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Kala\Desktop\WR 2019\"/>
    </mc:Choice>
  </mc:AlternateContent>
  <xr:revisionPtr revIDLastSave="0" documentId="13_ncr:1_{5C7A9BE4-44B2-4098-B7AB-BF2AD7EC46EA}" xr6:coauthVersionLast="40" xr6:coauthVersionMax="40" xr10:uidLastSave="{00000000-0000-0000-0000-000000000000}"/>
  <workbookProtection workbookAlgorithmName="SHA-512" workbookHashValue="oOaxkpNTTv8hlyUHV6IS86H09zsT4+RMHp++yoLpbMD2I7TDo7gv23Qvz6YxCahKoNfQRuMPP/q7jWtobWo5dg==" workbookSaltValue="iqSY9pvOJoDjbHhpbrFlQw==" workbookSpinCount="100000" lockStructure="1"/>
  <bookViews>
    <workbookView xWindow="0" yWindow="0" windowWidth="17250" windowHeight="5640" firstSheet="2" activeTab="2" xr2:uid="{00000000-000D-0000-FFFF-FFFF00000000}"/>
  </bookViews>
  <sheets>
    <sheet name="BAZA PZTS TN" sheetId="6" state="hidden" r:id="rId1"/>
    <sheet name="TYP TURNIEJU " sheetId="12" state="hidden" r:id="rId2"/>
    <sheet name="PROTOKÓŁ" sheetId="40" r:id="rId3"/>
    <sheet name="Baza zawodników" sheetId="43" state="hidden" r:id="rId4"/>
    <sheet name="Lista pkt" sheetId="2" state="hidden" r:id="rId5"/>
    <sheet name="Lista losowania" sheetId="9" state="hidden" r:id="rId6"/>
    <sheet name="TABELE Pkt" sheetId="44" state="hidden" r:id="rId7"/>
    <sheet name="MAŁA TABELKA" sheetId="14" state="hidden" r:id="rId8"/>
    <sheet name="MAŁA TABELKA - GRUPY" sheetId="15" state="hidden" r:id="rId9"/>
    <sheet name="Arkusz2" sheetId="50" state="hidden" r:id="rId10"/>
    <sheet name="BAZA PZTS" sheetId="7" state="hidden" r:id="rId11"/>
    <sheet name="BAZA KLUBY" sheetId="8" state="hidden" r:id="rId12"/>
  </sheets>
  <externalReferences>
    <externalReference r:id="rId13"/>
    <externalReference r:id="rId14"/>
    <externalReference r:id="rId15"/>
  </externalReferences>
  <definedNames>
    <definedName name="A4RT">#REF!</definedName>
    <definedName name="baza01">'[1]BAZA PZTS'!$A$1:$K$552</definedName>
    <definedName name="BAZA02">'BAZA PZTS'!$A$1:$L$383</definedName>
    <definedName name="BAZALST">'Lista pkt'!$B$8:$D$3190</definedName>
    <definedName name="GPPMLODZIK">#REF!</definedName>
    <definedName name="GPPZAK">#REF!</definedName>
    <definedName name="GR3P">'TYP TURNIEJU '!$G$2:$H$5</definedName>
    <definedName name="GR4P">'TYP TURNIEJU '!$I$2:$J$13</definedName>
    <definedName name="GR5P">'TYP TURNIEJU '!$K$2:$L$6</definedName>
    <definedName name="GRPA3">#REF!</definedName>
    <definedName name="GRPA4">#REF!</definedName>
    <definedName name="GRPA5">#REF!</definedName>
    <definedName name="grupa4a">#REF!</definedName>
    <definedName name="grupy4">#REF!</definedName>
    <definedName name="IMWJUNIOR">#REF!</definedName>
    <definedName name="IMWKADET">#REF!</definedName>
    <definedName name="IMWMLODZIK">#REF!</definedName>
    <definedName name="IMWS">#REF!</definedName>
    <definedName name="IMWSENIOR">#REF!</definedName>
    <definedName name="IMWZAK">#REF!</definedName>
    <definedName name="JUNIOR">#REF!</definedName>
    <definedName name="KADET">#REF!</definedName>
    <definedName name="KLUB">[2]Arkusz1!$A$1:$G$33</definedName>
    <definedName name="KLUBY01">'[1]BAZA KLUBY'!$A$1:$G$100</definedName>
    <definedName name="lista">'[1]LISTA STARTOWA'!$B$7:$G$24</definedName>
    <definedName name="LISTA99">'[2]LISTA STARTOWA '!$A$9:$F$41</definedName>
    <definedName name="listast">'[1]LISTA STARTOWA'!$C$7:$G$23</definedName>
    <definedName name="LISTAST1">Tabela15[#All]</definedName>
    <definedName name="MGR3A">#REF!</definedName>
    <definedName name="MGRP3A">#REF!</definedName>
    <definedName name="MGRP3B">#REF!</definedName>
    <definedName name="MGRP3C">#REF!</definedName>
    <definedName name="MGRP3D">#REF!</definedName>
    <definedName name="MGRP3E">#REF!</definedName>
    <definedName name="MGRP3F">#REF!</definedName>
    <definedName name="MGRP3G">#REF!</definedName>
    <definedName name="MGRP3H">#REF!</definedName>
    <definedName name="MGRP3I">#REF!</definedName>
    <definedName name="MGRP3J">#REF!</definedName>
    <definedName name="MGRP3K">#REF!</definedName>
    <definedName name="MGRP3L">#REF!</definedName>
    <definedName name="MGRP3M">#REF!</definedName>
    <definedName name="MGRP3N">#REF!</definedName>
    <definedName name="MGRP3O">#REF!</definedName>
    <definedName name="MGRP3P">#REF!</definedName>
    <definedName name="MGRP4A">#REF!</definedName>
    <definedName name="MGRP4B">#REF!</definedName>
    <definedName name="MGRP4C">#REF!</definedName>
    <definedName name="MGRP4D">#REF!</definedName>
    <definedName name="MGRP4E">#REF!</definedName>
    <definedName name="MGRP4F">#REF!</definedName>
    <definedName name="MGRP4G">#REF!</definedName>
    <definedName name="MGRP4H">#REF!</definedName>
    <definedName name="MGRP4I">#REF!</definedName>
    <definedName name="MGRP4J">#REF!</definedName>
    <definedName name="MGRP4K">#REF!</definedName>
    <definedName name="MGRP4L">#REF!</definedName>
    <definedName name="MGRP4M">#REF!</definedName>
    <definedName name="MGRP4N">#REF!</definedName>
    <definedName name="MGRP4O">#REF!</definedName>
    <definedName name="MGRP4P">#REF!</definedName>
    <definedName name="MGRP4R">#REF!</definedName>
    <definedName name="MGRP4S">#REF!</definedName>
    <definedName name="MGRP4T">#REF!</definedName>
    <definedName name="MGRP4U">#REF!</definedName>
    <definedName name="MGRP4V">#REF!</definedName>
    <definedName name="MGRP4W">#REF!</definedName>
    <definedName name="MGRP4X">#REF!</definedName>
    <definedName name="MGRP4Y">#REF!</definedName>
    <definedName name="MGRP5A">#REF!</definedName>
    <definedName name="MGRP5B">#REF!</definedName>
    <definedName name="MGRP5C">#REF!</definedName>
    <definedName name="MGRP5D">#REF!</definedName>
    <definedName name="MGRP5E">#REF!</definedName>
    <definedName name="MGRP5F">#REF!</definedName>
    <definedName name="MGRP5G">#REF!</definedName>
    <definedName name="MGRP5H">#REF!</definedName>
    <definedName name="MGRP5I">#REF!</definedName>
    <definedName name="MGRP5J">#REF!</definedName>
    <definedName name="MGRP5K">#REF!</definedName>
    <definedName name="MGRP5L">#REF!</definedName>
    <definedName name="MGRP5M">#REF!</definedName>
    <definedName name="MGRP5N">#REF!</definedName>
    <definedName name="MGRP5O">#REF!</definedName>
    <definedName name="MGRP5P">#REF!</definedName>
    <definedName name="MLODZIEZOWIEC">#REF!</definedName>
    <definedName name="nr">[3]SZKOŁY!$B$1:$B$32</definedName>
    <definedName name="PILKI">#REF!</definedName>
    <definedName name="PILKIP">#REF!</definedName>
    <definedName name="PKT">#REF!</definedName>
    <definedName name="PZTS2509">'BAZA PZTS'!$A$1:$L$469</definedName>
    <definedName name="RANK">#REF!</definedName>
    <definedName name="SENIOR">#REF!</definedName>
    <definedName name="SETY">#REF!</definedName>
    <definedName name="SETYP">#REF!</definedName>
    <definedName name="szkokwalif">#REF!</definedName>
    <definedName name="szkolfin">#REF!</definedName>
    <definedName name="SZKOLKWAL">#REF!</definedName>
    <definedName name="szkolkwali">#REF!</definedName>
    <definedName name="SZKOLNEFIN">#REF!</definedName>
    <definedName name="typturniej">'TYP TURNIEJU '!$A$2:$B$13</definedName>
    <definedName name="typturnieju">'TYP TURNIEJU '!$A$2:$A$13</definedName>
    <definedName name="wynikigr">#REF!</definedName>
  </definedNames>
  <calcPr calcId="181029"/>
  <pivotCaches>
    <pivotCache cacheId="0" r:id="rId16"/>
  </pivotCache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40" l="1"/>
  <c r="C17" i="40"/>
  <c r="E16" i="40"/>
  <c r="C16" i="40"/>
  <c r="E15" i="40"/>
  <c r="C15" i="40"/>
  <c r="E14" i="40"/>
  <c r="C14" i="40"/>
  <c r="E13" i="40"/>
  <c r="C13" i="40"/>
  <c r="E12" i="40"/>
  <c r="C12" i="40"/>
  <c r="E11" i="40"/>
  <c r="C11" i="40"/>
  <c r="E10" i="40"/>
  <c r="C10" i="40"/>
  <c r="T4" i="40"/>
  <c r="AC17" i="40"/>
  <c r="AB17" i="40"/>
  <c r="AA17" i="40"/>
  <c r="Z17" i="40"/>
  <c r="Y17" i="40"/>
  <c r="X17" i="40"/>
  <c r="W17" i="40"/>
  <c r="V17" i="40"/>
  <c r="U17" i="40"/>
  <c r="T17" i="40"/>
  <c r="AC16" i="40"/>
  <c r="AB16" i="40"/>
  <c r="AA16" i="40"/>
  <c r="Z16" i="40"/>
  <c r="Y16" i="40"/>
  <c r="X16" i="40"/>
  <c r="W16" i="40"/>
  <c r="V16" i="40"/>
  <c r="U16" i="40"/>
  <c r="T16" i="40"/>
  <c r="AC15" i="40"/>
  <c r="AB15" i="40"/>
  <c r="AA15" i="40"/>
  <c r="R15" i="40" s="1"/>
  <c r="AE15" i="40" s="1"/>
  <c r="Z15" i="40"/>
  <c r="Y15" i="40"/>
  <c r="X15" i="40"/>
  <c r="W15" i="40"/>
  <c r="V15" i="40"/>
  <c r="U15" i="40"/>
  <c r="T15" i="40"/>
  <c r="AC14" i="40"/>
  <c r="AB14" i="40"/>
  <c r="AA14" i="40"/>
  <c r="Z14" i="40"/>
  <c r="Y14" i="40"/>
  <c r="X14" i="40"/>
  <c r="W14" i="40"/>
  <c r="V14" i="40"/>
  <c r="U14" i="40"/>
  <c r="T14" i="40"/>
  <c r="AC13" i="40"/>
  <c r="AB13" i="40"/>
  <c r="AA13" i="40"/>
  <c r="Z13" i="40"/>
  <c r="Y13" i="40"/>
  <c r="X13" i="40"/>
  <c r="W13" i="40"/>
  <c r="V13" i="40"/>
  <c r="U13" i="40"/>
  <c r="T13" i="40"/>
  <c r="AC12" i="40"/>
  <c r="AB12" i="40"/>
  <c r="AA12" i="40"/>
  <c r="Z12" i="40"/>
  <c r="Y12" i="40"/>
  <c r="X12" i="40"/>
  <c r="W12" i="40"/>
  <c r="V12" i="40"/>
  <c r="U12" i="40"/>
  <c r="T12" i="40"/>
  <c r="AC11" i="40"/>
  <c r="AB11" i="40"/>
  <c r="AA11" i="40"/>
  <c r="Z11" i="40"/>
  <c r="Y11" i="40"/>
  <c r="X11" i="40"/>
  <c r="W11" i="40"/>
  <c r="V11" i="40"/>
  <c r="U11" i="40"/>
  <c r="T11" i="40"/>
  <c r="AC10" i="40"/>
  <c r="R10" i="40" s="1"/>
  <c r="AE10" i="40" s="1"/>
  <c r="AB10" i="40"/>
  <c r="AA10" i="40"/>
  <c r="Z10" i="40"/>
  <c r="Y10" i="40"/>
  <c r="X10" i="40"/>
  <c r="W10" i="40"/>
  <c r="V10" i="40"/>
  <c r="U10" i="40"/>
  <c r="T10" i="40"/>
  <c r="AC9" i="40"/>
  <c r="AB9" i="40"/>
  <c r="AA9" i="40"/>
  <c r="R9" i="40" s="1"/>
  <c r="AE9" i="40" s="1"/>
  <c r="Z9" i="40"/>
  <c r="Y9" i="40"/>
  <c r="X9" i="40"/>
  <c r="W9" i="40"/>
  <c r="V9" i="40"/>
  <c r="U9" i="40"/>
  <c r="T9" i="40"/>
  <c r="AC8" i="40"/>
  <c r="AB8" i="40"/>
  <c r="AA8" i="40"/>
  <c r="Z8" i="40"/>
  <c r="Y8" i="40"/>
  <c r="X8" i="40"/>
  <c r="W8" i="40"/>
  <c r="V8" i="40"/>
  <c r="U8" i="40"/>
  <c r="T8" i="40"/>
  <c r="P8" i="40" s="1"/>
  <c r="AD8" i="40" s="1"/>
  <c r="AC7" i="40"/>
  <c r="AB7" i="40"/>
  <c r="AA7" i="40"/>
  <c r="Z7" i="40"/>
  <c r="Y7" i="40"/>
  <c r="X7" i="40"/>
  <c r="W7" i="40"/>
  <c r="V7" i="40"/>
  <c r="U7" i="40"/>
  <c r="T7" i="40"/>
  <c r="AC6" i="40"/>
  <c r="AB6" i="40"/>
  <c r="AA6" i="40"/>
  <c r="Z6" i="40"/>
  <c r="Y6" i="40"/>
  <c r="X6" i="40"/>
  <c r="W6" i="40"/>
  <c r="V6" i="40"/>
  <c r="U6" i="40"/>
  <c r="T6" i="40"/>
  <c r="AC5" i="40"/>
  <c r="AB5" i="40"/>
  <c r="AA5" i="40"/>
  <c r="Z5" i="40"/>
  <c r="Y5" i="40"/>
  <c r="X5" i="40"/>
  <c r="W5" i="40"/>
  <c r="V5" i="40"/>
  <c r="U5" i="40"/>
  <c r="T5" i="40"/>
  <c r="AC4" i="40"/>
  <c r="AB4" i="40"/>
  <c r="AA4" i="40"/>
  <c r="Z4" i="40"/>
  <c r="Y4" i="40"/>
  <c r="X4" i="40"/>
  <c r="W4" i="40"/>
  <c r="V4" i="40"/>
  <c r="U4" i="40"/>
  <c r="R6" i="40" l="1"/>
  <c r="AE6" i="40" s="1"/>
  <c r="R8" i="40"/>
  <c r="AE8" i="40" s="1"/>
  <c r="R7" i="40"/>
  <c r="AE7" i="40" s="1"/>
  <c r="R16" i="40"/>
  <c r="AE16" i="40" s="1"/>
  <c r="R12" i="40"/>
  <c r="AE12" i="40" s="1"/>
  <c r="R13" i="40"/>
  <c r="AE13" i="40" s="1"/>
  <c r="P15" i="40"/>
  <c r="AD15" i="40" s="1"/>
  <c r="P14" i="40"/>
  <c r="AD14" i="40" s="1"/>
  <c r="R17" i="40"/>
  <c r="AE17" i="40" s="1"/>
  <c r="R4" i="40"/>
  <c r="AE4" i="40" s="1"/>
  <c r="R14" i="40"/>
  <c r="AE14" i="40" s="1"/>
  <c r="P9" i="40"/>
  <c r="AD9" i="40" s="1"/>
  <c r="R5" i="40"/>
  <c r="AE5" i="40" s="1"/>
  <c r="R11" i="40"/>
  <c r="AE11" i="40" s="1"/>
  <c r="P13" i="40"/>
  <c r="AD13" i="40" s="1"/>
  <c r="P7" i="40"/>
  <c r="AD7" i="40" s="1"/>
  <c r="P6" i="40"/>
  <c r="AD6" i="40" s="1"/>
  <c r="P12" i="40"/>
  <c r="AD12" i="40" s="1"/>
  <c r="P4" i="40"/>
  <c r="AD4" i="40" s="1"/>
  <c r="P5" i="40"/>
  <c r="AD5" i="40" s="1"/>
  <c r="P11" i="40"/>
  <c r="AD11" i="40" s="1"/>
  <c r="P17" i="40"/>
  <c r="AD17" i="40" s="1"/>
  <c r="P10" i="40"/>
  <c r="AD10" i="40" s="1"/>
  <c r="P16" i="40"/>
  <c r="AD16" i="40" s="1"/>
  <c r="E31" i="40"/>
  <c r="E32" i="40"/>
  <c r="E33" i="40"/>
  <c r="E34" i="40"/>
  <c r="E35" i="40"/>
  <c r="E36" i="40"/>
  <c r="E37" i="40"/>
  <c r="E38" i="40"/>
  <c r="E39" i="40"/>
  <c r="E40" i="40"/>
  <c r="E41" i="40"/>
  <c r="E42" i="40"/>
  <c r="E43" i="40"/>
  <c r="E44" i="40"/>
  <c r="E45" i="40"/>
  <c r="E46" i="40"/>
  <c r="E47" i="40"/>
  <c r="E48" i="40"/>
  <c r="E49" i="40"/>
  <c r="E50" i="40"/>
  <c r="E51" i="40"/>
  <c r="E52" i="40"/>
  <c r="E53" i="40"/>
  <c r="E54" i="40"/>
  <c r="E55" i="40"/>
  <c r="E56" i="40"/>
  <c r="E30" i="40"/>
  <c r="C31" i="40"/>
  <c r="C32" i="40"/>
  <c r="C33" i="40"/>
  <c r="C34" i="40"/>
  <c r="C35" i="40"/>
  <c r="C36" i="40"/>
  <c r="C37" i="40"/>
  <c r="C38" i="40"/>
  <c r="C39" i="40"/>
  <c r="C40" i="40"/>
  <c r="C41" i="40"/>
  <c r="C42" i="40"/>
  <c r="C43" i="40"/>
  <c r="C44" i="40"/>
  <c r="C45" i="40"/>
  <c r="C46" i="40"/>
  <c r="C47" i="40"/>
  <c r="C48" i="40"/>
  <c r="C49" i="40"/>
  <c r="C50" i="40"/>
  <c r="C51" i="40"/>
  <c r="C52" i="40"/>
  <c r="C53" i="40"/>
  <c r="C54" i="40"/>
  <c r="C55" i="40"/>
  <c r="C56" i="40"/>
  <c r="C30" i="40"/>
  <c r="N5" i="43"/>
  <c r="N13" i="43"/>
  <c r="N12" i="43"/>
  <c r="N11" i="43"/>
  <c r="N10" i="43"/>
  <c r="N9" i="43"/>
  <c r="N8" i="43"/>
  <c r="N7" i="43"/>
  <c r="N6" i="43"/>
  <c r="N4" i="43"/>
  <c r="R18" i="40" l="1"/>
  <c r="R2" i="40"/>
  <c r="P18" i="40"/>
  <c r="P2" i="40"/>
  <c r="D256" i="44"/>
  <c r="B236" i="44"/>
  <c r="D196" i="44"/>
  <c r="D184" i="44"/>
  <c r="B164" i="44"/>
  <c r="D148" i="44"/>
  <c r="D124" i="44"/>
  <c r="D112" i="44"/>
  <c r="D100" i="44"/>
  <c r="D88" i="44"/>
  <c r="D64" i="44"/>
  <c r="D52" i="44"/>
  <c r="D40" i="44"/>
  <c r="D28" i="44"/>
  <c r="D16" i="44" l="1"/>
  <c r="B51" i="44"/>
  <c r="B45" i="44"/>
  <c r="B72" i="44"/>
  <c r="B66" i="44"/>
  <c r="B86" i="44"/>
  <c r="B80" i="44"/>
  <c r="B106" i="44"/>
  <c r="B100" i="44"/>
  <c r="B132" i="44"/>
  <c r="B126" i="44"/>
  <c r="B144" i="44"/>
  <c r="B138" i="44"/>
  <c r="B166" i="44"/>
  <c r="B160" i="44"/>
  <c r="B179" i="44"/>
  <c r="B173" i="44"/>
  <c r="B191" i="44"/>
  <c r="B185" i="44"/>
  <c r="B204" i="44"/>
  <c r="B198" i="44"/>
  <c r="B216" i="44"/>
  <c r="B210" i="44"/>
  <c r="B230" i="44"/>
  <c r="B224" i="44"/>
  <c r="B242" i="44"/>
  <c r="B250" i="44"/>
  <c r="B244" i="44"/>
  <c r="B267" i="44"/>
  <c r="B261" i="44"/>
  <c r="B25" i="44"/>
  <c r="B19" i="44"/>
  <c r="D4" i="44"/>
  <c r="B36" i="44"/>
  <c r="B30" i="44"/>
  <c r="B38" i="44"/>
  <c r="B32" i="44"/>
  <c r="B58" i="44"/>
  <c r="B52" i="44"/>
  <c r="B61" i="44"/>
  <c r="B55" i="44"/>
  <c r="B63" i="44"/>
  <c r="B57" i="44"/>
  <c r="B71" i="44"/>
  <c r="B65" i="44"/>
  <c r="D76" i="44"/>
  <c r="B96" i="44"/>
  <c r="B90" i="44"/>
  <c r="B98" i="44"/>
  <c r="B92" i="44"/>
  <c r="B118" i="44"/>
  <c r="B112" i="44"/>
  <c r="B121" i="44"/>
  <c r="B115" i="44"/>
  <c r="B123" i="44"/>
  <c r="B117" i="44"/>
  <c r="B131" i="44"/>
  <c r="B125" i="44"/>
  <c r="D136" i="44"/>
  <c r="B156" i="44"/>
  <c r="B150" i="44"/>
  <c r="B158" i="44"/>
  <c r="B152" i="44"/>
  <c r="B168" i="44"/>
  <c r="B162" i="44"/>
  <c r="B170" i="44"/>
  <c r="B178" i="44"/>
  <c r="B172" i="44"/>
  <c r="B190" i="44"/>
  <c r="B184" i="44"/>
  <c r="B193" i="44"/>
  <c r="B187" i="44"/>
  <c r="B195" i="44"/>
  <c r="B189" i="44"/>
  <c r="B203" i="44"/>
  <c r="B197" i="44"/>
  <c r="D208" i="44"/>
  <c r="D220" i="44"/>
  <c r="D232" i="44"/>
  <c r="B252" i="44"/>
  <c r="B246" i="44"/>
  <c r="B254" i="44"/>
  <c r="B248" i="44"/>
  <c r="B24" i="44"/>
  <c r="B18" i="44"/>
  <c r="D29" i="44"/>
  <c r="B49" i="44"/>
  <c r="B43" i="44"/>
  <c r="B74" i="44"/>
  <c r="B68" i="44"/>
  <c r="D89" i="44"/>
  <c r="B109" i="44"/>
  <c r="B103" i="44"/>
  <c r="B146" i="44"/>
  <c r="B140" i="44"/>
  <c r="B181" i="44"/>
  <c r="B175" i="44"/>
  <c r="B183" i="44"/>
  <c r="B177" i="44"/>
  <c r="B206" i="44"/>
  <c r="B200" i="44"/>
  <c r="B218" i="44"/>
  <c r="B212" i="44"/>
  <c r="B228" i="44"/>
  <c r="B222" i="44"/>
  <c r="B240" i="44"/>
  <c r="B234" i="44"/>
  <c r="B262" i="44"/>
  <c r="B256" i="44"/>
  <c r="B22" i="44"/>
  <c r="B16" i="44"/>
  <c r="B26" i="44"/>
  <c r="B20" i="44"/>
  <c r="B35" i="44"/>
  <c r="B29" i="44"/>
  <c r="B48" i="44"/>
  <c r="B42" i="44"/>
  <c r="B50" i="44"/>
  <c r="B44" i="44"/>
  <c r="B70" i="44"/>
  <c r="B64" i="44"/>
  <c r="B73" i="44"/>
  <c r="B67" i="44"/>
  <c r="B75" i="44"/>
  <c r="B69" i="44"/>
  <c r="B83" i="44"/>
  <c r="B77" i="44"/>
  <c r="B85" i="44"/>
  <c r="B79" i="44"/>
  <c r="B87" i="44"/>
  <c r="B81" i="44"/>
  <c r="B95" i="44"/>
  <c r="B89" i="44"/>
  <c r="B108" i="44"/>
  <c r="B102" i="44"/>
  <c r="B110" i="44"/>
  <c r="B104" i="44"/>
  <c r="B130" i="44"/>
  <c r="B124" i="44"/>
  <c r="B133" i="44"/>
  <c r="B127" i="44"/>
  <c r="B135" i="44"/>
  <c r="B129" i="44"/>
  <c r="B143" i="44"/>
  <c r="B137" i="44"/>
  <c r="B145" i="44"/>
  <c r="B139" i="44"/>
  <c r="B147" i="44"/>
  <c r="B141" i="44"/>
  <c r="B155" i="44"/>
  <c r="B149" i="44"/>
  <c r="D160" i="44"/>
  <c r="B180" i="44"/>
  <c r="B174" i="44"/>
  <c r="B182" i="44"/>
  <c r="B176" i="44"/>
  <c r="B202" i="44"/>
  <c r="B196" i="44"/>
  <c r="B205" i="44"/>
  <c r="B199" i="44"/>
  <c r="B207" i="44"/>
  <c r="B201" i="44"/>
  <c r="B215" i="44"/>
  <c r="B209" i="44"/>
  <c r="B217" i="44"/>
  <c r="B211" i="44"/>
  <c r="B219" i="44"/>
  <c r="B213" i="44"/>
  <c r="B227" i="44"/>
  <c r="B221" i="44"/>
  <c r="B229" i="44"/>
  <c r="B223" i="44"/>
  <c r="B231" i="44"/>
  <c r="B225" i="44"/>
  <c r="B239" i="44"/>
  <c r="B233" i="44"/>
  <c r="B241" i="44"/>
  <c r="B235" i="44"/>
  <c r="B243" i="44"/>
  <c r="B237" i="44"/>
  <c r="D244" i="44"/>
  <c r="B264" i="44"/>
  <c r="B258" i="44"/>
  <c r="B266" i="44"/>
  <c r="B260" i="44"/>
  <c r="B46" i="44"/>
  <c r="B40" i="44"/>
  <c r="B59" i="44"/>
  <c r="B53" i="44"/>
  <c r="B84" i="44"/>
  <c r="B78" i="44"/>
  <c r="B111" i="44"/>
  <c r="B105" i="44"/>
  <c r="B119" i="44"/>
  <c r="B113" i="44"/>
  <c r="B134" i="44"/>
  <c r="B128" i="44"/>
  <c r="D149" i="44"/>
  <c r="B265" i="44"/>
  <c r="B259" i="44"/>
  <c r="B23" i="44"/>
  <c r="B17" i="44"/>
  <c r="B27" i="44"/>
  <c r="B21" i="44"/>
  <c r="B34" i="44"/>
  <c r="B28" i="44"/>
  <c r="B37" i="44"/>
  <c r="B31" i="44"/>
  <c r="B39" i="44"/>
  <c r="B33" i="44"/>
  <c r="B47" i="44"/>
  <c r="B41" i="44"/>
  <c r="B60" i="44"/>
  <c r="B54" i="44"/>
  <c r="B62" i="44"/>
  <c r="B56" i="44"/>
  <c r="B82" i="44"/>
  <c r="B76" i="44"/>
  <c r="B94" i="44"/>
  <c r="B88" i="44"/>
  <c r="B97" i="44"/>
  <c r="B91" i="44"/>
  <c r="B99" i="44"/>
  <c r="B93" i="44"/>
  <c r="B107" i="44"/>
  <c r="B101" i="44"/>
  <c r="B120" i="44"/>
  <c r="B114" i="44"/>
  <c r="B122" i="44"/>
  <c r="B116" i="44"/>
  <c r="B142" i="44"/>
  <c r="B136" i="44"/>
  <c r="B154" i="44"/>
  <c r="B148" i="44"/>
  <c r="B157" i="44"/>
  <c r="B151" i="44"/>
  <c r="B159" i="44"/>
  <c r="B153" i="44"/>
  <c r="B167" i="44"/>
  <c r="B161" i="44"/>
  <c r="B169" i="44"/>
  <c r="B163" i="44"/>
  <c r="B171" i="44"/>
  <c r="B165" i="44"/>
  <c r="D172" i="44"/>
  <c r="B192" i="44"/>
  <c r="B186" i="44"/>
  <c r="B194" i="44"/>
  <c r="B188" i="44"/>
  <c r="B214" i="44"/>
  <c r="B208" i="44"/>
  <c r="B226" i="44"/>
  <c r="B220" i="44"/>
  <c r="B238" i="44"/>
  <c r="B232" i="44"/>
  <c r="B251" i="44"/>
  <c r="B245" i="44"/>
  <c r="B253" i="44"/>
  <c r="B247" i="44"/>
  <c r="B255" i="44"/>
  <c r="B249" i="44"/>
  <c r="B263" i="44"/>
  <c r="B257" i="44"/>
  <c r="J3781" i="44"/>
  <c r="J3697" i="44"/>
  <c r="J3780" i="44"/>
  <c r="J3696" i="44"/>
  <c r="J3779" i="44"/>
  <c r="J3695" i="44"/>
  <c r="J3778" i="44"/>
  <c r="J3694" i="44"/>
  <c r="J3777" i="44"/>
  <c r="J3693" i="44"/>
  <c r="J3776" i="44"/>
  <c r="J3692" i="44"/>
  <c r="J3775" i="44"/>
  <c r="J3691" i="44"/>
  <c r="J3774" i="44"/>
  <c r="J3690" i="44"/>
  <c r="J3773" i="44"/>
  <c r="J3689" i="44"/>
  <c r="J3772" i="44"/>
  <c r="J3688" i="44"/>
  <c r="J3771" i="44"/>
  <c r="J3687" i="44"/>
  <c r="J3770" i="44"/>
  <c r="J3686" i="44"/>
  <c r="J3769" i="44"/>
  <c r="J3685" i="44"/>
  <c r="J3768" i="44"/>
  <c r="J3684" i="44"/>
  <c r="J3767" i="44"/>
  <c r="J3683" i="44"/>
  <c r="J3766" i="44"/>
  <c r="J3682" i="44"/>
  <c r="J3765" i="44"/>
  <c r="J3681" i="44"/>
  <c r="J3764" i="44"/>
  <c r="J3680" i="44"/>
  <c r="J3763" i="44"/>
  <c r="J3679" i="44"/>
  <c r="J3762" i="44"/>
  <c r="J3678" i="44"/>
  <c r="J3761" i="44"/>
  <c r="J3677" i="44"/>
  <c r="J3760" i="44"/>
  <c r="J3676" i="44"/>
  <c r="J3759" i="44"/>
  <c r="J3675" i="44"/>
  <c r="J3758" i="44"/>
  <c r="J3674" i="44"/>
  <c r="J3757" i="44"/>
  <c r="J3673" i="44"/>
  <c r="J3756" i="44"/>
  <c r="J3672" i="44"/>
  <c r="J3755" i="44"/>
  <c r="J3671" i="44"/>
  <c r="J3754" i="44"/>
  <c r="J3670" i="44"/>
  <c r="J3753" i="44"/>
  <c r="N3669" i="44"/>
  <c r="J3669" i="44"/>
  <c r="J3752" i="44"/>
  <c r="J3668" i="44"/>
  <c r="J3751" i="44"/>
  <c r="J3667" i="44"/>
  <c r="J3750" i="44"/>
  <c r="J3666" i="44"/>
  <c r="J3749" i="44"/>
  <c r="J3665" i="44"/>
  <c r="J3748" i="44"/>
  <c r="J3664" i="44"/>
  <c r="J3747" i="44"/>
  <c r="J3663" i="44"/>
  <c r="J3746" i="44"/>
  <c r="J3662" i="44"/>
  <c r="J3745" i="44"/>
  <c r="J3661" i="44"/>
  <c r="J3744" i="44"/>
  <c r="J3660" i="44"/>
  <c r="J3743" i="44"/>
  <c r="J3659" i="44"/>
  <c r="J3742" i="44"/>
  <c r="J3658" i="44"/>
  <c r="J3741" i="44"/>
  <c r="J3657" i="44"/>
  <c r="J3740" i="44"/>
  <c r="J3656" i="44"/>
  <c r="J3739" i="44"/>
  <c r="J3655" i="44"/>
  <c r="J3738" i="44"/>
  <c r="J3654" i="44"/>
  <c r="J3737" i="44"/>
  <c r="J3653" i="44"/>
  <c r="J3736" i="44"/>
  <c r="J3652" i="44"/>
  <c r="J3735" i="44"/>
  <c r="J3651" i="44"/>
  <c r="J3734" i="44"/>
  <c r="J3650" i="44"/>
  <c r="J3733" i="44"/>
  <c r="J3649" i="44"/>
  <c r="J3732" i="44"/>
  <c r="J3648" i="44"/>
  <c r="J3731" i="44"/>
  <c r="J3647" i="44"/>
  <c r="J3730" i="44"/>
  <c r="J3646" i="44"/>
  <c r="J3729" i="44"/>
  <c r="J3645" i="44"/>
  <c r="J3728" i="44"/>
  <c r="J3644" i="44"/>
  <c r="J3727" i="44"/>
  <c r="J3643" i="44"/>
  <c r="J3726" i="44"/>
  <c r="J3642" i="44"/>
  <c r="J3725" i="44"/>
  <c r="J3641" i="44"/>
  <c r="J3724" i="44"/>
  <c r="J3640" i="44"/>
  <c r="J3723" i="44"/>
  <c r="J3639" i="44"/>
  <c r="J3722" i="44"/>
  <c r="J3638" i="44"/>
  <c r="J3721" i="44"/>
  <c r="J3637" i="44"/>
  <c r="J3720" i="44"/>
  <c r="J3636" i="44"/>
  <c r="J3719" i="44"/>
  <c r="J3635" i="44"/>
  <c r="J3718" i="44"/>
  <c r="J3634" i="44"/>
  <c r="J3717" i="44"/>
  <c r="J3633" i="44"/>
  <c r="J3716" i="44"/>
  <c r="J3632" i="44"/>
  <c r="J3715" i="44"/>
  <c r="J3631" i="44"/>
  <c r="J3714" i="44"/>
  <c r="J3630" i="44"/>
  <c r="J3713" i="44"/>
  <c r="J3629" i="44"/>
  <c r="J3712" i="44"/>
  <c r="J3628" i="44"/>
  <c r="J3711" i="44"/>
  <c r="J3627" i="44"/>
  <c r="J3710" i="44"/>
  <c r="J3626" i="44"/>
  <c r="J3709" i="44"/>
  <c r="J3625" i="44"/>
  <c r="J3708" i="44"/>
  <c r="J3624" i="44"/>
  <c r="J3707" i="44"/>
  <c r="J3623" i="44"/>
  <c r="J3706" i="44"/>
  <c r="J3622" i="44"/>
  <c r="J3705" i="44"/>
  <c r="J3621" i="44"/>
  <c r="J3704" i="44"/>
  <c r="J3620" i="44"/>
  <c r="J3703" i="44"/>
  <c r="J3619" i="44"/>
  <c r="J3702" i="44"/>
  <c r="J3618" i="44"/>
  <c r="J3701" i="44"/>
  <c r="J3617" i="44"/>
  <c r="J3700" i="44"/>
  <c r="J3616" i="44"/>
  <c r="J3699" i="44"/>
  <c r="J3615" i="44"/>
  <c r="J3698" i="44"/>
  <c r="J3614" i="44"/>
  <c r="I3614" i="44"/>
  <c r="J3613" i="44"/>
  <c r="J3529" i="44"/>
  <c r="J3612" i="44"/>
  <c r="J3528" i="44"/>
  <c r="J3611" i="44"/>
  <c r="J3527" i="44"/>
  <c r="J3610" i="44"/>
  <c r="J3526" i="44"/>
  <c r="J3609" i="44"/>
  <c r="J3525" i="44"/>
  <c r="J3608" i="44"/>
  <c r="J3524" i="44"/>
  <c r="J3607" i="44"/>
  <c r="J3523" i="44"/>
  <c r="J3606" i="44"/>
  <c r="J3522" i="44"/>
  <c r="J3605" i="44"/>
  <c r="J3521" i="44"/>
  <c r="J3604" i="44"/>
  <c r="J3520" i="44"/>
  <c r="J3603" i="44"/>
  <c r="J3519" i="44"/>
  <c r="J3602" i="44"/>
  <c r="J3518" i="44"/>
  <c r="J3601" i="44"/>
  <c r="J3517" i="44"/>
  <c r="J3600" i="44"/>
  <c r="J3516" i="44"/>
  <c r="J3599" i="44"/>
  <c r="J3515" i="44"/>
  <c r="J3598" i="44"/>
  <c r="J3514" i="44"/>
  <c r="J3597" i="44"/>
  <c r="J3513" i="44"/>
  <c r="J3596" i="44"/>
  <c r="J3512" i="44"/>
  <c r="J3595" i="44"/>
  <c r="J3511" i="44"/>
  <c r="J3594" i="44"/>
  <c r="J3510" i="44"/>
  <c r="J3593" i="44"/>
  <c r="J3509" i="44"/>
  <c r="J3592" i="44"/>
  <c r="J3508" i="44"/>
  <c r="J3591" i="44"/>
  <c r="J3507" i="44"/>
  <c r="J3590" i="44"/>
  <c r="J3506" i="44"/>
  <c r="J3589" i="44"/>
  <c r="J3505" i="44"/>
  <c r="J3588" i="44"/>
  <c r="J3504" i="44"/>
  <c r="J3587" i="44"/>
  <c r="J3503" i="44"/>
  <c r="J3586" i="44"/>
  <c r="J3502" i="44"/>
  <c r="J3585" i="44"/>
  <c r="N3501" i="44"/>
  <c r="J3501" i="44"/>
  <c r="J3584" i="44"/>
  <c r="J3500" i="44"/>
  <c r="J3583" i="44"/>
  <c r="J3499" i="44"/>
  <c r="J3582" i="44"/>
  <c r="J3498" i="44"/>
  <c r="J3581" i="44"/>
  <c r="J3497" i="44"/>
  <c r="J3580" i="44"/>
  <c r="J3496" i="44"/>
  <c r="J3579" i="44"/>
  <c r="J3495" i="44"/>
  <c r="J3578" i="44"/>
  <c r="J3494" i="44"/>
  <c r="J3577" i="44"/>
  <c r="J3493" i="44"/>
  <c r="J3576" i="44"/>
  <c r="J3492" i="44"/>
  <c r="J3575" i="44"/>
  <c r="J3491" i="44"/>
  <c r="J3574" i="44"/>
  <c r="J3490" i="44"/>
  <c r="J3573" i="44"/>
  <c r="J3489" i="44"/>
  <c r="J3572" i="44"/>
  <c r="J3488" i="44"/>
  <c r="J3571" i="44"/>
  <c r="J3487" i="44"/>
  <c r="J3570" i="44"/>
  <c r="J3486" i="44"/>
  <c r="J3569" i="44"/>
  <c r="J3485" i="44"/>
  <c r="J3568" i="44"/>
  <c r="J3484" i="44"/>
  <c r="J3567" i="44"/>
  <c r="J3483" i="44"/>
  <c r="J3566" i="44"/>
  <c r="J3482" i="44"/>
  <c r="J3565" i="44"/>
  <c r="J3481" i="44"/>
  <c r="J3564" i="44"/>
  <c r="J3480" i="44"/>
  <c r="J3563" i="44"/>
  <c r="J3479" i="44"/>
  <c r="J3562" i="44"/>
  <c r="J3478" i="44"/>
  <c r="J3561" i="44"/>
  <c r="J3477" i="44"/>
  <c r="J3560" i="44"/>
  <c r="J3476" i="44"/>
  <c r="J3559" i="44"/>
  <c r="J3475" i="44"/>
  <c r="J3558" i="44"/>
  <c r="J3474" i="44"/>
  <c r="J3557" i="44"/>
  <c r="J3473" i="44"/>
  <c r="J3556" i="44"/>
  <c r="J3472" i="44"/>
  <c r="J3555" i="44"/>
  <c r="J3471" i="44"/>
  <c r="J3554" i="44"/>
  <c r="J3470" i="44"/>
  <c r="J3553" i="44"/>
  <c r="J3469" i="44"/>
  <c r="J3552" i="44"/>
  <c r="J3468" i="44"/>
  <c r="J3551" i="44"/>
  <c r="J3467" i="44"/>
  <c r="J3550" i="44"/>
  <c r="J3466" i="44"/>
  <c r="J3549" i="44"/>
  <c r="J3465" i="44"/>
  <c r="J3548" i="44"/>
  <c r="J3464" i="44"/>
  <c r="J3547" i="44"/>
  <c r="J3463" i="44"/>
  <c r="J3546" i="44"/>
  <c r="J3462" i="44"/>
  <c r="J3545" i="44"/>
  <c r="J3461" i="44"/>
  <c r="J3544" i="44"/>
  <c r="J3460" i="44"/>
  <c r="J3543" i="44"/>
  <c r="J3459" i="44"/>
  <c r="J3542" i="44"/>
  <c r="J3458" i="44"/>
  <c r="J3541" i="44"/>
  <c r="J3457" i="44"/>
  <c r="J3540" i="44"/>
  <c r="J3456" i="44"/>
  <c r="J3539" i="44"/>
  <c r="J3455" i="44"/>
  <c r="J3538" i="44"/>
  <c r="J3454" i="44"/>
  <c r="J3537" i="44"/>
  <c r="J3453" i="44"/>
  <c r="J3536" i="44"/>
  <c r="J3452" i="44"/>
  <c r="J3535" i="44"/>
  <c r="J3451" i="44"/>
  <c r="J3534" i="44"/>
  <c r="J3450" i="44"/>
  <c r="J3533" i="44"/>
  <c r="J3449" i="44"/>
  <c r="J3532" i="44"/>
  <c r="J3448" i="44"/>
  <c r="J3531" i="44"/>
  <c r="J3447" i="44"/>
  <c r="J3530" i="44"/>
  <c r="J3446" i="44"/>
  <c r="J3445" i="44"/>
  <c r="J3361" i="44"/>
  <c r="J3444" i="44"/>
  <c r="J3360" i="44"/>
  <c r="J3443" i="44"/>
  <c r="J3359" i="44"/>
  <c r="J3442" i="44"/>
  <c r="J3358" i="44"/>
  <c r="J3441" i="44"/>
  <c r="J3357" i="44"/>
  <c r="J3440" i="44"/>
  <c r="J3356" i="44"/>
  <c r="J3439" i="44"/>
  <c r="J3355" i="44"/>
  <c r="J3438" i="44"/>
  <c r="J3354" i="44"/>
  <c r="J3437" i="44"/>
  <c r="J3353" i="44"/>
  <c r="J3436" i="44"/>
  <c r="J3352" i="44"/>
  <c r="J3435" i="44"/>
  <c r="J3351" i="44"/>
  <c r="J3434" i="44"/>
  <c r="J3350" i="44"/>
  <c r="J3433" i="44"/>
  <c r="J3349" i="44"/>
  <c r="J3432" i="44"/>
  <c r="J3348" i="44"/>
  <c r="J3431" i="44"/>
  <c r="J3347" i="44"/>
  <c r="J3430" i="44"/>
  <c r="J3346" i="44"/>
  <c r="J3429" i="44"/>
  <c r="J3345" i="44"/>
  <c r="J3428" i="44"/>
  <c r="J3344" i="44"/>
  <c r="J3427" i="44"/>
  <c r="J3343" i="44"/>
  <c r="J3426" i="44"/>
  <c r="J3342" i="44"/>
  <c r="J3425" i="44"/>
  <c r="J3341" i="44"/>
  <c r="J3424" i="44"/>
  <c r="J3340" i="44"/>
  <c r="J3423" i="44"/>
  <c r="J3339" i="44"/>
  <c r="J3422" i="44"/>
  <c r="J3338" i="44"/>
  <c r="J3421" i="44"/>
  <c r="J3337" i="44"/>
  <c r="J3420" i="44"/>
  <c r="J3336" i="44"/>
  <c r="J3419" i="44"/>
  <c r="J3335" i="44"/>
  <c r="J3418" i="44"/>
  <c r="J3334" i="44"/>
  <c r="J3417" i="44"/>
  <c r="N3333" i="44"/>
  <c r="J3333" i="44"/>
  <c r="J3416" i="44"/>
  <c r="J3332" i="44"/>
  <c r="J3415" i="44"/>
  <c r="J3331" i="44"/>
  <c r="J3414" i="44"/>
  <c r="J3330" i="44"/>
  <c r="J3413" i="44"/>
  <c r="J3329" i="44"/>
  <c r="J3412" i="44"/>
  <c r="J3328" i="44"/>
  <c r="J3411" i="44"/>
  <c r="J3327" i="44"/>
  <c r="J3410" i="44"/>
  <c r="J3326" i="44"/>
  <c r="J3409" i="44"/>
  <c r="J3325" i="44"/>
  <c r="J3408" i="44"/>
  <c r="J3324" i="44"/>
  <c r="J3407" i="44"/>
  <c r="J3323" i="44"/>
  <c r="J3406" i="44"/>
  <c r="J3322" i="44"/>
  <c r="J3405" i="44"/>
  <c r="J3321" i="44"/>
  <c r="J3404" i="44"/>
  <c r="J3320" i="44"/>
  <c r="J3403" i="44"/>
  <c r="J3319" i="44"/>
  <c r="J3402" i="44"/>
  <c r="J3318" i="44"/>
  <c r="J3401" i="44"/>
  <c r="J3317" i="44"/>
  <c r="J3400" i="44"/>
  <c r="J3316" i="44"/>
  <c r="J3399" i="44"/>
  <c r="J3315" i="44"/>
  <c r="J3398" i="44"/>
  <c r="J3314" i="44"/>
  <c r="J3397" i="44"/>
  <c r="J3313" i="44"/>
  <c r="J3396" i="44"/>
  <c r="J3312" i="44"/>
  <c r="J3395" i="44"/>
  <c r="J3311" i="44"/>
  <c r="J3394" i="44"/>
  <c r="J3310" i="44"/>
  <c r="J3393" i="44"/>
  <c r="J3309" i="44"/>
  <c r="J3392" i="44"/>
  <c r="J3308" i="44"/>
  <c r="J3391" i="44"/>
  <c r="J3307" i="44"/>
  <c r="J3390" i="44"/>
  <c r="J3306" i="44"/>
  <c r="J3389" i="44"/>
  <c r="J3305" i="44"/>
  <c r="J3388" i="44"/>
  <c r="J3304" i="44"/>
  <c r="J3387" i="44"/>
  <c r="J3303" i="44"/>
  <c r="J3386" i="44"/>
  <c r="J3302" i="44"/>
  <c r="J3385" i="44"/>
  <c r="J3301" i="44"/>
  <c r="J3384" i="44"/>
  <c r="J3300" i="44"/>
  <c r="J3383" i="44"/>
  <c r="J3299" i="44"/>
  <c r="J3382" i="44"/>
  <c r="J3298" i="44"/>
  <c r="J3381" i="44"/>
  <c r="J3297" i="44"/>
  <c r="J3380" i="44"/>
  <c r="J3296" i="44"/>
  <c r="J3379" i="44"/>
  <c r="J3295" i="44"/>
  <c r="J3378" i="44"/>
  <c r="J3294" i="44"/>
  <c r="J3377" i="44"/>
  <c r="J3293" i="44"/>
  <c r="J3376" i="44"/>
  <c r="J3292" i="44"/>
  <c r="J3375" i="44"/>
  <c r="J3291" i="44"/>
  <c r="J3374" i="44"/>
  <c r="J3290" i="44"/>
  <c r="J3373" i="44"/>
  <c r="J3289" i="44"/>
  <c r="J3372" i="44"/>
  <c r="J3288" i="44"/>
  <c r="J3371" i="44"/>
  <c r="J3287" i="44"/>
  <c r="J3370" i="44"/>
  <c r="J3286" i="44"/>
  <c r="J3369" i="44"/>
  <c r="J3285" i="44"/>
  <c r="J3368" i="44"/>
  <c r="J3284" i="44"/>
  <c r="J3367" i="44"/>
  <c r="J3283" i="44"/>
  <c r="J3366" i="44"/>
  <c r="J3282" i="44"/>
  <c r="J3365" i="44"/>
  <c r="J3281" i="44"/>
  <c r="J3364" i="44"/>
  <c r="J3280" i="44"/>
  <c r="J3363" i="44"/>
  <c r="J3279" i="44"/>
  <c r="J3362" i="44"/>
  <c r="J3278" i="44"/>
  <c r="I3278" i="44"/>
  <c r="J3277" i="44"/>
  <c r="J3193" i="44"/>
  <c r="J3276" i="44"/>
  <c r="J3192" i="44"/>
  <c r="J3275" i="44"/>
  <c r="J3191" i="44"/>
  <c r="J3274" i="44"/>
  <c r="J3190" i="44"/>
  <c r="J3273" i="44"/>
  <c r="J3189" i="44"/>
  <c r="J3272" i="44"/>
  <c r="J3188" i="44"/>
  <c r="J3271" i="44"/>
  <c r="J3187" i="44"/>
  <c r="J3270" i="44"/>
  <c r="J3186" i="44"/>
  <c r="J3269" i="44"/>
  <c r="J3185" i="44"/>
  <c r="J3268" i="44"/>
  <c r="J3184" i="44"/>
  <c r="J3267" i="44"/>
  <c r="J3183" i="44"/>
  <c r="J3266" i="44"/>
  <c r="J3182" i="44"/>
  <c r="J3265" i="44"/>
  <c r="J3181" i="44"/>
  <c r="J3264" i="44"/>
  <c r="J3180" i="44"/>
  <c r="J3263" i="44"/>
  <c r="J3179" i="44"/>
  <c r="J3262" i="44"/>
  <c r="J3178" i="44"/>
  <c r="J3261" i="44"/>
  <c r="J3177" i="44"/>
  <c r="J3260" i="44"/>
  <c r="J3176" i="44"/>
  <c r="J3259" i="44"/>
  <c r="J3175" i="44"/>
  <c r="J3258" i="44"/>
  <c r="J3174" i="44"/>
  <c r="J3257" i="44"/>
  <c r="J3173" i="44"/>
  <c r="J3256" i="44"/>
  <c r="J3172" i="44"/>
  <c r="J3255" i="44"/>
  <c r="J3171" i="44"/>
  <c r="J3254" i="44"/>
  <c r="J3170" i="44"/>
  <c r="J3253" i="44"/>
  <c r="J3169" i="44"/>
  <c r="J3252" i="44"/>
  <c r="J3168" i="44"/>
  <c r="J3251" i="44"/>
  <c r="J3167" i="44"/>
  <c r="J3250" i="44"/>
  <c r="J3166" i="44"/>
  <c r="I3166" i="44"/>
  <c r="J3249" i="44"/>
  <c r="N3165" i="44"/>
  <c r="J3165" i="44"/>
  <c r="J3248" i="44"/>
  <c r="J3164" i="44"/>
  <c r="J3247" i="44"/>
  <c r="J3163" i="44"/>
  <c r="J3246" i="44"/>
  <c r="J3162" i="44"/>
  <c r="J3245" i="44"/>
  <c r="J3161" i="44"/>
  <c r="J3244" i="44"/>
  <c r="J3160" i="44"/>
  <c r="J3243" i="44"/>
  <c r="J3159" i="44"/>
  <c r="J3242" i="44"/>
  <c r="J3158" i="44"/>
  <c r="J3241" i="44"/>
  <c r="J3157" i="44"/>
  <c r="J3240" i="44"/>
  <c r="J3156" i="44"/>
  <c r="J3239" i="44"/>
  <c r="J3155" i="44"/>
  <c r="J3238" i="44"/>
  <c r="J3154" i="44"/>
  <c r="J3237" i="44"/>
  <c r="J3153" i="44"/>
  <c r="J3236" i="44"/>
  <c r="J3152" i="44"/>
  <c r="J3235" i="44"/>
  <c r="J3151" i="44"/>
  <c r="J3234" i="44"/>
  <c r="J3150" i="44"/>
  <c r="J3233" i="44"/>
  <c r="J3149" i="44"/>
  <c r="J3232" i="44"/>
  <c r="J3148" i="44"/>
  <c r="J3231" i="44"/>
  <c r="J3147" i="44"/>
  <c r="J3230" i="44"/>
  <c r="J3146" i="44"/>
  <c r="J3229" i="44"/>
  <c r="J3145" i="44"/>
  <c r="J3228" i="44"/>
  <c r="J3144" i="44"/>
  <c r="J3227" i="44"/>
  <c r="J3143" i="44"/>
  <c r="J3226" i="44"/>
  <c r="J3142" i="44"/>
  <c r="J3225" i="44"/>
  <c r="J3141" i="44"/>
  <c r="J3224" i="44"/>
  <c r="J3140" i="44"/>
  <c r="J3223" i="44"/>
  <c r="J3139" i="44"/>
  <c r="J3222" i="44"/>
  <c r="J3138" i="44"/>
  <c r="I3138" i="44"/>
  <c r="J3221" i="44"/>
  <c r="J3137" i="44"/>
  <c r="J3220" i="44"/>
  <c r="J3136" i="44"/>
  <c r="J3219" i="44"/>
  <c r="J3135" i="44"/>
  <c r="J3218" i="44"/>
  <c r="J3134" i="44"/>
  <c r="J3217" i="44"/>
  <c r="J3133" i="44"/>
  <c r="J3216" i="44"/>
  <c r="J3132" i="44"/>
  <c r="J3215" i="44"/>
  <c r="J3131" i="44"/>
  <c r="J3214" i="44"/>
  <c r="J3130" i="44"/>
  <c r="J3213" i="44"/>
  <c r="J3129" i="44"/>
  <c r="J3212" i="44"/>
  <c r="J3128" i="44"/>
  <c r="J3211" i="44"/>
  <c r="J3127" i="44"/>
  <c r="J3210" i="44"/>
  <c r="J3126" i="44"/>
  <c r="J3209" i="44"/>
  <c r="J3125" i="44"/>
  <c r="J3208" i="44"/>
  <c r="J3124" i="44"/>
  <c r="I3124" i="44"/>
  <c r="J3207" i="44"/>
  <c r="J3123" i="44"/>
  <c r="J3206" i="44"/>
  <c r="J3122" i="44"/>
  <c r="J3205" i="44"/>
  <c r="J3121" i="44"/>
  <c r="J3204" i="44"/>
  <c r="J3120" i="44"/>
  <c r="J3203" i="44"/>
  <c r="J3119" i="44"/>
  <c r="J3202" i="44"/>
  <c r="J3118" i="44"/>
  <c r="J3201" i="44"/>
  <c r="J3117" i="44"/>
  <c r="J3200" i="44"/>
  <c r="J3116" i="44"/>
  <c r="J3199" i="44"/>
  <c r="J3115" i="44"/>
  <c r="J3198" i="44"/>
  <c r="J3114" i="44"/>
  <c r="J3197" i="44"/>
  <c r="J3113" i="44"/>
  <c r="J3196" i="44"/>
  <c r="J3112" i="44"/>
  <c r="J3195" i="44"/>
  <c r="J3111" i="44"/>
  <c r="J3194" i="44"/>
  <c r="J3110" i="44"/>
  <c r="J3109" i="44"/>
  <c r="J3025" i="44"/>
  <c r="J3108" i="44"/>
  <c r="J3024" i="44"/>
  <c r="J3107" i="44"/>
  <c r="J3023" i="44"/>
  <c r="J3106" i="44"/>
  <c r="J3022" i="44"/>
  <c r="J3105" i="44"/>
  <c r="J3021" i="44"/>
  <c r="J3104" i="44"/>
  <c r="J3020" i="44"/>
  <c r="J3103" i="44"/>
  <c r="J3019" i="44"/>
  <c r="J3102" i="44"/>
  <c r="J3018" i="44"/>
  <c r="J3101" i="44"/>
  <c r="J3017" i="44"/>
  <c r="J3100" i="44"/>
  <c r="J3016" i="44"/>
  <c r="J3099" i="44"/>
  <c r="J3015" i="44"/>
  <c r="J3098" i="44"/>
  <c r="J3014" i="44"/>
  <c r="J3097" i="44"/>
  <c r="J3013" i="44"/>
  <c r="J3096" i="44"/>
  <c r="J3012" i="44"/>
  <c r="J3095" i="44"/>
  <c r="J3011" i="44"/>
  <c r="J3094" i="44"/>
  <c r="J3010" i="44"/>
  <c r="J3093" i="44"/>
  <c r="J3009" i="44"/>
  <c r="J3092" i="44"/>
  <c r="J3008" i="44"/>
  <c r="J3091" i="44"/>
  <c r="J3007" i="44"/>
  <c r="J3090" i="44"/>
  <c r="J3006" i="44"/>
  <c r="J3089" i="44"/>
  <c r="J3005" i="44"/>
  <c r="J3088" i="44"/>
  <c r="J3004" i="44"/>
  <c r="J3087" i="44"/>
  <c r="J3003" i="44"/>
  <c r="J3086" i="44"/>
  <c r="J3002" i="44"/>
  <c r="J3085" i="44"/>
  <c r="J3001" i="44"/>
  <c r="J3084" i="44"/>
  <c r="J3000" i="44"/>
  <c r="J3083" i="44"/>
  <c r="J2999" i="44"/>
  <c r="J3082" i="44"/>
  <c r="J2998" i="44"/>
  <c r="I2998" i="44"/>
  <c r="J3081" i="44"/>
  <c r="N2997" i="44"/>
  <c r="J2997" i="44"/>
  <c r="J3080" i="44"/>
  <c r="J2996" i="44"/>
  <c r="J3079" i="44"/>
  <c r="J2995" i="44"/>
  <c r="J3078" i="44"/>
  <c r="J2994" i="44"/>
  <c r="J3077" i="44"/>
  <c r="J2993" i="44"/>
  <c r="J3076" i="44"/>
  <c r="J2992" i="44"/>
  <c r="J3075" i="44"/>
  <c r="J2991" i="44"/>
  <c r="J3074" i="44"/>
  <c r="J2990" i="44"/>
  <c r="J3073" i="44"/>
  <c r="J2989" i="44"/>
  <c r="J3072" i="44"/>
  <c r="J2988" i="44"/>
  <c r="J3071" i="44"/>
  <c r="J2987" i="44"/>
  <c r="J3070" i="44"/>
  <c r="J2986" i="44"/>
  <c r="J3069" i="44"/>
  <c r="J2985" i="44"/>
  <c r="J3068" i="44"/>
  <c r="J2984" i="44"/>
  <c r="J3067" i="44"/>
  <c r="J2983" i="44"/>
  <c r="J3066" i="44"/>
  <c r="J2982" i="44"/>
  <c r="J3065" i="44"/>
  <c r="J2981" i="44"/>
  <c r="J3064" i="44"/>
  <c r="J2980" i="44"/>
  <c r="J3063" i="44"/>
  <c r="J2979" i="44"/>
  <c r="J3062" i="44"/>
  <c r="J2978" i="44"/>
  <c r="J3061" i="44"/>
  <c r="J2977" i="44"/>
  <c r="J3060" i="44"/>
  <c r="J2976" i="44"/>
  <c r="J3059" i="44"/>
  <c r="J2975" i="44"/>
  <c r="J3058" i="44"/>
  <c r="J2974" i="44"/>
  <c r="J3057" i="44"/>
  <c r="J2973" i="44"/>
  <c r="J3056" i="44"/>
  <c r="J2972" i="44"/>
  <c r="J3055" i="44"/>
  <c r="J2971" i="44"/>
  <c r="J3054" i="44"/>
  <c r="J2970" i="44"/>
  <c r="I2970" i="44"/>
  <c r="J3053" i="44"/>
  <c r="J2969" i="44"/>
  <c r="J3052" i="44"/>
  <c r="J2968" i="44"/>
  <c r="J3051" i="44"/>
  <c r="J2967" i="44"/>
  <c r="J3050" i="44"/>
  <c r="J2966" i="44"/>
  <c r="J3049" i="44"/>
  <c r="J2965" i="44"/>
  <c r="J3048" i="44"/>
  <c r="J2964" i="44"/>
  <c r="J3047" i="44"/>
  <c r="J2963" i="44"/>
  <c r="J3046" i="44"/>
  <c r="J2962" i="44"/>
  <c r="J3045" i="44"/>
  <c r="J2961" i="44"/>
  <c r="J3044" i="44"/>
  <c r="J2960" i="44"/>
  <c r="J3043" i="44"/>
  <c r="J2959" i="44"/>
  <c r="J3042" i="44"/>
  <c r="J2958" i="44"/>
  <c r="J3041" i="44"/>
  <c r="J2957" i="44"/>
  <c r="J3040" i="44"/>
  <c r="J2956" i="44"/>
  <c r="J3039" i="44"/>
  <c r="J2955" i="44"/>
  <c r="J3038" i="44"/>
  <c r="J2954" i="44"/>
  <c r="J3037" i="44"/>
  <c r="J2953" i="44"/>
  <c r="J3036" i="44"/>
  <c r="J2952" i="44"/>
  <c r="J3035" i="44"/>
  <c r="J2951" i="44"/>
  <c r="J3034" i="44"/>
  <c r="J2950" i="44"/>
  <c r="J3033" i="44"/>
  <c r="J2949" i="44"/>
  <c r="J3032" i="44"/>
  <c r="J2948" i="44"/>
  <c r="J3031" i="44"/>
  <c r="J2947" i="44"/>
  <c r="J3030" i="44"/>
  <c r="J2946" i="44"/>
  <c r="J3029" i="44"/>
  <c r="J2945" i="44"/>
  <c r="J3028" i="44"/>
  <c r="J2944" i="44"/>
  <c r="J3027" i="44"/>
  <c r="J2943" i="44"/>
  <c r="J3026" i="44"/>
  <c r="J2942" i="44"/>
  <c r="J2941" i="44"/>
  <c r="J2857" i="44"/>
  <c r="J2940" i="44"/>
  <c r="J2856" i="44"/>
  <c r="J2939" i="44"/>
  <c r="J2855" i="44"/>
  <c r="J2938" i="44"/>
  <c r="J2854" i="44"/>
  <c r="J2937" i="44"/>
  <c r="J2853" i="44"/>
  <c r="J2936" i="44"/>
  <c r="J2852" i="44"/>
  <c r="J2935" i="44"/>
  <c r="J2851" i="44"/>
  <c r="J2934" i="44"/>
  <c r="J2850" i="44"/>
  <c r="J2933" i="44"/>
  <c r="J2849" i="44"/>
  <c r="J2932" i="44"/>
  <c r="J2848" i="44"/>
  <c r="J2931" i="44"/>
  <c r="J2847" i="44"/>
  <c r="J2930" i="44"/>
  <c r="J2846" i="44"/>
  <c r="J2929" i="44"/>
  <c r="J2845" i="44"/>
  <c r="J2928" i="44"/>
  <c r="J2844" i="44"/>
  <c r="J2927" i="44"/>
  <c r="J2843" i="44"/>
  <c r="J2926" i="44"/>
  <c r="J2842" i="44"/>
  <c r="J2925" i="44"/>
  <c r="J2841" i="44"/>
  <c r="J2924" i="44"/>
  <c r="J2840" i="44"/>
  <c r="J2923" i="44"/>
  <c r="J2839" i="44"/>
  <c r="J2922" i="44"/>
  <c r="J2838" i="44"/>
  <c r="J2921" i="44"/>
  <c r="J2837" i="44"/>
  <c r="J2920" i="44"/>
  <c r="J2836" i="44"/>
  <c r="J2919" i="44"/>
  <c r="J2835" i="44"/>
  <c r="J2918" i="44"/>
  <c r="J2834" i="44"/>
  <c r="J2917" i="44"/>
  <c r="J2833" i="44"/>
  <c r="J2916" i="44"/>
  <c r="J2832" i="44"/>
  <c r="J2915" i="44"/>
  <c r="J2831" i="44"/>
  <c r="J2914" i="44"/>
  <c r="J2830" i="44"/>
  <c r="J2913" i="44"/>
  <c r="N2829" i="44"/>
  <c r="J2829" i="44"/>
  <c r="J2912" i="44"/>
  <c r="J2828" i="44"/>
  <c r="J2911" i="44"/>
  <c r="J2827" i="44"/>
  <c r="J2910" i="44"/>
  <c r="J2826" i="44"/>
  <c r="J2909" i="44"/>
  <c r="J2825" i="44"/>
  <c r="J2908" i="44"/>
  <c r="J2824" i="44"/>
  <c r="J2907" i="44"/>
  <c r="J2823" i="44"/>
  <c r="J2906" i="44"/>
  <c r="J2822" i="44"/>
  <c r="J2905" i="44"/>
  <c r="J2821" i="44"/>
  <c r="J2904" i="44"/>
  <c r="J2820" i="44"/>
  <c r="J2903" i="44"/>
  <c r="J2819" i="44"/>
  <c r="J2902" i="44"/>
  <c r="J2818" i="44"/>
  <c r="J2901" i="44"/>
  <c r="J2817" i="44"/>
  <c r="J2900" i="44"/>
  <c r="J2816" i="44"/>
  <c r="J2899" i="44"/>
  <c r="J2815" i="44"/>
  <c r="J2898" i="44"/>
  <c r="J2814" i="44"/>
  <c r="J2897" i="44"/>
  <c r="J2813" i="44"/>
  <c r="J2896" i="44"/>
  <c r="J2812" i="44"/>
  <c r="J2895" i="44"/>
  <c r="J2811" i="44"/>
  <c r="J2894" i="44"/>
  <c r="J2810" i="44"/>
  <c r="J2893" i="44"/>
  <c r="J2809" i="44"/>
  <c r="J2892" i="44"/>
  <c r="J2808" i="44"/>
  <c r="J2891" i="44"/>
  <c r="J2807" i="44"/>
  <c r="J2890" i="44"/>
  <c r="J2806" i="44"/>
  <c r="J2889" i="44"/>
  <c r="J2805" i="44"/>
  <c r="J2888" i="44"/>
  <c r="J2804" i="44"/>
  <c r="J2887" i="44"/>
  <c r="J2803" i="44"/>
  <c r="J2886" i="44"/>
  <c r="J2802" i="44"/>
  <c r="I2802" i="44"/>
  <c r="J2885" i="44"/>
  <c r="J2801" i="44"/>
  <c r="J2884" i="44"/>
  <c r="J2800" i="44"/>
  <c r="J2883" i="44"/>
  <c r="J2799" i="44"/>
  <c r="J2882" i="44"/>
  <c r="J2798" i="44"/>
  <c r="J2881" i="44"/>
  <c r="J2797" i="44"/>
  <c r="J2880" i="44"/>
  <c r="J2796" i="44"/>
  <c r="J2879" i="44"/>
  <c r="J2795" i="44"/>
  <c r="J2878" i="44"/>
  <c r="J2794" i="44"/>
  <c r="J2877" i="44"/>
  <c r="J2793" i="44"/>
  <c r="J2876" i="44"/>
  <c r="J2792" i="44"/>
  <c r="J2875" i="44"/>
  <c r="J2791" i="44"/>
  <c r="J2874" i="44"/>
  <c r="J2790" i="44"/>
  <c r="J2873" i="44"/>
  <c r="J2789" i="44"/>
  <c r="J2872" i="44"/>
  <c r="J2788" i="44"/>
  <c r="I2788" i="44"/>
  <c r="J2871" i="44"/>
  <c r="J2787" i="44"/>
  <c r="J2870" i="44"/>
  <c r="J2786" i="44"/>
  <c r="J2869" i="44"/>
  <c r="J2785" i="44"/>
  <c r="J2868" i="44"/>
  <c r="J2784" i="44"/>
  <c r="J2867" i="44"/>
  <c r="J2783" i="44"/>
  <c r="J2866" i="44"/>
  <c r="J2782" i="44"/>
  <c r="J2865" i="44"/>
  <c r="J2781" i="44"/>
  <c r="J2864" i="44"/>
  <c r="J2780" i="44"/>
  <c r="J2863" i="44"/>
  <c r="J2779" i="44"/>
  <c r="J2862" i="44"/>
  <c r="J2778" i="44"/>
  <c r="J2861" i="44"/>
  <c r="J2777" i="44"/>
  <c r="J2860" i="44"/>
  <c r="J2776" i="44"/>
  <c r="J2859" i="44"/>
  <c r="J2775" i="44"/>
  <c r="J2858" i="44"/>
  <c r="J2774" i="44"/>
  <c r="J2773" i="44"/>
  <c r="J2689" i="44"/>
  <c r="J2772" i="44"/>
  <c r="J2688" i="44"/>
  <c r="J2771" i="44"/>
  <c r="J2687" i="44"/>
  <c r="J2770" i="44"/>
  <c r="J2686" i="44"/>
  <c r="J2769" i="44"/>
  <c r="J2685" i="44"/>
  <c r="J2768" i="44"/>
  <c r="J2684" i="44"/>
  <c r="J2767" i="44"/>
  <c r="J2683" i="44"/>
  <c r="J2766" i="44"/>
  <c r="J2682" i="44"/>
  <c r="J2765" i="44"/>
  <c r="J2681" i="44"/>
  <c r="J2764" i="44"/>
  <c r="J2680" i="44"/>
  <c r="J2763" i="44"/>
  <c r="J2679" i="44"/>
  <c r="J2762" i="44"/>
  <c r="J2678" i="44"/>
  <c r="J2761" i="44"/>
  <c r="J2677" i="44"/>
  <c r="J2760" i="44"/>
  <c r="J2676" i="44"/>
  <c r="J2759" i="44"/>
  <c r="J2675" i="44"/>
  <c r="J2758" i="44"/>
  <c r="J2674" i="44"/>
  <c r="J2757" i="44"/>
  <c r="J2673" i="44"/>
  <c r="J2756" i="44"/>
  <c r="J2672" i="44"/>
  <c r="J2755" i="44"/>
  <c r="J2671" i="44"/>
  <c r="J2754" i="44"/>
  <c r="J2670" i="44"/>
  <c r="J2753" i="44"/>
  <c r="J2669" i="44"/>
  <c r="J2752" i="44"/>
  <c r="J2668" i="44"/>
  <c r="J2751" i="44"/>
  <c r="J2667" i="44"/>
  <c r="J2750" i="44"/>
  <c r="J2666" i="44"/>
  <c r="J2749" i="44"/>
  <c r="J2665" i="44"/>
  <c r="J2748" i="44"/>
  <c r="J2664" i="44"/>
  <c r="J2747" i="44"/>
  <c r="J2663" i="44"/>
  <c r="J2746" i="44"/>
  <c r="J2662" i="44"/>
  <c r="J2745" i="44"/>
  <c r="N2661" i="44"/>
  <c r="J2661" i="44"/>
  <c r="J2744" i="44"/>
  <c r="J2660" i="44"/>
  <c r="J2743" i="44"/>
  <c r="J2659" i="44"/>
  <c r="J2742" i="44"/>
  <c r="J2658" i="44"/>
  <c r="J2741" i="44"/>
  <c r="J2657" i="44"/>
  <c r="J2740" i="44"/>
  <c r="J2656" i="44"/>
  <c r="J2739" i="44"/>
  <c r="J2655" i="44"/>
  <c r="J2738" i="44"/>
  <c r="J2654" i="44"/>
  <c r="J2737" i="44"/>
  <c r="J2653" i="44"/>
  <c r="J2736" i="44"/>
  <c r="J2652" i="44"/>
  <c r="J2735" i="44"/>
  <c r="J2651" i="44"/>
  <c r="J2734" i="44"/>
  <c r="J2650" i="44"/>
  <c r="J2733" i="44"/>
  <c r="J2649" i="44"/>
  <c r="J2732" i="44"/>
  <c r="J2648" i="44"/>
  <c r="I2648" i="44"/>
  <c r="J2731" i="44"/>
  <c r="J2647" i="44"/>
  <c r="J2730" i="44"/>
  <c r="J2646" i="44"/>
  <c r="J2729" i="44"/>
  <c r="J2645" i="44"/>
  <c r="J2728" i="44"/>
  <c r="J2644" i="44"/>
  <c r="J2727" i="44"/>
  <c r="J2643" i="44"/>
  <c r="J2726" i="44"/>
  <c r="J2642" i="44"/>
  <c r="J2725" i="44"/>
  <c r="J2641" i="44"/>
  <c r="J2724" i="44"/>
  <c r="J2640" i="44"/>
  <c r="J2723" i="44"/>
  <c r="J2639" i="44"/>
  <c r="J2722" i="44"/>
  <c r="J2638" i="44"/>
  <c r="J2721" i="44"/>
  <c r="J2637" i="44"/>
  <c r="J2720" i="44"/>
  <c r="J2636" i="44"/>
  <c r="J2719" i="44"/>
  <c r="J2635" i="44"/>
  <c r="J2718" i="44"/>
  <c r="J2634" i="44"/>
  <c r="J2717" i="44"/>
  <c r="J2633" i="44"/>
  <c r="J2716" i="44"/>
  <c r="J2632" i="44"/>
  <c r="J2715" i="44"/>
  <c r="J2631" i="44"/>
  <c r="J2714" i="44"/>
  <c r="J2630" i="44"/>
  <c r="J2713" i="44"/>
  <c r="J2629" i="44"/>
  <c r="J2712" i="44"/>
  <c r="J2628" i="44"/>
  <c r="J2711" i="44"/>
  <c r="J2627" i="44"/>
  <c r="J2710" i="44"/>
  <c r="J2626" i="44"/>
  <c r="J2709" i="44"/>
  <c r="J2625" i="44"/>
  <c r="J2708" i="44"/>
  <c r="J2624" i="44"/>
  <c r="J2707" i="44"/>
  <c r="J2623" i="44"/>
  <c r="J2706" i="44"/>
  <c r="J2622" i="44"/>
  <c r="J2705" i="44"/>
  <c r="J2621" i="44"/>
  <c r="J2704" i="44"/>
  <c r="J2620" i="44"/>
  <c r="J2703" i="44"/>
  <c r="J2619" i="44"/>
  <c r="J2702" i="44"/>
  <c r="J2618" i="44"/>
  <c r="J2701" i="44"/>
  <c r="J2617" i="44"/>
  <c r="J2700" i="44"/>
  <c r="J2616" i="44"/>
  <c r="J2699" i="44"/>
  <c r="J2615" i="44"/>
  <c r="J2698" i="44"/>
  <c r="J2614" i="44"/>
  <c r="J2697" i="44"/>
  <c r="J2613" i="44"/>
  <c r="J2696" i="44"/>
  <c r="J2612" i="44"/>
  <c r="J2695" i="44"/>
  <c r="J2611" i="44"/>
  <c r="J2694" i="44"/>
  <c r="J2610" i="44"/>
  <c r="J2693" i="44"/>
  <c r="J2609" i="44"/>
  <c r="J2692" i="44"/>
  <c r="J2608" i="44"/>
  <c r="J2691" i="44"/>
  <c r="J2607" i="44"/>
  <c r="J2690" i="44"/>
  <c r="J2606" i="44"/>
  <c r="J2605" i="44"/>
  <c r="J2521" i="44"/>
  <c r="J2604" i="44"/>
  <c r="J2520" i="44"/>
  <c r="J2603" i="44"/>
  <c r="J2519" i="44"/>
  <c r="J2602" i="44"/>
  <c r="J2518" i="44"/>
  <c r="J2601" i="44"/>
  <c r="J2517" i="44"/>
  <c r="J2600" i="44"/>
  <c r="J2516" i="44"/>
  <c r="J2599" i="44"/>
  <c r="J2515" i="44"/>
  <c r="J2598" i="44"/>
  <c r="J2514" i="44"/>
  <c r="J2597" i="44"/>
  <c r="J2513" i="44"/>
  <c r="J2596" i="44"/>
  <c r="J2512" i="44"/>
  <c r="J2595" i="44"/>
  <c r="J2511" i="44"/>
  <c r="J2594" i="44"/>
  <c r="J2510" i="44"/>
  <c r="J2593" i="44"/>
  <c r="J2509" i="44"/>
  <c r="J2592" i="44"/>
  <c r="J2508" i="44"/>
  <c r="J2591" i="44"/>
  <c r="J2507" i="44"/>
  <c r="J2590" i="44"/>
  <c r="J2506" i="44"/>
  <c r="J2589" i="44"/>
  <c r="J2505" i="44"/>
  <c r="J2588" i="44"/>
  <c r="J2504" i="44"/>
  <c r="J2587" i="44"/>
  <c r="J2503" i="44"/>
  <c r="J2586" i="44"/>
  <c r="J2502" i="44"/>
  <c r="J2585" i="44"/>
  <c r="J2501" i="44"/>
  <c r="J2584" i="44"/>
  <c r="J2500" i="44"/>
  <c r="J2583" i="44"/>
  <c r="J2499" i="44"/>
  <c r="J2582" i="44"/>
  <c r="J2498" i="44"/>
  <c r="J2581" i="44"/>
  <c r="J2497" i="44"/>
  <c r="J2580" i="44"/>
  <c r="J2496" i="44"/>
  <c r="J2579" i="44"/>
  <c r="J2495" i="44"/>
  <c r="J2578" i="44"/>
  <c r="J2494" i="44"/>
  <c r="I2494" i="44"/>
  <c r="J2577" i="44"/>
  <c r="N2493" i="44"/>
  <c r="J2493" i="44"/>
  <c r="J2576" i="44"/>
  <c r="J2492" i="44"/>
  <c r="J2575" i="44"/>
  <c r="J2491" i="44"/>
  <c r="J2574" i="44"/>
  <c r="J2490" i="44"/>
  <c r="J2573" i="44"/>
  <c r="J2489" i="44"/>
  <c r="J2572" i="44"/>
  <c r="J2488" i="44"/>
  <c r="J2571" i="44"/>
  <c r="J2487" i="44"/>
  <c r="J2570" i="44"/>
  <c r="J2486" i="44"/>
  <c r="J2569" i="44"/>
  <c r="J2485" i="44"/>
  <c r="J2568" i="44"/>
  <c r="J2484" i="44"/>
  <c r="J2567" i="44"/>
  <c r="J2483" i="44"/>
  <c r="J2566" i="44"/>
  <c r="J2482" i="44"/>
  <c r="J2565" i="44"/>
  <c r="J2481" i="44"/>
  <c r="J2564" i="44"/>
  <c r="J2480" i="44"/>
  <c r="J2563" i="44"/>
  <c r="J2479" i="44"/>
  <c r="J2562" i="44"/>
  <c r="J2478" i="44"/>
  <c r="J2561" i="44"/>
  <c r="J2477" i="44"/>
  <c r="J2560" i="44"/>
  <c r="J2476" i="44"/>
  <c r="J2559" i="44"/>
  <c r="J2475" i="44"/>
  <c r="J2558" i="44"/>
  <c r="J2474" i="44"/>
  <c r="J2557" i="44"/>
  <c r="J2473" i="44"/>
  <c r="J2556" i="44"/>
  <c r="J2472" i="44"/>
  <c r="J2555" i="44"/>
  <c r="J2471" i="44"/>
  <c r="J2554" i="44"/>
  <c r="J2470" i="44"/>
  <c r="J2553" i="44"/>
  <c r="J2469" i="44"/>
  <c r="J2552" i="44"/>
  <c r="J2468" i="44"/>
  <c r="J2551" i="44"/>
  <c r="J2467" i="44"/>
  <c r="J2550" i="44"/>
  <c r="J2466" i="44"/>
  <c r="I2466" i="44"/>
  <c r="J2549" i="44"/>
  <c r="J2465" i="44"/>
  <c r="J2548" i="44"/>
  <c r="J2464" i="44"/>
  <c r="J2547" i="44"/>
  <c r="J2463" i="44"/>
  <c r="J2546" i="44"/>
  <c r="J2462" i="44"/>
  <c r="J2545" i="44"/>
  <c r="J2461" i="44"/>
  <c r="J2544" i="44"/>
  <c r="J2460" i="44"/>
  <c r="J2543" i="44"/>
  <c r="J2459" i="44"/>
  <c r="J2542" i="44"/>
  <c r="J2458" i="44"/>
  <c r="J2541" i="44"/>
  <c r="J2457" i="44"/>
  <c r="J2540" i="44"/>
  <c r="J2456" i="44"/>
  <c r="J2539" i="44"/>
  <c r="J2455" i="44"/>
  <c r="J2538" i="44"/>
  <c r="J2454" i="44"/>
  <c r="J2537" i="44"/>
  <c r="J2453" i="44"/>
  <c r="J2536" i="44"/>
  <c r="J2452" i="44"/>
  <c r="J2535" i="44"/>
  <c r="J2451" i="44"/>
  <c r="J2534" i="44"/>
  <c r="J2450" i="44"/>
  <c r="J2533" i="44"/>
  <c r="J2449" i="44"/>
  <c r="J2532" i="44"/>
  <c r="J2448" i="44"/>
  <c r="J2531" i="44"/>
  <c r="J2447" i="44"/>
  <c r="J2530" i="44"/>
  <c r="J2446" i="44"/>
  <c r="J2529" i="44"/>
  <c r="J2445" i="44"/>
  <c r="J2528" i="44"/>
  <c r="J2444" i="44"/>
  <c r="J2527" i="44"/>
  <c r="J2443" i="44"/>
  <c r="J2526" i="44"/>
  <c r="J2442" i="44"/>
  <c r="J2525" i="44"/>
  <c r="J2441" i="44"/>
  <c r="J2524" i="44"/>
  <c r="J2440" i="44"/>
  <c r="J2523" i="44"/>
  <c r="J2439" i="44"/>
  <c r="J2522" i="44"/>
  <c r="J2438" i="44"/>
  <c r="J2437" i="44"/>
  <c r="J2353" i="44"/>
  <c r="J2436" i="44"/>
  <c r="J2352" i="44"/>
  <c r="J2435" i="44"/>
  <c r="J2351" i="44"/>
  <c r="J2434" i="44"/>
  <c r="J2350" i="44"/>
  <c r="J2433" i="44"/>
  <c r="J2349" i="44"/>
  <c r="J2432" i="44"/>
  <c r="J2348" i="44"/>
  <c r="J2431" i="44"/>
  <c r="J2347" i="44"/>
  <c r="J2430" i="44"/>
  <c r="J2346" i="44"/>
  <c r="J2429" i="44"/>
  <c r="J2345" i="44"/>
  <c r="J2428" i="44"/>
  <c r="J2344" i="44"/>
  <c r="J2427" i="44"/>
  <c r="J2343" i="44"/>
  <c r="J2426" i="44"/>
  <c r="J2342" i="44"/>
  <c r="J2425" i="44"/>
  <c r="J2341" i="44"/>
  <c r="J2424" i="44"/>
  <c r="J2340" i="44"/>
  <c r="I2340" i="44"/>
  <c r="J2423" i="44"/>
  <c r="J2339" i="44"/>
  <c r="J2422" i="44"/>
  <c r="J2338" i="44"/>
  <c r="J2421" i="44"/>
  <c r="J2337" i="44"/>
  <c r="J2420" i="44"/>
  <c r="J2336" i="44"/>
  <c r="J2419" i="44"/>
  <c r="J2335" i="44"/>
  <c r="J2418" i="44"/>
  <c r="J2334" i="44"/>
  <c r="J2417" i="44"/>
  <c r="J2333" i="44"/>
  <c r="J2416" i="44"/>
  <c r="J2332" i="44"/>
  <c r="J2415" i="44"/>
  <c r="J2331" i="44"/>
  <c r="J2414" i="44"/>
  <c r="J2330" i="44"/>
  <c r="J2413" i="44"/>
  <c r="J2329" i="44"/>
  <c r="J2412" i="44"/>
  <c r="J2328" i="44"/>
  <c r="J2411" i="44"/>
  <c r="J2327" i="44"/>
  <c r="J2410" i="44"/>
  <c r="J2326" i="44"/>
  <c r="J2409" i="44"/>
  <c r="N2325" i="44"/>
  <c r="J2325" i="44"/>
  <c r="J2408" i="44"/>
  <c r="J2324" i="44"/>
  <c r="J2407" i="44"/>
  <c r="J2323" i="44"/>
  <c r="J2406" i="44"/>
  <c r="J2322" i="44"/>
  <c r="J2405" i="44"/>
  <c r="J2321" i="44"/>
  <c r="J2404" i="44"/>
  <c r="J2320" i="44"/>
  <c r="J2403" i="44"/>
  <c r="J2319" i="44"/>
  <c r="J2402" i="44"/>
  <c r="J2318" i="44"/>
  <c r="J2401" i="44"/>
  <c r="J2317" i="44"/>
  <c r="J2400" i="44"/>
  <c r="J2316" i="44"/>
  <c r="J2399" i="44"/>
  <c r="J2315" i="44"/>
  <c r="J2398" i="44"/>
  <c r="J2314" i="44"/>
  <c r="J2397" i="44"/>
  <c r="J2313" i="44"/>
  <c r="J2396" i="44"/>
  <c r="J2312" i="44"/>
  <c r="J2395" i="44"/>
  <c r="J2311" i="44"/>
  <c r="J2394" i="44"/>
  <c r="J2310" i="44"/>
  <c r="J2393" i="44"/>
  <c r="J2309" i="44"/>
  <c r="J2392" i="44"/>
  <c r="J2308" i="44"/>
  <c r="J2391" i="44"/>
  <c r="J2307" i="44"/>
  <c r="J2390" i="44"/>
  <c r="J2306" i="44"/>
  <c r="J2389" i="44"/>
  <c r="J2305" i="44"/>
  <c r="J2388" i="44"/>
  <c r="J2304" i="44"/>
  <c r="J2387" i="44"/>
  <c r="J2303" i="44"/>
  <c r="J2386" i="44"/>
  <c r="J2302" i="44"/>
  <c r="J2385" i="44"/>
  <c r="J2301" i="44"/>
  <c r="J2384" i="44"/>
  <c r="J2300" i="44"/>
  <c r="J2383" i="44"/>
  <c r="J2299" i="44"/>
  <c r="J2382" i="44"/>
  <c r="J2298" i="44"/>
  <c r="J2381" i="44"/>
  <c r="J2297" i="44"/>
  <c r="J2380" i="44"/>
  <c r="J2296" i="44"/>
  <c r="J2379" i="44"/>
  <c r="J2295" i="44"/>
  <c r="J2378" i="44"/>
  <c r="J2294" i="44"/>
  <c r="J2377" i="44"/>
  <c r="J2293" i="44"/>
  <c r="J2376" i="44"/>
  <c r="J2292" i="44"/>
  <c r="J2375" i="44"/>
  <c r="J2291" i="44"/>
  <c r="J2374" i="44"/>
  <c r="J2290" i="44"/>
  <c r="J2373" i="44"/>
  <c r="J2289" i="44"/>
  <c r="J2372" i="44"/>
  <c r="J2288" i="44"/>
  <c r="J2371" i="44"/>
  <c r="J2287" i="44"/>
  <c r="J2370" i="44"/>
  <c r="J2286" i="44"/>
  <c r="J2369" i="44"/>
  <c r="J2285" i="44"/>
  <c r="J2368" i="44"/>
  <c r="J2284" i="44"/>
  <c r="I2284" i="44"/>
  <c r="J2367" i="44"/>
  <c r="J2283" i="44"/>
  <c r="J2366" i="44"/>
  <c r="J2282" i="44"/>
  <c r="J2365" i="44"/>
  <c r="J2281" i="44"/>
  <c r="J2364" i="44"/>
  <c r="J2280" i="44"/>
  <c r="J2363" i="44"/>
  <c r="J2279" i="44"/>
  <c r="J2362" i="44"/>
  <c r="J2278" i="44"/>
  <c r="J2361" i="44"/>
  <c r="J2277" i="44"/>
  <c r="J2360" i="44"/>
  <c r="J2276" i="44"/>
  <c r="J2359" i="44"/>
  <c r="J2275" i="44"/>
  <c r="J2358" i="44"/>
  <c r="J2274" i="44"/>
  <c r="J2357" i="44"/>
  <c r="J2273" i="44"/>
  <c r="J2356" i="44"/>
  <c r="J2272" i="44"/>
  <c r="J2355" i="44"/>
  <c r="J2271" i="44"/>
  <c r="J2354" i="44"/>
  <c r="J2270" i="44"/>
  <c r="I2270" i="44"/>
  <c r="J2269" i="44"/>
  <c r="J2185" i="44"/>
  <c r="J2268" i="44"/>
  <c r="J2184" i="44"/>
  <c r="J2267" i="44"/>
  <c r="J2183" i="44"/>
  <c r="J2266" i="44"/>
  <c r="J2182" i="44"/>
  <c r="J2265" i="44"/>
  <c r="J2181" i="44"/>
  <c r="J2264" i="44"/>
  <c r="J2180" i="44"/>
  <c r="J2263" i="44"/>
  <c r="J2179" i="44"/>
  <c r="J2262" i="44"/>
  <c r="J2178" i="44"/>
  <c r="J2261" i="44"/>
  <c r="J2177" i="44"/>
  <c r="J2260" i="44"/>
  <c r="J2176" i="44"/>
  <c r="J2259" i="44"/>
  <c r="J2175" i="44"/>
  <c r="J2258" i="44"/>
  <c r="J2174" i="44"/>
  <c r="J2257" i="44"/>
  <c r="J2173" i="44"/>
  <c r="J2256" i="44"/>
  <c r="J2172" i="44"/>
  <c r="J2255" i="44"/>
  <c r="J2171" i="44"/>
  <c r="J2254" i="44"/>
  <c r="J2170" i="44"/>
  <c r="J2253" i="44"/>
  <c r="J2169" i="44"/>
  <c r="J2252" i="44"/>
  <c r="J2168" i="44"/>
  <c r="J2251" i="44"/>
  <c r="J2167" i="44"/>
  <c r="J2250" i="44"/>
  <c r="J2166" i="44"/>
  <c r="J2249" i="44"/>
  <c r="J2165" i="44"/>
  <c r="J2248" i="44"/>
  <c r="J2164" i="44"/>
  <c r="J2247" i="44"/>
  <c r="J2163" i="44"/>
  <c r="J2246" i="44"/>
  <c r="J2162" i="44"/>
  <c r="J2245" i="44"/>
  <c r="J2161" i="44"/>
  <c r="J2244" i="44"/>
  <c r="J2160" i="44"/>
  <c r="J2243" i="44"/>
  <c r="J2159" i="44"/>
  <c r="J2242" i="44"/>
  <c r="J2158" i="44"/>
  <c r="J2241" i="44"/>
  <c r="N2157" i="44"/>
  <c r="J2157" i="44"/>
  <c r="J2240" i="44"/>
  <c r="J2156" i="44"/>
  <c r="J2239" i="44"/>
  <c r="J2155" i="44"/>
  <c r="J2238" i="44"/>
  <c r="J2154" i="44"/>
  <c r="J2237" i="44"/>
  <c r="J2153" i="44"/>
  <c r="J2236" i="44"/>
  <c r="J2152" i="44"/>
  <c r="J2235" i="44"/>
  <c r="J2151" i="44"/>
  <c r="J2234" i="44"/>
  <c r="J2150" i="44"/>
  <c r="J2233" i="44"/>
  <c r="J2149" i="44"/>
  <c r="J2232" i="44"/>
  <c r="J2148" i="44"/>
  <c r="J2231" i="44"/>
  <c r="J2147" i="44"/>
  <c r="J2230" i="44"/>
  <c r="J2146" i="44"/>
  <c r="J2229" i="44"/>
  <c r="J2145" i="44"/>
  <c r="J2228" i="44"/>
  <c r="J2144" i="44"/>
  <c r="J2227" i="44"/>
  <c r="J2143" i="44"/>
  <c r="J2226" i="44"/>
  <c r="J2142" i="44"/>
  <c r="J2225" i="44"/>
  <c r="J2141" i="44"/>
  <c r="J2224" i="44"/>
  <c r="J2140" i="44"/>
  <c r="J2223" i="44"/>
  <c r="J2139" i="44"/>
  <c r="J2222" i="44"/>
  <c r="J2138" i="44"/>
  <c r="J2221" i="44"/>
  <c r="J2137" i="44"/>
  <c r="J2220" i="44"/>
  <c r="J2136" i="44"/>
  <c r="J2219" i="44"/>
  <c r="J2135" i="44"/>
  <c r="J2218" i="44"/>
  <c r="J2134" i="44"/>
  <c r="J2217" i="44"/>
  <c r="J2133" i="44"/>
  <c r="J2216" i="44"/>
  <c r="J2132" i="44"/>
  <c r="J2215" i="44"/>
  <c r="J2131" i="44"/>
  <c r="J2214" i="44"/>
  <c r="J2130" i="44"/>
  <c r="J2213" i="44"/>
  <c r="J2129" i="44"/>
  <c r="J2212" i="44"/>
  <c r="J2128" i="44"/>
  <c r="J2211" i="44"/>
  <c r="J2127" i="44"/>
  <c r="J2210" i="44"/>
  <c r="J2126" i="44"/>
  <c r="J2209" i="44"/>
  <c r="J2125" i="44"/>
  <c r="J2208" i="44"/>
  <c r="J2124" i="44"/>
  <c r="J2207" i="44"/>
  <c r="J2123" i="44"/>
  <c r="J2206" i="44"/>
  <c r="J2122" i="44"/>
  <c r="J2205" i="44"/>
  <c r="J2121" i="44"/>
  <c r="J2204" i="44"/>
  <c r="J2120" i="44"/>
  <c r="J2203" i="44"/>
  <c r="J2119" i="44"/>
  <c r="J2202" i="44"/>
  <c r="J2118" i="44"/>
  <c r="J2201" i="44"/>
  <c r="J2117" i="44"/>
  <c r="J2200" i="44"/>
  <c r="J2116" i="44"/>
  <c r="J2199" i="44"/>
  <c r="J2115" i="44"/>
  <c r="J2198" i="44"/>
  <c r="J2114" i="44"/>
  <c r="J2197" i="44"/>
  <c r="J2113" i="44"/>
  <c r="J2196" i="44"/>
  <c r="J2112" i="44"/>
  <c r="J2195" i="44"/>
  <c r="J2111" i="44"/>
  <c r="J2194" i="44"/>
  <c r="J2110" i="44"/>
  <c r="J2193" i="44"/>
  <c r="J2109" i="44"/>
  <c r="J2192" i="44"/>
  <c r="J2108" i="44"/>
  <c r="J2191" i="44"/>
  <c r="J2107" i="44"/>
  <c r="J2190" i="44"/>
  <c r="J2106" i="44"/>
  <c r="J2189" i="44"/>
  <c r="J2105" i="44"/>
  <c r="J2188" i="44"/>
  <c r="J2104" i="44"/>
  <c r="J2187" i="44"/>
  <c r="J2103" i="44"/>
  <c r="J2186" i="44"/>
  <c r="J2102" i="44"/>
  <c r="I2102" i="44"/>
  <c r="J2101" i="44"/>
  <c r="J2017" i="44"/>
  <c r="J2100" i="44"/>
  <c r="J2016" i="44"/>
  <c r="J2099" i="44"/>
  <c r="J2015" i="44"/>
  <c r="J2098" i="44"/>
  <c r="J2014" i="44"/>
  <c r="J2097" i="44"/>
  <c r="J2013" i="44"/>
  <c r="J2096" i="44"/>
  <c r="J2012" i="44"/>
  <c r="J2095" i="44"/>
  <c r="J2011" i="44"/>
  <c r="J2094" i="44"/>
  <c r="J2010" i="44"/>
  <c r="J2093" i="44"/>
  <c r="J2009" i="44"/>
  <c r="J2092" i="44"/>
  <c r="J2008" i="44"/>
  <c r="J2091" i="44"/>
  <c r="J2007" i="44"/>
  <c r="J2090" i="44"/>
  <c r="J2006" i="44"/>
  <c r="J2089" i="44"/>
  <c r="J2005" i="44"/>
  <c r="J2088" i="44"/>
  <c r="J2004" i="44"/>
  <c r="J2087" i="44"/>
  <c r="J2003" i="44"/>
  <c r="J2086" i="44"/>
  <c r="J2002" i="44"/>
  <c r="J2085" i="44"/>
  <c r="J2001" i="44"/>
  <c r="J2084" i="44"/>
  <c r="J2000" i="44"/>
  <c r="J2083" i="44"/>
  <c r="J1999" i="44"/>
  <c r="J2082" i="44"/>
  <c r="J1998" i="44"/>
  <c r="J2081" i="44"/>
  <c r="J1997" i="44"/>
  <c r="J2080" i="44"/>
  <c r="J1996" i="44"/>
  <c r="J2079" i="44"/>
  <c r="J1995" i="44"/>
  <c r="J2078" i="44"/>
  <c r="J1994" i="44"/>
  <c r="J2077" i="44"/>
  <c r="J1993" i="44"/>
  <c r="J2076" i="44"/>
  <c r="J1992" i="44"/>
  <c r="J2075" i="44"/>
  <c r="J1991" i="44"/>
  <c r="J2074" i="44"/>
  <c r="J1990" i="44"/>
  <c r="J2073" i="44"/>
  <c r="N1989" i="44"/>
  <c r="J1989" i="44"/>
  <c r="J2072" i="44"/>
  <c r="J1988" i="44"/>
  <c r="J2071" i="44"/>
  <c r="J1987" i="44"/>
  <c r="J2070" i="44"/>
  <c r="J1986" i="44"/>
  <c r="J2069" i="44"/>
  <c r="J1985" i="44"/>
  <c r="J2068" i="44"/>
  <c r="J1984" i="44"/>
  <c r="J2067" i="44"/>
  <c r="J1983" i="44"/>
  <c r="J2066" i="44"/>
  <c r="J1982" i="44"/>
  <c r="J2065" i="44"/>
  <c r="J1981" i="44"/>
  <c r="J2064" i="44"/>
  <c r="J1980" i="44"/>
  <c r="J2063" i="44"/>
  <c r="J1979" i="44"/>
  <c r="J2062" i="44"/>
  <c r="J1978" i="44"/>
  <c r="J2061" i="44"/>
  <c r="J1977" i="44"/>
  <c r="J2060" i="44"/>
  <c r="J1976" i="44"/>
  <c r="J2059" i="44"/>
  <c r="J1975" i="44"/>
  <c r="J2058" i="44"/>
  <c r="J1974" i="44"/>
  <c r="J2057" i="44"/>
  <c r="J1973" i="44"/>
  <c r="J2056" i="44"/>
  <c r="J1972" i="44"/>
  <c r="J2055" i="44"/>
  <c r="J1971" i="44"/>
  <c r="J2054" i="44"/>
  <c r="J1970" i="44"/>
  <c r="J2053" i="44"/>
  <c r="J1969" i="44"/>
  <c r="J2052" i="44"/>
  <c r="J1968" i="44"/>
  <c r="J2051" i="44"/>
  <c r="J1967" i="44"/>
  <c r="J2050" i="44"/>
  <c r="J1966" i="44"/>
  <c r="J2049" i="44"/>
  <c r="J1965" i="44"/>
  <c r="J2048" i="44"/>
  <c r="J1964" i="44"/>
  <c r="J2047" i="44"/>
  <c r="J1963" i="44"/>
  <c r="J2046" i="44"/>
  <c r="J1962" i="44"/>
  <c r="J2045" i="44"/>
  <c r="J1961" i="44"/>
  <c r="J2044" i="44"/>
  <c r="J1960" i="44"/>
  <c r="J2043" i="44"/>
  <c r="J1959" i="44"/>
  <c r="J2042" i="44"/>
  <c r="J1958" i="44"/>
  <c r="J2041" i="44"/>
  <c r="J1957" i="44"/>
  <c r="J2040" i="44"/>
  <c r="J1956" i="44"/>
  <c r="J2039" i="44"/>
  <c r="J1955" i="44"/>
  <c r="J2038" i="44"/>
  <c r="J1954" i="44"/>
  <c r="J2037" i="44"/>
  <c r="J1953" i="44"/>
  <c r="J2036" i="44"/>
  <c r="J1952" i="44"/>
  <c r="J2035" i="44"/>
  <c r="J1951" i="44"/>
  <c r="J2034" i="44"/>
  <c r="J1950" i="44"/>
  <c r="J2033" i="44"/>
  <c r="J1949" i="44"/>
  <c r="J2032" i="44"/>
  <c r="J1948" i="44"/>
  <c r="J2031" i="44"/>
  <c r="J1947" i="44"/>
  <c r="J2030" i="44"/>
  <c r="J1946" i="44"/>
  <c r="J2029" i="44"/>
  <c r="J1945" i="44"/>
  <c r="J2028" i="44"/>
  <c r="J1944" i="44"/>
  <c r="J2027" i="44"/>
  <c r="J1943" i="44"/>
  <c r="J2026" i="44"/>
  <c r="J1942" i="44"/>
  <c r="J2025" i="44"/>
  <c r="J1941" i="44"/>
  <c r="J2024" i="44"/>
  <c r="J1940" i="44"/>
  <c r="J2023" i="44"/>
  <c r="J1939" i="44"/>
  <c r="J2022" i="44"/>
  <c r="J1938" i="44"/>
  <c r="J2021" i="44"/>
  <c r="J1937" i="44"/>
  <c r="J2020" i="44"/>
  <c r="J1936" i="44"/>
  <c r="J2019" i="44"/>
  <c r="J1935" i="44"/>
  <c r="J2018" i="44"/>
  <c r="J1934" i="44"/>
  <c r="I1754" i="44"/>
  <c r="I1726" i="44"/>
  <c r="I1712" i="44"/>
  <c r="I1698" i="44"/>
  <c r="I1684" i="44"/>
  <c r="I1586" i="44"/>
  <c r="I1572" i="44"/>
  <c r="N1571" i="44"/>
  <c r="I1558" i="44"/>
  <c r="I1544" i="44"/>
  <c r="I1530" i="44"/>
  <c r="I1516" i="44"/>
  <c r="I1418" i="44"/>
  <c r="I1404" i="44"/>
  <c r="N1403" i="44"/>
  <c r="I1390" i="44"/>
  <c r="I1376" i="44"/>
  <c r="I1362" i="44"/>
  <c r="I1348" i="44"/>
  <c r="I1236" i="44"/>
  <c r="N1235" i="44"/>
  <c r="I1222" i="44"/>
  <c r="I1208" i="44"/>
  <c r="I1180" i="44"/>
  <c r="I1082" i="44"/>
  <c r="I1068" i="44"/>
  <c r="N1067" i="44"/>
  <c r="I1054" i="44"/>
  <c r="I1040" i="44"/>
  <c r="I1026" i="44"/>
  <c r="I1012" i="44"/>
  <c r="I914" i="44"/>
  <c r="I900" i="44"/>
  <c r="N899" i="44"/>
  <c r="I886" i="44"/>
  <c r="I872" i="44"/>
  <c r="I858" i="44"/>
  <c r="I844" i="44"/>
  <c r="I746" i="44"/>
  <c r="I732" i="44"/>
  <c r="N731" i="44"/>
  <c r="I718" i="44"/>
  <c r="I704" i="44"/>
  <c r="I690" i="44"/>
  <c r="I676" i="44"/>
  <c r="I235" i="44" l="1"/>
  <c r="I318" i="44"/>
  <c r="I304" i="44"/>
  <c r="I277" i="44"/>
  <c r="I1195" i="44"/>
  <c r="I1194" i="44"/>
  <c r="I2018" i="44"/>
  <c r="I1934" i="44"/>
  <c r="I2088" i="44"/>
  <c r="I2004" i="44"/>
  <c r="I2228" i="44"/>
  <c r="I2144" i="44"/>
  <c r="I2242" i="44"/>
  <c r="I2158" i="44"/>
  <c r="I2382" i="44"/>
  <c r="I2298" i="44"/>
  <c r="I2536" i="44"/>
  <c r="I2452" i="44"/>
  <c r="I2607" i="44"/>
  <c r="I2606" i="44"/>
  <c r="I2760" i="44"/>
  <c r="I2676" i="44"/>
  <c r="I2900" i="44"/>
  <c r="I2816" i="44"/>
  <c r="I2914" i="44"/>
  <c r="I2830" i="44"/>
  <c r="I3432" i="44"/>
  <c r="I3348" i="44"/>
  <c r="I3572" i="44"/>
  <c r="I3488" i="44"/>
  <c r="I3586" i="44"/>
  <c r="I3502" i="44"/>
  <c r="I3726" i="44"/>
  <c r="I3642" i="44"/>
  <c r="I2256" i="44"/>
  <c r="I2172" i="44"/>
  <c r="I2396" i="44"/>
  <c r="I2312" i="44"/>
  <c r="I2410" i="44"/>
  <c r="I2326" i="44"/>
  <c r="I2928" i="44"/>
  <c r="I2844" i="44"/>
  <c r="I3068" i="44"/>
  <c r="I2984" i="44"/>
  <c r="I3530" i="44"/>
  <c r="I3446" i="44"/>
  <c r="I3600" i="44"/>
  <c r="I3516" i="44"/>
  <c r="I928" i="44"/>
  <c r="I1251" i="44"/>
  <c r="I1250" i="44"/>
  <c r="N1821" i="44"/>
  <c r="N1739" i="44"/>
  <c r="I2060" i="44"/>
  <c r="I1976" i="44"/>
  <c r="I2074" i="44"/>
  <c r="I1990" i="44"/>
  <c r="I2214" i="44"/>
  <c r="I2130" i="44"/>
  <c r="I2439" i="44"/>
  <c r="I2438" i="44"/>
  <c r="I2592" i="44"/>
  <c r="I2508" i="44"/>
  <c r="I2746" i="44"/>
  <c r="I2662" i="44"/>
  <c r="I3040" i="44"/>
  <c r="I2956" i="44"/>
  <c r="I3111" i="44"/>
  <c r="I3110" i="44"/>
  <c r="I3264" i="44"/>
  <c r="I3180" i="44"/>
  <c r="I3404" i="44"/>
  <c r="I3320" i="44"/>
  <c r="I3418" i="44"/>
  <c r="I3334" i="44"/>
  <c r="I3558" i="44"/>
  <c r="I3474" i="44"/>
  <c r="I3712" i="44"/>
  <c r="I3628" i="44"/>
  <c r="I2032" i="44"/>
  <c r="I1948" i="44"/>
  <c r="I2704" i="44"/>
  <c r="I2620" i="44"/>
  <c r="I2775" i="44"/>
  <c r="I2774" i="44"/>
  <c r="I3376" i="44"/>
  <c r="I3292" i="44"/>
  <c r="I3740" i="44"/>
  <c r="I3656" i="44"/>
  <c r="I3754" i="44"/>
  <c r="I3670" i="44"/>
  <c r="I1822" i="44"/>
  <c r="I1740" i="44"/>
  <c r="I2046" i="44"/>
  <c r="I1962" i="44"/>
  <c r="I2200" i="44"/>
  <c r="I2116" i="44"/>
  <c r="I2564" i="44"/>
  <c r="I2480" i="44"/>
  <c r="I2718" i="44"/>
  <c r="I2634" i="44"/>
  <c r="I3026" i="44"/>
  <c r="I2942" i="44"/>
  <c r="I3096" i="44"/>
  <c r="I3012" i="44"/>
  <c r="I3236" i="44"/>
  <c r="I3152" i="44"/>
  <c r="I3390" i="44"/>
  <c r="I3306" i="44"/>
  <c r="I3544" i="44"/>
  <c r="I3460" i="44"/>
  <c r="I3768" i="44"/>
  <c r="I3684" i="44"/>
  <c r="I760" i="44"/>
  <c r="I984" i="44"/>
  <c r="I1124" i="44"/>
  <c r="I1502" i="44"/>
  <c r="I1642" i="44"/>
  <c r="I1656" i="44"/>
  <c r="B13" i="44"/>
  <c r="B7" i="44"/>
  <c r="D185" i="44"/>
  <c r="D41" i="44"/>
  <c r="I845" i="44"/>
  <c r="I942" i="44"/>
  <c r="I1278" i="44"/>
  <c r="I1292" i="44"/>
  <c r="I1320" i="44"/>
  <c r="I1474" i="44"/>
  <c r="I1488" i="44"/>
  <c r="I1628" i="44"/>
  <c r="I1991" i="44"/>
  <c r="B11" i="44"/>
  <c r="B5" i="44"/>
  <c r="B14" i="44"/>
  <c r="B8" i="44"/>
  <c r="D197" i="44"/>
  <c r="D65" i="44"/>
  <c r="D150" i="44"/>
  <c r="D113" i="44"/>
  <c r="D233" i="44"/>
  <c r="D209" i="44"/>
  <c r="D101" i="44"/>
  <c r="I956" i="44"/>
  <c r="I1334" i="44"/>
  <c r="I1349" i="44"/>
  <c r="I788" i="44"/>
  <c r="I802" i="44"/>
  <c r="I816" i="44"/>
  <c r="I830" i="44"/>
  <c r="I1181" i="44"/>
  <c r="I1460" i="44"/>
  <c r="I3643" i="44"/>
  <c r="I3657" i="44"/>
  <c r="B10" i="44"/>
  <c r="B4" i="44"/>
  <c r="B15" i="44"/>
  <c r="B9" i="44"/>
  <c r="D125" i="44"/>
  <c r="D161" i="44"/>
  <c r="D90" i="44"/>
  <c r="D5" i="44"/>
  <c r="I970" i="44"/>
  <c r="I1892" i="44"/>
  <c r="I1920" i="44"/>
  <c r="I1836" i="44"/>
  <c r="D53" i="44"/>
  <c r="D30" i="44"/>
  <c r="D137" i="44"/>
  <c r="I774" i="44"/>
  <c r="I705" i="44"/>
  <c r="I733" i="44"/>
  <c r="I998" i="44"/>
  <c r="I1138" i="44"/>
  <c r="I1152" i="44"/>
  <c r="I1446" i="44"/>
  <c r="I1670" i="44"/>
  <c r="B12" i="44"/>
  <c r="B6" i="44"/>
  <c r="D173" i="44"/>
  <c r="D245" i="44"/>
  <c r="D257" i="44"/>
  <c r="D221" i="44"/>
  <c r="D77" i="44"/>
  <c r="D17" i="44"/>
  <c r="I3671" i="44"/>
  <c r="I3685" i="44"/>
  <c r="I915" i="44"/>
  <c r="I2173" i="44"/>
  <c r="I1264" i="44"/>
  <c r="I2131" i="44"/>
  <c r="I2690" i="44"/>
  <c r="I2664" i="44"/>
  <c r="I1055" i="44"/>
  <c r="I1559" i="44"/>
  <c r="I1950" i="44"/>
  <c r="I2313" i="44"/>
  <c r="I719" i="44"/>
  <c r="I1013" i="44"/>
  <c r="I1096" i="44"/>
  <c r="I1110" i="44"/>
  <c r="I1027" i="44"/>
  <c r="I887" i="44"/>
  <c r="I1306" i="44"/>
  <c r="I1223" i="44"/>
  <c r="I901" i="44"/>
  <c r="I1166" i="44"/>
  <c r="I1083" i="44"/>
  <c r="I1335" i="44"/>
  <c r="I1252" i="44"/>
  <c r="I1517" i="44"/>
  <c r="I1600" i="44"/>
  <c r="I1614" i="44"/>
  <c r="I1531" i="44"/>
  <c r="I1196" i="44"/>
  <c r="I1237" i="44"/>
  <c r="I1699" i="44"/>
  <c r="I2424" i="44"/>
  <c r="I2341" i="44"/>
  <c r="I2550" i="44"/>
  <c r="I2468" i="44"/>
  <c r="I3054" i="44"/>
  <c r="I2972" i="44"/>
  <c r="I1685" i="44"/>
  <c r="I747" i="44"/>
  <c r="I859" i="44"/>
  <c r="I873" i="44"/>
  <c r="I1069" i="44"/>
  <c r="I1377" i="44"/>
  <c r="I1405" i="44"/>
  <c r="I1906" i="44"/>
  <c r="I1741" i="44"/>
  <c r="I2159" i="44"/>
  <c r="I2886" i="44"/>
  <c r="I2803" i="44"/>
  <c r="I1573" i="44"/>
  <c r="I2103" i="44"/>
  <c r="I2186" i="44"/>
  <c r="I3082" i="44"/>
  <c r="I2999" i="44"/>
  <c r="I3250" i="44"/>
  <c r="I1587" i="44"/>
  <c r="I1727" i="44"/>
  <c r="I2005" i="44"/>
  <c r="I2858" i="44"/>
  <c r="I2872" i="44"/>
  <c r="I2790" i="44"/>
  <c r="I2354" i="44"/>
  <c r="I2368" i="44"/>
  <c r="I2285" i="44"/>
  <c r="I2578" i="44"/>
  <c r="I2495" i="44"/>
  <c r="I2732" i="44"/>
  <c r="I2733" i="44"/>
  <c r="I2818" i="44"/>
  <c r="I3208" i="44"/>
  <c r="I3222" i="44"/>
  <c r="I3139" i="44"/>
  <c r="I3362" i="44"/>
  <c r="I3194" i="44"/>
  <c r="I3321" i="44"/>
  <c r="I3447" i="44"/>
  <c r="I3349" i="44"/>
  <c r="I3698" i="44"/>
  <c r="I3615" i="44"/>
  <c r="I3503" i="44"/>
  <c r="I3629" i="44"/>
  <c r="I3769" i="44"/>
  <c r="I3293" i="44"/>
  <c r="I3307" i="44"/>
  <c r="I2943" i="44"/>
  <c r="I2957" i="44"/>
  <c r="I2985" i="44"/>
  <c r="I3013" i="44"/>
  <c r="I2621" i="44"/>
  <c r="I2635" i="44"/>
  <c r="I2522" i="44"/>
  <c r="I2453" i="44"/>
  <c r="I2481" i="44"/>
  <c r="I2509" i="44"/>
  <c r="I2299" i="44"/>
  <c r="I2075" i="44"/>
  <c r="I1935" i="44"/>
  <c r="I1713" i="44"/>
  <c r="I1545" i="44"/>
  <c r="I1432" i="44"/>
  <c r="I1363" i="44"/>
  <c r="I1391" i="44"/>
  <c r="I1419" i="44"/>
  <c r="I1209" i="44"/>
  <c r="I1041" i="44"/>
  <c r="I985" i="44"/>
  <c r="I817" i="44"/>
  <c r="I734" i="44"/>
  <c r="I691" i="44"/>
  <c r="I578" i="44"/>
  <c r="I564" i="44"/>
  <c r="I550" i="44"/>
  <c r="I536" i="44"/>
  <c r="I522" i="44"/>
  <c r="I508" i="44"/>
  <c r="I410" i="44"/>
  <c r="I396" i="44"/>
  <c r="I382" i="44"/>
  <c r="I368" i="44"/>
  <c r="I354" i="44"/>
  <c r="I340" i="44"/>
  <c r="I243" i="44"/>
  <c r="I244" i="44"/>
  <c r="I245" i="44"/>
  <c r="I246" i="44"/>
  <c r="I247" i="44"/>
  <c r="I248" i="44"/>
  <c r="I249" i="44"/>
  <c r="I250" i="44"/>
  <c r="I251" i="44"/>
  <c r="I252" i="44"/>
  <c r="I253" i="44"/>
  <c r="I254" i="44"/>
  <c r="I255" i="44"/>
  <c r="I327" i="44"/>
  <c r="I328" i="44"/>
  <c r="I338" i="44"/>
  <c r="I339" i="44"/>
  <c r="I326" i="44"/>
  <c r="I242" i="44"/>
  <c r="I229" i="44"/>
  <c r="I230" i="44"/>
  <c r="I231" i="44"/>
  <c r="I232" i="44"/>
  <c r="I233" i="44"/>
  <c r="I234" i="44"/>
  <c r="I313" i="44"/>
  <c r="I314" i="44"/>
  <c r="I315" i="44"/>
  <c r="I316" i="44"/>
  <c r="I317" i="44"/>
  <c r="I312" i="44"/>
  <c r="I228" i="44"/>
  <c r="N227" i="44"/>
  <c r="I299" i="44"/>
  <c r="I300" i="44"/>
  <c r="I301" i="44"/>
  <c r="I302" i="44"/>
  <c r="I303" i="44"/>
  <c r="I215" i="44"/>
  <c r="I216" i="44"/>
  <c r="I217" i="44"/>
  <c r="I218" i="44"/>
  <c r="I219" i="44"/>
  <c r="I220" i="44"/>
  <c r="I221" i="44"/>
  <c r="I298" i="44"/>
  <c r="I214" i="44"/>
  <c r="I285" i="44"/>
  <c r="I286" i="44"/>
  <c r="I287" i="44"/>
  <c r="I288" i="44"/>
  <c r="I289" i="44"/>
  <c r="I290" i="44"/>
  <c r="I291" i="44"/>
  <c r="I284" i="44"/>
  <c r="I201" i="44"/>
  <c r="I202" i="44"/>
  <c r="I203" i="44"/>
  <c r="I204" i="44"/>
  <c r="I205" i="44"/>
  <c r="I206" i="44"/>
  <c r="I207" i="44"/>
  <c r="I208" i="44"/>
  <c r="I200" i="44"/>
  <c r="I271" i="44"/>
  <c r="I272" i="44"/>
  <c r="I273" i="44"/>
  <c r="I274" i="44"/>
  <c r="I275" i="44"/>
  <c r="I276" i="44"/>
  <c r="I270" i="44"/>
  <c r="I187" i="44"/>
  <c r="I188" i="44"/>
  <c r="I189" i="44"/>
  <c r="I190" i="44"/>
  <c r="I191" i="44"/>
  <c r="I192" i="44"/>
  <c r="I193" i="44"/>
  <c r="I194" i="44"/>
  <c r="I186" i="44"/>
  <c r="I257" i="44"/>
  <c r="I258" i="44"/>
  <c r="I259" i="44"/>
  <c r="I260" i="44"/>
  <c r="I261" i="44"/>
  <c r="I262" i="44"/>
  <c r="I173" i="44"/>
  <c r="I174" i="44"/>
  <c r="I175" i="44"/>
  <c r="I176" i="44"/>
  <c r="I177" i="44"/>
  <c r="I178" i="44"/>
  <c r="I179" i="44"/>
  <c r="I256" i="44"/>
  <c r="I172" i="44"/>
  <c r="N563" i="44"/>
  <c r="J536" i="44"/>
  <c r="N395" i="44"/>
  <c r="I159" i="44"/>
  <c r="I160" i="44"/>
  <c r="I170" i="44"/>
  <c r="I171" i="44"/>
  <c r="I75" i="44"/>
  <c r="I76" i="44"/>
  <c r="I77" i="44"/>
  <c r="I78" i="44"/>
  <c r="I79" i="44"/>
  <c r="I80" i="44"/>
  <c r="I81" i="44"/>
  <c r="I82" i="44"/>
  <c r="I83" i="44"/>
  <c r="I84" i="44"/>
  <c r="I85" i="44"/>
  <c r="I86" i="44"/>
  <c r="I87" i="44"/>
  <c r="I145" i="44"/>
  <c r="I146" i="44"/>
  <c r="I147" i="44"/>
  <c r="I148" i="44"/>
  <c r="I149" i="44"/>
  <c r="I150" i="44"/>
  <c r="I151" i="44"/>
  <c r="I152" i="44"/>
  <c r="I153" i="44"/>
  <c r="I154" i="44"/>
  <c r="I155" i="44"/>
  <c r="I156" i="44"/>
  <c r="I157" i="44"/>
  <c r="I61" i="44"/>
  <c r="I62" i="44"/>
  <c r="I63" i="44"/>
  <c r="I64" i="44"/>
  <c r="I65" i="44"/>
  <c r="I66" i="44"/>
  <c r="I67" i="44"/>
  <c r="I68" i="44"/>
  <c r="I69" i="44"/>
  <c r="I70" i="44"/>
  <c r="I71" i="44"/>
  <c r="I72" i="44"/>
  <c r="I73" i="44"/>
  <c r="I47" i="44"/>
  <c r="I48" i="44"/>
  <c r="I49" i="44"/>
  <c r="I50" i="44"/>
  <c r="I51" i="44"/>
  <c r="I52" i="44"/>
  <c r="I53" i="44"/>
  <c r="I54" i="44"/>
  <c r="I55" i="44"/>
  <c r="I56" i="44"/>
  <c r="I57" i="44"/>
  <c r="I58" i="44"/>
  <c r="I59" i="44"/>
  <c r="I130" i="44"/>
  <c r="I131" i="44"/>
  <c r="I132" i="44"/>
  <c r="I133" i="44"/>
  <c r="I134" i="44"/>
  <c r="I135" i="44"/>
  <c r="I136" i="44"/>
  <c r="I137" i="44"/>
  <c r="I138" i="44"/>
  <c r="I139" i="44"/>
  <c r="I140" i="44"/>
  <c r="I141" i="44"/>
  <c r="I142" i="44"/>
  <c r="I143" i="44"/>
  <c r="N59" i="44"/>
  <c r="I45" i="44"/>
  <c r="I319" i="44" l="1"/>
  <c r="I292" i="44"/>
  <c r="I278" i="44"/>
  <c r="I305" i="44"/>
  <c r="I263" i="44"/>
  <c r="I929" i="44"/>
  <c r="I846" i="44"/>
  <c r="I1489" i="44"/>
  <c r="I2257" i="44"/>
  <c r="I1574" i="44"/>
  <c r="I1992" i="44"/>
  <c r="I1279" i="44"/>
  <c r="I2691" i="44"/>
  <c r="I2608" i="44"/>
  <c r="I888" i="44"/>
  <c r="I2397" i="44"/>
  <c r="I1643" i="44"/>
  <c r="I3672" i="44"/>
  <c r="I1336" i="44"/>
  <c r="I1265" i="44"/>
  <c r="I1182" i="44"/>
  <c r="I1893" i="44"/>
  <c r="I2160" i="44"/>
  <c r="I3741" i="44"/>
  <c r="I831" i="44"/>
  <c r="I1224" i="44"/>
  <c r="I1378" i="44"/>
  <c r="I2187" i="44"/>
  <c r="I1307" i="44"/>
  <c r="I2104" i="44"/>
  <c r="I3083" i="44"/>
  <c r="I3000" i="44"/>
  <c r="I860" i="44"/>
  <c r="I1601" i="44"/>
  <c r="I3755" i="44"/>
  <c r="I706" i="44"/>
  <c r="I1097" i="44"/>
  <c r="I1518" i="44"/>
  <c r="I1769" i="44"/>
  <c r="I789" i="44"/>
  <c r="I1014" i="44"/>
  <c r="I1406" i="44"/>
  <c r="I1560" i="44"/>
  <c r="I1686" i="44"/>
  <c r="I2314" i="44"/>
  <c r="I2175" i="44"/>
  <c r="I3504" i="44"/>
  <c r="I3644" i="44"/>
  <c r="I1197" i="44"/>
  <c r="I3322" i="44"/>
  <c r="I3587" i="44"/>
  <c r="I3727" i="44"/>
  <c r="I3405" i="44"/>
  <c r="I3686" i="44"/>
  <c r="I3055" i="44"/>
  <c r="I2971" i="44"/>
  <c r="I2061" i="44"/>
  <c r="I1977" i="44"/>
  <c r="I3237" i="44"/>
  <c r="I3153" i="44"/>
  <c r="I1796" i="44"/>
  <c r="I1878" i="44"/>
  <c r="I720" i="44"/>
  <c r="I1056" i="44"/>
  <c r="I1657" i="44"/>
  <c r="I1728" i="44"/>
  <c r="I1978" i="44"/>
  <c r="I2243" i="44"/>
  <c r="I2440" i="44"/>
  <c r="I2859" i="44"/>
  <c r="I3195" i="44"/>
  <c r="I3601" i="44"/>
  <c r="I3517" i="44"/>
  <c r="I3280" i="44"/>
  <c r="I3279" i="44"/>
  <c r="I2411" i="44"/>
  <c r="I2327" i="44"/>
  <c r="I2272" i="44"/>
  <c r="I2271" i="44"/>
  <c r="I2229" i="44"/>
  <c r="I2145" i="44"/>
  <c r="I3251" i="44"/>
  <c r="I3167" i="44"/>
  <c r="I2201" i="44"/>
  <c r="I2117" i="44"/>
  <c r="I3266" i="44"/>
  <c r="I3182" i="44"/>
  <c r="I1837" i="44"/>
  <c r="I1755" i="44"/>
  <c r="I916" i="44"/>
  <c r="I3419" i="44"/>
  <c r="I3335" i="44"/>
  <c r="I2047" i="44"/>
  <c r="I1963" i="44"/>
  <c r="I2761" i="44"/>
  <c r="I2677" i="44"/>
  <c r="I678" i="44"/>
  <c r="I677" i="44"/>
  <c r="I3209" i="44"/>
  <c r="I3125" i="44"/>
  <c r="I803" i="44"/>
  <c r="I1139" i="44"/>
  <c r="I2496" i="44"/>
  <c r="I2523" i="44"/>
  <c r="I2776" i="44"/>
  <c r="I3112" i="44"/>
  <c r="I3559" i="44"/>
  <c r="I3475" i="44"/>
  <c r="I2930" i="44"/>
  <c r="I2846" i="44"/>
  <c r="I2650" i="44"/>
  <c r="I2649" i="44"/>
  <c r="I2873" i="44"/>
  <c r="I2789" i="44"/>
  <c r="I1850" i="44"/>
  <c r="I1768" i="44"/>
  <c r="I2551" i="44"/>
  <c r="I2467" i="44"/>
  <c r="I2215" i="44"/>
  <c r="I999" i="44"/>
  <c r="I2929" i="44"/>
  <c r="I2845" i="44"/>
  <c r="I2033" i="44"/>
  <c r="I1949" i="44"/>
  <c r="I2747" i="44"/>
  <c r="I2663" i="44"/>
  <c r="I3265" i="44"/>
  <c r="I3181" i="44"/>
  <c r="I2901" i="44"/>
  <c r="I2817" i="44"/>
  <c r="I748" i="44"/>
  <c r="I902" i="44"/>
  <c r="I1253" i="44"/>
  <c r="I1851" i="44"/>
  <c r="I2579" i="44"/>
  <c r="I3154" i="44"/>
  <c r="I3658" i="44"/>
  <c r="I3573" i="44"/>
  <c r="I3489" i="44"/>
  <c r="I3462" i="44"/>
  <c r="I3461" i="44"/>
  <c r="I2915" i="44"/>
  <c r="I2831" i="44"/>
  <c r="I1864" i="44"/>
  <c r="I1782" i="44"/>
  <c r="I3518" i="44"/>
  <c r="I1350" i="44"/>
  <c r="I2328" i="44"/>
  <c r="I3476" i="44"/>
  <c r="I3336" i="44"/>
  <c r="I1321" i="44"/>
  <c r="D91" i="44"/>
  <c r="D66" i="44"/>
  <c r="I383" i="44"/>
  <c r="I606" i="44"/>
  <c r="I2355" i="44"/>
  <c r="I3363" i="44"/>
  <c r="I1280" i="44"/>
  <c r="D18" i="44"/>
  <c r="D222" i="44"/>
  <c r="D246" i="44"/>
  <c r="D42" i="44"/>
  <c r="I648" i="44"/>
  <c r="I1907" i="44"/>
  <c r="I1823" i="44"/>
  <c r="D126" i="44"/>
  <c r="D210" i="44"/>
  <c r="I424" i="44"/>
  <c r="I620" i="44"/>
  <c r="I943" i="44"/>
  <c r="I971" i="44"/>
  <c r="D138" i="44"/>
  <c r="D54" i="44"/>
  <c r="D6" i="44"/>
  <c r="D162" i="44"/>
  <c r="D102" i="44"/>
  <c r="D234" i="44"/>
  <c r="D151" i="44"/>
  <c r="D198" i="44"/>
  <c r="I369" i="44"/>
  <c r="I1153" i="44"/>
  <c r="I761" i="44"/>
  <c r="D31" i="44"/>
  <c r="D114" i="44"/>
  <c r="I355" i="44"/>
  <c r="I551" i="44"/>
  <c r="I1433" i="44"/>
  <c r="I1461" i="44"/>
  <c r="D78" i="44"/>
  <c r="D258" i="44"/>
  <c r="D174" i="44"/>
  <c r="D186" i="44"/>
  <c r="I523" i="44"/>
  <c r="I634" i="44"/>
  <c r="I1908" i="44"/>
  <c r="I2678" i="44"/>
  <c r="I3210" i="44"/>
  <c r="I3545" i="44"/>
  <c r="I341" i="44"/>
  <c r="I466" i="44"/>
  <c r="I1238" i="44"/>
  <c r="I2916" i="44"/>
  <c r="I3267" i="44"/>
  <c r="I3574" i="44"/>
  <c r="I3699" i="44"/>
  <c r="I3616" i="44"/>
  <c r="I3433" i="44"/>
  <c r="I3350" i="44"/>
  <c r="I2089" i="44"/>
  <c r="I2006" i="44"/>
  <c r="I2887" i="44"/>
  <c r="I2804" i="44"/>
  <c r="I957" i="44"/>
  <c r="I874" i="44"/>
  <c r="I1167" i="44"/>
  <c r="I1084" i="44"/>
  <c r="I452" i="44"/>
  <c r="I537" i="44"/>
  <c r="I3531" i="44"/>
  <c r="I3448" i="44"/>
  <c r="I1921" i="44"/>
  <c r="I2119" i="44"/>
  <c r="I3223" i="44"/>
  <c r="I3140" i="44"/>
  <c r="I2369" i="44"/>
  <c r="I2286" i="44"/>
  <c r="I1671" i="44"/>
  <c r="I1588" i="44"/>
  <c r="I2425" i="44"/>
  <c r="I2342" i="44"/>
  <c r="I1700" i="44"/>
  <c r="I1615" i="44"/>
  <c r="I1532" i="44"/>
  <c r="I1111" i="44"/>
  <c r="I1028" i="44"/>
  <c r="I3713" i="44"/>
  <c r="I3630" i="44"/>
  <c r="I3588" i="44"/>
  <c r="I3505" i="44"/>
  <c r="I3602" i="44"/>
  <c r="I3377" i="44"/>
  <c r="I3294" i="44"/>
  <c r="I3391" i="44"/>
  <c r="I3308" i="44"/>
  <c r="I3281" i="44"/>
  <c r="I3364" i="44"/>
  <c r="I3238" i="44"/>
  <c r="I3056" i="44"/>
  <c r="I2973" i="44"/>
  <c r="I3097" i="44"/>
  <c r="I3014" i="44"/>
  <c r="I3041" i="44"/>
  <c r="I2958" i="44"/>
  <c r="I3069" i="44"/>
  <c r="I2986" i="44"/>
  <c r="I3027" i="44"/>
  <c r="I2944" i="44"/>
  <c r="I2874" i="44"/>
  <c r="I2791" i="44"/>
  <c r="I2902" i="44"/>
  <c r="I2819" i="44"/>
  <c r="I2734" i="44"/>
  <c r="I2651" i="44"/>
  <c r="I2705" i="44"/>
  <c r="I2622" i="44"/>
  <c r="I2748" i="44"/>
  <c r="I2665" i="44"/>
  <c r="I2719" i="44"/>
  <c r="I2636" i="44"/>
  <c r="I2593" i="44"/>
  <c r="I2510" i="44"/>
  <c r="I2537" i="44"/>
  <c r="I2454" i="44"/>
  <c r="I2565" i="44"/>
  <c r="I2482" i="44"/>
  <c r="I2580" i="44"/>
  <c r="I2497" i="44"/>
  <c r="I2552" i="44"/>
  <c r="I2469" i="44"/>
  <c r="I2329" i="44"/>
  <c r="I2398" i="44"/>
  <c r="I2315" i="44"/>
  <c r="I2383" i="44"/>
  <c r="I2300" i="44"/>
  <c r="I2356" i="44"/>
  <c r="I2244" i="44"/>
  <c r="I2019" i="44"/>
  <c r="I1936" i="44"/>
  <c r="I2034" i="44"/>
  <c r="I1951" i="44"/>
  <c r="I1714" i="44"/>
  <c r="I1894" i="44"/>
  <c r="I1658" i="44"/>
  <c r="I1575" i="44"/>
  <c r="I1561" i="44"/>
  <c r="I1629" i="44"/>
  <c r="I1546" i="44"/>
  <c r="I1503" i="44"/>
  <c r="I1420" i="44"/>
  <c r="I1447" i="44"/>
  <c r="I1364" i="44"/>
  <c r="I1475" i="44"/>
  <c r="I1392" i="44"/>
  <c r="I1281" i="44"/>
  <c r="I1198" i="44"/>
  <c r="I1293" i="44"/>
  <c r="I1210" i="44"/>
  <c r="I1183" i="44"/>
  <c r="I1266" i="44"/>
  <c r="I1125" i="44"/>
  <c r="I1042" i="44"/>
  <c r="I1015" i="44"/>
  <c r="I1098" i="44"/>
  <c r="I944" i="44"/>
  <c r="I861" i="44"/>
  <c r="I847" i="44"/>
  <c r="I930" i="44"/>
  <c r="I775" i="44"/>
  <c r="I692" i="44"/>
  <c r="I818" i="44"/>
  <c r="I735" i="44"/>
  <c r="I832" i="44"/>
  <c r="I804" i="44"/>
  <c r="I662" i="44"/>
  <c r="I579" i="44"/>
  <c r="I480" i="44"/>
  <c r="I397" i="44"/>
  <c r="I438" i="44"/>
  <c r="I494" i="44"/>
  <c r="I411" i="44"/>
  <c r="I592" i="44"/>
  <c r="I509" i="44"/>
  <c r="I552" i="44"/>
  <c r="I635" i="44"/>
  <c r="I565" i="44"/>
  <c r="J157" i="44"/>
  <c r="J73" i="44"/>
  <c r="J156" i="44"/>
  <c r="J155" i="44"/>
  <c r="J154" i="44"/>
  <c r="J70" i="44"/>
  <c r="J153" i="44"/>
  <c r="J69" i="44"/>
  <c r="J152" i="44"/>
  <c r="J68" i="44"/>
  <c r="J151" i="44"/>
  <c r="J150" i="44"/>
  <c r="J149" i="44"/>
  <c r="J65" i="44"/>
  <c r="J148" i="44"/>
  <c r="J64" i="44"/>
  <c r="J147" i="44"/>
  <c r="J63" i="44"/>
  <c r="J146" i="44"/>
  <c r="J62" i="44"/>
  <c r="J145" i="44"/>
  <c r="J61" i="44"/>
  <c r="J144" i="44"/>
  <c r="J60" i="44"/>
  <c r="J143" i="44"/>
  <c r="J59" i="44"/>
  <c r="J142" i="44"/>
  <c r="J141" i="44"/>
  <c r="J140" i="44"/>
  <c r="J56" i="44"/>
  <c r="J139" i="44"/>
  <c r="J55" i="44"/>
  <c r="J138" i="44"/>
  <c r="J54" i="44"/>
  <c r="J137" i="44"/>
  <c r="J136" i="44"/>
  <c r="J135" i="44"/>
  <c r="J51" i="44"/>
  <c r="J134" i="44"/>
  <c r="J50" i="44"/>
  <c r="J133" i="44"/>
  <c r="J49" i="44"/>
  <c r="J132" i="44"/>
  <c r="J48" i="44"/>
  <c r="J131" i="44"/>
  <c r="J47" i="44"/>
  <c r="J130" i="44"/>
  <c r="J46" i="44"/>
  <c r="J129" i="44"/>
  <c r="J45" i="44"/>
  <c r="E9" i="40"/>
  <c r="C9" i="40"/>
  <c r="E8" i="40"/>
  <c r="C8" i="40"/>
  <c r="E7" i="40"/>
  <c r="C7" i="40"/>
  <c r="E6" i="40"/>
  <c r="C6" i="40"/>
  <c r="E5" i="40"/>
  <c r="C5" i="40"/>
  <c r="E4" i="40"/>
  <c r="C4" i="40"/>
  <c r="J4" i="44" s="1"/>
  <c r="I306" i="44" l="1"/>
  <c r="I222" i="44"/>
  <c r="I293" i="44"/>
  <c r="I209" i="44"/>
  <c r="I320" i="44"/>
  <c r="I236" i="44"/>
  <c r="I264" i="44"/>
  <c r="I180" i="44"/>
  <c r="I279" i="44"/>
  <c r="I195" i="44"/>
  <c r="I679" i="44"/>
  <c r="I889" i="44"/>
  <c r="I1254" i="44"/>
  <c r="I1379" i="44"/>
  <c r="I2273" i="44"/>
  <c r="I1810" i="44"/>
  <c r="I607" i="44"/>
  <c r="I721" i="44"/>
  <c r="I762" i="44"/>
  <c r="I972" i="44"/>
  <c r="I1462" i="44"/>
  <c r="I2161" i="44"/>
  <c r="I2076" i="44"/>
  <c r="I1519" i="44"/>
  <c r="I2188" i="44"/>
  <c r="I2692" i="44"/>
  <c r="I1993" i="44"/>
  <c r="I2412" i="44"/>
  <c r="I2860" i="44"/>
  <c r="I3113" i="44"/>
  <c r="I3463" i="44"/>
  <c r="I2777" i="44"/>
  <c r="I3155" i="44"/>
  <c r="I3546" i="44"/>
  <c r="I342" i="44"/>
  <c r="I3084" i="44"/>
  <c r="I3420" i="44"/>
  <c r="I3645" i="44"/>
  <c r="I2609" i="44"/>
  <c r="I1239" i="44"/>
  <c r="I1490" i="44"/>
  <c r="I3477" i="44"/>
  <c r="I2174" i="44"/>
  <c r="I1308" i="44"/>
  <c r="I3560" i="44"/>
  <c r="I3673" i="44"/>
  <c r="I749" i="44"/>
  <c r="I3519" i="44"/>
  <c r="I3756" i="44"/>
  <c r="I425" i="44"/>
  <c r="I2105" i="44"/>
  <c r="I2258" i="44"/>
  <c r="I2176" i="44"/>
  <c r="I1225" i="44"/>
  <c r="I1407" i="44"/>
  <c r="I1602" i="44"/>
  <c r="I3406" i="44"/>
  <c r="I3770" i="44"/>
  <c r="I1979" i="44"/>
  <c r="I3728" i="44"/>
  <c r="I917" i="44"/>
  <c r="I707" i="44"/>
  <c r="I903" i="44"/>
  <c r="I1057" i="44"/>
  <c r="I1687" i="44"/>
  <c r="I2062" i="44"/>
  <c r="I1000" i="44"/>
  <c r="I621" i="44"/>
  <c r="I790" i="44"/>
  <c r="I986" i="44"/>
  <c r="I1140" i="44"/>
  <c r="I1434" i="44"/>
  <c r="I3001" i="44"/>
  <c r="I3196" i="44"/>
  <c r="I3337" i="44"/>
  <c r="I1644" i="44"/>
  <c r="I1351" i="44"/>
  <c r="I384" i="44"/>
  <c r="I1825" i="44"/>
  <c r="I439" i="44"/>
  <c r="I3742" i="44"/>
  <c r="I524" i="44"/>
  <c r="I385" i="44"/>
  <c r="I2441" i="44"/>
  <c r="I3323" i="44"/>
  <c r="I3687" i="44"/>
  <c r="I453" i="44"/>
  <c r="J43" i="44"/>
  <c r="J38" i="44"/>
  <c r="I3491" i="44"/>
  <c r="I3490" i="44"/>
  <c r="I2847" i="44"/>
  <c r="I1879" i="44"/>
  <c r="I1797" i="44"/>
  <c r="I3184" i="44"/>
  <c r="I3183" i="44"/>
  <c r="J10" i="44"/>
  <c r="I1071" i="44"/>
  <c r="I1070" i="44"/>
  <c r="I2048" i="44"/>
  <c r="I1964" i="44"/>
  <c r="J16" i="44"/>
  <c r="J11" i="44"/>
  <c r="J29" i="44"/>
  <c r="J24" i="44"/>
  <c r="J44" i="44"/>
  <c r="J39" i="44"/>
  <c r="J57" i="44"/>
  <c r="J52" i="44"/>
  <c r="J72" i="44"/>
  <c r="J67" i="44"/>
  <c r="I1852" i="44"/>
  <c r="I1770" i="44"/>
  <c r="I1811" i="44"/>
  <c r="I1729" i="44"/>
  <c r="I1865" i="44"/>
  <c r="I1783" i="44"/>
  <c r="I1838" i="44"/>
  <c r="I1756" i="44"/>
  <c r="I3252" i="44"/>
  <c r="I3168" i="44"/>
  <c r="I2833" i="44"/>
  <c r="I2832" i="44"/>
  <c r="I1824" i="44"/>
  <c r="I1742" i="44"/>
  <c r="J30" i="44"/>
  <c r="J25" i="44"/>
  <c r="J58" i="44"/>
  <c r="J53" i="44"/>
  <c r="J71" i="44"/>
  <c r="J66" i="44"/>
  <c r="I2202" i="44"/>
  <c r="I2118" i="44"/>
  <c r="I2524" i="44"/>
  <c r="I3659" i="44"/>
  <c r="I2217" i="44"/>
  <c r="I2133" i="44"/>
  <c r="I2230" i="44"/>
  <c r="I2146" i="44"/>
  <c r="I3127" i="44"/>
  <c r="I3126" i="44"/>
  <c r="I2216" i="44"/>
  <c r="I2132" i="44"/>
  <c r="I2848" i="44"/>
  <c r="D259" i="44"/>
  <c r="I1322" i="44"/>
  <c r="I1154" i="44"/>
  <c r="D115" i="44"/>
  <c r="D199" i="44"/>
  <c r="D235" i="44"/>
  <c r="D163" i="44"/>
  <c r="D55" i="44"/>
  <c r="D211" i="44"/>
  <c r="D127" i="44"/>
  <c r="D43" i="44"/>
  <c r="D223" i="44"/>
  <c r="D67" i="44"/>
  <c r="I2147" i="44"/>
  <c r="I538" i="44"/>
  <c r="D187" i="44"/>
  <c r="D175" i="44"/>
  <c r="D79" i="44"/>
  <c r="I468" i="44"/>
  <c r="I356" i="44"/>
  <c r="D32" i="44"/>
  <c r="I370" i="44"/>
  <c r="D152" i="44"/>
  <c r="D103" i="44"/>
  <c r="D7" i="44"/>
  <c r="D139" i="44"/>
  <c r="D247" i="44"/>
  <c r="D19" i="44"/>
  <c r="I467" i="44"/>
  <c r="D92" i="44"/>
  <c r="I2679" i="44"/>
  <c r="I2762" i="44"/>
  <c r="I2007" i="44"/>
  <c r="I2090" i="44"/>
  <c r="I1616" i="44"/>
  <c r="I1533" i="44"/>
  <c r="I2426" i="44"/>
  <c r="I2343" i="44"/>
  <c r="I2370" i="44"/>
  <c r="I2287" i="44"/>
  <c r="I958" i="44"/>
  <c r="I875" i="44"/>
  <c r="I3700" i="44"/>
  <c r="I3617" i="44"/>
  <c r="I3532" i="44"/>
  <c r="I3449" i="44"/>
  <c r="I1168" i="44"/>
  <c r="I1085" i="44"/>
  <c r="I2888" i="44"/>
  <c r="I2805" i="44"/>
  <c r="I3434" i="44"/>
  <c r="I3351" i="44"/>
  <c r="I1922" i="44"/>
  <c r="I1112" i="44"/>
  <c r="I1029" i="44"/>
  <c r="I1701" i="44"/>
  <c r="I1672" i="44"/>
  <c r="I1589" i="44"/>
  <c r="I3224" i="44"/>
  <c r="I3141" i="44"/>
  <c r="I3714" i="44"/>
  <c r="I3631" i="44"/>
  <c r="I3771" i="44"/>
  <c r="I3729" i="44"/>
  <c r="I3646" i="44"/>
  <c r="I3743" i="44"/>
  <c r="I3757" i="44"/>
  <c r="I3674" i="44"/>
  <c r="I3492" i="44"/>
  <c r="I3603" i="44"/>
  <c r="I3520" i="44"/>
  <c r="I3589" i="44"/>
  <c r="I3506" i="44"/>
  <c r="I3547" i="44"/>
  <c r="I3464" i="44"/>
  <c r="I3561" i="44"/>
  <c r="I3478" i="44"/>
  <c r="I3392" i="44"/>
  <c r="I3309" i="44"/>
  <c r="I3282" i="44"/>
  <c r="I3365" i="44"/>
  <c r="I3378" i="44"/>
  <c r="I3295" i="44"/>
  <c r="I3239" i="44"/>
  <c r="I3156" i="44"/>
  <c r="I3211" i="44"/>
  <c r="I3268" i="44"/>
  <c r="I3185" i="44"/>
  <c r="I3114" i="44"/>
  <c r="I3197" i="44"/>
  <c r="I3028" i="44"/>
  <c r="I2945" i="44"/>
  <c r="I3070" i="44"/>
  <c r="I2987" i="44"/>
  <c r="I3042" i="44"/>
  <c r="I2959" i="44"/>
  <c r="I3057" i="44"/>
  <c r="I2974" i="44"/>
  <c r="I3098" i="44"/>
  <c r="I3015" i="44"/>
  <c r="I2917" i="44"/>
  <c r="I2834" i="44"/>
  <c r="I2861" i="44"/>
  <c r="I2778" i="44"/>
  <c r="I2903" i="44"/>
  <c r="I2820" i="44"/>
  <c r="I2849" i="44"/>
  <c r="I2875" i="44"/>
  <c r="I2792" i="44"/>
  <c r="I2706" i="44"/>
  <c r="I2623" i="44"/>
  <c r="I2610" i="44"/>
  <c r="I2693" i="44"/>
  <c r="I2749" i="44"/>
  <c r="I2666" i="44"/>
  <c r="I2735" i="44"/>
  <c r="I2652" i="44"/>
  <c r="I2720" i="44"/>
  <c r="I2637" i="44"/>
  <c r="I2538" i="44"/>
  <c r="I2455" i="44"/>
  <c r="I2581" i="44"/>
  <c r="I2498" i="44"/>
  <c r="I2594" i="44"/>
  <c r="I2511" i="44"/>
  <c r="I2553" i="44"/>
  <c r="I2470" i="44"/>
  <c r="I2566" i="44"/>
  <c r="I2483" i="44"/>
  <c r="I2442" i="44"/>
  <c r="I2525" i="44"/>
  <c r="I2413" i="44"/>
  <c r="I2330" i="44"/>
  <c r="I2384" i="44"/>
  <c r="I2301" i="44"/>
  <c r="I2399" i="44"/>
  <c r="I2316" i="44"/>
  <c r="I2274" i="44"/>
  <c r="I2357" i="44"/>
  <c r="I2189" i="44"/>
  <c r="I2231" i="44"/>
  <c r="I2203" i="44"/>
  <c r="I2120" i="44"/>
  <c r="I2245" i="44"/>
  <c r="I2162" i="44"/>
  <c r="I2035" i="44"/>
  <c r="I1952" i="44"/>
  <c r="I2020" i="44"/>
  <c r="I1937" i="44"/>
  <c r="I2077" i="44"/>
  <c r="I1994" i="44"/>
  <c r="I1715" i="44"/>
  <c r="I1895" i="44"/>
  <c r="I1630" i="44"/>
  <c r="I1547" i="44"/>
  <c r="I1645" i="44"/>
  <c r="I1562" i="44"/>
  <c r="I1659" i="44"/>
  <c r="I1576" i="44"/>
  <c r="I1520" i="44"/>
  <c r="I1603" i="44"/>
  <c r="I1476" i="44"/>
  <c r="I1393" i="44"/>
  <c r="I1504" i="44"/>
  <c r="I1421" i="44"/>
  <c r="I1448" i="44"/>
  <c r="I1365" i="44"/>
  <c r="I1323" i="44"/>
  <c r="I1240" i="44"/>
  <c r="I1184" i="44"/>
  <c r="I1267" i="44"/>
  <c r="I1294" i="44"/>
  <c r="I1211" i="44"/>
  <c r="I1309" i="44"/>
  <c r="I1226" i="44"/>
  <c r="I1282" i="44"/>
  <c r="I1199" i="44"/>
  <c r="I1255" i="44"/>
  <c r="I1126" i="44"/>
  <c r="I1043" i="44"/>
  <c r="I1141" i="44"/>
  <c r="I1058" i="44"/>
  <c r="I1016" i="44"/>
  <c r="I1099" i="44"/>
  <c r="I848" i="44"/>
  <c r="I931" i="44"/>
  <c r="I973" i="44"/>
  <c r="I890" i="44"/>
  <c r="I945" i="44"/>
  <c r="I862" i="44"/>
  <c r="I763" i="44"/>
  <c r="I680" i="44"/>
  <c r="I776" i="44"/>
  <c r="I693" i="44"/>
  <c r="I791" i="44"/>
  <c r="I708" i="44"/>
  <c r="I819" i="44"/>
  <c r="I736" i="44"/>
  <c r="I510" i="44"/>
  <c r="I593" i="44"/>
  <c r="I649" i="44"/>
  <c r="I566" i="44"/>
  <c r="I553" i="44"/>
  <c r="I636" i="44"/>
  <c r="I398" i="44"/>
  <c r="I481" i="44"/>
  <c r="I663" i="44"/>
  <c r="I580" i="44"/>
  <c r="I426" i="44"/>
  <c r="I343" i="44"/>
  <c r="I412" i="44"/>
  <c r="I495" i="44"/>
  <c r="I74" i="44"/>
  <c r="I158" i="44"/>
  <c r="I144" i="44"/>
  <c r="I60" i="44"/>
  <c r="I46" i="44"/>
  <c r="I129" i="44"/>
  <c r="I128" i="44"/>
  <c r="I127" i="44"/>
  <c r="I126" i="44"/>
  <c r="I125" i="44"/>
  <c r="I124" i="44"/>
  <c r="I123" i="44"/>
  <c r="I122" i="44"/>
  <c r="I121" i="44"/>
  <c r="I120" i="44"/>
  <c r="I119" i="44"/>
  <c r="I118" i="44"/>
  <c r="I117" i="44"/>
  <c r="I116" i="44"/>
  <c r="I115" i="44"/>
  <c r="I114" i="44"/>
  <c r="I113" i="44"/>
  <c r="I112" i="44"/>
  <c r="I111" i="44"/>
  <c r="I110" i="44"/>
  <c r="I109" i="44"/>
  <c r="I108" i="44"/>
  <c r="I107" i="44"/>
  <c r="I106" i="44"/>
  <c r="I105" i="44"/>
  <c r="I104" i="44"/>
  <c r="I103" i="44"/>
  <c r="I102" i="44"/>
  <c r="I101" i="44"/>
  <c r="I100" i="44"/>
  <c r="I99" i="44"/>
  <c r="I98" i="44"/>
  <c r="I97" i="44"/>
  <c r="I96" i="44"/>
  <c r="I95" i="44"/>
  <c r="I94" i="44"/>
  <c r="I93" i="44"/>
  <c r="I92" i="44"/>
  <c r="I91" i="44"/>
  <c r="I90" i="44"/>
  <c r="I89" i="44"/>
  <c r="I88" i="44"/>
  <c r="J33" i="44"/>
  <c r="J117" i="44"/>
  <c r="J34" i="44"/>
  <c r="J118" i="44"/>
  <c r="J35" i="44"/>
  <c r="J119" i="44"/>
  <c r="J36" i="44"/>
  <c r="J120" i="44"/>
  <c r="J37" i="44"/>
  <c r="J121" i="44"/>
  <c r="J122" i="44"/>
  <c r="J123" i="44"/>
  <c r="J40" i="44"/>
  <c r="J124" i="44"/>
  <c r="J41" i="44"/>
  <c r="J125" i="44"/>
  <c r="J42" i="44"/>
  <c r="J126" i="44"/>
  <c r="J127" i="44"/>
  <c r="J128" i="44"/>
  <c r="J116" i="44"/>
  <c r="J32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J19" i="44"/>
  <c r="J103" i="44"/>
  <c r="J20" i="44"/>
  <c r="J104" i="44"/>
  <c r="J21" i="44"/>
  <c r="J105" i="44"/>
  <c r="J22" i="44"/>
  <c r="J106" i="44"/>
  <c r="J23" i="44"/>
  <c r="J107" i="44"/>
  <c r="J108" i="44"/>
  <c r="J109" i="44"/>
  <c r="J26" i="44"/>
  <c r="J110" i="44"/>
  <c r="J27" i="44"/>
  <c r="J111" i="44"/>
  <c r="J28" i="44"/>
  <c r="J112" i="44"/>
  <c r="J113" i="44"/>
  <c r="J114" i="44"/>
  <c r="J31" i="44"/>
  <c r="J115" i="44"/>
  <c r="J102" i="44"/>
  <c r="J18" i="44"/>
  <c r="I31" i="44"/>
  <c r="I19" i="44"/>
  <c r="I20" i="44"/>
  <c r="I21" i="44"/>
  <c r="I22" i="44"/>
  <c r="I23" i="44"/>
  <c r="I24" i="44"/>
  <c r="I25" i="44"/>
  <c r="I26" i="44"/>
  <c r="I27" i="44"/>
  <c r="I28" i="44"/>
  <c r="I29" i="44"/>
  <c r="I30" i="44"/>
  <c r="I18" i="44"/>
  <c r="I5" i="44"/>
  <c r="I6" i="44"/>
  <c r="I7" i="44"/>
  <c r="I8" i="44"/>
  <c r="I9" i="44"/>
  <c r="I10" i="44"/>
  <c r="I11" i="44"/>
  <c r="I12" i="44"/>
  <c r="I13" i="44"/>
  <c r="I14" i="44"/>
  <c r="I15" i="44"/>
  <c r="I16" i="44"/>
  <c r="I17" i="44"/>
  <c r="I4" i="44"/>
  <c r="J101" i="44"/>
  <c r="J17" i="44"/>
  <c r="J100" i="44"/>
  <c r="J99" i="44"/>
  <c r="J15" i="44"/>
  <c r="J98" i="44"/>
  <c r="J14" i="44"/>
  <c r="J97" i="44"/>
  <c r="J13" i="44"/>
  <c r="J96" i="44"/>
  <c r="J12" i="44"/>
  <c r="J95" i="44"/>
  <c r="J94" i="44"/>
  <c r="J93" i="44"/>
  <c r="J9" i="44"/>
  <c r="J92" i="44"/>
  <c r="J8" i="44"/>
  <c r="J91" i="44"/>
  <c r="J7" i="44"/>
  <c r="J90" i="44"/>
  <c r="J6" i="44"/>
  <c r="J89" i="44"/>
  <c r="J5" i="44"/>
  <c r="J88" i="44"/>
  <c r="I265" i="44" l="1"/>
  <c r="I181" i="44"/>
  <c r="I294" i="44"/>
  <c r="I210" i="44"/>
  <c r="I307" i="44"/>
  <c r="I223" i="44"/>
  <c r="I280" i="44"/>
  <c r="I196" i="44"/>
  <c r="I321" i="44"/>
  <c r="I237" i="44"/>
  <c r="I1463" i="44"/>
  <c r="I2063" i="44"/>
  <c r="I722" i="44"/>
  <c r="I805" i="44"/>
  <c r="I1380" i="44"/>
  <c r="I1352" i="44"/>
  <c r="I2106" i="44"/>
  <c r="I3085" i="44"/>
  <c r="I1408" i="44"/>
  <c r="I750" i="44"/>
  <c r="I1491" i="44"/>
  <c r="I904" i="44"/>
  <c r="I3338" i="44"/>
  <c r="I469" i="44"/>
  <c r="I1743" i="44"/>
  <c r="I987" i="44"/>
  <c r="I2177" i="44"/>
  <c r="I3421" i="44"/>
  <c r="I1980" i="44"/>
  <c r="I3128" i="44"/>
  <c r="I386" i="44"/>
  <c r="I918" i="44"/>
  <c r="I1688" i="44"/>
  <c r="I3002" i="44"/>
  <c r="I1909" i="44"/>
  <c r="I3324" i="44"/>
  <c r="I1435" i="44"/>
  <c r="I2148" i="44"/>
  <c r="I1072" i="44"/>
  <c r="I1155" i="44"/>
  <c r="I3407" i="44"/>
  <c r="I539" i="44"/>
  <c r="I608" i="44"/>
  <c r="I3575" i="44"/>
  <c r="I525" i="44"/>
  <c r="I3688" i="44"/>
  <c r="C117" i="44"/>
  <c r="C101" i="44"/>
  <c r="C132" i="44"/>
  <c r="C130" i="44"/>
  <c r="C122" i="44"/>
  <c r="C120" i="44"/>
  <c r="C118" i="44"/>
  <c r="C110" i="44"/>
  <c r="C108" i="44"/>
  <c r="C106" i="44"/>
  <c r="C98" i="44"/>
  <c r="C96" i="44"/>
  <c r="C94" i="44"/>
  <c r="C86" i="44"/>
  <c r="C84" i="44"/>
  <c r="C82" i="44"/>
  <c r="C74" i="44"/>
  <c r="C72" i="44"/>
  <c r="C70" i="44"/>
  <c r="C62" i="44"/>
  <c r="C60" i="44"/>
  <c r="C58" i="44"/>
  <c r="C50" i="44"/>
  <c r="C48" i="44"/>
  <c r="C46" i="44"/>
  <c r="C38" i="44"/>
  <c r="C36" i="44"/>
  <c r="C34" i="44"/>
  <c r="I919" i="44"/>
  <c r="I1812" i="44"/>
  <c r="I1730" i="44"/>
  <c r="C115" i="44"/>
  <c r="C105" i="44"/>
  <c r="C93" i="44"/>
  <c r="C89" i="44"/>
  <c r="C79" i="44"/>
  <c r="C69" i="44"/>
  <c r="C65" i="44"/>
  <c r="C53" i="44"/>
  <c r="C45" i="44"/>
  <c r="C41" i="44"/>
  <c r="C31" i="44"/>
  <c r="C126" i="44"/>
  <c r="C124" i="44"/>
  <c r="C116" i="44"/>
  <c r="C114" i="44"/>
  <c r="C112" i="44"/>
  <c r="C104" i="44"/>
  <c r="C102" i="44"/>
  <c r="C100" i="44"/>
  <c r="C92" i="44"/>
  <c r="C90" i="44"/>
  <c r="C88" i="44"/>
  <c r="C80" i="44"/>
  <c r="C78" i="44"/>
  <c r="C76" i="44"/>
  <c r="C68" i="44"/>
  <c r="C66" i="44"/>
  <c r="C64" i="44"/>
  <c r="C56" i="44"/>
  <c r="C54" i="44"/>
  <c r="C52" i="44"/>
  <c r="C44" i="44"/>
  <c r="C42" i="44"/>
  <c r="C40" i="44"/>
  <c r="C32" i="44"/>
  <c r="C30" i="44"/>
  <c r="C28" i="44"/>
  <c r="I1798" i="44"/>
  <c r="I1880" i="44"/>
  <c r="C125" i="44"/>
  <c r="C113" i="44"/>
  <c r="C103" i="44"/>
  <c r="C91" i="44"/>
  <c r="C81" i="44"/>
  <c r="C77" i="44"/>
  <c r="C67" i="44"/>
  <c r="C57" i="44"/>
  <c r="C55" i="44"/>
  <c r="C43" i="44"/>
  <c r="C33" i="44"/>
  <c r="C29" i="44"/>
  <c r="I1866" i="44"/>
  <c r="I1784" i="44"/>
  <c r="C131" i="44"/>
  <c r="C123" i="44"/>
  <c r="C121" i="44"/>
  <c r="C119" i="44"/>
  <c r="C111" i="44"/>
  <c r="C109" i="44"/>
  <c r="C107" i="44"/>
  <c r="C99" i="44"/>
  <c r="C97" i="44"/>
  <c r="C95" i="44"/>
  <c r="C87" i="44"/>
  <c r="C85" i="44"/>
  <c r="C83" i="44"/>
  <c r="C75" i="44"/>
  <c r="C73" i="44"/>
  <c r="C71" i="44"/>
  <c r="C63" i="44"/>
  <c r="C61" i="44"/>
  <c r="C59" i="44"/>
  <c r="C51" i="44"/>
  <c r="C49" i="44"/>
  <c r="C47" i="44"/>
  <c r="C39" i="44"/>
  <c r="C37" i="44"/>
  <c r="C35" i="44"/>
  <c r="I622" i="44"/>
  <c r="I1826" i="44"/>
  <c r="I1744" i="44"/>
  <c r="I1853" i="44"/>
  <c r="I1771" i="44"/>
  <c r="I3660" i="44"/>
  <c r="I1839" i="44"/>
  <c r="I1757" i="44"/>
  <c r="I3253" i="44"/>
  <c r="I3169" i="44"/>
  <c r="I2049" i="44"/>
  <c r="I1965" i="44"/>
  <c r="I2218" i="44"/>
  <c r="I2134" i="44"/>
  <c r="K256" i="44"/>
  <c r="C22" i="44"/>
  <c r="K228" i="44"/>
  <c r="C20" i="44"/>
  <c r="C18" i="44"/>
  <c r="K172" i="44"/>
  <c r="C16" i="44"/>
  <c r="K284" i="44"/>
  <c r="C24" i="44"/>
  <c r="K326" i="44"/>
  <c r="C27" i="44"/>
  <c r="K298" i="44"/>
  <c r="C25" i="44"/>
  <c r="K270" i="44"/>
  <c r="C23" i="44"/>
  <c r="K312" i="44"/>
  <c r="C26" i="44"/>
  <c r="K242" i="44"/>
  <c r="C21" i="44"/>
  <c r="C19" i="44"/>
  <c r="K186" i="44"/>
  <c r="C17" i="44"/>
  <c r="D93" i="44"/>
  <c r="D140" i="44"/>
  <c r="D104" i="44"/>
  <c r="D188" i="44"/>
  <c r="I2135" i="44"/>
  <c r="D68" i="44"/>
  <c r="D56" i="44"/>
  <c r="D236" i="44"/>
  <c r="D248" i="44"/>
  <c r="I454" i="44"/>
  <c r="I371" i="44"/>
  <c r="I357" i="44"/>
  <c r="I440" i="44"/>
  <c r="D20" i="44"/>
  <c r="D8" i="44"/>
  <c r="D153" i="44"/>
  <c r="D33" i="44"/>
  <c r="D80" i="44"/>
  <c r="D176" i="44"/>
  <c r="D224" i="44"/>
  <c r="D44" i="44"/>
  <c r="D128" i="44"/>
  <c r="D212" i="44"/>
  <c r="D164" i="44"/>
  <c r="D200" i="44"/>
  <c r="D116" i="44"/>
  <c r="D260" i="44"/>
  <c r="I2680" i="44"/>
  <c r="I2344" i="44"/>
  <c r="I3142" i="44"/>
  <c r="I3225" i="44"/>
  <c r="I3450" i="44"/>
  <c r="I3533" i="44"/>
  <c r="I3170" i="44"/>
  <c r="I1590" i="44"/>
  <c r="I1113" i="44"/>
  <c r="I1030" i="44"/>
  <c r="I3435" i="44"/>
  <c r="I3352" i="44"/>
  <c r="I1086" i="44"/>
  <c r="I3618" i="44"/>
  <c r="I3701" i="44"/>
  <c r="I2371" i="44"/>
  <c r="I2288" i="44"/>
  <c r="I1534" i="44"/>
  <c r="I1617" i="44"/>
  <c r="I1702" i="44"/>
  <c r="I2806" i="44"/>
  <c r="I2889" i="44"/>
  <c r="I959" i="44"/>
  <c r="I876" i="44"/>
  <c r="I2008" i="44"/>
  <c r="I3758" i="44"/>
  <c r="I3675" i="44"/>
  <c r="I3730" i="44"/>
  <c r="I3647" i="44"/>
  <c r="I3715" i="44"/>
  <c r="I3632" i="44"/>
  <c r="I3744" i="44"/>
  <c r="I3661" i="44"/>
  <c r="I3562" i="44"/>
  <c r="I3479" i="44"/>
  <c r="I3548" i="44"/>
  <c r="I3465" i="44"/>
  <c r="I3604" i="44"/>
  <c r="I3521" i="44"/>
  <c r="I3590" i="44"/>
  <c r="I3507" i="44"/>
  <c r="I3576" i="44"/>
  <c r="I3493" i="44"/>
  <c r="I3408" i="44"/>
  <c r="I3325" i="44"/>
  <c r="I3366" i="44"/>
  <c r="I3283" i="44"/>
  <c r="I3379" i="44"/>
  <c r="I3296" i="44"/>
  <c r="I3422" i="44"/>
  <c r="I3339" i="44"/>
  <c r="I3393" i="44"/>
  <c r="I3310" i="44"/>
  <c r="I3240" i="44"/>
  <c r="I3157" i="44"/>
  <c r="I3269" i="44"/>
  <c r="I3186" i="44"/>
  <c r="I3198" i="44"/>
  <c r="I3115" i="44"/>
  <c r="I3016" i="44"/>
  <c r="I3043" i="44"/>
  <c r="I2960" i="44"/>
  <c r="I3058" i="44"/>
  <c r="I2975" i="44"/>
  <c r="I3071" i="44"/>
  <c r="I2988" i="44"/>
  <c r="I3029" i="44"/>
  <c r="I2946" i="44"/>
  <c r="I2876" i="44"/>
  <c r="I2793" i="44"/>
  <c r="I2904" i="44"/>
  <c r="I2821" i="44"/>
  <c r="I2850" i="44"/>
  <c r="I2862" i="44"/>
  <c r="I2779" i="44"/>
  <c r="I2918" i="44"/>
  <c r="I2835" i="44"/>
  <c r="I2694" i="44"/>
  <c r="I2611" i="44"/>
  <c r="I2721" i="44"/>
  <c r="I2638" i="44"/>
  <c r="I2736" i="44"/>
  <c r="I2653" i="44"/>
  <c r="I2707" i="44"/>
  <c r="I2624" i="44"/>
  <c r="I2750" i="44"/>
  <c r="I2667" i="44"/>
  <c r="I2554" i="44"/>
  <c r="I2471" i="44"/>
  <c r="I2526" i="44"/>
  <c r="I2443" i="44"/>
  <c r="I2567" i="44"/>
  <c r="I2484" i="44"/>
  <c r="I2512" i="44"/>
  <c r="I2539" i="44"/>
  <c r="I2456" i="44"/>
  <c r="I2582" i="44"/>
  <c r="I2499" i="44"/>
  <c r="I2385" i="44"/>
  <c r="I2302" i="44"/>
  <c r="I2400" i="44"/>
  <c r="I2317" i="44"/>
  <c r="I2414" i="44"/>
  <c r="I2331" i="44"/>
  <c r="I2358" i="44"/>
  <c r="I2275" i="44"/>
  <c r="I2246" i="44"/>
  <c r="I2163" i="44"/>
  <c r="I2190" i="44"/>
  <c r="I2107" i="44"/>
  <c r="I2219" i="44"/>
  <c r="I2204" i="44"/>
  <c r="I2121" i="44"/>
  <c r="I2064" i="44"/>
  <c r="I1981" i="44"/>
  <c r="I2078" i="44"/>
  <c r="I1995" i="44"/>
  <c r="I2036" i="44"/>
  <c r="I1953" i="44"/>
  <c r="I2021" i="44"/>
  <c r="I1938" i="44"/>
  <c r="I1910" i="44"/>
  <c r="I1896" i="44"/>
  <c r="I1716" i="44"/>
  <c r="I1660" i="44"/>
  <c r="I1577" i="44"/>
  <c r="I1604" i="44"/>
  <c r="I1521" i="44"/>
  <c r="I1646" i="44"/>
  <c r="I1563" i="44"/>
  <c r="I1631" i="44"/>
  <c r="I1548" i="44"/>
  <c r="I1449" i="44"/>
  <c r="I1366" i="44"/>
  <c r="I1477" i="44"/>
  <c r="I1394" i="44"/>
  <c r="I1436" i="44"/>
  <c r="I1353" i="44"/>
  <c r="I1422" i="44"/>
  <c r="I1464" i="44"/>
  <c r="I1381" i="44"/>
  <c r="I1492" i="44"/>
  <c r="I1409" i="44"/>
  <c r="I1256" i="44"/>
  <c r="I1310" i="44"/>
  <c r="I1227" i="44"/>
  <c r="I1268" i="44"/>
  <c r="I1185" i="44"/>
  <c r="I1283" i="44"/>
  <c r="I1200" i="44"/>
  <c r="I1295" i="44"/>
  <c r="I1212" i="44"/>
  <c r="I1324" i="44"/>
  <c r="I1241" i="44"/>
  <c r="I1142" i="44"/>
  <c r="I1059" i="44"/>
  <c r="I1156" i="44"/>
  <c r="I1073" i="44"/>
  <c r="I1127" i="44"/>
  <c r="I1044" i="44"/>
  <c r="I1100" i="44"/>
  <c r="I1017" i="44"/>
  <c r="I932" i="44"/>
  <c r="I849" i="44"/>
  <c r="I946" i="44"/>
  <c r="I863" i="44"/>
  <c r="I974" i="44"/>
  <c r="I891" i="44"/>
  <c r="I920" i="44"/>
  <c r="I792" i="44"/>
  <c r="I709" i="44"/>
  <c r="I777" i="44"/>
  <c r="I694" i="44"/>
  <c r="I751" i="44"/>
  <c r="I820" i="44"/>
  <c r="I737" i="44"/>
  <c r="I806" i="44"/>
  <c r="I723" i="44"/>
  <c r="I764" i="44"/>
  <c r="I681" i="44"/>
  <c r="I413" i="44"/>
  <c r="I496" i="44"/>
  <c r="I554" i="44"/>
  <c r="I637" i="44"/>
  <c r="I664" i="44"/>
  <c r="I581" i="44"/>
  <c r="I427" i="44"/>
  <c r="I344" i="44"/>
  <c r="I650" i="44"/>
  <c r="I567" i="44"/>
  <c r="I482" i="44"/>
  <c r="I399" i="44"/>
  <c r="I511" i="44"/>
  <c r="I594" i="44"/>
  <c r="I295" i="44" l="1"/>
  <c r="I211" i="44"/>
  <c r="I308" i="44"/>
  <c r="I224" i="44"/>
  <c r="I281" i="44"/>
  <c r="I197" i="44"/>
  <c r="I322" i="44"/>
  <c r="I238" i="44"/>
  <c r="I266" i="44"/>
  <c r="I182" i="44"/>
  <c r="I905" i="44"/>
  <c r="I470" i="44"/>
  <c r="I2136" i="44"/>
  <c r="I623" i="44"/>
  <c r="I988" i="44"/>
  <c r="I388" i="44"/>
  <c r="I2178" i="44"/>
  <c r="I3129" i="44"/>
  <c r="K257" i="44"/>
  <c r="K200" i="44"/>
  <c r="I609" i="44"/>
  <c r="I3212" i="44"/>
  <c r="K285" i="44"/>
  <c r="I526" i="44"/>
  <c r="I1689" i="44"/>
  <c r="I540" i="44"/>
  <c r="I3003" i="44"/>
  <c r="I3689" i="44"/>
  <c r="I2149" i="44"/>
  <c r="I3086" i="44"/>
  <c r="I3772" i="44"/>
  <c r="I2232" i="44"/>
  <c r="K327" i="44"/>
  <c r="K313" i="44"/>
  <c r="K271" i="44"/>
  <c r="K438" i="44"/>
  <c r="K494" i="44"/>
  <c r="K774" i="44"/>
  <c r="K830" i="44"/>
  <c r="K970" i="44"/>
  <c r="K1110" i="44"/>
  <c r="K1166" i="44"/>
  <c r="K1446" i="44"/>
  <c r="K1502" i="44"/>
  <c r="K1642" i="44"/>
  <c r="K1782" i="44"/>
  <c r="K1864" i="44"/>
  <c r="K354" i="44"/>
  <c r="K550" i="44"/>
  <c r="K746" i="44"/>
  <c r="K1222" i="44"/>
  <c r="K1530" i="44"/>
  <c r="K536" i="44"/>
  <c r="K872" i="44"/>
  <c r="K1208" i="44"/>
  <c r="K1054" i="44"/>
  <c r="K1250" i="44"/>
  <c r="K1558" i="44"/>
  <c r="K424" i="44"/>
  <c r="K760" i="44"/>
  <c r="K956" i="44"/>
  <c r="K1096" i="44"/>
  <c r="K1152" i="44"/>
  <c r="K1292" i="44"/>
  <c r="K1432" i="44"/>
  <c r="K1488" i="44"/>
  <c r="K1768" i="44"/>
  <c r="K1850" i="44"/>
  <c r="I1827" i="44"/>
  <c r="I1745" i="44"/>
  <c r="I1881" i="44"/>
  <c r="I1799" i="44"/>
  <c r="I1867" i="44"/>
  <c r="I1785" i="44"/>
  <c r="K634" i="44"/>
  <c r="K1306" i="44"/>
  <c r="K1026" i="44"/>
  <c r="K844" i="44"/>
  <c r="K900" i="44"/>
  <c r="K1180" i="44"/>
  <c r="K1236" i="44"/>
  <c r="K1572" i="44"/>
  <c r="K1712" i="44"/>
  <c r="K522" i="44"/>
  <c r="K690" i="44"/>
  <c r="K914" i="44"/>
  <c r="K1194" i="44"/>
  <c r="K1418" i="44"/>
  <c r="K480" i="44"/>
  <c r="K620" i="44"/>
  <c r="K816" i="44"/>
  <c r="K1628" i="44"/>
  <c r="K1362" i="44"/>
  <c r="I1813" i="44"/>
  <c r="I1731" i="44"/>
  <c r="I3171" i="44"/>
  <c r="K214" i="44"/>
  <c r="K466" i="44"/>
  <c r="K606" i="44"/>
  <c r="K662" i="44"/>
  <c r="K802" i="44"/>
  <c r="K942" i="44"/>
  <c r="K998" i="44"/>
  <c r="K1278" i="44"/>
  <c r="K1334" i="44"/>
  <c r="K1614" i="44"/>
  <c r="K410" i="44"/>
  <c r="K1082" i="44"/>
  <c r="K1390" i="44"/>
  <c r="K1698" i="44"/>
  <c r="K368" i="44"/>
  <c r="K508" i="44"/>
  <c r="K564" i="44"/>
  <c r="K704" i="44"/>
  <c r="K1040" i="44"/>
  <c r="K1376" i="44"/>
  <c r="K1516" i="44"/>
  <c r="K592" i="44"/>
  <c r="K648" i="44"/>
  <c r="K788" i="44"/>
  <c r="K1124" i="44"/>
  <c r="K1264" i="44"/>
  <c r="K1320" i="44"/>
  <c r="K1460" i="44"/>
  <c r="K1600" i="44"/>
  <c r="K1656" i="44"/>
  <c r="K1586" i="44"/>
  <c r="I1854" i="44"/>
  <c r="I1772" i="44"/>
  <c r="I3254" i="44"/>
  <c r="I1840" i="44"/>
  <c r="I1758" i="44"/>
  <c r="I2050" i="44"/>
  <c r="I1966" i="44"/>
  <c r="K299" i="44"/>
  <c r="K1138" i="44"/>
  <c r="K1474" i="44"/>
  <c r="K1670" i="44"/>
  <c r="K718" i="44"/>
  <c r="K886" i="44"/>
  <c r="K340" i="44"/>
  <c r="K396" i="44"/>
  <c r="K676" i="44"/>
  <c r="K732" i="44"/>
  <c r="K1012" i="44"/>
  <c r="K1068" i="44"/>
  <c r="K1348" i="44"/>
  <c r="K1404" i="44"/>
  <c r="K1544" i="44"/>
  <c r="K1684" i="44"/>
  <c r="K382" i="44"/>
  <c r="K578" i="44"/>
  <c r="K858" i="44"/>
  <c r="K452" i="44"/>
  <c r="K928" i="44"/>
  <c r="K984" i="44"/>
  <c r="K1878" i="44"/>
  <c r="K1796" i="44"/>
  <c r="D117" i="44"/>
  <c r="D201" i="44"/>
  <c r="D165" i="44"/>
  <c r="K201" i="44"/>
  <c r="K173" i="44"/>
  <c r="I1967" i="44"/>
  <c r="K328" i="44"/>
  <c r="D189" i="44"/>
  <c r="D105" i="44"/>
  <c r="D141" i="44"/>
  <c r="D213" i="44"/>
  <c r="K215" i="44"/>
  <c r="D237" i="44"/>
  <c r="K174" i="44"/>
  <c r="D261" i="44"/>
  <c r="D129" i="44"/>
  <c r="D45" i="44"/>
  <c r="D225" i="44"/>
  <c r="D177" i="44"/>
  <c r="D81" i="44"/>
  <c r="D34" i="44"/>
  <c r="D154" i="44"/>
  <c r="D9" i="44"/>
  <c r="K187" i="44"/>
  <c r="K243" i="44"/>
  <c r="D249" i="44"/>
  <c r="K229" i="44"/>
  <c r="D57" i="44"/>
  <c r="D69" i="44"/>
  <c r="D21" i="44"/>
  <c r="I372" i="44"/>
  <c r="I455" i="44"/>
  <c r="I441" i="44"/>
  <c r="I358" i="44"/>
  <c r="D94" i="44"/>
  <c r="I2681" i="44"/>
  <c r="I1087" i="44"/>
  <c r="I2009" i="44"/>
  <c r="I3353" i="44"/>
  <c r="I3436" i="44"/>
  <c r="I3534" i="44"/>
  <c r="I3451" i="44"/>
  <c r="I3226" i="44"/>
  <c r="I3143" i="44"/>
  <c r="I2890" i="44"/>
  <c r="I2807" i="44"/>
  <c r="I1618" i="44"/>
  <c r="I1535" i="44"/>
  <c r="I3619" i="44"/>
  <c r="I3702" i="44"/>
  <c r="I1591" i="44"/>
  <c r="I2345" i="44"/>
  <c r="I960" i="44"/>
  <c r="I877" i="44"/>
  <c r="I1703" i="44"/>
  <c r="I2372" i="44"/>
  <c r="I2289" i="44"/>
  <c r="I1031" i="44"/>
  <c r="I1114" i="44"/>
  <c r="I3745" i="44"/>
  <c r="I3662" i="44"/>
  <c r="I3731" i="44"/>
  <c r="I3648" i="44"/>
  <c r="I3716" i="44"/>
  <c r="I3633" i="44"/>
  <c r="I3759" i="44"/>
  <c r="I3676" i="44"/>
  <c r="I3773" i="44"/>
  <c r="I3690" i="44"/>
  <c r="I3591" i="44"/>
  <c r="I3508" i="44"/>
  <c r="I3605" i="44"/>
  <c r="I3522" i="44"/>
  <c r="I3563" i="44"/>
  <c r="I3480" i="44"/>
  <c r="I3577" i="44"/>
  <c r="I3494" i="44"/>
  <c r="I3549" i="44"/>
  <c r="I3466" i="44"/>
  <c r="I3394" i="44"/>
  <c r="I3311" i="44"/>
  <c r="I3423" i="44"/>
  <c r="I3340" i="44"/>
  <c r="I3367" i="44"/>
  <c r="I3284" i="44"/>
  <c r="I3409" i="44"/>
  <c r="I3326" i="44"/>
  <c r="I3380" i="44"/>
  <c r="I3297" i="44"/>
  <c r="I3270" i="44"/>
  <c r="I3187" i="44"/>
  <c r="I3213" i="44"/>
  <c r="I3130" i="44"/>
  <c r="I3241" i="44"/>
  <c r="I3158" i="44"/>
  <c r="I3199" i="44"/>
  <c r="I3116" i="44"/>
  <c r="I3044" i="44"/>
  <c r="I2961" i="44"/>
  <c r="I3030" i="44"/>
  <c r="I2947" i="44"/>
  <c r="I3059" i="44"/>
  <c r="I2976" i="44"/>
  <c r="I3017" i="44"/>
  <c r="I3072" i="44"/>
  <c r="I2989" i="44"/>
  <c r="I2919" i="44"/>
  <c r="I2836" i="44"/>
  <c r="I2851" i="44"/>
  <c r="I2905" i="44"/>
  <c r="I2822" i="44"/>
  <c r="I2863" i="44"/>
  <c r="I2780" i="44"/>
  <c r="I2877" i="44"/>
  <c r="I2794" i="44"/>
  <c r="I2722" i="44"/>
  <c r="I2639" i="44"/>
  <c r="I2708" i="44"/>
  <c r="I2625" i="44"/>
  <c r="I2737" i="44"/>
  <c r="I2654" i="44"/>
  <c r="I2695" i="44"/>
  <c r="I2612" i="44"/>
  <c r="I2751" i="44"/>
  <c r="I2668" i="44"/>
  <c r="I2583" i="44"/>
  <c r="I2500" i="44"/>
  <c r="I2527" i="44"/>
  <c r="I2444" i="44"/>
  <c r="I2540" i="44"/>
  <c r="I2457" i="44"/>
  <c r="I2568" i="44"/>
  <c r="I2485" i="44"/>
  <c r="I2555" i="44"/>
  <c r="I2472" i="44"/>
  <c r="I2513" i="44"/>
  <c r="I2359" i="44"/>
  <c r="I2276" i="44"/>
  <c r="I2401" i="44"/>
  <c r="I2318" i="44"/>
  <c r="I2386" i="44"/>
  <c r="I2303" i="44"/>
  <c r="I2415" i="44"/>
  <c r="I2332" i="44"/>
  <c r="I2205" i="44"/>
  <c r="I2122" i="44"/>
  <c r="I2150" i="44"/>
  <c r="I2220" i="44"/>
  <c r="I2137" i="44"/>
  <c r="I2247" i="44"/>
  <c r="I2164" i="44"/>
  <c r="I2191" i="44"/>
  <c r="I2108" i="44"/>
  <c r="I2022" i="44"/>
  <c r="I1939" i="44"/>
  <c r="I2051" i="44"/>
  <c r="I2037" i="44"/>
  <c r="I1954" i="44"/>
  <c r="I2065" i="44"/>
  <c r="I1982" i="44"/>
  <c r="I2079" i="44"/>
  <c r="I1996" i="44"/>
  <c r="I1690" i="44"/>
  <c r="I1717" i="44"/>
  <c r="I1911" i="44"/>
  <c r="I1897" i="44"/>
  <c r="I1632" i="44"/>
  <c r="I1549" i="44"/>
  <c r="I1605" i="44"/>
  <c r="I1522" i="44"/>
  <c r="I1661" i="44"/>
  <c r="I1578" i="44"/>
  <c r="I1647" i="44"/>
  <c r="I1564" i="44"/>
  <c r="I1493" i="44"/>
  <c r="I1410" i="44"/>
  <c r="I1423" i="44"/>
  <c r="I1465" i="44"/>
  <c r="I1382" i="44"/>
  <c r="I1437" i="44"/>
  <c r="I1354" i="44"/>
  <c r="I1450" i="44"/>
  <c r="I1367" i="44"/>
  <c r="I1478" i="44"/>
  <c r="I1395" i="44"/>
  <c r="I1325" i="44"/>
  <c r="I1242" i="44"/>
  <c r="I1311" i="44"/>
  <c r="I1228" i="44"/>
  <c r="I1296" i="44"/>
  <c r="I1213" i="44"/>
  <c r="I1269" i="44"/>
  <c r="I1186" i="44"/>
  <c r="I1257" i="44"/>
  <c r="I1284" i="44"/>
  <c r="I1201" i="44"/>
  <c r="I1101" i="44"/>
  <c r="I1018" i="44"/>
  <c r="I1157" i="44"/>
  <c r="I1074" i="44"/>
  <c r="I1128" i="44"/>
  <c r="I1045" i="44"/>
  <c r="I1143" i="44"/>
  <c r="I1060" i="44"/>
  <c r="I921" i="44"/>
  <c r="I947" i="44"/>
  <c r="I864" i="44"/>
  <c r="I975" i="44"/>
  <c r="I892" i="44"/>
  <c r="I933" i="44"/>
  <c r="I850" i="44"/>
  <c r="I989" i="44"/>
  <c r="I906" i="44"/>
  <c r="I821" i="44"/>
  <c r="I738" i="44"/>
  <c r="I807" i="44"/>
  <c r="I724" i="44"/>
  <c r="I752" i="44"/>
  <c r="I793" i="44"/>
  <c r="I710" i="44"/>
  <c r="I765" i="44"/>
  <c r="I682" i="44"/>
  <c r="I778" i="44"/>
  <c r="I695" i="44"/>
  <c r="I483" i="44"/>
  <c r="I400" i="44"/>
  <c r="I428" i="44"/>
  <c r="I345" i="44"/>
  <c r="I651" i="44"/>
  <c r="I568" i="44"/>
  <c r="I582" i="44"/>
  <c r="I595" i="44"/>
  <c r="I512" i="44"/>
  <c r="I610" i="44"/>
  <c r="I555" i="44"/>
  <c r="I638" i="44"/>
  <c r="I414" i="44"/>
  <c r="I282" i="44" l="1"/>
  <c r="I198" i="44"/>
  <c r="I296" i="44"/>
  <c r="I212" i="44"/>
  <c r="I323" i="44"/>
  <c r="I239" i="44"/>
  <c r="I309" i="44"/>
  <c r="I225" i="44"/>
  <c r="I267" i="44"/>
  <c r="I183" i="44"/>
  <c r="I527" i="44"/>
  <c r="I2179" i="44"/>
  <c r="K272" i="44"/>
  <c r="I3004" i="44"/>
  <c r="I3087" i="44"/>
  <c r="I387" i="44"/>
  <c r="I471" i="44"/>
  <c r="K286" i="44"/>
  <c r="I472" i="44"/>
  <c r="I389" i="44"/>
  <c r="I541" i="44"/>
  <c r="I624" i="44"/>
  <c r="K314" i="44"/>
  <c r="I1968" i="44"/>
  <c r="K258" i="44"/>
  <c r="I2233" i="44"/>
  <c r="I3172" i="44"/>
  <c r="I3255" i="44"/>
  <c r="K300" i="44"/>
  <c r="C266" i="44"/>
  <c r="I1800" i="44"/>
  <c r="I1882" i="44"/>
  <c r="K929" i="44"/>
  <c r="K859" i="44"/>
  <c r="K383" i="44"/>
  <c r="K1069" i="44"/>
  <c r="K677" i="44"/>
  <c r="K341" i="44"/>
  <c r="K719" i="44"/>
  <c r="K1475" i="44"/>
  <c r="K1587" i="44"/>
  <c r="K1601" i="44"/>
  <c r="K1321" i="44"/>
  <c r="K1125" i="44"/>
  <c r="K649" i="44"/>
  <c r="K1518" i="44"/>
  <c r="K510" i="44"/>
  <c r="K1699" i="44"/>
  <c r="K1083" i="44"/>
  <c r="K1615" i="44"/>
  <c r="K1279" i="44"/>
  <c r="K943" i="44"/>
  <c r="K663" i="44"/>
  <c r="K467" i="44"/>
  <c r="K1629" i="44"/>
  <c r="K621" i="44"/>
  <c r="K1419" i="44"/>
  <c r="K915" i="44"/>
  <c r="K523" i="44"/>
  <c r="K1573" i="44"/>
  <c r="K1181" i="44"/>
  <c r="K1027" i="44"/>
  <c r="K635" i="44"/>
  <c r="K1643" i="44"/>
  <c r="K1447" i="44"/>
  <c r="K1111" i="44"/>
  <c r="K831" i="44"/>
  <c r="K495" i="44"/>
  <c r="I1828" i="44"/>
  <c r="I1746" i="44"/>
  <c r="K1545" i="44"/>
  <c r="K1349" i="44"/>
  <c r="K733" i="44"/>
  <c r="K1517" i="44"/>
  <c r="K1041" i="44"/>
  <c r="K565" i="44"/>
  <c r="K1182" i="44"/>
  <c r="K845" i="44"/>
  <c r="K1769" i="44"/>
  <c r="K1851" i="44"/>
  <c r="K1433" i="44"/>
  <c r="K1153" i="44"/>
  <c r="K957" i="44"/>
  <c r="K425" i="44"/>
  <c r="K1251" i="44"/>
  <c r="K1209" i="44"/>
  <c r="K537" i="44"/>
  <c r="K1223" i="44"/>
  <c r="K551" i="44"/>
  <c r="I1855" i="44"/>
  <c r="I1773" i="44"/>
  <c r="I1868" i="44"/>
  <c r="I1786" i="44"/>
  <c r="K985" i="44"/>
  <c r="K453" i="44"/>
  <c r="K579" i="44"/>
  <c r="K1686" i="44"/>
  <c r="K1350" i="44"/>
  <c r="K1013" i="44"/>
  <c r="K397" i="44"/>
  <c r="K887" i="44"/>
  <c r="K1671" i="44"/>
  <c r="K1139" i="44"/>
  <c r="K1657" i="44"/>
  <c r="K1461" i="44"/>
  <c r="K1265" i="44"/>
  <c r="K789" i="44"/>
  <c r="K593" i="44"/>
  <c r="K369" i="44"/>
  <c r="K1391" i="44"/>
  <c r="K411" i="44"/>
  <c r="K1335" i="44"/>
  <c r="K999" i="44"/>
  <c r="K803" i="44"/>
  <c r="K607" i="44"/>
  <c r="K1363" i="44"/>
  <c r="K817" i="44"/>
  <c r="K481" i="44"/>
  <c r="K1195" i="44"/>
  <c r="K691" i="44"/>
  <c r="K1713" i="44"/>
  <c r="K1237" i="44"/>
  <c r="K846" i="44"/>
  <c r="K1307" i="44"/>
  <c r="K1783" i="44"/>
  <c r="K1865" i="44"/>
  <c r="K1503" i="44"/>
  <c r="K1167" i="44"/>
  <c r="K971" i="44"/>
  <c r="K775" i="44"/>
  <c r="K439" i="44"/>
  <c r="C260" i="44"/>
  <c r="I1814" i="44"/>
  <c r="I1732" i="44"/>
  <c r="I1841" i="44"/>
  <c r="I1759" i="44"/>
  <c r="K1797" i="44"/>
  <c r="K1879" i="44"/>
  <c r="K1685" i="44"/>
  <c r="K1405" i="44"/>
  <c r="K1014" i="44"/>
  <c r="K678" i="44"/>
  <c r="K1377" i="44"/>
  <c r="K705" i="44"/>
  <c r="K509" i="44"/>
  <c r="K901" i="44"/>
  <c r="K1489" i="44"/>
  <c r="K1293" i="44"/>
  <c r="K1097" i="44"/>
  <c r="K761" i="44"/>
  <c r="K1559" i="44"/>
  <c r="K1055" i="44"/>
  <c r="K873" i="44"/>
  <c r="K1531" i="44"/>
  <c r="K747" i="44"/>
  <c r="K355" i="44"/>
  <c r="D70" i="44"/>
  <c r="K188" i="44"/>
  <c r="D10" i="44"/>
  <c r="D130" i="44"/>
  <c r="K176" i="44"/>
  <c r="D238" i="44"/>
  <c r="K329" i="44"/>
  <c r="I456" i="44"/>
  <c r="I373" i="44"/>
  <c r="K175" i="44"/>
  <c r="K202" i="44"/>
  <c r="D202" i="44"/>
  <c r="D58" i="44"/>
  <c r="D250" i="44"/>
  <c r="D155" i="44"/>
  <c r="D82" i="44"/>
  <c r="D262" i="44"/>
  <c r="K216" i="44"/>
  <c r="D214" i="44"/>
  <c r="D106" i="44"/>
  <c r="D95" i="44"/>
  <c r="D22" i="44"/>
  <c r="K230" i="44"/>
  <c r="K244" i="44"/>
  <c r="D35" i="44"/>
  <c r="D178" i="44"/>
  <c r="K315" i="44"/>
  <c r="D226" i="44"/>
  <c r="D46" i="44"/>
  <c r="D142" i="44"/>
  <c r="D190" i="44"/>
  <c r="I442" i="44"/>
  <c r="I359" i="44"/>
  <c r="D166" i="44"/>
  <c r="D118" i="44"/>
  <c r="I2682" i="44"/>
  <c r="I2808" i="44"/>
  <c r="I2891" i="44"/>
  <c r="I3620" i="44"/>
  <c r="I3703" i="44"/>
  <c r="I961" i="44"/>
  <c r="I878" i="44"/>
  <c r="I2010" i="44"/>
  <c r="I1704" i="44"/>
  <c r="I2346" i="44"/>
  <c r="I1592" i="44"/>
  <c r="I1536" i="44"/>
  <c r="I1619" i="44"/>
  <c r="I3227" i="44"/>
  <c r="I3144" i="44"/>
  <c r="I1088" i="44"/>
  <c r="I2290" i="44"/>
  <c r="I2373" i="44"/>
  <c r="I3535" i="44"/>
  <c r="I3452" i="44"/>
  <c r="I1032" i="44"/>
  <c r="I1115" i="44"/>
  <c r="I3437" i="44"/>
  <c r="I3354" i="44"/>
  <c r="I3774" i="44"/>
  <c r="I3691" i="44"/>
  <c r="I3732" i="44"/>
  <c r="I3649" i="44"/>
  <c r="I3717" i="44"/>
  <c r="I3634" i="44"/>
  <c r="I3746" i="44"/>
  <c r="I3663" i="44"/>
  <c r="I3760" i="44"/>
  <c r="I3677" i="44"/>
  <c r="I3550" i="44"/>
  <c r="I3467" i="44"/>
  <c r="I3564" i="44"/>
  <c r="I3481" i="44"/>
  <c r="I3592" i="44"/>
  <c r="I3509" i="44"/>
  <c r="I3578" i="44"/>
  <c r="I3495" i="44"/>
  <c r="I3606" i="44"/>
  <c r="I3523" i="44"/>
  <c r="I3381" i="44"/>
  <c r="I3298" i="44"/>
  <c r="I3368" i="44"/>
  <c r="I3285" i="44"/>
  <c r="I3410" i="44"/>
  <c r="I3327" i="44"/>
  <c r="I3424" i="44"/>
  <c r="I3341" i="44"/>
  <c r="I3395" i="44"/>
  <c r="I3312" i="44"/>
  <c r="I3214" i="44"/>
  <c r="I3131" i="44"/>
  <c r="I3200" i="44"/>
  <c r="I3117" i="44"/>
  <c r="I3256" i="44"/>
  <c r="I3173" i="44"/>
  <c r="I3271" i="44"/>
  <c r="I3188" i="44"/>
  <c r="I3242" i="44"/>
  <c r="I3159" i="44"/>
  <c r="I3073" i="44"/>
  <c r="I2990" i="44"/>
  <c r="I3060" i="44"/>
  <c r="I2977" i="44"/>
  <c r="I3018" i="44"/>
  <c r="I3031" i="44"/>
  <c r="I2948" i="44"/>
  <c r="I3088" i="44"/>
  <c r="I3005" i="44"/>
  <c r="I3045" i="44"/>
  <c r="I2962" i="44"/>
  <c r="I2878" i="44"/>
  <c r="I2795" i="44"/>
  <c r="I2864" i="44"/>
  <c r="I2781" i="44"/>
  <c r="I2852" i="44"/>
  <c r="I2906" i="44"/>
  <c r="I2823" i="44"/>
  <c r="I2920" i="44"/>
  <c r="I2837" i="44"/>
  <c r="I2752" i="44"/>
  <c r="I2669" i="44"/>
  <c r="I2696" i="44"/>
  <c r="I2613" i="44"/>
  <c r="I2709" i="44"/>
  <c r="I2626" i="44"/>
  <c r="I2723" i="44"/>
  <c r="I2640" i="44"/>
  <c r="I2738" i="44"/>
  <c r="I2655" i="44"/>
  <c r="I2569" i="44"/>
  <c r="I2486" i="44"/>
  <c r="I2556" i="44"/>
  <c r="I2473" i="44"/>
  <c r="I2541" i="44"/>
  <c r="I2458" i="44"/>
  <c r="I2584" i="44"/>
  <c r="I2501" i="44"/>
  <c r="I2514" i="44"/>
  <c r="I2528" i="44"/>
  <c r="I2445" i="44"/>
  <c r="I2416" i="44"/>
  <c r="I2333" i="44"/>
  <c r="I2387" i="44"/>
  <c r="I2304" i="44"/>
  <c r="I2360" i="44"/>
  <c r="I2277" i="44"/>
  <c r="I2402" i="44"/>
  <c r="I2319" i="44"/>
  <c r="I2234" i="44"/>
  <c r="I2151" i="44"/>
  <c r="I2248" i="44"/>
  <c r="I2165" i="44"/>
  <c r="I2180" i="44"/>
  <c r="I2206" i="44"/>
  <c r="I2123" i="44"/>
  <c r="I2192" i="44"/>
  <c r="I2109" i="44"/>
  <c r="I2221" i="44"/>
  <c r="I2138" i="44"/>
  <c r="I2080" i="44"/>
  <c r="I1997" i="44"/>
  <c r="I2066" i="44"/>
  <c r="I1983" i="44"/>
  <c r="I2038" i="44"/>
  <c r="I1955" i="44"/>
  <c r="I2023" i="44"/>
  <c r="I1940" i="44"/>
  <c r="I1898" i="44"/>
  <c r="I1912" i="44"/>
  <c r="I1718" i="44"/>
  <c r="I1691" i="44"/>
  <c r="I1633" i="44"/>
  <c r="I1550" i="44"/>
  <c r="I1648" i="44"/>
  <c r="I1565" i="44"/>
  <c r="I1606" i="44"/>
  <c r="I1523" i="44"/>
  <c r="I1662" i="44"/>
  <c r="I1579" i="44"/>
  <c r="I1479" i="44"/>
  <c r="I1396" i="44"/>
  <c r="I1424" i="44"/>
  <c r="I1451" i="44"/>
  <c r="I1368" i="44"/>
  <c r="I1466" i="44"/>
  <c r="I1383" i="44"/>
  <c r="I1494" i="44"/>
  <c r="I1411" i="44"/>
  <c r="I1438" i="44"/>
  <c r="I1355" i="44"/>
  <c r="I1285" i="44"/>
  <c r="I1202" i="44"/>
  <c r="I1270" i="44"/>
  <c r="I1187" i="44"/>
  <c r="I1258" i="44"/>
  <c r="I1297" i="44"/>
  <c r="I1214" i="44"/>
  <c r="I1326" i="44"/>
  <c r="I1243" i="44"/>
  <c r="I1312" i="44"/>
  <c r="I1229" i="44"/>
  <c r="I1158" i="44"/>
  <c r="I1075" i="44"/>
  <c r="I1129" i="44"/>
  <c r="I1046" i="44"/>
  <c r="I1102" i="44"/>
  <c r="I1019" i="44"/>
  <c r="I1144" i="44"/>
  <c r="I1061" i="44"/>
  <c r="I948" i="44"/>
  <c r="I865" i="44"/>
  <c r="I934" i="44"/>
  <c r="I851" i="44"/>
  <c r="I990" i="44"/>
  <c r="I907" i="44"/>
  <c r="I976" i="44"/>
  <c r="I893" i="44"/>
  <c r="I922" i="44"/>
  <c r="I779" i="44"/>
  <c r="I696" i="44"/>
  <c r="I794" i="44"/>
  <c r="I711" i="44"/>
  <c r="I808" i="44"/>
  <c r="I725" i="44"/>
  <c r="I766" i="44"/>
  <c r="I683" i="44"/>
  <c r="I753" i="44"/>
  <c r="I822" i="44"/>
  <c r="I739" i="44"/>
  <c r="I596" i="44"/>
  <c r="I513" i="44"/>
  <c r="I401" i="44"/>
  <c r="I484" i="44"/>
  <c r="I569" i="44"/>
  <c r="I652" i="44"/>
  <c r="I346" i="44"/>
  <c r="I429" i="44"/>
  <c r="I556" i="44"/>
  <c r="I639" i="44"/>
  <c r="I415" i="44"/>
  <c r="I528" i="44"/>
  <c r="I611" i="44"/>
  <c r="I583" i="44"/>
  <c r="I390" i="44"/>
  <c r="I297" i="44" l="1"/>
  <c r="I213" i="44"/>
  <c r="I283" i="44"/>
  <c r="I199" i="44"/>
  <c r="I310" i="44"/>
  <c r="I226" i="44"/>
  <c r="I268" i="44"/>
  <c r="I184" i="44"/>
  <c r="I324" i="44"/>
  <c r="I240" i="44"/>
  <c r="I625" i="44"/>
  <c r="K259" i="44"/>
  <c r="I542" i="44"/>
  <c r="K273" i="44"/>
  <c r="I473" i="44"/>
  <c r="K287" i="44"/>
  <c r="I1969" i="44"/>
  <c r="I2052" i="44"/>
  <c r="K301" i="44"/>
  <c r="C137" i="44"/>
  <c r="C155" i="44"/>
  <c r="C167" i="44"/>
  <c r="C169" i="44"/>
  <c r="C180" i="44"/>
  <c r="C183" i="44"/>
  <c r="C202" i="44"/>
  <c r="C204" i="44"/>
  <c r="C214" i="44"/>
  <c r="C217" i="44"/>
  <c r="C219" i="44"/>
  <c r="C231" i="44"/>
  <c r="C240" i="44"/>
  <c r="C250" i="44"/>
  <c r="C265" i="44"/>
  <c r="I1815" i="44"/>
  <c r="I1733" i="44"/>
  <c r="K3670" i="44"/>
  <c r="K776" i="44"/>
  <c r="K1168" i="44"/>
  <c r="K1770" i="44"/>
  <c r="K1852" i="44"/>
  <c r="K1184" i="44"/>
  <c r="K1042" i="44"/>
  <c r="K734" i="44"/>
  <c r="K1546" i="44"/>
  <c r="K496" i="44"/>
  <c r="K1112" i="44"/>
  <c r="K1644" i="44"/>
  <c r="K1028" i="44"/>
  <c r="K1574" i="44"/>
  <c r="K916" i="44"/>
  <c r="K622" i="44"/>
  <c r="K468" i="44"/>
  <c r="K944" i="44"/>
  <c r="K1616" i="44"/>
  <c r="K1700" i="44"/>
  <c r="K1520" i="44"/>
  <c r="K1126" i="44"/>
  <c r="K1602" i="44"/>
  <c r="K1476" i="44"/>
  <c r="K342" i="44"/>
  <c r="K1070" i="44"/>
  <c r="K860" i="44"/>
  <c r="C136" i="44"/>
  <c r="C154" i="44"/>
  <c r="C149" i="44"/>
  <c r="C161" i="44"/>
  <c r="C163" i="44"/>
  <c r="C174" i="44"/>
  <c r="C177" i="44"/>
  <c r="C196" i="44"/>
  <c r="C198" i="44"/>
  <c r="C208" i="44"/>
  <c r="C211" i="44"/>
  <c r="C213" i="44"/>
  <c r="C225" i="44"/>
  <c r="C234" i="44"/>
  <c r="C244" i="44"/>
  <c r="C259" i="44"/>
  <c r="I1883" i="44"/>
  <c r="I1801" i="44"/>
  <c r="I1869" i="44"/>
  <c r="I1787" i="44"/>
  <c r="K356" i="44"/>
  <c r="K1532" i="44"/>
  <c r="K1056" i="44"/>
  <c r="K762" i="44"/>
  <c r="K1294" i="44"/>
  <c r="K902" i="44"/>
  <c r="K706" i="44"/>
  <c r="K680" i="44"/>
  <c r="K1406" i="44"/>
  <c r="K1880" i="44"/>
  <c r="K1798" i="44"/>
  <c r="K1784" i="44"/>
  <c r="K1866" i="44"/>
  <c r="K848" i="44"/>
  <c r="K1714" i="44"/>
  <c r="K1196" i="44"/>
  <c r="K818" i="44"/>
  <c r="K608" i="44"/>
  <c r="K1000" i="44"/>
  <c r="K412" i="44"/>
  <c r="K370" i="44"/>
  <c r="K790" i="44"/>
  <c r="K1462" i="44"/>
  <c r="K1140" i="44"/>
  <c r="K888" i="44"/>
  <c r="K1015" i="44"/>
  <c r="K1688" i="44"/>
  <c r="K454" i="44"/>
  <c r="K552" i="44"/>
  <c r="K538" i="44"/>
  <c r="K1252" i="44"/>
  <c r="K958" i="44"/>
  <c r="K1434" i="44"/>
  <c r="C142" i="44"/>
  <c r="C148" i="44"/>
  <c r="C166" i="44"/>
  <c r="C168" i="44"/>
  <c r="C178" i="44"/>
  <c r="C181" i="44"/>
  <c r="C195" i="44"/>
  <c r="C203" i="44"/>
  <c r="C206" i="44"/>
  <c r="C215" i="44"/>
  <c r="C218" i="44"/>
  <c r="C227" i="44"/>
  <c r="C239" i="44"/>
  <c r="C243" i="44"/>
  <c r="C253" i="44"/>
  <c r="C267" i="44"/>
  <c r="I1829" i="44"/>
  <c r="I1747" i="44"/>
  <c r="K440" i="44"/>
  <c r="K972" i="44"/>
  <c r="K1504" i="44"/>
  <c r="K847" i="44"/>
  <c r="K566" i="44"/>
  <c r="K1519" i="44"/>
  <c r="K1351" i="44"/>
  <c r="K832" i="44"/>
  <c r="K1448" i="44"/>
  <c r="K636" i="44"/>
  <c r="K1183" i="44"/>
  <c r="K524" i="44"/>
  <c r="K1420" i="44"/>
  <c r="K1630" i="44"/>
  <c r="K664" i="44"/>
  <c r="K1280" i="44"/>
  <c r="K1084" i="44"/>
  <c r="K512" i="44"/>
  <c r="K650" i="44"/>
  <c r="K1322" i="44"/>
  <c r="K1588" i="44"/>
  <c r="K720" i="44"/>
  <c r="K679" i="44"/>
  <c r="K384" i="44"/>
  <c r="K930" i="44"/>
  <c r="C143" i="44"/>
  <c r="C150" i="44"/>
  <c r="C160" i="44"/>
  <c r="C162" i="44"/>
  <c r="C172" i="44"/>
  <c r="C175" i="44"/>
  <c r="C189" i="44"/>
  <c r="C197" i="44"/>
  <c r="C200" i="44"/>
  <c r="C209" i="44"/>
  <c r="C212" i="44"/>
  <c r="C221" i="44"/>
  <c r="C233" i="44"/>
  <c r="C237" i="44"/>
  <c r="C247" i="44"/>
  <c r="C261" i="44"/>
  <c r="I1856" i="44"/>
  <c r="I1774" i="44"/>
  <c r="I1842" i="44"/>
  <c r="I1760" i="44"/>
  <c r="K748" i="44"/>
  <c r="K874" i="44"/>
  <c r="K1560" i="44"/>
  <c r="K1098" i="44"/>
  <c r="K1490" i="44"/>
  <c r="K511" i="44"/>
  <c r="K1378" i="44"/>
  <c r="K1016" i="44"/>
  <c r="K1687" i="44"/>
  <c r="K1308" i="44"/>
  <c r="K1238" i="44"/>
  <c r="K692" i="44"/>
  <c r="K482" i="44"/>
  <c r="K1364" i="44"/>
  <c r="K804" i="44"/>
  <c r="K1336" i="44"/>
  <c r="K1392" i="44"/>
  <c r="K594" i="44"/>
  <c r="K1266" i="44"/>
  <c r="K1658" i="44"/>
  <c r="K1672" i="44"/>
  <c r="K398" i="44"/>
  <c r="K1352" i="44"/>
  <c r="K580" i="44"/>
  <c r="K986" i="44"/>
  <c r="K1224" i="44"/>
  <c r="K1210" i="44"/>
  <c r="K426" i="44"/>
  <c r="K1154" i="44"/>
  <c r="K3754" i="44"/>
  <c r="D96" i="44"/>
  <c r="D156" i="44"/>
  <c r="D59" i="44"/>
  <c r="D203" i="44"/>
  <c r="D167" i="44"/>
  <c r="K330" i="44"/>
  <c r="K178" i="44"/>
  <c r="D11" i="44"/>
  <c r="K189" i="44"/>
  <c r="D71" i="44"/>
  <c r="K316" i="44"/>
  <c r="D215" i="44"/>
  <c r="K288" i="44"/>
  <c r="I443" i="44"/>
  <c r="I360" i="44"/>
  <c r="D191" i="44"/>
  <c r="D143" i="44"/>
  <c r="D227" i="44"/>
  <c r="D179" i="44"/>
  <c r="D36" i="44"/>
  <c r="K245" i="44"/>
  <c r="K231" i="44"/>
  <c r="D23" i="44"/>
  <c r="D107" i="44"/>
  <c r="D263" i="44"/>
  <c r="K260" i="44"/>
  <c r="D83" i="44"/>
  <c r="K203" i="44"/>
  <c r="K177" i="44"/>
  <c r="D47" i="44"/>
  <c r="K217" i="44"/>
  <c r="D251" i="44"/>
  <c r="D119" i="44"/>
  <c r="I374" i="44"/>
  <c r="I457" i="44"/>
  <c r="D239" i="44"/>
  <c r="D131" i="44"/>
  <c r="I2683" i="44"/>
  <c r="I1116" i="44"/>
  <c r="I1033" i="44"/>
  <c r="I1537" i="44"/>
  <c r="I1620" i="44"/>
  <c r="I2347" i="44"/>
  <c r="I2011" i="44"/>
  <c r="I3621" i="44"/>
  <c r="I3704" i="44"/>
  <c r="I3438" i="44"/>
  <c r="I3355" i="44"/>
  <c r="I3453" i="44"/>
  <c r="I3536" i="44"/>
  <c r="I3228" i="44"/>
  <c r="I3145" i="44"/>
  <c r="I1705" i="44"/>
  <c r="I962" i="44"/>
  <c r="I879" i="44"/>
  <c r="I1089" i="44"/>
  <c r="I2374" i="44"/>
  <c r="I2291" i="44"/>
  <c r="I1593" i="44"/>
  <c r="I2892" i="44"/>
  <c r="I2809" i="44"/>
  <c r="I3761" i="44"/>
  <c r="I3678" i="44"/>
  <c r="I3733" i="44"/>
  <c r="I3650" i="44"/>
  <c r="I3747" i="44"/>
  <c r="I3664" i="44"/>
  <c r="I3775" i="44"/>
  <c r="I3692" i="44"/>
  <c r="I3718" i="44"/>
  <c r="I3635" i="44"/>
  <c r="I3579" i="44"/>
  <c r="I3496" i="44"/>
  <c r="I3607" i="44"/>
  <c r="I3524" i="44"/>
  <c r="I3593" i="44"/>
  <c r="I3510" i="44"/>
  <c r="I3551" i="44"/>
  <c r="I3468" i="44"/>
  <c r="I3565" i="44"/>
  <c r="I3482" i="44"/>
  <c r="I3369" i="44"/>
  <c r="I3286" i="44"/>
  <c r="I3396" i="44"/>
  <c r="I3313" i="44"/>
  <c r="I3411" i="44"/>
  <c r="I3328" i="44"/>
  <c r="I3382" i="44"/>
  <c r="I3299" i="44"/>
  <c r="I3425" i="44"/>
  <c r="I3342" i="44"/>
  <c r="I3257" i="44"/>
  <c r="I3174" i="44"/>
  <c r="I3272" i="44"/>
  <c r="I3189" i="44"/>
  <c r="I3201" i="44"/>
  <c r="I3118" i="44"/>
  <c r="I3243" i="44"/>
  <c r="I3160" i="44"/>
  <c r="I3215" i="44"/>
  <c r="I3132" i="44"/>
  <c r="I3061" i="44"/>
  <c r="I2978" i="44"/>
  <c r="I3089" i="44"/>
  <c r="I3006" i="44"/>
  <c r="I3019" i="44"/>
  <c r="I3074" i="44"/>
  <c r="I2991" i="44"/>
  <c r="I3046" i="44"/>
  <c r="I2963" i="44"/>
  <c r="I3032" i="44"/>
  <c r="I2949" i="44"/>
  <c r="I2921" i="44"/>
  <c r="I2838" i="44"/>
  <c r="I2865" i="44"/>
  <c r="I2782" i="44"/>
  <c r="I2907" i="44"/>
  <c r="I2824" i="44"/>
  <c r="I2853" i="44"/>
  <c r="I2879" i="44"/>
  <c r="I2796" i="44"/>
  <c r="I2739" i="44"/>
  <c r="I2656" i="44"/>
  <c r="I2724" i="44"/>
  <c r="I2641" i="44"/>
  <c r="I2697" i="44"/>
  <c r="I2614" i="44"/>
  <c r="I2753" i="44"/>
  <c r="I2670" i="44"/>
  <c r="I2710" i="44"/>
  <c r="I2627" i="44"/>
  <c r="I2557" i="44"/>
  <c r="I2474" i="44"/>
  <c r="I2515" i="44"/>
  <c r="I2542" i="44"/>
  <c r="I2459" i="44"/>
  <c r="I2570" i="44"/>
  <c r="I2487" i="44"/>
  <c r="I2529" i="44"/>
  <c r="I2446" i="44"/>
  <c r="I2585" i="44"/>
  <c r="I2502" i="44"/>
  <c r="I2403" i="44"/>
  <c r="I2320" i="44"/>
  <c r="I2361" i="44"/>
  <c r="I2278" i="44"/>
  <c r="I2388" i="44"/>
  <c r="I2305" i="44"/>
  <c r="I2417" i="44"/>
  <c r="I2334" i="44"/>
  <c r="I2222" i="44"/>
  <c r="I2139" i="44"/>
  <c r="I2249" i="44"/>
  <c r="I2166" i="44"/>
  <c r="I2193" i="44"/>
  <c r="I2110" i="44"/>
  <c r="I2181" i="44"/>
  <c r="I2235" i="44"/>
  <c r="I2152" i="44"/>
  <c r="I2207" i="44"/>
  <c r="I2124" i="44"/>
  <c r="I2053" i="44"/>
  <c r="I1970" i="44"/>
  <c r="I2024" i="44"/>
  <c r="I1941" i="44"/>
  <c r="I2067" i="44"/>
  <c r="I1984" i="44"/>
  <c r="I2081" i="44"/>
  <c r="I1998" i="44"/>
  <c r="I2039" i="44"/>
  <c r="I1956" i="44"/>
  <c r="I1692" i="44"/>
  <c r="I1913" i="44"/>
  <c r="I1899" i="44"/>
  <c r="I1719" i="44"/>
  <c r="I1607" i="44"/>
  <c r="I1524" i="44"/>
  <c r="I1663" i="44"/>
  <c r="I1580" i="44"/>
  <c r="I1649" i="44"/>
  <c r="I1566" i="44"/>
  <c r="I1634" i="44"/>
  <c r="I1551" i="44"/>
  <c r="I1439" i="44"/>
  <c r="I1356" i="44"/>
  <c r="I1425" i="44"/>
  <c r="I1495" i="44"/>
  <c r="I1412" i="44"/>
  <c r="I1452" i="44"/>
  <c r="I1369" i="44"/>
  <c r="I1480" i="44"/>
  <c r="I1397" i="44"/>
  <c r="I1467" i="44"/>
  <c r="I1384" i="44"/>
  <c r="I1313" i="44"/>
  <c r="I1230" i="44"/>
  <c r="I1271" i="44"/>
  <c r="I1188" i="44"/>
  <c r="I1327" i="44"/>
  <c r="I1244" i="44"/>
  <c r="I1259" i="44"/>
  <c r="I1286" i="44"/>
  <c r="I1203" i="44"/>
  <c r="I1298" i="44"/>
  <c r="I1215" i="44"/>
  <c r="I1145" i="44"/>
  <c r="I1062" i="44"/>
  <c r="I1130" i="44"/>
  <c r="I1047" i="44"/>
  <c r="I1103" i="44"/>
  <c r="I1020" i="44"/>
  <c r="I1159" i="44"/>
  <c r="I1076" i="44"/>
  <c r="I991" i="44"/>
  <c r="I908" i="44"/>
  <c r="I977" i="44"/>
  <c r="I894" i="44"/>
  <c r="I949" i="44"/>
  <c r="I866" i="44"/>
  <c r="I923" i="44"/>
  <c r="I935" i="44"/>
  <c r="I852" i="44"/>
  <c r="I823" i="44"/>
  <c r="I740" i="44"/>
  <c r="I795" i="44"/>
  <c r="I712" i="44"/>
  <c r="I809" i="44"/>
  <c r="I726" i="44"/>
  <c r="I780" i="44"/>
  <c r="I697" i="44"/>
  <c r="I767" i="44"/>
  <c r="I684" i="44"/>
  <c r="I754" i="44"/>
  <c r="I584" i="44"/>
  <c r="I416" i="44"/>
  <c r="I557" i="44"/>
  <c r="I640" i="44"/>
  <c r="I570" i="44"/>
  <c r="I653" i="44"/>
  <c r="I514" i="44"/>
  <c r="I597" i="44"/>
  <c r="I543" i="44"/>
  <c r="I626" i="44"/>
  <c r="I529" i="44"/>
  <c r="I612" i="44"/>
  <c r="I347" i="44"/>
  <c r="I430" i="44"/>
  <c r="I402" i="44"/>
  <c r="I485" i="44"/>
  <c r="I391" i="44"/>
  <c r="I474" i="44"/>
  <c r="J914" i="44"/>
  <c r="J998" i="44"/>
  <c r="J915" i="44"/>
  <c r="J999" i="44"/>
  <c r="J916" i="44"/>
  <c r="J1000" i="44"/>
  <c r="J917" i="44"/>
  <c r="J1001" i="44"/>
  <c r="J918" i="44"/>
  <c r="J1002" i="44"/>
  <c r="J919" i="44"/>
  <c r="J1003" i="44"/>
  <c r="J1004" i="44"/>
  <c r="J1005" i="44"/>
  <c r="J922" i="44"/>
  <c r="J1006" i="44"/>
  <c r="J923" i="44"/>
  <c r="J1007" i="44"/>
  <c r="J924" i="44"/>
  <c r="J1008" i="44"/>
  <c r="J1009" i="44"/>
  <c r="J1010" i="44"/>
  <c r="J927" i="44"/>
  <c r="J1011" i="44"/>
  <c r="J1082" i="44"/>
  <c r="J1166" i="44"/>
  <c r="J1083" i="44"/>
  <c r="J1167" i="44"/>
  <c r="J1084" i="44"/>
  <c r="J1168" i="44"/>
  <c r="J1085" i="44"/>
  <c r="J1169" i="44"/>
  <c r="J1086" i="44"/>
  <c r="J1170" i="44"/>
  <c r="J1087" i="44"/>
  <c r="J1171" i="44"/>
  <c r="J1172" i="44"/>
  <c r="J1173" i="44"/>
  <c r="J1090" i="44"/>
  <c r="J1174" i="44"/>
  <c r="J1091" i="44"/>
  <c r="J1175" i="44"/>
  <c r="J1092" i="44"/>
  <c r="J1176" i="44"/>
  <c r="J1177" i="44"/>
  <c r="J1178" i="44"/>
  <c r="J1095" i="44"/>
  <c r="J1179" i="44"/>
  <c r="J1250" i="44"/>
  <c r="J1334" i="44"/>
  <c r="J1251" i="44"/>
  <c r="J1335" i="44"/>
  <c r="J1252" i="44"/>
  <c r="J1336" i="44"/>
  <c r="J1253" i="44"/>
  <c r="J1337" i="44"/>
  <c r="J1254" i="44"/>
  <c r="J1338" i="44"/>
  <c r="J1255" i="44"/>
  <c r="J1339" i="44"/>
  <c r="J1340" i="44"/>
  <c r="J1341" i="44"/>
  <c r="J1258" i="44"/>
  <c r="J1342" i="44"/>
  <c r="J1259" i="44"/>
  <c r="J1343" i="44"/>
  <c r="J1260" i="44"/>
  <c r="J1344" i="44"/>
  <c r="J1345" i="44"/>
  <c r="J1346" i="44"/>
  <c r="J1263" i="44"/>
  <c r="J1347" i="44"/>
  <c r="J1418" i="44"/>
  <c r="J1502" i="44"/>
  <c r="J1419" i="44"/>
  <c r="J1503" i="44"/>
  <c r="J1420" i="44"/>
  <c r="J1504" i="44"/>
  <c r="J1421" i="44"/>
  <c r="J1505" i="44"/>
  <c r="J1422" i="44"/>
  <c r="J1506" i="44"/>
  <c r="J1423" i="44"/>
  <c r="J1507" i="44"/>
  <c r="J1508" i="44"/>
  <c r="J1509" i="44"/>
  <c r="J1426" i="44"/>
  <c r="J1510" i="44"/>
  <c r="J1427" i="44"/>
  <c r="J1511" i="44"/>
  <c r="J1428" i="44"/>
  <c r="J1512" i="44"/>
  <c r="J1513" i="44"/>
  <c r="J1514" i="44"/>
  <c r="J1431" i="44"/>
  <c r="J1515" i="44"/>
  <c r="J1586" i="44"/>
  <c r="J1670" i="44"/>
  <c r="J1587" i="44"/>
  <c r="J1671" i="44"/>
  <c r="J1588" i="44"/>
  <c r="J1672" i="44"/>
  <c r="J1589" i="44"/>
  <c r="J1673" i="44"/>
  <c r="J1590" i="44"/>
  <c r="J1674" i="44"/>
  <c r="J1591" i="44"/>
  <c r="J1675" i="44"/>
  <c r="J1676" i="44"/>
  <c r="J1677" i="44"/>
  <c r="J1594" i="44"/>
  <c r="J1678" i="44"/>
  <c r="J1595" i="44"/>
  <c r="J1679" i="44"/>
  <c r="J1596" i="44"/>
  <c r="J1680" i="44"/>
  <c r="J1681" i="44"/>
  <c r="J1682" i="44"/>
  <c r="J1599" i="44"/>
  <c r="J1683" i="44"/>
  <c r="J1920" i="44"/>
  <c r="J1921" i="44"/>
  <c r="J1922" i="44"/>
  <c r="J1923" i="44"/>
  <c r="J1924" i="44"/>
  <c r="J1925" i="44"/>
  <c r="J1926" i="44"/>
  <c r="J1927" i="44"/>
  <c r="J1928" i="44"/>
  <c r="J1929" i="44"/>
  <c r="J1930" i="44"/>
  <c r="J1931" i="44"/>
  <c r="J1932" i="44"/>
  <c r="J1933" i="44"/>
  <c r="J843" i="44"/>
  <c r="J759" i="44"/>
  <c r="J842" i="44"/>
  <c r="J841" i="44"/>
  <c r="J840" i="44"/>
  <c r="J756" i="44"/>
  <c r="J839" i="44"/>
  <c r="J755" i="44"/>
  <c r="J838" i="44"/>
  <c r="J754" i="44"/>
  <c r="J837" i="44"/>
  <c r="J836" i="44"/>
  <c r="J835" i="44"/>
  <c r="J751" i="44"/>
  <c r="J834" i="44"/>
  <c r="J750" i="44"/>
  <c r="J833" i="44"/>
  <c r="J749" i="44"/>
  <c r="J832" i="44"/>
  <c r="J748" i="44"/>
  <c r="J831" i="44"/>
  <c r="J747" i="44"/>
  <c r="J830" i="44"/>
  <c r="J746" i="44"/>
  <c r="J675" i="44"/>
  <c r="J591" i="44"/>
  <c r="J674" i="44"/>
  <c r="J673" i="44"/>
  <c r="J672" i="44"/>
  <c r="J588" i="44"/>
  <c r="J671" i="44"/>
  <c r="J587" i="44"/>
  <c r="J670" i="44"/>
  <c r="J586" i="44"/>
  <c r="J669" i="44"/>
  <c r="J668" i="44"/>
  <c r="J667" i="44"/>
  <c r="J583" i="44"/>
  <c r="J666" i="44"/>
  <c r="J582" i="44"/>
  <c r="J665" i="44"/>
  <c r="J581" i="44"/>
  <c r="J664" i="44"/>
  <c r="J580" i="44"/>
  <c r="J663" i="44"/>
  <c r="J579" i="44"/>
  <c r="J662" i="44"/>
  <c r="J578" i="44"/>
  <c r="J507" i="44"/>
  <c r="J423" i="44"/>
  <c r="J506" i="44"/>
  <c r="J505" i="44"/>
  <c r="J504" i="44"/>
  <c r="J420" i="44"/>
  <c r="J503" i="44"/>
  <c r="J419" i="44"/>
  <c r="J502" i="44"/>
  <c r="J418" i="44"/>
  <c r="J501" i="44"/>
  <c r="J500" i="44"/>
  <c r="J499" i="44"/>
  <c r="J415" i="44"/>
  <c r="J498" i="44"/>
  <c r="J414" i="44"/>
  <c r="J497" i="44"/>
  <c r="J413" i="44"/>
  <c r="J496" i="44"/>
  <c r="J412" i="44"/>
  <c r="J495" i="44"/>
  <c r="J411" i="44"/>
  <c r="J494" i="44"/>
  <c r="J410" i="44"/>
  <c r="J242" i="44"/>
  <c r="J326" i="44"/>
  <c r="J243" i="44"/>
  <c r="J327" i="44"/>
  <c r="J244" i="44"/>
  <c r="J328" i="44"/>
  <c r="J245" i="44"/>
  <c r="J329" i="44"/>
  <c r="J246" i="44"/>
  <c r="J330" i="44"/>
  <c r="J247" i="44"/>
  <c r="J331" i="44"/>
  <c r="J332" i="44"/>
  <c r="J333" i="44"/>
  <c r="J250" i="44"/>
  <c r="J334" i="44"/>
  <c r="J251" i="44"/>
  <c r="J335" i="44"/>
  <c r="J252" i="44"/>
  <c r="J336" i="44"/>
  <c r="J337" i="44"/>
  <c r="J338" i="44"/>
  <c r="J255" i="44"/>
  <c r="J339" i="44"/>
  <c r="I269" i="44" l="1"/>
  <c r="I185" i="44"/>
  <c r="I325" i="44"/>
  <c r="I241" i="44"/>
  <c r="I311" i="44"/>
  <c r="I227" i="44"/>
  <c r="J996" i="44"/>
  <c r="J232" i="44"/>
  <c r="J227" i="44"/>
  <c r="J222" i="44"/>
  <c r="J216" i="44"/>
  <c r="J204" i="44"/>
  <c r="J200" i="44"/>
  <c r="J196" i="44"/>
  <c r="J186" i="44"/>
  <c r="J182" i="44"/>
  <c r="J174" i="44"/>
  <c r="J429" i="44"/>
  <c r="J436" i="44"/>
  <c r="J439" i="44"/>
  <c r="J445" i="44"/>
  <c r="J455" i="44"/>
  <c r="J461" i="44"/>
  <c r="J467" i="44"/>
  <c r="J473" i="44"/>
  <c r="J483" i="44"/>
  <c r="J489" i="44"/>
  <c r="J593" i="44"/>
  <c r="J599" i="44"/>
  <c r="J607" i="44"/>
  <c r="J613" i="44"/>
  <c r="J618" i="44"/>
  <c r="J544" i="44"/>
  <c r="J549" i="44"/>
  <c r="J552" i="44"/>
  <c r="J560" i="44"/>
  <c r="J564" i="44"/>
  <c r="J577" i="44"/>
  <c r="J678" i="44"/>
  <c r="J694" i="44"/>
  <c r="J698" i="44"/>
  <c r="J708" i="44"/>
  <c r="J714" i="44"/>
  <c r="J718" i="44"/>
  <c r="J726" i="44"/>
  <c r="J728" i="44"/>
  <c r="J732" i="44"/>
  <c r="J740" i="44"/>
  <c r="J1913" i="44"/>
  <c r="J1907" i="44"/>
  <c r="J1904" i="44"/>
  <c r="J1899" i="44"/>
  <c r="J1665" i="44"/>
  <c r="J1663" i="44"/>
  <c r="J1657" i="44"/>
  <c r="J1651" i="44"/>
  <c r="J1645" i="44"/>
  <c r="J1640" i="44"/>
  <c r="J1635" i="44"/>
  <c r="J1629" i="44"/>
  <c r="J1619" i="44"/>
  <c r="J1612" i="44"/>
  <c r="J1607" i="44"/>
  <c r="J1601" i="44"/>
  <c r="J1493" i="44"/>
  <c r="J1486" i="44"/>
  <c r="J1479" i="44"/>
  <c r="J1472" i="44"/>
  <c r="J1467" i="44"/>
  <c r="J1463" i="44"/>
  <c r="J1453" i="44"/>
  <c r="J1451" i="44"/>
  <c r="J1449" i="44"/>
  <c r="J1447" i="44"/>
  <c r="J1444" i="44"/>
  <c r="J1437" i="44"/>
  <c r="J1435" i="44"/>
  <c r="J1433" i="44"/>
  <c r="J1332" i="44"/>
  <c r="J1329" i="44"/>
  <c r="J1327" i="44"/>
  <c r="J1325" i="44"/>
  <c r="J1323" i="44"/>
  <c r="J1321" i="44"/>
  <c r="J1318" i="44"/>
  <c r="J1315" i="44"/>
  <c r="J1313" i="44"/>
  <c r="J1311" i="44"/>
  <c r="J1309" i="44"/>
  <c r="J1307" i="44"/>
  <c r="J1304" i="44"/>
  <c r="J1301" i="44"/>
  <c r="J1299" i="44"/>
  <c r="J1297" i="44"/>
  <c r="J1295" i="44"/>
  <c r="J1293" i="44"/>
  <c r="J1290" i="44"/>
  <c r="J1287" i="44"/>
  <c r="J1285" i="44"/>
  <c r="J1283" i="44"/>
  <c r="J1281" i="44"/>
  <c r="J1279" i="44"/>
  <c r="J1276" i="44"/>
  <c r="J1273" i="44"/>
  <c r="J1271" i="44"/>
  <c r="J1269" i="44"/>
  <c r="J1267" i="44"/>
  <c r="J1265" i="44"/>
  <c r="J1164" i="44"/>
  <c r="J1161" i="44"/>
  <c r="J1159" i="44"/>
  <c r="J1157" i="44"/>
  <c r="J1155" i="44"/>
  <c r="J1153" i="44"/>
  <c r="J1150" i="44"/>
  <c r="J1147" i="44"/>
  <c r="J1145" i="44"/>
  <c r="J1143" i="44"/>
  <c r="J1141" i="44"/>
  <c r="J1139" i="44"/>
  <c r="J1136" i="44"/>
  <c r="J1133" i="44"/>
  <c r="J1131" i="44"/>
  <c r="J1129" i="44"/>
  <c r="J1127" i="44"/>
  <c r="J1125" i="44"/>
  <c r="J1122" i="44"/>
  <c r="J1119" i="44"/>
  <c r="J1117" i="44"/>
  <c r="J1115" i="44"/>
  <c r="J1113" i="44"/>
  <c r="J1111" i="44"/>
  <c r="J1108" i="44"/>
  <c r="J1105" i="44"/>
  <c r="J1103" i="44"/>
  <c r="J1101" i="44"/>
  <c r="J1099" i="44"/>
  <c r="J1097" i="44"/>
  <c r="J993" i="44"/>
  <c r="J991" i="44"/>
  <c r="J989" i="44"/>
  <c r="J987" i="44"/>
  <c r="J985" i="44"/>
  <c r="J982" i="44"/>
  <c r="J979" i="44"/>
  <c r="J977" i="44"/>
  <c r="J975" i="44"/>
  <c r="J973" i="44"/>
  <c r="J971" i="44"/>
  <c r="J968" i="44"/>
  <c r="J965" i="44"/>
  <c r="J963" i="44"/>
  <c r="J961" i="44"/>
  <c r="J959" i="44"/>
  <c r="J957" i="44"/>
  <c r="J954" i="44"/>
  <c r="J951" i="44"/>
  <c r="J949" i="44"/>
  <c r="J947" i="44"/>
  <c r="J945" i="44"/>
  <c r="J943" i="44"/>
  <c r="J940" i="44"/>
  <c r="J937" i="44"/>
  <c r="J935" i="44"/>
  <c r="J933" i="44"/>
  <c r="J931" i="44"/>
  <c r="J929" i="44"/>
  <c r="J324" i="44"/>
  <c r="J321" i="44"/>
  <c r="J319" i="44"/>
  <c r="J317" i="44"/>
  <c r="J315" i="44"/>
  <c r="J313" i="44"/>
  <c r="J310" i="44"/>
  <c r="J307" i="44"/>
  <c r="J305" i="44"/>
  <c r="J303" i="44"/>
  <c r="J301" i="44"/>
  <c r="J299" i="44"/>
  <c r="J296" i="44"/>
  <c r="J293" i="44"/>
  <c r="J291" i="44"/>
  <c r="J289" i="44"/>
  <c r="J287" i="44"/>
  <c r="J285" i="44"/>
  <c r="J282" i="44"/>
  <c r="J279" i="44"/>
  <c r="J277" i="44"/>
  <c r="J275" i="44"/>
  <c r="J273" i="44"/>
  <c r="J271" i="44"/>
  <c r="J268" i="44"/>
  <c r="J265" i="44"/>
  <c r="J263" i="44"/>
  <c r="J261" i="44"/>
  <c r="J259" i="44"/>
  <c r="J257" i="44"/>
  <c r="J340" i="44"/>
  <c r="J342" i="44"/>
  <c r="J344" i="44"/>
  <c r="J348" i="44"/>
  <c r="J350" i="44"/>
  <c r="J353" i="44"/>
  <c r="J354" i="44"/>
  <c r="J356" i="44"/>
  <c r="J358" i="44"/>
  <c r="J362" i="44"/>
  <c r="J364" i="44"/>
  <c r="J367" i="44"/>
  <c r="J368" i="44"/>
  <c r="J370" i="44"/>
  <c r="J372" i="44"/>
  <c r="J376" i="44"/>
  <c r="J378" i="44"/>
  <c r="J381" i="44"/>
  <c r="J382" i="44"/>
  <c r="J384" i="44"/>
  <c r="J386" i="44"/>
  <c r="J390" i="44"/>
  <c r="J392" i="44"/>
  <c r="J395" i="44"/>
  <c r="J396" i="44"/>
  <c r="J398" i="44"/>
  <c r="J400" i="44"/>
  <c r="J404" i="44"/>
  <c r="J406" i="44"/>
  <c r="J409" i="44"/>
  <c r="J508" i="44"/>
  <c r="J510" i="44"/>
  <c r="J512" i="44"/>
  <c r="J516" i="44"/>
  <c r="J518" i="44"/>
  <c r="J521" i="44"/>
  <c r="J522" i="44"/>
  <c r="J524" i="44"/>
  <c r="J526" i="44"/>
  <c r="J530" i="44"/>
  <c r="J532" i="44"/>
  <c r="J535" i="44"/>
  <c r="J620" i="44"/>
  <c r="J622" i="44"/>
  <c r="J624" i="44"/>
  <c r="J626" i="44"/>
  <c r="J628" i="44"/>
  <c r="J630" i="44"/>
  <c r="J633" i="44"/>
  <c r="J634" i="44"/>
  <c r="J636" i="44"/>
  <c r="J638" i="44"/>
  <c r="J640" i="44"/>
  <c r="J642" i="44"/>
  <c r="J644" i="44"/>
  <c r="J647" i="44"/>
  <c r="J648" i="44"/>
  <c r="J650" i="44"/>
  <c r="J652" i="44"/>
  <c r="J654" i="44"/>
  <c r="J656" i="44"/>
  <c r="J658" i="44"/>
  <c r="J661" i="44"/>
  <c r="J760" i="44"/>
  <c r="J762" i="44"/>
  <c r="J764" i="44"/>
  <c r="J766" i="44"/>
  <c r="J768" i="44"/>
  <c r="J770" i="44"/>
  <c r="J773" i="44"/>
  <c r="J774" i="44"/>
  <c r="J776" i="44"/>
  <c r="J778" i="44"/>
  <c r="J780" i="44"/>
  <c r="J782" i="44"/>
  <c r="J784" i="44"/>
  <c r="J787" i="44"/>
  <c r="J788" i="44"/>
  <c r="J790" i="44"/>
  <c r="J792" i="44"/>
  <c r="J794" i="44"/>
  <c r="J796" i="44"/>
  <c r="J798" i="44"/>
  <c r="J801" i="44"/>
  <c r="J802" i="44"/>
  <c r="J804" i="44"/>
  <c r="J806" i="44"/>
  <c r="J808" i="44"/>
  <c r="J810" i="44"/>
  <c r="J812" i="44"/>
  <c r="J815" i="44"/>
  <c r="J816" i="44"/>
  <c r="J818" i="44"/>
  <c r="J820" i="44"/>
  <c r="J822" i="44"/>
  <c r="J824" i="44"/>
  <c r="J826" i="44"/>
  <c r="J829" i="44"/>
  <c r="J1917" i="44"/>
  <c r="J1903" i="44"/>
  <c r="J1727" i="44"/>
  <c r="J1721" i="44"/>
  <c r="J1717" i="44"/>
  <c r="J1715" i="44"/>
  <c r="J1713" i="44"/>
  <c r="J1707" i="44"/>
  <c r="J1703" i="44"/>
  <c r="J1701" i="44"/>
  <c r="J1699" i="44"/>
  <c r="J1693" i="44"/>
  <c r="J1689" i="44"/>
  <c r="J1687" i="44"/>
  <c r="J1685" i="44"/>
  <c r="J1667" i="44"/>
  <c r="J1581" i="44"/>
  <c r="J1577" i="44"/>
  <c r="J1575" i="44"/>
  <c r="J1573" i="44"/>
  <c r="J1653" i="44"/>
  <c r="J1567" i="44"/>
  <c r="J1563" i="44"/>
  <c r="J1561" i="44"/>
  <c r="J1559" i="44"/>
  <c r="J1639" i="44"/>
  <c r="J1553" i="44"/>
  <c r="J1549" i="44"/>
  <c r="J1547" i="44"/>
  <c r="J1545" i="44"/>
  <c r="J1625" i="44"/>
  <c r="J1539" i="44"/>
  <c r="J1535" i="44"/>
  <c r="J1533" i="44"/>
  <c r="J1531" i="44"/>
  <c r="J1611" i="44"/>
  <c r="J1525" i="44"/>
  <c r="J1521" i="44"/>
  <c r="J1519" i="44"/>
  <c r="J1517" i="44"/>
  <c r="J1499" i="44"/>
  <c r="J1413" i="44"/>
  <c r="J1409" i="44"/>
  <c r="J1407" i="44"/>
  <c r="J1405" i="44"/>
  <c r="J1485" i="44"/>
  <c r="J1399" i="44"/>
  <c r="J1395" i="44"/>
  <c r="J1393" i="44"/>
  <c r="J1391" i="44"/>
  <c r="J1471" i="44"/>
  <c r="J1385" i="44"/>
  <c r="J1381" i="44"/>
  <c r="J1379" i="44"/>
  <c r="J1377" i="44"/>
  <c r="J1457" i="44"/>
  <c r="J1371" i="44"/>
  <c r="J1367" i="44"/>
  <c r="J1365" i="44"/>
  <c r="J1363" i="44"/>
  <c r="J1443" i="44"/>
  <c r="J1357" i="44"/>
  <c r="J1353" i="44"/>
  <c r="J1351" i="44"/>
  <c r="J1349" i="44"/>
  <c r="J1331" i="44"/>
  <c r="J1245" i="44"/>
  <c r="J1241" i="44"/>
  <c r="J1239" i="44"/>
  <c r="J1237" i="44"/>
  <c r="J1317" i="44"/>
  <c r="J1231" i="44"/>
  <c r="J1227" i="44"/>
  <c r="J1225" i="44"/>
  <c r="J1223" i="44"/>
  <c r="J1303" i="44"/>
  <c r="J1217" i="44"/>
  <c r="J1213" i="44"/>
  <c r="J1211" i="44"/>
  <c r="J1209" i="44"/>
  <c r="J1289" i="44"/>
  <c r="J1203" i="44"/>
  <c r="J1199" i="44"/>
  <c r="J1197" i="44"/>
  <c r="J1195" i="44"/>
  <c r="J1275" i="44"/>
  <c r="J1189" i="44"/>
  <c r="J1185" i="44"/>
  <c r="J1183" i="44"/>
  <c r="J1181" i="44"/>
  <c r="J1163" i="44"/>
  <c r="J1077" i="44"/>
  <c r="J1073" i="44"/>
  <c r="J1071" i="44"/>
  <c r="J1069" i="44"/>
  <c r="J1149" i="44"/>
  <c r="J1063" i="44"/>
  <c r="J1059" i="44"/>
  <c r="J1057" i="44"/>
  <c r="J1055" i="44"/>
  <c r="J1135" i="44"/>
  <c r="J1049" i="44"/>
  <c r="J1045" i="44"/>
  <c r="J1043" i="44"/>
  <c r="J1041" i="44"/>
  <c r="J1121" i="44"/>
  <c r="J1035" i="44"/>
  <c r="J1031" i="44"/>
  <c r="J1029" i="44"/>
  <c r="J1027" i="44"/>
  <c r="J1107" i="44"/>
  <c r="J1021" i="44"/>
  <c r="J1017" i="44"/>
  <c r="J1015" i="44"/>
  <c r="J1013" i="44"/>
  <c r="J995" i="44"/>
  <c r="J909" i="44"/>
  <c r="J905" i="44"/>
  <c r="J903" i="44"/>
  <c r="J901" i="44"/>
  <c r="J981" i="44"/>
  <c r="J895" i="44"/>
  <c r="J891" i="44"/>
  <c r="J889" i="44"/>
  <c r="J887" i="44"/>
  <c r="J967" i="44"/>
  <c r="J881" i="44"/>
  <c r="J877" i="44"/>
  <c r="J875" i="44"/>
  <c r="J873" i="44"/>
  <c r="J953" i="44"/>
  <c r="J867" i="44"/>
  <c r="J863" i="44"/>
  <c r="J861" i="44"/>
  <c r="J859" i="44"/>
  <c r="J939" i="44"/>
  <c r="J853" i="44"/>
  <c r="J849" i="44"/>
  <c r="J847" i="44"/>
  <c r="J845" i="44"/>
  <c r="J238" i="44"/>
  <c r="J230" i="44"/>
  <c r="J218" i="44"/>
  <c r="J213" i="44"/>
  <c r="J208" i="44"/>
  <c r="J190" i="44"/>
  <c r="J185" i="44"/>
  <c r="J180" i="44"/>
  <c r="J172" i="44"/>
  <c r="J425" i="44"/>
  <c r="J431" i="44"/>
  <c r="J443" i="44"/>
  <c r="J450" i="44"/>
  <c r="J453" i="44"/>
  <c r="J459" i="44"/>
  <c r="J469" i="44"/>
  <c r="J475" i="44"/>
  <c r="J481" i="44"/>
  <c r="J487" i="44"/>
  <c r="J597" i="44"/>
  <c r="J604" i="44"/>
  <c r="J609" i="44"/>
  <c r="J540" i="44"/>
  <c r="J554" i="44"/>
  <c r="J568" i="44"/>
  <c r="J574" i="44"/>
  <c r="J680" i="44"/>
  <c r="J686" i="44"/>
  <c r="J690" i="44"/>
  <c r="J700" i="44"/>
  <c r="J704" i="44"/>
  <c r="J717" i="44"/>
  <c r="J720" i="44"/>
  <c r="J731" i="44"/>
  <c r="J734" i="44"/>
  <c r="J745" i="44"/>
  <c r="J1911" i="44"/>
  <c r="J1897" i="44"/>
  <c r="J1893" i="44"/>
  <c r="J1668" i="44"/>
  <c r="J1659" i="44"/>
  <c r="J1647" i="44"/>
  <c r="J1637" i="44"/>
  <c r="J1631" i="44"/>
  <c r="J1623" i="44"/>
  <c r="J1615" i="44"/>
  <c r="J1605" i="44"/>
  <c r="J1500" i="44"/>
  <c r="J1495" i="44"/>
  <c r="J1489" i="44"/>
  <c r="J1483" i="44"/>
  <c r="J1477" i="44"/>
  <c r="J1465" i="44"/>
  <c r="J1458" i="44"/>
  <c r="J1441" i="44"/>
  <c r="J323" i="44"/>
  <c r="J237" i="44"/>
  <c r="J231" i="44"/>
  <c r="J219" i="44"/>
  <c r="J215" i="44"/>
  <c r="J295" i="44"/>
  <c r="J209" i="44"/>
  <c r="J203" i="44"/>
  <c r="J191" i="44"/>
  <c r="J187" i="44"/>
  <c r="J267" i="44"/>
  <c r="J181" i="44"/>
  <c r="J175" i="44"/>
  <c r="J173" i="44"/>
  <c r="J428" i="44"/>
  <c r="J432" i="44"/>
  <c r="J437" i="44"/>
  <c r="J438" i="44"/>
  <c r="J440" i="44"/>
  <c r="J444" i="44"/>
  <c r="J448" i="44"/>
  <c r="J452" i="44"/>
  <c r="J454" i="44"/>
  <c r="J458" i="44"/>
  <c r="J462" i="44"/>
  <c r="J466" i="44"/>
  <c r="J468" i="44"/>
  <c r="J472" i="44"/>
  <c r="J476" i="44"/>
  <c r="J480" i="44"/>
  <c r="J482" i="44"/>
  <c r="J486" i="44"/>
  <c r="J490" i="44"/>
  <c r="J592" i="44"/>
  <c r="J594" i="44"/>
  <c r="J598" i="44"/>
  <c r="J602" i="44"/>
  <c r="J606" i="44"/>
  <c r="J608" i="44"/>
  <c r="J612" i="44"/>
  <c r="J616" i="44"/>
  <c r="J537" i="44"/>
  <c r="J541" i="44"/>
  <c r="J631" i="44"/>
  <c r="J551" i="44"/>
  <c r="J553" i="44"/>
  <c r="J559" i="44"/>
  <c r="J565" i="44"/>
  <c r="J567" i="44"/>
  <c r="J573" i="44"/>
  <c r="J681" i="44"/>
  <c r="J771" i="44"/>
  <c r="J691" i="44"/>
  <c r="J693" i="44"/>
  <c r="J785" i="44"/>
  <c r="J709" i="44"/>
  <c r="J713" i="44"/>
  <c r="J799" i="44"/>
  <c r="J719" i="44"/>
  <c r="J721" i="44"/>
  <c r="J727" i="44"/>
  <c r="J737" i="44"/>
  <c r="J827" i="44"/>
  <c r="J1914" i="44"/>
  <c r="J1912" i="44"/>
  <c r="J1908" i="44"/>
  <c r="J1905" i="44"/>
  <c r="J1896" i="44"/>
  <c r="J1666" i="44"/>
  <c r="J1662" i="44"/>
  <c r="J1658" i="44"/>
  <c r="J1655" i="44"/>
  <c r="J1650" i="44"/>
  <c r="J1648" i="44"/>
  <c r="J1644" i="44"/>
  <c r="J1641" i="44"/>
  <c r="J1634" i="44"/>
  <c r="J1618" i="44"/>
  <c r="J1614" i="44"/>
  <c r="J1610" i="44"/>
  <c r="J1602" i="44"/>
  <c r="J1446" i="44"/>
  <c r="J1445" i="44"/>
  <c r="J1442" i="44"/>
  <c r="J1440" i="44"/>
  <c r="J1438" i="44"/>
  <c r="J1436" i="44"/>
  <c r="J1434" i="44"/>
  <c r="J1432" i="44"/>
  <c r="J1333" i="44"/>
  <c r="J1330" i="44"/>
  <c r="J1328" i="44"/>
  <c r="J1326" i="44"/>
  <c r="J1324" i="44"/>
  <c r="J1322" i="44"/>
  <c r="J1320" i="44"/>
  <c r="J1319" i="44"/>
  <c r="J1316" i="44"/>
  <c r="J1314" i="44"/>
  <c r="J1312" i="44"/>
  <c r="J1310" i="44"/>
  <c r="J1308" i="44"/>
  <c r="J1306" i="44"/>
  <c r="J1305" i="44"/>
  <c r="J1302" i="44"/>
  <c r="J1300" i="44"/>
  <c r="J1298" i="44"/>
  <c r="J1296" i="44"/>
  <c r="J1294" i="44"/>
  <c r="J1292" i="44"/>
  <c r="J1291" i="44"/>
  <c r="J1288" i="44"/>
  <c r="J1286" i="44"/>
  <c r="J1284" i="44"/>
  <c r="J1282" i="44"/>
  <c r="J1280" i="44"/>
  <c r="J1278" i="44"/>
  <c r="J1277" i="44"/>
  <c r="J1274" i="44"/>
  <c r="J1272" i="44"/>
  <c r="J1270" i="44"/>
  <c r="J1268" i="44"/>
  <c r="J1266" i="44"/>
  <c r="J1264" i="44"/>
  <c r="J1165" i="44"/>
  <c r="J1162" i="44"/>
  <c r="J1160" i="44"/>
  <c r="J1158" i="44"/>
  <c r="J1156" i="44"/>
  <c r="J1154" i="44"/>
  <c r="J1152" i="44"/>
  <c r="J1151" i="44"/>
  <c r="J1148" i="44"/>
  <c r="J1146" i="44"/>
  <c r="J1144" i="44"/>
  <c r="J1142" i="44"/>
  <c r="J1140" i="44"/>
  <c r="J1138" i="44"/>
  <c r="J1137" i="44"/>
  <c r="J1134" i="44"/>
  <c r="J1132" i="44"/>
  <c r="J1130" i="44"/>
  <c r="J1128" i="44"/>
  <c r="J1126" i="44"/>
  <c r="J1124" i="44"/>
  <c r="J1123" i="44"/>
  <c r="J1120" i="44"/>
  <c r="J1118" i="44"/>
  <c r="J1116" i="44"/>
  <c r="J1114" i="44"/>
  <c r="J1112" i="44"/>
  <c r="J1110" i="44"/>
  <c r="J1109" i="44"/>
  <c r="J1106" i="44"/>
  <c r="J1104" i="44"/>
  <c r="J1102" i="44"/>
  <c r="J1100" i="44"/>
  <c r="J1098" i="44"/>
  <c r="J1096" i="44"/>
  <c r="J997" i="44"/>
  <c r="J994" i="44"/>
  <c r="J992" i="44"/>
  <c r="J990" i="44"/>
  <c r="J988" i="44"/>
  <c r="J986" i="44"/>
  <c r="J984" i="44"/>
  <c r="J983" i="44"/>
  <c r="J980" i="44"/>
  <c r="J978" i="44"/>
  <c r="J976" i="44"/>
  <c r="J974" i="44"/>
  <c r="J972" i="44"/>
  <c r="J970" i="44"/>
  <c r="J969" i="44"/>
  <c r="J966" i="44"/>
  <c r="J964" i="44"/>
  <c r="J962" i="44"/>
  <c r="J960" i="44"/>
  <c r="J958" i="44"/>
  <c r="J956" i="44"/>
  <c r="J955" i="44"/>
  <c r="J952" i="44"/>
  <c r="J950" i="44"/>
  <c r="J948" i="44"/>
  <c r="J946" i="44"/>
  <c r="J944" i="44"/>
  <c r="J942" i="44"/>
  <c r="J941" i="44"/>
  <c r="J938" i="44"/>
  <c r="J936" i="44"/>
  <c r="J934" i="44"/>
  <c r="J932" i="44"/>
  <c r="J930" i="44"/>
  <c r="J928" i="44"/>
  <c r="J241" i="44"/>
  <c r="J236" i="44"/>
  <c r="J228" i="44"/>
  <c r="J224" i="44"/>
  <c r="J214" i="44"/>
  <c r="J210" i="44"/>
  <c r="J202" i="44"/>
  <c r="J199" i="44"/>
  <c r="J194" i="44"/>
  <c r="J188" i="44"/>
  <c r="J176" i="44"/>
  <c r="J427" i="44"/>
  <c r="J433" i="44"/>
  <c r="J441" i="44"/>
  <c r="J447" i="44"/>
  <c r="J457" i="44"/>
  <c r="J464" i="44"/>
  <c r="J471" i="44"/>
  <c r="J478" i="44"/>
  <c r="J485" i="44"/>
  <c r="J492" i="44"/>
  <c r="J595" i="44"/>
  <c r="J601" i="44"/>
  <c r="J611" i="44"/>
  <c r="J615" i="44"/>
  <c r="J538" i="44"/>
  <c r="J546" i="44"/>
  <c r="J550" i="44"/>
  <c r="J558" i="44"/>
  <c r="J563" i="44"/>
  <c r="J566" i="44"/>
  <c r="J572" i="44"/>
  <c r="J676" i="44"/>
  <c r="J684" i="44"/>
  <c r="J689" i="44"/>
  <c r="J692" i="44"/>
  <c r="J703" i="44"/>
  <c r="J706" i="44"/>
  <c r="J712" i="44"/>
  <c r="J722" i="44"/>
  <c r="J736" i="44"/>
  <c r="J742" i="44"/>
  <c r="J1918" i="44"/>
  <c r="J1915" i="44"/>
  <c r="J1909" i="44"/>
  <c r="J1901" i="44"/>
  <c r="J1895" i="44"/>
  <c r="J1661" i="44"/>
  <c r="J1654" i="44"/>
  <c r="J1649" i="44"/>
  <c r="J1643" i="44"/>
  <c r="J1633" i="44"/>
  <c r="J1626" i="44"/>
  <c r="J1621" i="44"/>
  <c r="J1617" i="44"/>
  <c r="J1609" i="44"/>
  <c r="J1603" i="44"/>
  <c r="J1497" i="44"/>
  <c r="J1491" i="44"/>
  <c r="J1481" i="44"/>
  <c r="J1475" i="44"/>
  <c r="J1469" i="44"/>
  <c r="J1461" i="44"/>
  <c r="J1455" i="44"/>
  <c r="J1439" i="44"/>
  <c r="J233" i="44"/>
  <c r="J229" i="44"/>
  <c r="J309" i="44"/>
  <c r="J223" i="44"/>
  <c r="J217" i="44"/>
  <c r="J205" i="44"/>
  <c r="J201" i="44"/>
  <c r="J281" i="44"/>
  <c r="J195" i="44"/>
  <c r="J189" i="44"/>
  <c r="J177" i="44"/>
  <c r="J424" i="44"/>
  <c r="J426" i="44"/>
  <c r="J430" i="44"/>
  <c r="J434" i="44"/>
  <c r="J442" i="44"/>
  <c r="J446" i="44"/>
  <c r="J451" i="44"/>
  <c r="J456" i="44"/>
  <c r="J460" i="44"/>
  <c r="J465" i="44"/>
  <c r="J470" i="44"/>
  <c r="J474" i="44"/>
  <c r="J479" i="44"/>
  <c r="J484" i="44"/>
  <c r="J488" i="44"/>
  <c r="J493" i="44"/>
  <c r="J596" i="44"/>
  <c r="J600" i="44"/>
  <c r="J605" i="44"/>
  <c r="J610" i="44"/>
  <c r="J614" i="44"/>
  <c r="J619" i="44"/>
  <c r="J539" i="44"/>
  <c r="J545" i="44"/>
  <c r="J555" i="44"/>
  <c r="J645" i="44"/>
  <c r="J569" i="44"/>
  <c r="J659" i="44"/>
  <c r="J677" i="44"/>
  <c r="J679" i="44"/>
  <c r="J685" i="44"/>
  <c r="J695" i="44"/>
  <c r="J699" i="44"/>
  <c r="J705" i="44"/>
  <c r="J707" i="44"/>
  <c r="J723" i="44"/>
  <c r="J813" i="44"/>
  <c r="J733" i="44"/>
  <c r="J735" i="44"/>
  <c r="J741" i="44"/>
  <c r="J1919" i="44"/>
  <c r="J1916" i="44"/>
  <c r="J1910" i="44"/>
  <c r="J1906" i="44"/>
  <c r="J1902" i="44"/>
  <c r="J1900" i="44"/>
  <c r="J1898" i="44"/>
  <c r="J1894" i="44"/>
  <c r="J1892" i="44"/>
  <c r="J1669" i="44"/>
  <c r="J1664" i="44"/>
  <c r="J1660" i="44"/>
  <c r="J1656" i="44"/>
  <c r="J1652" i="44"/>
  <c r="J1646" i="44"/>
  <c r="J1642" i="44"/>
  <c r="J1638" i="44"/>
  <c r="J1636" i="44"/>
  <c r="J1632" i="44"/>
  <c r="J1630" i="44"/>
  <c r="J1628" i="44"/>
  <c r="J1627" i="44"/>
  <c r="J1624" i="44"/>
  <c r="J1622" i="44"/>
  <c r="J1620" i="44"/>
  <c r="J1616" i="44"/>
  <c r="J1613" i="44"/>
  <c r="J1608" i="44"/>
  <c r="J1606" i="44"/>
  <c r="J1604" i="44"/>
  <c r="J1600" i="44"/>
  <c r="J1501" i="44"/>
  <c r="J1498" i="44"/>
  <c r="J1496" i="44"/>
  <c r="J1494" i="44"/>
  <c r="J1492" i="44"/>
  <c r="J1490" i="44"/>
  <c r="J1488" i="44"/>
  <c r="J1487" i="44"/>
  <c r="J1484" i="44"/>
  <c r="J1482" i="44"/>
  <c r="J1480" i="44"/>
  <c r="J1478" i="44"/>
  <c r="J1476" i="44"/>
  <c r="J1474" i="44"/>
  <c r="J1473" i="44"/>
  <c r="J1470" i="44"/>
  <c r="J1468" i="44"/>
  <c r="J1466" i="44"/>
  <c r="J1464" i="44"/>
  <c r="J1462" i="44"/>
  <c r="J1460" i="44"/>
  <c r="J1459" i="44"/>
  <c r="J1456" i="44"/>
  <c r="J1454" i="44"/>
  <c r="J1452" i="44"/>
  <c r="J1450" i="44"/>
  <c r="J1448" i="44"/>
  <c r="J325" i="44"/>
  <c r="J322" i="44"/>
  <c r="J320" i="44"/>
  <c r="J318" i="44"/>
  <c r="J316" i="44"/>
  <c r="J314" i="44"/>
  <c r="J312" i="44"/>
  <c r="J311" i="44"/>
  <c r="J308" i="44"/>
  <c r="J306" i="44"/>
  <c r="J304" i="44"/>
  <c r="J302" i="44"/>
  <c r="J300" i="44"/>
  <c r="J298" i="44"/>
  <c r="J297" i="44"/>
  <c r="J294" i="44"/>
  <c r="J292" i="44"/>
  <c r="J290" i="44"/>
  <c r="J288" i="44"/>
  <c r="J286" i="44"/>
  <c r="J284" i="44"/>
  <c r="J283" i="44"/>
  <c r="J280" i="44"/>
  <c r="J278" i="44"/>
  <c r="J276" i="44"/>
  <c r="J274" i="44"/>
  <c r="J272" i="44"/>
  <c r="J270" i="44"/>
  <c r="J269" i="44"/>
  <c r="J266" i="44"/>
  <c r="J264" i="44"/>
  <c r="J262" i="44"/>
  <c r="J260" i="44"/>
  <c r="J258" i="44"/>
  <c r="J256" i="44"/>
  <c r="J341" i="44"/>
  <c r="J343" i="44"/>
  <c r="J345" i="44"/>
  <c r="J349" i="44"/>
  <c r="J435" i="44"/>
  <c r="J355" i="44"/>
  <c r="J357" i="44"/>
  <c r="J359" i="44"/>
  <c r="J363" i="44"/>
  <c r="J449" i="44"/>
  <c r="J369" i="44"/>
  <c r="J371" i="44"/>
  <c r="J373" i="44"/>
  <c r="J377" i="44"/>
  <c r="J463" i="44"/>
  <c r="J383" i="44"/>
  <c r="J385" i="44"/>
  <c r="J387" i="44"/>
  <c r="J391" i="44"/>
  <c r="J477" i="44"/>
  <c r="J397" i="44"/>
  <c r="J399" i="44"/>
  <c r="J401" i="44"/>
  <c r="J405" i="44"/>
  <c r="J491" i="44"/>
  <c r="J509" i="44"/>
  <c r="J511" i="44"/>
  <c r="J513" i="44"/>
  <c r="J517" i="44"/>
  <c r="J603" i="44"/>
  <c r="J523" i="44"/>
  <c r="J525" i="44"/>
  <c r="J527" i="44"/>
  <c r="J531" i="44"/>
  <c r="J617" i="44"/>
  <c r="J621" i="44"/>
  <c r="J623" i="44"/>
  <c r="J625" i="44"/>
  <c r="J627" i="44"/>
  <c r="J629" i="44"/>
  <c r="J632" i="44"/>
  <c r="J635" i="44"/>
  <c r="J637" i="44"/>
  <c r="J639" i="44"/>
  <c r="J641" i="44"/>
  <c r="J643" i="44"/>
  <c r="J646" i="44"/>
  <c r="J649" i="44"/>
  <c r="J651" i="44"/>
  <c r="J653" i="44"/>
  <c r="J655" i="44"/>
  <c r="J657" i="44"/>
  <c r="J660" i="44"/>
  <c r="J761" i="44"/>
  <c r="J763" i="44"/>
  <c r="J765" i="44"/>
  <c r="J767" i="44"/>
  <c r="J769" i="44"/>
  <c r="J772" i="44"/>
  <c r="J775" i="44"/>
  <c r="J777" i="44"/>
  <c r="J779" i="44"/>
  <c r="J781" i="44"/>
  <c r="J783" i="44"/>
  <c r="J786" i="44"/>
  <c r="J789" i="44"/>
  <c r="J791" i="44"/>
  <c r="J793" i="44"/>
  <c r="J795" i="44"/>
  <c r="J797" i="44"/>
  <c r="J800" i="44"/>
  <c r="J803" i="44"/>
  <c r="J805" i="44"/>
  <c r="J807" i="44"/>
  <c r="J809" i="44"/>
  <c r="J811" i="44"/>
  <c r="J814" i="44"/>
  <c r="J817" i="44"/>
  <c r="J819" i="44"/>
  <c r="J821" i="44"/>
  <c r="J823" i="44"/>
  <c r="J825" i="44"/>
  <c r="J828" i="44"/>
  <c r="J1726" i="44"/>
  <c r="J1725" i="44"/>
  <c r="J1722" i="44"/>
  <c r="J1720" i="44"/>
  <c r="J1716" i="44"/>
  <c r="J1714" i="44"/>
  <c r="J1712" i="44"/>
  <c r="J1711" i="44"/>
  <c r="J1708" i="44"/>
  <c r="J1706" i="44"/>
  <c r="J1702" i="44"/>
  <c r="J1700" i="44"/>
  <c r="J1698" i="44"/>
  <c r="J1697" i="44"/>
  <c r="J1694" i="44"/>
  <c r="J1692" i="44"/>
  <c r="J1688" i="44"/>
  <c r="J1686" i="44"/>
  <c r="J1684" i="44"/>
  <c r="J1585" i="44"/>
  <c r="J1582" i="44"/>
  <c r="J1580" i="44"/>
  <c r="J1576" i="44"/>
  <c r="J1574" i="44"/>
  <c r="J1572" i="44"/>
  <c r="J1571" i="44"/>
  <c r="J1568" i="44"/>
  <c r="J1566" i="44"/>
  <c r="J1562" i="44"/>
  <c r="J1560" i="44"/>
  <c r="J1558" i="44"/>
  <c r="J1557" i="44"/>
  <c r="J1554" i="44"/>
  <c r="J1552" i="44"/>
  <c r="J1548" i="44"/>
  <c r="J1546" i="44"/>
  <c r="J1544" i="44"/>
  <c r="J1543" i="44"/>
  <c r="J1540" i="44"/>
  <c r="J1538" i="44"/>
  <c r="J1534" i="44"/>
  <c r="J1532" i="44"/>
  <c r="J1530" i="44"/>
  <c r="J1529" i="44"/>
  <c r="J1526" i="44"/>
  <c r="J1524" i="44"/>
  <c r="J1520" i="44"/>
  <c r="J1518" i="44"/>
  <c r="J1516" i="44"/>
  <c r="J1417" i="44"/>
  <c r="J1414" i="44"/>
  <c r="J1412" i="44"/>
  <c r="J1408" i="44"/>
  <c r="J1406" i="44"/>
  <c r="J1404" i="44"/>
  <c r="J1403" i="44"/>
  <c r="J1400" i="44"/>
  <c r="J1398" i="44"/>
  <c r="J1394" i="44"/>
  <c r="J1392" i="44"/>
  <c r="J1390" i="44"/>
  <c r="J1389" i="44"/>
  <c r="J1386" i="44"/>
  <c r="J1384" i="44"/>
  <c r="J1380" i="44"/>
  <c r="J1378" i="44"/>
  <c r="J1376" i="44"/>
  <c r="J1375" i="44"/>
  <c r="J1372" i="44"/>
  <c r="J1370" i="44"/>
  <c r="J1366" i="44"/>
  <c r="J1364" i="44"/>
  <c r="J1362" i="44"/>
  <c r="J1361" i="44"/>
  <c r="J1358" i="44"/>
  <c r="J1356" i="44"/>
  <c r="J1352" i="44"/>
  <c r="J1350" i="44"/>
  <c r="J1348" i="44"/>
  <c r="J1249" i="44"/>
  <c r="J1246" i="44"/>
  <c r="J1244" i="44"/>
  <c r="J1240" i="44"/>
  <c r="J1238" i="44"/>
  <c r="J1236" i="44"/>
  <c r="J1235" i="44"/>
  <c r="J1232" i="44"/>
  <c r="J1230" i="44"/>
  <c r="J1226" i="44"/>
  <c r="J1224" i="44"/>
  <c r="J1222" i="44"/>
  <c r="J1221" i="44"/>
  <c r="J1218" i="44"/>
  <c r="J1216" i="44"/>
  <c r="J1212" i="44"/>
  <c r="J1210" i="44"/>
  <c r="J1208" i="44"/>
  <c r="J1207" i="44"/>
  <c r="J1204" i="44"/>
  <c r="J1202" i="44"/>
  <c r="J1198" i="44"/>
  <c r="J1196" i="44"/>
  <c r="J1194" i="44"/>
  <c r="J1193" i="44"/>
  <c r="J1190" i="44"/>
  <c r="J1188" i="44"/>
  <c r="J1184" i="44"/>
  <c r="J1182" i="44"/>
  <c r="J1180" i="44"/>
  <c r="J1081" i="44"/>
  <c r="J1078" i="44"/>
  <c r="J1076" i="44"/>
  <c r="J1072" i="44"/>
  <c r="J1070" i="44"/>
  <c r="J1068" i="44"/>
  <c r="J1067" i="44"/>
  <c r="J1064" i="44"/>
  <c r="J1062" i="44"/>
  <c r="J1058" i="44"/>
  <c r="J1056" i="44"/>
  <c r="J1054" i="44"/>
  <c r="J1053" i="44"/>
  <c r="J1050" i="44"/>
  <c r="J1048" i="44"/>
  <c r="J1044" i="44"/>
  <c r="J1042" i="44"/>
  <c r="J1040" i="44"/>
  <c r="J1039" i="44"/>
  <c r="J1036" i="44"/>
  <c r="J1034" i="44"/>
  <c r="J1030" i="44"/>
  <c r="J1028" i="44"/>
  <c r="J1026" i="44"/>
  <c r="J1025" i="44"/>
  <c r="J1022" i="44"/>
  <c r="J1020" i="44"/>
  <c r="J1016" i="44"/>
  <c r="J1014" i="44"/>
  <c r="J1012" i="44"/>
  <c r="J913" i="44"/>
  <c r="J910" i="44"/>
  <c r="J908" i="44"/>
  <c r="J904" i="44"/>
  <c r="J902" i="44"/>
  <c r="J900" i="44"/>
  <c r="J899" i="44"/>
  <c r="J896" i="44"/>
  <c r="J894" i="44"/>
  <c r="J890" i="44"/>
  <c r="J888" i="44"/>
  <c r="J886" i="44"/>
  <c r="J885" i="44"/>
  <c r="J882" i="44"/>
  <c r="J880" i="44"/>
  <c r="J876" i="44"/>
  <c r="J874" i="44"/>
  <c r="J872" i="44"/>
  <c r="J871" i="44"/>
  <c r="J868" i="44"/>
  <c r="J866" i="44"/>
  <c r="J862" i="44"/>
  <c r="J860" i="44"/>
  <c r="J858" i="44"/>
  <c r="J857" i="44"/>
  <c r="J854" i="44"/>
  <c r="J852" i="44"/>
  <c r="J848" i="44"/>
  <c r="J846" i="44"/>
  <c r="J844" i="44"/>
  <c r="K274" i="44"/>
  <c r="K302" i="44"/>
  <c r="J1845" i="44"/>
  <c r="J1763" i="44"/>
  <c r="J1841" i="44"/>
  <c r="J1759" i="44"/>
  <c r="J1839" i="44"/>
  <c r="J1757" i="44"/>
  <c r="J1837" i="44"/>
  <c r="J1755" i="44"/>
  <c r="J1831" i="44"/>
  <c r="J1749" i="44"/>
  <c r="J1827" i="44"/>
  <c r="J1745" i="44"/>
  <c r="J1825" i="44"/>
  <c r="J1743" i="44"/>
  <c r="J1823" i="44"/>
  <c r="J1741" i="44"/>
  <c r="J1817" i="44"/>
  <c r="J1735" i="44"/>
  <c r="J1813" i="44"/>
  <c r="J1731" i="44"/>
  <c r="J1811" i="44"/>
  <c r="J1729" i="44"/>
  <c r="J1807" i="44"/>
  <c r="J1889" i="44"/>
  <c r="J1875" i="44"/>
  <c r="J1793" i="44"/>
  <c r="J1861" i="44"/>
  <c r="J1779" i="44"/>
  <c r="I1802" i="44"/>
  <c r="I1884" i="44"/>
  <c r="I1870" i="44"/>
  <c r="I1788" i="44"/>
  <c r="K427" i="44"/>
  <c r="K2480" i="44"/>
  <c r="K441" i="44"/>
  <c r="K3432" i="44"/>
  <c r="K2382" i="44"/>
  <c r="K3656" i="44"/>
  <c r="K1771" i="44"/>
  <c r="K1853" i="44"/>
  <c r="K777" i="44"/>
  <c r="K3068" i="44"/>
  <c r="K2396" i="44"/>
  <c r="K2200" i="44"/>
  <c r="J1809" i="44"/>
  <c r="J1891" i="44"/>
  <c r="J1888" i="44"/>
  <c r="J1806" i="44"/>
  <c r="J1886" i="44"/>
  <c r="J1804" i="44"/>
  <c r="J1884" i="44"/>
  <c r="J1802" i="44"/>
  <c r="J1882" i="44"/>
  <c r="J1800" i="44"/>
  <c r="J1880" i="44"/>
  <c r="J1798" i="44"/>
  <c r="J1878" i="44"/>
  <c r="J1796" i="44"/>
  <c r="J1795" i="44"/>
  <c r="J1877" i="44"/>
  <c r="J1874" i="44"/>
  <c r="J1792" i="44"/>
  <c r="J1872" i="44"/>
  <c r="J1790" i="44"/>
  <c r="J1870" i="44"/>
  <c r="J1788" i="44"/>
  <c r="J1868" i="44"/>
  <c r="J1786" i="44"/>
  <c r="J1866" i="44"/>
  <c r="J1784" i="44"/>
  <c r="J1864" i="44"/>
  <c r="J1782" i="44"/>
  <c r="J1863" i="44"/>
  <c r="J1781" i="44"/>
  <c r="J1860" i="44"/>
  <c r="J1778" i="44"/>
  <c r="J1858" i="44"/>
  <c r="J1776" i="44"/>
  <c r="J1856" i="44"/>
  <c r="J1774" i="44"/>
  <c r="J1854" i="44"/>
  <c r="J1772" i="44"/>
  <c r="J1852" i="44"/>
  <c r="J1770" i="44"/>
  <c r="J1850" i="44"/>
  <c r="J1768" i="44"/>
  <c r="I1816" i="44"/>
  <c r="I1734" i="44"/>
  <c r="K1155" i="44"/>
  <c r="K1211" i="44"/>
  <c r="K987" i="44"/>
  <c r="K1354" i="44"/>
  <c r="K1673" i="44"/>
  <c r="K1267" i="44"/>
  <c r="K1393" i="44"/>
  <c r="K805" i="44"/>
  <c r="K483" i="44"/>
  <c r="K1239" i="44"/>
  <c r="K1689" i="44"/>
  <c r="K1379" i="44"/>
  <c r="K1491" i="44"/>
  <c r="K1561" i="44"/>
  <c r="K749" i="44"/>
  <c r="K3292" i="44"/>
  <c r="K2998" i="44"/>
  <c r="K2830" i="44"/>
  <c r="K2676" i="44"/>
  <c r="K2438" i="44"/>
  <c r="K2270" i="44"/>
  <c r="K2032" i="44"/>
  <c r="K385" i="44"/>
  <c r="K721" i="44"/>
  <c r="K1323" i="44"/>
  <c r="K514" i="44"/>
  <c r="K1281" i="44"/>
  <c r="K1631" i="44"/>
  <c r="K525" i="44"/>
  <c r="K637" i="44"/>
  <c r="K833" i="44"/>
  <c r="K1521" i="44"/>
  <c r="K849" i="44"/>
  <c r="K973" i="44"/>
  <c r="K3572" i="44"/>
  <c r="K3376" i="44"/>
  <c r="K3082" i="44"/>
  <c r="K2914" i="44"/>
  <c r="K2522" i="44"/>
  <c r="K2354" i="44"/>
  <c r="K2018" i="44"/>
  <c r="K959" i="44"/>
  <c r="K539" i="44"/>
  <c r="K455" i="44"/>
  <c r="K1017" i="44"/>
  <c r="K1141" i="44"/>
  <c r="K791" i="44"/>
  <c r="K413" i="44"/>
  <c r="K609" i="44"/>
  <c r="K1197" i="44"/>
  <c r="K850" i="44"/>
  <c r="K1407" i="44"/>
  <c r="K707" i="44"/>
  <c r="K1295" i="44"/>
  <c r="K1057" i="44"/>
  <c r="K3446" i="44"/>
  <c r="K3180" i="44"/>
  <c r="K2802" i="44"/>
  <c r="K2508" i="44"/>
  <c r="K2116" i="44"/>
  <c r="K1934" i="44"/>
  <c r="K1071" i="44"/>
  <c r="K1477" i="44"/>
  <c r="K1127" i="44"/>
  <c r="K1701" i="44"/>
  <c r="K945" i="44"/>
  <c r="K623" i="44"/>
  <c r="K1575" i="44"/>
  <c r="K1645" i="44"/>
  <c r="K497" i="44"/>
  <c r="K735" i="44"/>
  <c r="K1186" i="44"/>
  <c r="K3530" i="44"/>
  <c r="K3264" i="44"/>
  <c r="K2886" i="44"/>
  <c r="K2592" i="44"/>
  <c r="J1849" i="44"/>
  <c r="J1767" i="44"/>
  <c r="J1846" i="44"/>
  <c r="J1764" i="44"/>
  <c r="J1844" i="44"/>
  <c r="J1762" i="44"/>
  <c r="J1840" i="44"/>
  <c r="J1758" i="44"/>
  <c r="J1838" i="44"/>
  <c r="J1756" i="44"/>
  <c r="J1836" i="44"/>
  <c r="J1754" i="44"/>
  <c r="J1835" i="44"/>
  <c r="J1753" i="44"/>
  <c r="J1832" i="44"/>
  <c r="J1750" i="44"/>
  <c r="J1830" i="44"/>
  <c r="J1748" i="44"/>
  <c r="J1826" i="44"/>
  <c r="J1744" i="44"/>
  <c r="J1824" i="44"/>
  <c r="J1742" i="44"/>
  <c r="J1822" i="44"/>
  <c r="J1740" i="44"/>
  <c r="J1821" i="44"/>
  <c r="J1739" i="44"/>
  <c r="J1818" i="44"/>
  <c r="J1736" i="44"/>
  <c r="J1816" i="44"/>
  <c r="J1734" i="44"/>
  <c r="J1812" i="44"/>
  <c r="J1730" i="44"/>
  <c r="J1810" i="44"/>
  <c r="J1728" i="44"/>
  <c r="I1857" i="44"/>
  <c r="I1775" i="44"/>
  <c r="K3488" i="44"/>
  <c r="K2760" i="44"/>
  <c r="K1799" i="44"/>
  <c r="K1881" i="44"/>
  <c r="K357" i="44"/>
  <c r="K2984" i="44"/>
  <c r="K2312" i="44"/>
  <c r="K1169" i="44"/>
  <c r="K3671" i="44"/>
  <c r="K3740" i="44"/>
  <c r="K3026" i="44"/>
  <c r="K2858" i="44"/>
  <c r="K2368" i="44"/>
  <c r="K1948" i="44"/>
  <c r="J1890" i="44"/>
  <c r="J1808" i="44"/>
  <c r="J1805" i="44"/>
  <c r="J1887" i="44"/>
  <c r="J1803" i="44"/>
  <c r="J1885" i="44"/>
  <c r="J1801" i="44"/>
  <c r="J1883" i="44"/>
  <c r="J1799" i="44"/>
  <c r="J1881" i="44"/>
  <c r="J1797" i="44"/>
  <c r="J1879" i="44"/>
  <c r="J1876" i="44"/>
  <c r="J1794" i="44"/>
  <c r="J1873" i="44"/>
  <c r="J1791" i="44"/>
  <c r="J1871" i="44"/>
  <c r="J1789" i="44"/>
  <c r="J1869" i="44"/>
  <c r="J1787" i="44"/>
  <c r="J1867" i="44"/>
  <c r="J1785" i="44"/>
  <c r="J1865" i="44"/>
  <c r="J1783" i="44"/>
  <c r="J1862" i="44"/>
  <c r="J1780" i="44"/>
  <c r="J1859" i="44"/>
  <c r="J1777" i="44"/>
  <c r="J1857" i="44"/>
  <c r="J1775" i="44"/>
  <c r="J1855" i="44"/>
  <c r="J1773" i="44"/>
  <c r="J1853" i="44"/>
  <c r="J1771" i="44"/>
  <c r="J1851" i="44"/>
  <c r="J1769" i="44"/>
  <c r="I1830" i="44"/>
  <c r="I1748" i="44"/>
  <c r="I1843" i="44"/>
  <c r="I1761" i="44"/>
  <c r="K3755" i="44"/>
  <c r="K1225" i="44"/>
  <c r="K581" i="44"/>
  <c r="K399" i="44"/>
  <c r="K1659" i="44"/>
  <c r="K595" i="44"/>
  <c r="K1337" i="44"/>
  <c r="K1365" i="44"/>
  <c r="K693" i="44"/>
  <c r="K1309" i="44"/>
  <c r="K1018" i="44"/>
  <c r="K513" i="44"/>
  <c r="K1099" i="44"/>
  <c r="K875" i="44"/>
  <c r="K3684" i="44"/>
  <c r="K3348" i="44"/>
  <c r="K3124" i="44"/>
  <c r="K2956" i="44"/>
  <c r="K2788" i="44"/>
  <c r="K2298" i="44"/>
  <c r="K2130" i="44"/>
  <c r="K931" i="44"/>
  <c r="K681" i="44"/>
  <c r="K1589" i="44"/>
  <c r="K651" i="44"/>
  <c r="K1085" i="44"/>
  <c r="K665" i="44"/>
  <c r="K1421" i="44"/>
  <c r="K1185" i="44"/>
  <c r="K1449" i="44"/>
  <c r="K1353" i="44"/>
  <c r="K567" i="44"/>
  <c r="K1505" i="44"/>
  <c r="K3768" i="44"/>
  <c r="K3208" i="44"/>
  <c r="K3040" i="44"/>
  <c r="K2872" i="44"/>
  <c r="K2564" i="44"/>
  <c r="K2102" i="44"/>
  <c r="K1435" i="44"/>
  <c r="K1253" i="44"/>
  <c r="K553" i="44"/>
  <c r="K1690" i="44"/>
  <c r="K889" i="44"/>
  <c r="K1463" i="44"/>
  <c r="K371" i="44"/>
  <c r="K1001" i="44"/>
  <c r="K819" i="44"/>
  <c r="K1715" i="44"/>
  <c r="K1785" i="44"/>
  <c r="K1867" i="44"/>
  <c r="K682" i="44"/>
  <c r="K903" i="44"/>
  <c r="K763" i="44"/>
  <c r="K1533" i="44"/>
  <c r="K3306" i="44"/>
  <c r="K3012" i="44"/>
  <c r="K2942" i="44"/>
  <c r="K2774" i="44"/>
  <c r="K2466" i="44"/>
  <c r="K2284" i="44"/>
  <c r="K2186" i="44"/>
  <c r="K861" i="44"/>
  <c r="K343" i="44"/>
  <c r="K1603" i="44"/>
  <c r="K1522" i="44"/>
  <c r="K1617" i="44"/>
  <c r="K469" i="44"/>
  <c r="K917" i="44"/>
  <c r="K1029" i="44"/>
  <c r="K1113" i="44"/>
  <c r="K1547" i="44"/>
  <c r="K1043" i="44"/>
  <c r="K3390" i="44"/>
  <c r="K3096" i="44"/>
  <c r="K2550" i="44"/>
  <c r="J422" i="44"/>
  <c r="J417" i="44"/>
  <c r="J1597" i="44"/>
  <c r="J1592" i="44"/>
  <c r="J1429" i="44"/>
  <c r="J1424" i="44"/>
  <c r="J1261" i="44"/>
  <c r="J1256" i="44"/>
  <c r="J1093" i="44"/>
  <c r="J1088" i="44"/>
  <c r="J925" i="44"/>
  <c r="J920" i="44"/>
  <c r="J589" i="44"/>
  <c r="J584" i="44"/>
  <c r="J757" i="44"/>
  <c r="J752" i="44"/>
  <c r="J590" i="44"/>
  <c r="J585" i="44"/>
  <c r="J758" i="44"/>
  <c r="J753" i="44"/>
  <c r="J421" i="44"/>
  <c r="J416" i="44"/>
  <c r="J1598" i="44"/>
  <c r="J1593" i="44"/>
  <c r="J1430" i="44"/>
  <c r="J1425" i="44"/>
  <c r="J1262" i="44"/>
  <c r="J1257" i="44"/>
  <c r="J1094" i="44"/>
  <c r="J1089" i="44"/>
  <c r="J926" i="44"/>
  <c r="J921" i="44"/>
  <c r="D48" i="44"/>
  <c r="D84" i="44"/>
  <c r="D180" i="44"/>
  <c r="I444" i="44"/>
  <c r="I361" i="44"/>
  <c r="K289" i="44"/>
  <c r="D216" i="44"/>
  <c r="K317" i="44"/>
  <c r="D72" i="44"/>
  <c r="K190" i="44"/>
  <c r="K180" i="44"/>
  <c r="K331" i="44"/>
  <c r="D157" i="44"/>
  <c r="D97" i="44"/>
  <c r="K303" i="44"/>
  <c r="K179" i="44"/>
  <c r="K246" i="44"/>
  <c r="D252" i="44"/>
  <c r="K218" i="44"/>
  <c r="K275" i="44"/>
  <c r="K204" i="44"/>
  <c r="K261" i="44"/>
  <c r="D264" i="44"/>
  <c r="D24" i="44"/>
  <c r="K232" i="44"/>
  <c r="D37" i="44"/>
  <c r="D192" i="44"/>
  <c r="D120" i="44"/>
  <c r="D108" i="44"/>
  <c r="D228" i="44"/>
  <c r="D144" i="44"/>
  <c r="D132" i="44"/>
  <c r="D240" i="44"/>
  <c r="I375" i="44"/>
  <c r="I458" i="44"/>
  <c r="D12" i="44"/>
  <c r="D168" i="44"/>
  <c r="D204" i="44"/>
  <c r="D60" i="44"/>
  <c r="I2684" i="44"/>
  <c r="I1594" i="44"/>
  <c r="I1090" i="44"/>
  <c r="I1706" i="44"/>
  <c r="J254" i="44"/>
  <c r="J249" i="44"/>
  <c r="I3537" i="44"/>
  <c r="I3454" i="44"/>
  <c r="I3622" i="44"/>
  <c r="I3705" i="44"/>
  <c r="I2348" i="44"/>
  <c r="I2893" i="44"/>
  <c r="I2810" i="44"/>
  <c r="I2375" i="44"/>
  <c r="I2292" i="44"/>
  <c r="I963" i="44"/>
  <c r="I880" i="44"/>
  <c r="I3229" i="44"/>
  <c r="I3146" i="44"/>
  <c r="I3439" i="44"/>
  <c r="I3356" i="44"/>
  <c r="I2012" i="44"/>
  <c r="I1034" i="44"/>
  <c r="I1117" i="44"/>
  <c r="J253" i="44"/>
  <c r="J248" i="44"/>
  <c r="I1621" i="44"/>
  <c r="I1538" i="44"/>
  <c r="I3734" i="44"/>
  <c r="I3651" i="44"/>
  <c r="I3776" i="44"/>
  <c r="I3693" i="44"/>
  <c r="I3748" i="44"/>
  <c r="I3665" i="44"/>
  <c r="I3762" i="44"/>
  <c r="I3679" i="44"/>
  <c r="I3719" i="44"/>
  <c r="I3636" i="44"/>
  <c r="I3566" i="44"/>
  <c r="I3483" i="44"/>
  <c r="I3580" i="44"/>
  <c r="I3497" i="44"/>
  <c r="I3552" i="44"/>
  <c r="I3469" i="44"/>
  <c r="I3608" i="44"/>
  <c r="I3525" i="44"/>
  <c r="I3594" i="44"/>
  <c r="I3511" i="44"/>
  <c r="I3426" i="44"/>
  <c r="I3343" i="44"/>
  <c r="I3370" i="44"/>
  <c r="I3287" i="44"/>
  <c r="I3383" i="44"/>
  <c r="I3300" i="44"/>
  <c r="I3397" i="44"/>
  <c r="I3314" i="44"/>
  <c r="I3412" i="44"/>
  <c r="I3329" i="44"/>
  <c r="I3216" i="44"/>
  <c r="I3133" i="44"/>
  <c r="I3273" i="44"/>
  <c r="I3190" i="44"/>
  <c r="I3244" i="44"/>
  <c r="I3161" i="44"/>
  <c r="I3202" i="44"/>
  <c r="I3119" i="44"/>
  <c r="I3258" i="44"/>
  <c r="I3175" i="44"/>
  <c r="I3047" i="44"/>
  <c r="I2964" i="44"/>
  <c r="I3020" i="44"/>
  <c r="I3062" i="44"/>
  <c r="I2979" i="44"/>
  <c r="I3033" i="44"/>
  <c r="I2950" i="44"/>
  <c r="I3075" i="44"/>
  <c r="I2992" i="44"/>
  <c r="I3090" i="44"/>
  <c r="I3007" i="44"/>
  <c r="I2880" i="44"/>
  <c r="I2797" i="44"/>
  <c r="I2908" i="44"/>
  <c r="I2825" i="44"/>
  <c r="I2854" i="44"/>
  <c r="I2866" i="44"/>
  <c r="I2783" i="44"/>
  <c r="I2922" i="44"/>
  <c r="I2839" i="44"/>
  <c r="I2740" i="44"/>
  <c r="I2657" i="44"/>
  <c r="I2711" i="44"/>
  <c r="I2628" i="44"/>
  <c r="I2754" i="44"/>
  <c r="I2671" i="44"/>
  <c r="I2725" i="44"/>
  <c r="I2642" i="44"/>
  <c r="I2698" i="44"/>
  <c r="I2615" i="44"/>
  <c r="I2586" i="44"/>
  <c r="I2503" i="44"/>
  <c r="I2571" i="44"/>
  <c r="I2488" i="44"/>
  <c r="I2530" i="44"/>
  <c r="I2447" i="44"/>
  <c r="I2543" i="44"/>
  <c r="I2460" i="44"/>
  <c r="I2558" i="44"/>
  <c r="I2475" i="44"/>
  <c r="I2516" i="44"/>
  <c r="I2418" i="44"/>
  <c r="I2335" i="44"/>
  <c r="I2362" i="44"/>
  <c r="I2279" i="44"/>
  <c r="I2404" i="44"/>
  <c r="I2321" i="44"/>
  <c r="I2389" i="44"/>
  <c r="I2306" i="44"/>
  <c r="I2208" i="44"/>
  <c r="I2125" i="44"/>
  <c r="I2250" i="44"/>
  <c r="I2167" i="44"/>
  <c r="I2236" i="44"/>
  <c r="I2153" i="44"/>
  <c r="I2194" i="44"/>
  <c r="I2111" i="44"/>
  <c r="I2223" i="44"/>
  <c r="I2140" i="44"/>
  <c r="I2182" i="44"/>
  <c r="I2040" i="44"/>
  <c r="I1957" i="44"/>
  <c r="I2082" i="44"/>
  <c r="I1999" i="44"/>
  <c r="I2025" i="44"/>
  <c r="I1942" i="44"/>
  <c r="I2054" i="44"/>
  <c r="I1971" i="44"/>
  <c r="I2068" i="44"/>
  <c r="I1985" i="44"/>
  <c r="I1720" i="44"/>
  <c r="I1914" i="44"/>
  <c r="I1900" i="44"/>
  <c r="I1693" i="44"/>
  <c r="I1635" i="44"/>
  <c r="I1552" i="44"/>
  <c r="I1664" i="44"/>
  <c r="I1581" i="44"/>
  <c r="I1650" i="44"/>
  <c r="I1567" i="44"/>
  <c r="I1608" i="44"/>
  <c r="I1525" i="44"/>
  <c r="I1468" i="44"/>
  <c r="I1385" i="44"/>
  <c r="I1426" i="44"/>
  <c r="I1481" i="44"/>
  <c r="I1398" i="44"/>
  <c r="I1496" i="44"/>
  <c r="I1413" i="44"/>
  <c r="I1440" i="44"/>
  <c r="I1357" i="44"/>
  <c r="I1453" i="44"/>
  <c r="I1370" i="44"/>
  <c r="I1272" i="44"/>
  <c r="I1189" i="44"/>
  <c r="I1287" i="44"/>
  <c r="I1204" i="44"/>
  <c r="I1328" i="44"/>
  <c r="I1245" i="44"/>
  <c r="I1314" i="44"/>
  <c r="I1231" i="44"/>
  <c r="I1299" i="44"/>
  <c r="I1216" i="44"/>
  <c r="I1260" i="44"/>
  <c r="I1160" i="44"/>
  <c r="I1077" i="44"/>
  <c r="I1131" i="44"/>
  <c r="I1048" i="44"/>
  <c r="I1104" i="44"/>
  <c r="I1021" i="44"/>
  <c r="I1146" i="44"/>
  <c r="I1063" i="44"/>
  <c r="I936" i="44"/>
  <c r="I853" i="44"/>
  <c r="I978" i="44"/>
  <c r="I895" i="44"/>
  <c r="I950" i="44"/>
  <c r="I867" i="44"/>
  <c r="I992" i="44"/>
  <c r="I909" i="44"/>
  <c r="I924" i="44"/>
  <c r="I755" i="44"/>
  <c r="I796" i="44"/>
  <c r="I713" i="44"/>
  <c r="I768" i="44"/>
  <c r="I685" i="44"/>
  <c r="I810" i="44"/>
  <c r="I727" i="44"/>
  <c r="I824" i="44"/>
  <c r="I741" i="44"/>
  <c r="I781" i="44"/>
  <c r="I698" i="44"/>
  <c r="I348" i="44"/>
  <c r="I431" i="44"/>
  <c r="I530" i="44"/>
  <c r="I613" i="44"/>
  <c r="I598" i="44"/>
  <c r="I515" i="44"/>
  <c r="I571" i="44"/>
  <c r="I654" i="44"/>
  <c r="I417" i="44"/>
  <c r="I403" i="44"/>
  <c r="I486" i="44"/>
  <c r="I544" i="44"/>
  <c r="I627" i="44"/>
  <c r="I558" i="44"/>
  <c r="I641" i="44"/>
  <c r="I585" i="44"/>
  <c r="I392" i="44"/>
  <c r="I475" i="44"/>
  <c r="J85" i="44"/>
  <c r="J80" i="44"/>
  <c r="J163" i="44"/>
  <c r="J162" i="44"/>
  <c r="J79" i="44"/>
  <c r="J78" i="44"/>
  <c r="J225" i="44" l="1"/>
  <c r="J375" i="44"/>
  <c r="J360" i="44"/>
  <c r="J361" i="44"/>
  <c r="J851" i="44"/>
  <c r="J907" i="44"/>
  <c r="J1047" i="44"/>
  <c r="J1187" i="44"/>
  <c r="J1243" i="44"/>
  <c r="J1383" i="44"/>
  <c r="J1523" i="44"/>
  <c r="J1579" i="44"/>
  <c r="J1719" i="44"/>
  <c r="J716" i="44"/>
  <c r="J729" i="44"/>
  <c r="J730" i="44"/>
  <c r="J562" i="44"/>
  <c r="J883" i="44"/>
  <c r="J1023" i="44"/>
  <c r="J1191" i="44"/>
  <c r="J1247" i="44"/>
  <c r="J1387" i="44"/>
  <c r="J1527" i="44"/>
  <c r="J1583" i="44"/>
  <c r="J739" i="44"/>
  <c r="J179" i="44"/>
  <c r="J178" i="44"/>
  <c r="J193" i="44"/>
  <c r="J206" i="44"/>
  <c r="J234" i="44"/>
  <c r="J207" i="44"/>
  <c r="J235" i="44"/>
  <c r="J380" i="44"/>
  <c r="J393" i="44"/>
  <c r="J365" i="44"/>
  <c r="J408" i="44"/>
  <c r="J366" i="44"/>
  <c r="J856" i="44"/>
  <c r="J884" i="44"/>
  <c r="J912" i="44"/>
  <c r="J1024" i="44"/>
  <c r="J1052" i="44"/>
  <c r="J1080" i="44"/>
  <c r="J1192" i="44"/>
  <c r="J1220" i="44"/>
  <c r="J1248" i="44"/>
  <c r="J1360" i="44"/>
  <c r="J1388" i="44"/>
  <c r="J1416" i="44"/>
  <c r="J1528" i="44"/>
  <c r="J1556" i="44"/>
  <c r="J1584" i="44"/>
  <c r="J1696" i="44"/>
  <c r="J1724" i="44"/>
  <c r="J514" i="44"/>
  <c r="J738" i="44"/>
  <c r="J710" i="44"/>
  <c r="J682" i="44"/>
  <c r="J570" i="44"/>
  <c r="J542" i="44"/>
  <c r="J697" i="44"/>
  <c r="J571" i="44"/>
  <c r="J543" i="44"/>
  <c r="J864" i="44"/>
  <c r="J892" i="44"/>
  <c r="J1032" i="44"/>
  <c r="J1060" i="44"/>
  <c r="J1200" i="44"/>
  <c r="J1228" i="44"/>
  <c r="J1368" i="44"/>
  <c r="J1396" i="44"/>
  <c r="J1536" i="44"/>
  <c r="J1564" i="44"/>
  <c r="J1704" i="44"/>
  <c r="J520" i="44"/>
  <c r="J744" i="44"/>
  <c r="J197" i="44"/>
  <c r="J226" i="44"/>
  <c r="J388" i="44"/>
  <c r="J403" i="44"/>
  <c r="J879" i="44"/>
  <c r="J1019" i="44"/>
  <c r="J1075" i="44"/>
  <c r="J1215" i="44"/>
  <c r="J1355" i="44"/>
  <c r="J1411" i="44"/>
  <c r="J1551" i="44"/>
  <c r="J1691" i="44"/>
  <c r="J533" i="44"/>
  <c r="J701" i="44"/>
  <c r="J561" i="44"/>
  <c r="J688" i="44"/>
  <c r="J855" i="44"/>
  <c r="J911" i="44"/>
  <c r="J1051" i="44"/>
  <c r="J1079" i="44"/>
  <c r="J1219" i="44"/>
  <c r="J1359" i="44"/>
  <c r="J1415" i="44"/>
  <c r="J1555" i="44"/>
  <c r="J1695" i="44"/>
  <c r="J1723" i="44"/>
  <c r="J515" i="44"/>
  <c r="J184" i="44"/>
  <c r="J183" i="44"/>
  <c r="J198" i="44"/>
  <c r="J211" i="44"/>
  <c r="J239" i="44"/>
  <c r="J212" i="44"/>
  <c r="J240" i="44"/>
  <c r="J402" i="44"/>
  <c r="J374" i="44"/>
  <c r="J346" i="44"/>
  <c r="J389" i="44"/>
  <c r="J347" i="44"/>
  <c r="J865" i="44"/>
  <c r="J893" i="44"/>
  <c r="J1033" i="44"/>
  <c r="J1061" i="44"/>
  <c r="J1201" i="44"/>
  <c r="J1229" i="44"/>
  <c r="J1369" i="44"/>
  <c r="J1397" i="44"/>
  <c r="J1537" i="44"/>
  <c r="J1565" i="44"/>
  <c r="J1705" i="44"/>
  <c r="J519" i="44"/>
  <c r="J743" i="44"/>
  <c r="J715" i="44"/>
  <c r="J687" i="44"/>
  <c r="J575" i="44"/>
  <c r="J547" i="44"/>
  <c r="J702" i="44"/>
  <c r="J576" i="44"/>
  <c r="J548" i="44"/>
  <c r="J869" i="44"/>
  <c r="J897" i="44"/>
  <c r="J1037" i="44"/>
  <c r="J1065" i="44"/>
  <c r="J1205" i="44"/>
  <c r="J1233" i="44"/>
  <c r="J1373" i="44"/>
  <c r="J1401" i="44"/>
  <c r="J1541" i="44"/>
  <c r="J1569" i="44"/>
  <c r="J1709" i="44"/>
  <c r="J529" i="44"/>
  <c r="J192" i="44"/>
  <c r="J220" i="44"/>
  <c r="J221" i="44"/>
  <c r="J407" i="44"/>
  <c r="J379" i="44"/>
  <c r="J351" i="44"/>
  <c r="J394" i="44"/>
  <c r="J352" i="44"/>
  <c r="J870" i="44"/>
  <c r="J898" i="44"/>
  <c r="J1038" i="44"/>
  <c r="J1066" i="44"/>
  <c r="J1206" i="44"/>
  <c r="J1234" i="44"/>
  <c r="J1374" i="44"/>
  <c r="J1402" i="44"/>
  <c r="J1542" i="44"/>
  <c r="J1570" i="44"/>
  <c r="J1710" i="44"/>
  <c r="J528" i="44"/>
  <c r="J711" i="44"/>
  <c r="J724" i="44"/>
  <c r="J696" i="44"/>
  <c r="J556" i="44"/>
  <c r="J725" i="44"/>
  <c r="J683" i="44"/>
  <c r="J557" i="44"/>
  <c r="J850" i="44"/>
  <c r="J878" i="44"/>
  <c r="J906" i="44"/>
  <c r="J1018" i="44"/>
  <c r="J1046" i="44"/>
  <c r="J1074" i="44"/>
  <c r="J1186" i="44"/>
  <c r="J1214" i="44"/>
  <c r="J1242" i="44"/>
  <c r="J1354" i="44"/>
  <c r="J1382" i="44"/>
  <c r="J1410" i="44"/>
  <c r="J1522" i="44"/>
  <c r="J1550" i="44"/>
  <c r="J1578" i="44"/>
  <c r="J1690" i="44"/>
  <c r="J1718" i="44"/>
  <c r="J534" i="44"/>
  <c r="I1831" i="44"/>
  <c r="I1749" i="44"/>
  <c r="I1844" i="44"/>
  <c r="I1762" i="44"/>
  <c r="J1829" i="44"/>
  <c r="J1747" i="44"/>
  <c r="J1828" i="44"/>
  <c r="J1746" i="44"/>
  <c r="K2551" i="44"/>
  <c r="K3391" i="44"/>
  <c r="K1548" i="44"/>
  <c r="K1030" i="44"/>
  <c r="K470" i="44"/>
  <c r="K1524" i="44"/>
  <c r="K344" i="44"/>
  <c r="K2187" i="44"/>
  <c r="K2467" i="44"/>
  <c r="K3013" i="44"/>
  <c r="K1534" i="44"/>
  <c r="K904" i="44"/>
  <c r="K2104" i="44"/>
  <c r="K2873" i="44"/>
  <c r="K3209" i="44"/>
  <c r="K1506" i="44"/>
  <c r="K1355" i="44"/>
  <c r="K1187" i="44"/>
  <c r="K666" i="44"/>
  <c r="K652" i="44"/>
  <c r="K683" i="44"/>
  <c r="K2131" i="44"/>
  <c r="K2789" i="44"/>
  <c r="K3125" i="44"/>
  <c r="K3685" i="44"/>
  <c r="K1100" i="44"/>
  <c r="K1020" i="44"/>
  <c r="K694" i="44"/>
  <c r="K1338" i="44"/>
  <c r="K1660" i="44"/>
  <c r="K582" i="44"/>
  <c r="K2369" i="44"/>
  <c r="K3027" i="44"/>
  <c r="K2313" i="44"/>
  <c r="K1936" i="44"/>
  <c r="K2509" i="44"/>
  <c r="K3181" i="44"/>
  <c r="K2439" i="44"/>
  <c r="K3657" i="44"/>
  <c r="K3433" i="44"/>
  <c r="K2481" i="44"/>
  <c r="I1858" i="44"/>
  <c r="I1776" i="44"/>
  <c r="J1834" i="44"/>
  <c r="J1752" i="44"/>
  <c r="J1833" i="44"/>
  <c r="J1751" i="44"/>
  <c r="K2943" i="44"/>
  <c r="K1786" i="44"/>
  <c r="K1868" i="44"/>
  <c r="K820" i="44"/>
  <c r="K372" i="44"/>
  <c r="K890" i="44"/>
  <c r="K554" i="44"/>
  <c r="K1436" i="44"/>
  <c r="K3756" i="44"/>
  <c r="K3672" i="44"/>
  <c r="K358" i="44"/>
  <c r="K2761" i="44"/>
  <c r="K2593" i="44"/>
  <c r="K3265" i="44"/>
  <c r="K1188" i="44"/>
  <c r="K498" i="44"/>
  <c r="K1576" i="44"/>
  <c r="K946" i="44"/>
  <c r="K1128" i="44"/>
  <c r="K1072" i="44"/>
  <c r="K1058" i="44"/>
  <c r="K708" i="44"/>
  <c r="K852" i="44"/>
  <c r="K610" i="44"/>
  <c r="K792" i="44"/>
  <c r="K1019" i="44"/>
  <c r="K540" i="44"/>
  <c r="K2019" i="44"/>
  <c r="K2523" i="44"/>
  <c r="K3083" i="44"/>
  <c r="K3573" i="44"/>
  <c r="K851" i="44"/>
  <c r="K834" i="44"/>
  <c r="K526" i="44"/>
  <c r="K1282" i="44"/>
  <c r="K1324" i="44"/>
  <c r="K386" i="44"/>
  <c r="K2272" i="44"/>
  <c r="K2440" i="44"/>
  <c r="K2831" i="44"/>
  <c r="K3293" i="44"/>
  <c r="K1562" i="44"/>
  <c r="K1380" i="44"/>
  <c r="K1240" i="44"/>
  <c r="K806" i="44"/>
  <c r="K1268" i="44"/>
  <c r="K1356" i="44"/>
  <c r="K1212" i="44"/>
  <c r="K2201" i="44"/>
  <c r="K3069" i="44"/>
  <c r="I1817" i="44"/>
  <c r="I1735" i="44"/>
  <c r="J1815" i="44"/>
  <c r="J1733" i="44"/>
  <c r="J1843" i="44"/>
  <c r="J1761" i="44"/>
  <c r="J1814" i="44"/>
  <c r="J1732" i="44"/>
  <c r="J1842" i="44"/>
  <c r="J1760" i="44"/>
  <c r="K3097" i="44"/>
  <c r="K1044" i="44"/>
  <c r="K1114" i="44"/>
  <c r="K918" i="44"/>
  <c r="K1618" i="44"/>
  <c r="K1604" i="44"/>
  <c r="K862" i="44"/>
  <c r="K2285" i="44"/>
  <c r="K2776" i="44"/>
  <c r="K2944" i="44"/>
  <c r="K3307" i="44"/>
  <c r="K764" i="44"/>
  <c r="K684" i="44"/>
  <c r="K2565" i="44"/>
  <c r="K3041" i="44"/>
  <c r="K3769" i="44"/>
  <c r="K568" i="44"/>
  <c r="K1450" i="44"/>
  <c r="K1422" i="44"/>
  <c r="K1086" i="44"/>
  <c r="K1590" i="44"/>
  <c r="K932" i="44"/>
  <c r="K2299" i="44"/>
  <c r="K2957" i="44"/>
  <c r="K3349" i="44"/>
  <c r="K876" i="44"/>
  <c r="K515" i="44"/>
  <c r="K1310" i="44"/>
  <c r="K1366" i="44"/>
  <c r="K596" i="44"/>
  <c r="K400" i="44"/>
  <c r="K1226" i="44"/>
  <c r="K1949" i="44"/>
  <c r="K2859" i="44"/>
  <c r="K3741" i="44"/>
  <c r="K1170" i="44"/>
  <c r="K2985" i="44"/>
  <c r="K1882" i="44"/>
  <c r="K1800" i="44"/>
  <c r="K2117" i="44"/>
  <c r="K2803" i="44"/>
  <c r="K3447" i="44"/>
  <c r="K2271" i="44"/>
  <c r="K1772" i="44"/>
  <c r="K1854" i="44"/>
  <c r="K2383" i="44"/>
  <c r="I1885" i="44"/>
  <c r="I1803" i="44"/>
  <c r="I1871" i="44"/>
  <c r="I1789" i="44"/>
  <c r="J1820" i="44"/>
  <c r="J1738" i="44"/>
  <c r="J1848" i="44"/>
  <c r="J1766" i="44"/>
  <c r="J1819" i="44"/>
  <c r="J1737" i="44"/>
  <c r="J1847" i="44"/>
  <c r="J1765" i="44"/>
  <c r="K2775" i="44"/>
  <c r="K1716" i="44"/>
  <c r="K1002" i="44"/>
  <c r="K1464" i="44"/>
  <c r="K1692" i="44"/>
  <c r="K1254" i="44"/>
  <c r="K2103" i="44"/>
  <c r="K3489" i="44"/>
  <c r="K2887" i="44"/>
  <c r="K3531" i="44"/>
  <c r="K736" i="44"/>
  <c r="K1646" i="44"/>
  <c r="K624" i="44"/>
  <c r="K1702" i="44"/>
  <c r="K1478" i="44"/>
  <c r="K1935" i="44"/>
  <c r="K3448" i="44"/>
  <c r="K1296" i="44"/>
  <c r="K1408" i="44"/>
  <c r="K1198" i="44"/>
  <c r="K414" i="44"/>
  <c r="K1142" i="44"/>
  <c r="K456" i="44"/>
  <c r="K960" i="44"/>
  <c r="K2355" i="44"/>
  <c r="K2915" i="44"/>
  <c r="K3377" i="44"/>
  <c r="K974" i="44"/>
  <c r="K1523" i="44"/>
  <c r="K638" i="44"/>
  <c r="K1632" i="44"/>
  <c r="K516" i="44"/>
  <c r="K722" i="44"/>
  <c r="K2033" i="44"/>
  <c r="K2677" i="44"/>
  <c r="K2999" i="44"/>
  <c r="K750" i="44"/>
  <c r="K1492" i="44"/>
  <c r="K1691" i="44"/>
  <c r="K484" i="44"/>
  <c r="K1394" i="44"/>
  <c r="K1674" i="44"/>
  <c r="K988" i="44"/>
  <c r="K1156" i="44"/>
  <c r="K2397" i="44"/>
  <c r="K778" i="44"/>
  <c r="K442" i="44"/>
  <c r="K428" i="44"/>
  <c r="K262" i="44"/>
  <c r="K191" i="44"/>
  <c r="D61" i="44"/>
  <c r="D181" i="44"/>
  <c r="D133" i="44"/>
  <c r="D109" i="44"/>
  <c r="K233" i="44"/>
  <c r="K276" i="44"/>
  <c r="K304" i="44"/>
  <c r="K318" i="44"/>
  <c r="D241" i="44"/>
  <c r="D145" i="44"/>
  <c r="D229" i="44"/>
  <c r="D121" i="44"/>
  <c r="D193" i="44"/>
  <c r="D25" i="44"/>
  <c r="D265" i="44"/>
  <c r="K205" i="44"/>
  <c r="D253" i="44"/>
  <c r="K247" i="44"/>
  <c r="K181" i="44"/>
  <c r="D159" i="44"/>
  <c r="D158" i="44"/>
  <c r="K332" i="44"/>
  <c r="K184" i="44"/>
  <c r="K182" i="44"/>
  <c r="D73" i="44"/>
  <c r="K290" i="44"/>
  <c r="D39" i="44"/>
  <c r="D38" i="44"/>
  <c r="K219" i="44"/>
  <c r="D99" i="44"/>
  <c r="D98" i="44"/>
  <c r="D217" i="44"/>
  <c r="D205" i="44"/>
  <c r="D169" i="44"/>
  <c r="D13" i="44"/>
  <c r="I376" i="44"/>
  <c r="I459" i="44"/>
  <c r="I362" i="44"/>
  <c r="I445" i="44"/>
  <c r="D85" i="44"/>
  <c r="D49" i="44"/>
  <c r="I2685" i="44"/>
  <c r="I964" i="44"/>
  <c r="I881" i="44"/>
  <c r="I1091" i="44"/>
  <c r="I1118" i="44"/>
  <c r="I1035" i="44"/>
  <c r="I1622" i="44"/>
  <c r="I1539" i="44"/>
  <c r="I2013" i="44"/>
  <c r="I3230" i="44"/>
  <c r="I3147" i="44"/>
  <c r="I2376" i="44"/>
  <c r="I2293" i="44"/>
  <c r="I2349" i="44"/>
  <c r="I3538" i="44"/>
  <c r="I3455" i="44"/>
  <c r="I1707" i="44"/>
  <c r="I3440" i="44"/>
  <c r="I3357" i="44"/>
  <c r="I2894" i="44"/>
  <c r="I2811" i="44"/>
  <c r="I3706" i="44"/>
  <c r="I3623" i="44"/>
  <c r="I1595" i="44"/>
  <c r="I3777" i="44"/>
  <c r="I3694" i="44"/>
  <c r="I3720" i="44"/>
  <c r="I3637" i="44"/>
  <c r="I3749" i="44"/>
  <c r="I3666" i="44"/>
  <c r="I3735" i="44"/>
  <c r="I3652" i="44"/>
  <c r="I3763" i="44"/>
  <c r="I3680" i="44"/>
  <c r="I3595" i="44"/>
  <c r="I3512" i="44"/>
  <c r="I3609" i="44"/>
  <c r="I3526" i="44"/>
  <c r="I3553" i="44"/>
  <c r="I3470" i="44"/>
  <c r="I3567" i="44"/>
  <c r="I3484" i="44"/>
  <c r="I3581" i="44"/>
  <c r="I3498" i="44"/>
  <c r="I3413" i="44"/>
  <c r="I3330" i="44"/>
  <c r="I3398" i="44"/>
  <c r="I3315" i="44"/>
  <c r="I3384" i="44"/>
  <c r="I3301" i="44"/>
  <c r="I3427" i="44"/>
  <c r="I3344" i="44"/>
  <c r="I3371" i="44"/>
  <c r="I3288" i="44"/>
  <c r="I3259" i="44"/>
  <c r="I3176" i="44"/>
  <c r="I3203" i="44"/>
  <c r="I3120" i="44"/>
  <c r="I3274" i="44"/>
  <c r="I3191" i="44"/>
  <c r="I3217" i="44"/>
  <c r="I3134" i="44"/>
  <c r="I3245" i="44"/>
  <c r="I3162" i="44"/>
  <c r="I3091" i="44"/>
  <c r="I3008" i="44"/>
  <c r="I3034" i="44"/>
  <c r="I2951" i="44"/>
  <c r="I3021" i="44"/>
  <c r="I3076" i="44"/>
  <c r="I2993" i="44"/>
  <c r="I3063" i="44"/>
  <c r="I2980" i="44"/>
  <c r="I3048" i="44"/>
  <c r="I2965" i="44"/>
  <c r="I2923" i="44"/>
  <c r="I2840" i="44"/>
  <c r="I2909" i="44"/>
  <c r="I2826" i="44"/>
  <c r="I2867" i="44"/>
  <c r="I2784" i="44"/>
  <c r="I2881" i="44"/>
  <c r="I2798" i="44"/>
  <c r="I2855" i="44"/>
  <c r="I2699" i="44"/>
  <c r="I2616" i="44"/>
  <c r="I2712" i="44"/>
  <c r="I2629" i="44"/>
  <c r="I2755" i="44"/>
  <c r="I2672" i="44"/>
  <c r="I2741" i="44"/>
  <c r="I2658" i="44"/>
  <c r="I2726" i="44"/>
  <c r="I2643" i="44"/>
  <c r="I2517" i="44"/>
  <c r="I2572" i="44"/>
  <c r="I2489" i="44"/>
  <c r="I2559" i="44"/>
  <c r="I2476" i="44"/>
  <c r="I2531" i="44"/>
  <c r="I2448" i="44"/>
  <c r="I2587" i="44"/>
  <c r="I2504" i="44"/>
  <c r="I2544" i="44"/>
  <c r="I2461" i="44"/>
  <c r="I2390" i="44"/>
  <c r="I2307" i="44"/>
  <c r="I2405" i="44"/>
  <c r="I2322" i="44"/>
  <c r="I2419" i="44"/>
  <c r="I2336" i="44"/>
  <c r="I2363" i="44"/>
  <c r="I2280" i="44"/>
  <c r="I2183" i="44"/>
  <c r="I2195" i="44"/>
  <c r="I2112" i="44"/>
  <c r="I2224" i="44"/>
  <c r="I2141" i="44"/>
  <c r="I2237" i="44"/>
  <c r="I2154" i="44"/>
  <c r="I2209" i="44"/>
  <c r="I2126" i="44"/>
  <c r="I2251" i="44"/>
  <c r="I2168" i="44"/>
  <c r="I2069" i="44"/>
  <c r="I1986" i="44"/>
  <c r="I2055" i="44"/>
  <c r="I1972" i="44"/>
  <c r="I2083" i="44"/>
  <c r="I2000" i="44"/>
  <c r="I2041" i="44"/>
  <c r="I1958" i="44"/>
  <c r="I2026" i="44"/>
  <c r="I1943" i="44"/>
  <c r="I1915" i="44"/>
  <c r="I1901" i="44"/>
  <c r="I1721" i="44"/>
  <c r="I1694" i="44"/>
  <c r="I1665" i="44"/>
  <c r="I1582" i="44"/>
  <c r="I1609" i="44"/>
  <c r="I1526" i="44"/>
  <c r="I1636" i="44"/>
  <c r="I1553" i="44"/>
  <c r="I1651" i="44"/>
  <c r="I1568" i="44"/>
  <c r="I1454" i="44"/>
  <c r="I1371" i="44"/>
  <c r="I1427" i="44"/>
  <c r="I1441" i="44"/>
  <c r="I1358" i="44"/>
  <c r="I1482" i="44"/>
  <c r="I1399" i="44"/>
  <c r="I1469" i="44"/>
  <c r="I1386" i="44"/>
  <c r="I1497" i="44"/>
  <c r="I1414" i="44"/>
  <c r="I1261" i="44"/>
  <c r="I1288" i="44"/>
  <c r="I1205" i="44"/>
  <c r="I1300" i="44"/>
  <c r="I1217" i="44"/>
  <c r="I1329" i="44"/>
  <c r="I1246" i="44"/>
  <c r="I1273" i="44"/>
  <c r="I1190" i="44"/>
  <c r="I1315" i="44"/>
  <c r="I1232" i="44"/>
  <c r="I1105" i="44"/>
  <c r="I1022" i="44"/>
  <c r="I1147" i="44"/>
  <c r="I1064" i="44"/>
  <c r="I1161" i="44"/>
  <c r="I1078" i="44"/>
  <c r="I1132" i="44"/>
  <c r="I1049" i="44"/>
  <c r="I951" i="44"/>
  <c r="I868" i="44"/>
  <c r="I925" i="44"/>
  <c r="I979" i="44"/>
  <c r="I896" i="44"/>
  <c r="I993" i="44"/>
  <c r="I910" i="44"/>
  <c r="I937" i="44"/>
  <c r="I854" i="44"/>
  <c r="I811" i="44"/>
  <c r="I728" i="44"/>
  <c r="I782" i="44"/>
  <c r="I699" i="44"/>
  <c r="I797" i="44"/>
  <c r="I714" i="44"/>
  <c r="I825" i="44"/>
  <c r="I742" i="44"/>
  <c r="I769" i="44"/>
  <c r="I686" i="44"/>
  <c r="I756" i="44"/>
  <c r="I599" i="44"/>
  <c r="I516" i="44"/>
  <c r="I642" i="44"/>
  <c r="I559" i="44"/>
  <c r="I545" i="44"/>
  <c r="I628" i="44"/>
  <c r="I404" i="44"/>
  <c r="I487" i="44"/>
  <c r="I572" i="44"/>
  <c r="I655" i="44"/>
  <c r="I531" i="44"/>
  <c r="I614" i="44"/>
  <c r="I586" i="44"/>
  <c r="I418" i="44"/>
  <c r="I349" i="44"/>
  <c r="I432" i="44"/>
  <c r="I393" i="44"/>
  <c r="I476" i="44"/>
  <c r="AA418" i="7"/>
  <c r="AA417" i="7"/>
  <c r="AA416" i="7"/>
  <c r="AA415" i="7"/>
  <c r="AA414" i="7"/>
  <c r="AA413" i="7"/>
  <c r="AA412" i="7"/>
  <c r="AA411" i="7"/>
  <c r="AK410" i="7"/>
  <c r="AA410" i="7"/>
  <c r="AK409" i="7"/>
  <c r="AA409" i="7"/>
  <c r="AK408" i="7"/>
  <c r="AA408" i="7"/>
  <c r="AK407" i="7"/>
  <c r="AA407" i="7"/>
  <c r="AK406" i="7"/>
  <c r="AA406" i="7"/>
  <c r="K406" i="7"/>
  <c r="AK405" i="7"/>
  <c r="AA405" i="7"/>
  <c r="K405" i="7"/>
  <c r="AK404" i="7"/>
  <c r="AA404" i="7"/>
  <c r="K404" i="7"/>
  <c r="AK403" i="7"/>
  <c r="AA403" i="7"/>
  <c r="K403" i="7"/>
  <c r="AK402" i="7"/>
  <c r="AA402" i="7"/>
  <c r="AL401" i="7"/>
  <c r="AJ401" i="7"/>
  <c r="AK401" i="7" s="1"/>
  <c r="AI401" i="7"/>
  <c r="AH401" i="7"/>
  <c r="AG401" i="7"/>
  <c r="AF401" i="7"/>
  <c r="AE401" i="7"/>
  <c r="AC401" i="7"/>
  <c r="AB401" i="7"/>
  <c r="AA401" i="7"/>
  <c r="AL400" i="7"/>
  <c r="AJ400" i="7"/>
  <c r="AK400" i="7" s="1"/>
  <c r="AI400" i="7"/>
  <c r="AH400" i="7"/>
  <c r="AG400" i="7"/>
  <c r="AF400" i="7"/>
  <c r="AE400" i="7"/>
  <c r="AC400" i="7"/>
  <c r="AB400" i="7"/>
  <c r="AA400" i="7"/>
  <c r="AL399" i="7"/>
  <c r="AJ399" i="7"/>
  <c r="AK399" i="7" s="1"/>
  <c r="AI399" i="7"/>
  <c r="AH399" i="7"/>
  <c r="AG399" i="7"/>
  <c r="AF399" i="7"/>
  <c r="AE399" i="7"/>
  <c r="AC399" i="7"/>
  <c r="AB399" i="7"/>
  <c r="AA399" i="7"/>
  <c r="AL398" i="7"/>
  <c r="AJ398" i="7"/>
  <c r="AK398" i="7" s="1"/>
  <c r="AI398" i="7"/>
  <c r="AH398" i="7"/>
  <c r="AG398" i="7"/>
  <c r="AF398" i="7"/>
  <c r="AE398" i="7"/>
  <c r="AC398" i="7"/>
  <c r="AB398" i="7"/>
  <c r="AA398" i="7"/>
  <c r="AL397" i="7"/>
  <c r="AJ397" i="7"/>
  <c r="AK397" i="7" s="1"/>
  <c r="AI397" i="7"/>
  <c r="AH397" i="7"/>
  <c r="AG397" i="7"/>
  <c r="AF397" i="7"/>
  <c r="AE397" i="7"/>
  <c r="AC397" i="7"/>
  <c r="AB397" i="7"/>
  <c r="AA397" i="7"/>
  <c r="AL396" i="7"/>
  <c r="AJ396" i="7"/>
  <c r="AK396" i="7" s="1"/>
  <c r="AI396" i="7"/>
  <c r="AH396" i="7"/>
  <c r="AG396" i="7"/>
  <c r="AF396" i="7"/>
  <c r="AE396" i="7"/>
  <c r="AC396" i="7"/>
  <c r="AB396" i="7"/>
  <c r="AA396" i="7"/>
  <c r="AL395" i="7"/>
  <c r="AJ395" i="7"/>
  <c r="AK395" i="7" s="1"/>
  <c r="AI395" i="7"/>
  <c r="AH395" i="7"/>
  <c r="AG395" i="7"/>
  <c r="AF395" i="7"/>
  <c r="AE395" i="7"/>
  <c r="AC395" i="7"/>
  <c r="AB395" i="7"/>
  <c r="AA395" i="7"/>
  <c r="AL394" i="7"/>
  <c r="AJ394" i="7"/>
  <c r="AK394" i="7" s="1"/>
  <c r="AI394" i="7"/>
  <c r="AH394" i="7"/>
  <c r="AG394" i="7"/>
  <c r="AF394" i="7"/>
  <c r="AE394" i="7"/>
  <c r="AC394" i="7"/>
  <c r="AB394" i="7"/>
  <c r="AA394" i="7"/>
  <c r="AL393" i="7"/>
  <c r="AJ393" i="7"/>
  <c r="AK393" i="7" s="1"/>
  <c r="AI393" i="7"/>
  <c r="AH393" i="7"/>
  <c r="AG393" i="7"/>
  <c r="AF393" i="7"/>
  <c r="AE393" i="7"/>
  <c r="AC393" i="7"/>
  <c r="AB393" i="7"/>
  <c r="AA393" i="7"/>
  <c r="AL392" i="7"/>
  <c r="AJ392" i="7"/>
  <c r="AK392" i="7" s="1"/>
  <c r="AI392" i="7"/>
  <c r="AH392" i="7"/>
  <c r="AG392" i="7"/>
  <c r="AF392" i="7"/>
  <c r="AE392" i="7"/>
  <c r="AC392" i="7"/>
  <c r="AB392" i="7"/>
  <c r="AA392" i="7"/>
  <c r="AL391" i="7"/>
  <c r="AJ391" i="7"/>
  <c r="AK391" i="7" s="1"/>
  <c r="AI391" i="7"/>
  <c r="AH391" i="7"/>
  <c r="AG391" i="7"/>
  <c r="AF391" i="7"/>
  <c r="AE391" i="7"/>
  <c r="AC391" i="7"/>
  <c r="AB391" i="7"/>
  <c r="AA391" i="7"/>
  <c r="AL390" i="7"/>
  <c r="AJ390" i="7"/>
  <c r="AK390" i="7" s="1"/>
  <c r="AI390" i="7"/>
  <c r="AH390" i="7"/>
  <c r="AG390" i="7"/>
  <c r="AF390" i="7"/>
  <c r="AE390" i="7"/>
  <c r="AC390" i="7"/>
  <c r="AB390" i="7"/>
  <c r="AA390" i="7"/>
  <c r="AL389" i="7"/>
  <c r="AJ389" i="7"/>
  <c r="AK389" i="7" s="1"/>
  <c r="AI389" i="7"/>
  <c r="AH389" i="7"/>
  <c r="AG389" i="7"/>
  <c r="AF389" i="7"/>
  <c r="AE389" i="7"/>
  <c r="AC389" i="7"/>
  <c r="AB389" i="7"/>
  <c r="AA389" i="7"/>
  <c r="AL388" i="7"/>
  <c r="AJ388" i="7"/>
  <c r="AK388" i="7" s="1"/>
  <c r="AI388" i="7"/>
  <c r="AH388" i="7"/>
  <c r="AG388" i="7"/>
  <c r="AF388" i="7"/>
  <c r="AE388" i="7"/>
  <c r="AC388" i="7"/>
  <c r="AB388" i="7"/>
  <c r="AA388" i="7"/>
  <c r="AL387" i="7"/>
  <c r="AJ387" i="7"/>
  <c r="AK387" i="7" s="1"/>
  <c r="AI387" i="7"/>
  <c r="AH387" i="7"/>
  <c r="AG387" i="7"/>
  <c r="AF387" i="7"/>
  <c r="AE387" i="7"/>
  <c r="AC387" i="7"/>
  <c r="AB387" i="7"/>
  <c r="AA387" i="7"/>
  <c r="AL386" i="7"/>
  <c r="AJ386" i="7"/>
  <c r="AK386" i="7" s="1"/>
  <c r="AI386" i="7"/>
  <c r="AH386" i="7"/>
  <c r="AG386" i="7"/>
  <c r="AF386" i="7"/>
  <c r="AE386" i="7"/>
  <c r="AC386" i="7"/>
  <c r="AB386" i="7"/>
  <c r="AA386" i="7"/>
  <c r="AL385" i="7"/>
  <c r="AJ385" i="7"/>
  <c r="AK385" i="7" s="1"/>
  <c r="AI385" i="7"/>
  <c r="AH385" i="7"/>
  <c r="AG385" i="7"/>
  <c r="AF385" i="7"/>
  <c r="AE385" i="7"/>
  <c r="AC385" i="7"/>
  <c r="AB385" i="7"/>
  <c r="AA385" i="7"/>
  <c r="AL384" i="7"/>
  <c r="AJ384" i="7"/>
  <c r="AK384" i="7" s="1"/>
  <c r="AI384" i="7"/>
  <c r="AH384" i="7"/>
  <c r="AG384" i="7"/>
  <c r="AF384" i="7"/>
  <c r="AE384" i="7"/>
  <c r="AC384" i="7"/>
  <c r="AB384" i="7"/>
  <c r="AA384" i="7"/>
  <c r="AL383" i="7"/>
  <c r="AJ383" i="7"/>
  <c r="AK383" i="7" s="1"/>
  <c r="AI383" i="7"/>
  <c r="AH383" i="7"/>
  <c r="AG383" i="7"/>
  <c r="AF383" i="7"/>
  <c r="AE383" i="7"/>
  <c r="AC383" i="7"/>
  <c r="AB383" i="7"/>
  <c r="AA383" i="7"/>
  <c r="AL382" i="7"/>
  <c r="AJ382" i="7"/>
  <c r="AK382" i="7" s="1"/>
  <c r="AI382" i="7"/>
  <c r="AH382" i="7"/>
  <c r="AG382" i="7"/>
  <c r="AF382" i="7"/>
  <c r="AE382" i="7"/>
  <c r="AC382" i="7"/>
  <c r="AB382" i="7"/>
  <c r="AA382" i="7"/>
  <c r="AL381" i="7"/>
  <c r="AJ381" i="7"/>
  <c r="AK381" i="7" s="1"/>
  <c r="AI381" i="7"/>
  <c r="AH381" i="7"/>
  <c r="AG381" i="7"/>
  <c r="AF381" i="7"/>
  <c r="AE381" i="7"/>
  <c r="AC381" i="7"/>
  <c r="AB381" i="7"/>
  <c r="AA381" i="7"/>
  <c r="AL380" i="7"/>
  <c r="AJ380" i="7"/>
  <c r="AK380" i="7" s="1"/>
  <c r="AI380" i="7"/>
  <c r="AH380" i="7"/>
  <c r="AG380" i="7"/>
  <c r="AF380" i="7"/>
  <c r="AE380" i="7"/>
  <c r="AC380" i="7"/>
  <c r="AB380" i="7"/>
  <c r="AA380" i="7"/>
  <c r="AL379" i="7"/>
  <c r="AJ379" i="7"/>
  <c r="AK379" i="7" s="1"/>
  <c r="AI379" i="7"/>
  <c r="AH379" i="7"/>
  <c r="AG379" i="7"/>
  <c r="AF379" i="7"/>
  <c r="AE379" i="7"/>
  <c r="AC379" i="7"/>
  <c r="AB379" i="7"/>
  <c r="AA379" i="7"/>
  <c r="AL378" i="7"/>
  <c r="AJ378" i="7"/>
  <c r="AK378" i="7" s="1"/>
  <c r="AI378" i="7"/>
  <c r="AH378" i="7"/>
  <c r="AG378" i="7"/>
  <c r="AF378" i="7"/>
  <c r="AE378" i="7"/>
  <c r="AC378" i="7"/>
  <c r="AB378" i="7"/>
  <c r="AA378" i="7"/>
  <c r="AL377" i="7"/>
  <c r="AJ377" i="7"/>
  <c r="AK377" i="7" s="1"/>
  <c r="AI377" i="7"/>
  <c r="AH377" i="7"/>
  <c r="AG377" i="7"/>
  <c r="AF377" i="7"/>
  <c r="AE377" i="7"/>
  <c r="AC377" i="7"/>
  <c r="AB377" i="7"/>
  <c r="AA377" i="7"/>
  <c r="AL376" i="7"/>
  <c r="AJ376" i="7"/>
  <c r="AK376" i="7" s="1"/>
  <c r="AI376" i="7"/>
  <c r="AH376" i="7"/>
  <c r="AG376" i="7"/>
  <c r="AF376" i="7"/>
  <c r="AE376" i="7"/>
  <c r="AC376" i="7"/>
  <c r="AB376" i="7"/>
  <c r="AA376" i="7"/>
  <c r="AL375" i="7"/>
  <c r="AJ375" i="7"/>
  <c r="AK375" i="7" s="1"/>
  <c r="AI375" i="7"/>
  <c r="AH375" i="7"/>
  <c r="AG375" i="7"/>
  <c r="AF375" i="7"/>
  <c r="AE375" i="7"/>
  <c r="AC375" i="7"/>
  <c r="AB375" i="7"/>
  <c r="AA375" i="7"/>
  <c r="AL374" i="7"/>
  <c r="AJ374" i="7"/>
  <c r="AK374" i="7" s="1"/>
  <c r="AI374" i="7"/>
  <c r="AH374" i="7"/>
  <c r="AG374" i="7"/>
  <c r="AF374" i="7"/>
  <c r="AE374" i="7"/>
  <c r="AC374" i="7"/>
  <c r="AB374" i="7"/>
  <c r="AA374" i="7"/>
  <c r="AL373" i="7"/>
  <c r="AJ373" i="7"/>
  <c r="AK373" i="7" s="1"/>
  <c r="AI373" i="7"/>
  <c r="AH373" i="7"/>
  <c r="AG373" i="7"/>
  <c r="AF373" i="7"/>
  <c r="AE373" i="7"/>
  <c r="AC373" i="7"/>
  <c r="AB373" i="7"/>
  <c r="AA373" i="7"/>
  <c r="AL372" i="7"/>
  <c r="AJ372" i="7"/>
  <c r="AK372" i="7" s="1"/>
  <c r="AI372" i="7"/>
  <c r="AH372" i="7"/>
  <c r="AG372" i="7"/>
  <c r="AF372" i="7"/>
  <c r="AE372" i="7"/>
  <c r="AC372" i="7"/>
  <c r="AB372" i="7"/>
  <c r="AA372" i="7"/>
  <c r="AL371" i="7"/>
  <c r="AJ371" i="7"/>
  <c r="AK371" i="7" s="1"/>
  <c r="AI371" i="7"/>
  <c r="AH371" i="7"/>
  <c r="AG371" i="7"/>
  <c r="AF371" i="7"/>
  <c r="AE371" i="7"/>
  <c r="AC371" i="7"/>
  <c r="AB371" i="7"/>
  <c r="AA371" i="7"/>
  <c r="AL370" i="7"/>
  <c r="AJ370" i="7"/>
  <c r="AK370" i="7" s="1"/>
  <c r="AI370" i="7"/>
  <c r="AH370" i="7"/>
  <c r="AG370" i="7"/>
  <c r="AF370" i="7"/>
  <c r="AE370" i="7"/>
  <c r="AC370" i="7"/>
  <c r="AB370" i="7"/>
  <c r="AA370" i="7"/>
  <c r="AL369" i="7"/>
  <c r="AJ369" i="7"/>
  <c r="AK369" i="7" s="1"/>
  <c r="AI369" i="7"/>
  <c r="AH369" i="7"/>
  <c r="AG369" i="7"/>
  <c r="AF369" i="7"/>
  <c r="AE369" i="7"/>
  <c r="AC369" i="7"/>
  <c r="AB369" i="7"/>
  <c r="AA369" i="7"/>
  <c r="AL368" i="7"/>
  <c r="AJ368" i="7"/>
  <c r="AK368" i="7" s="1"/>
  <c r="AI368" i="7"/>
  <c r="AH368" i="7"/>
  <c r="AG368" i="7"/>
  <c r="AF368" i="7"/>
  <c r="AE368" i="7"/>
  <c r="AC368" i="7"/>
  <c r="AB368" i="7"/>
  <c r="AA368" i="7"/>
  <c r="AL367" i="7"/>
  <c r="AJ367" i="7"/>
  <c r="AK367" i="7" s="1"/>
  <c r="AI367" i="7"/>
  <c r="AH367" i="7"/>
  <c r="AG367" i="7"/>
  <c r="AF367" i="7"/>
  <c r="AE367" i="7"/>
  <c r="AC367" i="7"/>
  <c r="AB367" i="7"/>
  <c r="AA367" i="7"/>
  <c r="AL366" i="7"/>
  <c r="AJ366" i="7"/>
  <c r="AK366" i="7" s="1"/>
  <c r="AI366" i="7"/>
  <c r="AH366" i="7"/>
  <c r="AG366" i="7"/>
  <c r="AF366" i="7"/>
  <c r="AE366" i="7"/>
  <c r="AC366" i="7"/>
  <c r="AB366" i="7"/>
  <c r="AA366" i="7"/>
  <c r="AL365" i="7"/>
  <c r="AJ365" i="7"/>
  <c r="AK365" i="7" s="1"/>
  <c r="AI365" i="7"/>
  <c r="AH365" i="7"/>
  <c r="AG365" i="7"/>
  <c r="AF365" i="7"/>
  <c r="AE365" i="7"/>
  <c r="AC365" i="7"/>
  <c r="AB365" i="7"/>
  <c r="AA365" i="7"/>
  <c r="AL364" i="7"/>
  <c r="AJ364" i="7"/>
  <c r="AK364" i="7" s="1"/>
  <c r="AI364" i="7"/>
  <c r="AH364" i="7"/>
  <c r="AG364" i="7"/>
  <c r="AF364" i="7"/>
  <c r="AE364" i="7"/>
  <c r="AC364" i="7"/>
  <c r="AB364" i="7"/>
  <c r="AA364" i="7"/>
  <c r="AL363" i="7"/>
  <c r="AJ363" i="7"/>
  <c r="AK363" i="7" s="1"/>
  <c r="AI363" i="7"/>
  <c r="AH363" i="7"/>
  <c r="AG363" i="7"/>
  <c r="AF363" i="7"/>
  <c r="AE363" i="7"/>
  <c r="AC363" i="7"/>
  <c r="AB363" i="7"/>
  <c r="AA363" i="7"/>
  <c r="AL362" i="7"/>
  <c r="AJ362" i="7"/>
  <c r="AK362" i="7" s="1"/>
  <c r="AI362" i="7"/>
  <c r="AH362" i="7"/>
  <c r="AG362" i="7"/>
  <c r="AF362" i="7"/>
  <c r="AE362" i="7"/>
  <c r="AC362" i="7"/>
  <c r="AB362" i="7"/>
  <c r="AA362" i="7"/>
  <c r="AL361" i="7"/>
  <c r="AJ361" i="7"/>
  <c r="AK361" i="7" s="1"/>
  <c r="AI361" i="7"/>
  <c r="AH361" i="7"/>
  <c r="AG361" i="7"/>
  <c r="AF361" i="7"/>
  <c r="AE361" i="7"/>
  <c r="AC361" i="7"/>
  <c r="AB361" i="7"/>
  <c r="AA361" i="7"/>
  <c r="AL360" i="7"/>
  <c r="AJ360" i="7"/>
  <c r="AK360" i="7" s="1"/>
  <c r="AI360" i="7"/>
  <c r="AH360" i="7"/>
  <c r="AG360" i="7"/>
  <c r="AF360" i="7"/>
  <c r="AE360" i="7"/>
  <c r="AC360" i="7"/>
  <c r="AB360" i="7"/>
  <c r="AA360" i="7"/>
  <c r="AL359" i="7"/>
  <c r="AJ359" i="7"/>
  <c r="AK359" i="7" s="1"/>
  <c r="AI359" i="7"/>
  <c r="AH359" i="7"/>
  <c r="AG359" i="7"/>
  <c r="AF359" i="7"/>
  <c r="AE359" i="7"/>
  <c r="AC359" i="7"/>
  <c r="AB359" i="7"/>
  <c r="AA359" i="7"/>
  <c r="AL358" i="7"/>
  <c r="AJ358" i="7"/>
  <c r="AK358" i="7" s="1"/>
  <c r="AI358" i="7"/>
  <c r="AH358" i="7"/>
  <c r="AG358" i="7"/>
  <c r="AF358" i="7"/>
  <c r="AE358" i="7"/>
  <c r="AC358" i="7"/>
  <c r="AB358" i="7"/>
  <c r="AA358" i="7"/>
  <c r="AL357" i="7"/>
  <c r="AJ357" i="7"/>
  <c r="AK357" i="7" s="1"/>
  <c r="AI357" i="7"/>
  <c r="AH357" i="7"/>
  <c r="AG357" i="7"/>
  <c r="AF357" i="7"/>
  <c r="AE357" i="7"/>
  <c r="AC357" i="7"/>
  <c r="AB357" i="7"/>
  <c r="AA357" i="7"/>
  <c r="AL356" i="7"/>
  <c r="AJ356" i="7"/>
  <c r="AK356" i="7" s="1"/>
  <c r="AI356" i="7"/>
  <c r="AH356" i="7"/>
  <c r="AG356" i="7"/>
  <c r="AF356" i="7"/>
  <c r="AE356" i="7"/>
  <c r="AC356" i="7"/>
  <c r="AB356" i="7"/>
  <c r="AA356" i="7"/>
  <c r="AL355" i="7"/>
  <c r="AJ355" i="7"/>
  <c r="AK355" i="7" s="1"/>
  <c r="AI355" i="7"/>
  <c r="AH355" i="7"/>
  <c r="AG355" i="7"/>
  <c r="AF355" i="7"/>
  <c r="AE355" i="7"/>
  <c r="AC355" i="7"/>
  <c r="AB355" i="7"/>
  <c r="AA355" i="7"/>
  <c r="AL354" i="7"/>
  <c r="AJ354" i="7"/>
  <c r="AK354" i="7" s="1"/>
  <c r="AI354" i="7"/>
  <c r="AH354" i="7"/>
  <c r="AG354" i="7"/>
  <c r="AF354" i="7"/>
  <c r="AE354" i="7"/>
  <c r="AC354" i="7"/>
  <c r="AB354" i="7"/>
  <c r="AA354" i="7"/>
  <c r="AL353" i="7"/>
  <c r="AJ353" i="7"/>
  <c r="AK353" i="7" s="1"/>
  <c r="AI353" i="7"/>
  <c r="AH353" i="7"/>
  <c r="AG353" i="7"/>
  <c r="AF353" i="7"/>
  <c r="AE353" i="7"/>
  <c r="AC353" i="7"/>
  <c r="AB353" i="7"/>
  <c r="AA353" i="7"/>
  <c r="AL352" i="7"/>
  <c r="AJ352" i="7"/>
  <c r="AK352" i="7" s="1"/>
  <c r="AI352" i="7"/>
  <c r="AH352" i="7"/>
  <c r="AG352" i="7"/>
  <c r="AF352" i="7"/>
  <c r="AE352" i="7"/>
  <c r="AC352" i="7"/>
  <c r="AB352" i="7"/>
  <c r="AA352" i="7"/>
  <c r="AL351" i="7"/>
  <c r="AJ351" i="7"/>
  <c r="AK351" i="7" s="1"/>
  <c r="AI351" i="7"/>
  <c r="AH351" i="7"/>
  <c r="AG351" i="7"/>
  <c r="AF351" i="7"/>
  <c r="AE351" i="7"/>
  <c r="AC351" i="7"/>
  <c r="AB351" i="7"/>
  <c r="AA351" i="7"/>
  <c r="AL350" i="7"/>
  <c r="AJ350" i="7"/>
  <c r="AK350" i="7" s="1"/>
  <c r="AI350" i="7"/>
  <c r="AH350" i="7"/>
  <c r="AG350" i="7"/>
  <c r="AF350" i="7"/>
  <c r="AE350" i="7"/>
  <c r="AC350" i="7"/>
  <c r="AB350" i="7"/>
  <c r="AA350" i="7"/>
  <c r="AL349" i="7"/>
  <c r="AJ349" i="7"/>
  <c r="AK349" i="7" s="1"/>
  <c r="AI349" i="7"/>
  <c r="AH349" i="7"/>
  <c r="AG349" i="7"/>
  <c r="AF349" i="7"/>
  <c r="AE349" i="7"/>
  <c r="AC349" i="7"/>
  <c r="AB349" i="7"/>
  <c r="AA349" i="7"/>
  <c r="AL348" i="7"/>
  <c r="AJ348" i="7"/>
  <c r="AK348" i="7" s="1"/>
  <c r="AI348" i="7"/>
  <c r="AH348" i="7"/>
  <c r="AG348" i="7"/>
  <c r="AF348" i="7"/>
  <c r="AE348" i="7"/>
  <c r="AC348" i="7"/>
  <c r="AB348" i="7"/>
  <c r="AA348" i="7"/>
  <c r="AL347" i="7"/>
  <c r="AJ347" i="7"/>
  <c r="AK347" i="7" s="1"/>
  <c r="AI347" i="7"/>
  <c r="AH347" i="7"/>
  <c r="AG347" i="7"/>
  <c r="AF347" i="7"/>
  <c r="AE347" i="7"/>
  <c r="AC347" i="7"/>
  <c r="AB347" i="7"/>
  <c r="AA347" i="7"/>
  <c r="AL346" i="7"/>
  <c r="AJ346" i="7"/>
  <c r="AK346" i="7" s="1"/>
  <c r="AI346" i="7"/>
  <c r="AH346" i="7"/>
  <c r="AG346" i="7"/>
  <c r="AF346" i="7"/>
  <c r="AE346" i="7"/>
  <c r="AC346" i="7"/>
  <c r="AB346" i="7"/>
  <c r="AA346" i="7"/>
  <c r="AL345" i="7"/>
  <c r="AJ345" i="7"/>
  <c r="AK345" i="7" s="1"/>
  <c r="AI345" i="7"/>
  <c r="AH345" i="7"/>
  <c r="AG345" i="7"/>
  <c r="AF345" i="7"/>
  <c r="AE345" i="7"/>
  <c r="AC345" i="7"/>
  <c r="AB345" i="7"/>
  <c r="AA345" i="7"/>
  <c r="AL344" i="7"/>
  <c r="AJ344" i="7"/>
  <c r="AK344" i="7" s="1"/>
  <c r="AI344" i="7"/>
  <c r="AH344" i="7"/>
  <c r="AG344" i="7"/>
  <c r="AF344" i="7"/>
  <c r="AE344" i="7"/>
  <c r="AC344" i="7"/>
  <c r="AB344" i="7"/>
  <c r="AA344" i="7"/>
  <c r="AL343" i="7"/>
  <c r="AJ343" i="7"/>
  <c r="AK343" i="7" s="1"/>
  <c r="AI343" i="7"/>
  <c r="AH343" i="7"/>
  <c r="AG343" i="7"/>
  <c r="AF343" i="7"/>
  <c r="AE343" i="7"/>
  <c r="AC343" i="7"/>
  <c r="AB343" i="7"/>
  <c r="AA343" i="7"/>
  <c r="AL342" i="7"/>
  <c r="AJ342" i="7"/>
  <c r="AK342" i="7" s="1"/>
  <c r="AI342" i="7"/>
  <c r="AH342" i="7"/>
  <c r="AG342" i="7"/>
  <c r="AF342" i="7"/>
  <c r="AE342" i="7"/>
  <c r="AC342" i="7"/>
  <c r="AB342" i="7"/>
  <c r="AA342" i="7"/>
  <c r="AL341" i="7"/>
  <c r="AJ341" i="7"/>
  <c r="AK341" i="7" s="1"/>
  <c r="AI341" i="7"/>
  <c r="AH341" i="7"/>
  <c r="AG341" i="7"/>
  <c r="AF341" i="7"/>
  <c r="AE341" i="7"/>
  <c r="AC341" i="7"/>
  <c r="AB341" i="7"/>
  <c r="AA341" i="7"/>
  <c r="AL340" i="7"/>
  <c r="AJ340" i="7"/>
  <c r="AK340" i="7" s="1"/>
  <c r="AI340" i="7"/>
  <c r="AH340" i="7"/>
  <c r="AG340" i="7"/>
  <c r="AF340" i="7"/>
  <c r="AE340" i="7"/>
  <c r="AC340" i="7"/>
  <c r="AB340" i="7"/>
  <c r="AA340" i="7"/>
  <c r="AL339" i="7"/>
  <c r="AJ339" i="7"/>
  <c r="AK339" i="7" s="1"/>
  <c r="AI339" i="7"/>
  <c r="AH339" i="7"/>
  <c r="AG339" i="7"/>
  <c r="AF339" i="7"/>
  <c r="AE339" i="7"/>
  <c r="AC339" i="7"/>
  <c r="AB339" i="7"/>
  <c r="AA339" i="7"/>
  <c r="AL338" i="7"/>
  <c r="AJ338" i="7"/>
  <c r="AK338" i="7" s="1"/>
  <c r="AI338" i="7"/>
  <c r="AH338" i="7"/>
  <c r="AG338" i="7"/>
  <c r="AF338" i="7"/>
  <c r="AE338" i="7"/>
  <c r="AC338" i="7"/>
  <c r="AB338" i="7"/>
  <c r="AA338" i="7"/>
  <c r="AL337" i="7"/>
  <c r="AJ337" i="7"/>
  <c r="AK337" i="7" s="1"/>
  <c r="AI337" i="7"/>
  <c r="AH337" i="7"/>
  <c r="AG337" i="7"/>
  <c r="AF337" i="7"/>
  <c r="AE337" i="7"/>
  <c r="AC337" i="7"/>
  <c r="AB337" i="7"/>
  <c r="AA337" i="7"/>
  <c r="AL336" i="7"/>
  <c r="AJ336" i="7"/>
  <c r="AK336" i="7" s="1"/>
  <c r="AI336" i="7"/>
  <c r="AH336" i="7"/>
  <c r="AG336" i="7"/>
  <c r="AF336" i="7"/>
  <c r="AE336" i="7"/>
  <c r="AC336" i="7"/>
  <c r="AB336" i="7"/>
  <c r="AA336" i="7"/>
  <c r="AL335" i="7"/>
  <c r="AJ335" i="7"/>
  <c r="AK335" i="7" s="1"/>
  <c r="AI335" i="7"/>
  <c r="AH335" i="7"/>
  <c r="AG335" i="7"/>
  <c r="AF335" i="7"/>
  <c r="AE335" i="7"/>
  <c r="AC335" i="7"/>
  <c r="AB335" i="7"/>
  <c r="AA335" i="7"/>
  <c r="AL334" i="7"/>
  <c r="AJ334" i="7"/>
  <c r="AK334" i="7" s="1"/>
  <c r="AI334" i="7"/>
  <c r="AH334" i="7"/>
  <c r="AG334" i="7"/>
  <c r="AF334" i="7"/>
  <c r="AE334" i="7"/>
  <c r="AC334" i="7"/>
  <c r="AB334" i="7"/>
  <c r="AA334" i="7"/>
  <c r="AL333" i="7"/>
  <c r="AJ333" i="7"/>
  <c r="AK333" i="7" s="1"/>
  <c r="AI333" i="7"/>
  <c r="AH333" i="7"/>
  <c r="AG333" i="7"/>
  <c r="AF333" i="7"/>
  <c r="AE333" i="7"/>
  <c r="AC333" i="7"/>
  <c r="AB333" i="7"/>
  <c r="AA333" i="7"/>
  <c r="AL332" i="7"/>
  <c r="AJ332" i="7"/>
  <c r="AK332" i="7" s="1"/>
  <c r="AI332" i="7"/>
  <c r="AH332" i="7"/>
  <c r="AG332" i="7"/>
  <c r="AF332" i="7"/>
  <c r="AE332" i="7"/>
  <c r="AC332" i="7"/>
  <c r="AB332" i="7"/>
  <c r="AA332" i="7"/>
  <c r="AL331" i="7"/>
  <c r="AJ331" i="7"/>
  <c r="AK331" i="7" s="1"/>
  <c r="AI331" i="7"/>
  <c r="AH331" i="7"/>
  <c r="AG331" i="7"/>
  <c r="AF331" i="7"/>
  <c r="AE331" i="7"/>
  <c r="AC331" i="7"/>
  <c r="AB331" i="7"/>
  <c r="AA331" i="7"/>
  <c r="AL330" i="7"/>
  <c r="AJ330" i="7"/>
  <c r="AK330" i="7" s="1"/>
  <c r="AI330" i="7"/>
  <c r="AH330" i="7"/>
  <c r="AG330" i="7"/>
  <c r="AF330" i="7"/>
  <c r="AE330" i="7"/>
  <c r="AC330" i="7"/>
  <c r="AB330" i="7"/>
  <c r="AA330" i="7"/>
  <c r="AL329" i="7"/>
  <c r="AJ329" i="7"/>
  <c r="AK329" i="7" s="1"/>
  <c r="AI329" i="7"/>
  <c r="AH329" i="7"/>
  <c r="AG329" i="7"/>
  <c r="AF329" i="7"/>
  <c r="AE329" i="7"/>
  <c r="AC329" i="7"/>
  <c r="AB329" i="7"/>
  <c r="AA329" i="7"/>
  <c r="AL328" i="7"/>
  <c r="AJ328" i="7"/>
  <c r="AK328" i="7" s="1"/>
  <c r="AI328" i="7"/>
  <c r="AH328" i="7"/>
  <c r="AG328" i="7"/>
  <c r="AF328" i="7"/>
  <c r="AE328" i="7"/>
  <c r="AC328" i="7"/>
  <c r="AB328" i="7"/>
  <c r="AA328" i="7"/>
  <c r="AL327" i="7"/>
  <c r="AJ327" i="7"/>
  <c r="AK327" i="7" s="1"/>
  <c r="AI327" i="7"/>
  <c r="AH327" i="7"/>
  <c r="AG327" i="7"/>
  <c r="AF327" i="7"/>
  <c r="AE327" i="7"/>
  <c r="AC327" i="7"/>
  <c r="AB327" i="7"/>
  <c r="AA327" i="7"/>
  <c r="AL326" i="7"/>
  <c r="AJ326" i="7"/>
  <c r="AK326" i="7" s="1"/>
  <c r="AI326" i="7"/>
  <c r="AH326" i="7"/>
  <c r="AG326" i="7"/>
  <c r="AF326" i="7"/>
  <c r="AE326" i="7"/>
  <c r="AC326" i="7"/>
  <c r="AB326" i="7"/>
  <c r="AA326" i="7"/>
  <c r="AL325" i="7"/>
  <c r="AJ325" i="7"/>
  <c r="AK325" i="7" s="1"/>
  <c r="AI325" i="7"/>
  <c r="AH325" i="7"/>
  <c r="AG325" i="7"/>
  <c r="AF325" i="7"/>
  <c r="AE325" i="7"/>
  <c r="AC325" i="7"/>
  <c r="AB325" i="7"/>
  <c r="AA325" i="7"/>
  <c r="AL324" i="7"/>
  <c r="AJ324" i="7"/>
  <c r="AK324" i="7" s="1"/>
  <c r="AI324" i="7"/>
  <c r="AH324" i="7"/>
  <c r="AG324" i="7"/>
  <c r="AF324" i="7"/>
  <c r="AE324" i="7"/>
  <c r="AC324" i="7"/>
  <c r="AB324" i="7"/>
  <c r="AA324" i="7"/>
  <c r="AL323" i="7"/>
  <c r="AJ323" i="7"/>
  <c r="AK323" i="7" s="1"/>
  <c r="AI323" i="7"/>
  <c r="AH323" i="7"/>
  <c r="AG323" i="7"/>
  <c r="AF323" i="7"/>
  <c r="AE323" i="7"/>
  <c r="AC323" i="7"/>
  <c r="AB323" i="7"/>
  <c r="AA323" i="7"/>
  <c r="AL322" i="7"/>
  <c r="AJ322" i="7"/>
  <c r="AK322" i="7" s="1"/>
  <c r="AI322" i="7"/>
  <c r="AH322" i="7"/>
  <c r="AG322" i="7"/>
  <c r="AF322" i="7"/>
  <c r="AE322" i="7"/>
  <c r="AC322" i="7"/>
  <c r="AB322" i="7"/>
  <c r="AA322" i="7"/>
  <c r="AL321" i="7"/>
  <c r="AJ321" i="7"/>
  <c r="AK321" i="7" s="1"/>
  <c r="AI321" i="7"/>
  <c r="AH321" i="7"/>
  <c r="AG321" i="7"/>
  <c r="AF321" i="7"/>
  <c r="AE321" i="7"/>
  <c r="AC321" i="7"/>
  <c r="AB321" i="7"/>
  <c r="AA321" i="7"/>
  <c r="AL320" i="7"/>
  <c r="AJ320" i="7"/>
  <c r="AK320" i="7" s="1"/>
  <c r="AI320" i="7"/>
  <c r="AH320" i="7"/>
  <c r="AG320" i="7"/>
  <c r="AF320" i="7"/>
  <c r="AE320" i="7"/>
  <c r="AC320" i="7"/>
  <c r="AB320" i="7"/>
  <c r="AA320" i="7"/>
  <c r="AL319" i="7"/>
  <c r="AJ319" i="7"/>
  <c r="AK319" i="7" s="1"/>
  <c r="AI319" i="7"/>
  <c r="AH319" i="7"/>
  <c r="AG319" i="7"/>
  <c r="AF319" i="7"/>
  <c r="AE319" i="7"/>
  <c r="AC319" i="7"/>
  <c r="AB319" i="7"/>
  <c r="AA319" i="7"/>
  <c r="AL318" i="7"/>
  <c r="AJ318" i="7"/>
  <c r="AK318" i="7" s="1"/>
  <c r="AI318" i="7"/>
  <c r="AH318" i="7"/>
  <c r="AG318" i="7"/>
  <c r="AF318" i="7"/>
  <c r="AE318" i="7"/>
  <c r="AC318" i="7"/>
  <c r="AB318" i="7"/>
  <c r="AA318" i="7"/>
  <c r="AL317" i="7"/>
  <c r="AJ317" i="7"/>
  <c r="AK317" i="7" s="1"/>
  <c r="AI317" i="7"/>
  <c r="AH317" i="7"/>
  <c r="AG317" i="7"/>
  <c r="AF317" i="7"/>
  <c r="AE317" i="7"/>
  <c r="AC317" i="7"/>
  <c r="AB317" i="7"/>
  <c r="AA317" i="7"/>
  <c r="AL316" i="7"/>
  <c r="AJ316" i="7"/>
  <c r="AK316" i="7" s="1"/>
  <c r="AI316" i="7"/>
  <c r="AH316" i="7"/>
  <c r="AG316" i="7"/>
  <c r="AF316" i="7"/>
  <c r="AE316" i="7"/>
  <c r="AC316" i="7"/>
  <c r="AB316" i="7"/>
  <c r="AA316" i="7"/>
  <c r="AL315" i="7"/>
  <c r="AJ315" i="7"/>
  <c r="AK315" i="7" s="1"/>
  <c r="AI315" i="7"/>
  <c r="AH315" i="7"/>
  <c r="AG315" i="7"/>
  <c r="AF315" i="7"/>
  <c r="AE315" i="7"/>
  <c r="AC315" i="7"/>
  <c r="AB315" i="7"/>
  <c r="AA315" i="7"/>
  <c r="AL314" i="7"/>
  <c r="AJ314" i="7"/>
  <c r="AK314" i="7" s="1"/>
  <c r="AI314" i="7"/>
  <c r="AH314" i="7"/>
  <c r="AG314" i="7"/>
  <c r="AF314" i="7"/>
  <c r="AE314" i="7"/>
  <c r="AC314" i="7"/>
  <c r="AB314" i="7"/>
  <c r="AA314" i="7"/>
  <c r="AL313" i="7"/>
  <c r="AJ313" i="7"/>
  <c r="AK313" i="7" s="1"/>
  <c r="AI313" i="7"/>
  <c r="AH313" i="7"/>
  <c r="AG313" i="7"/>
  <c r="AF313" i="7"/>
  <c r="AE313" i="7"/>
  <c r="AC313" i="7"/>
  <c r="AB313" i="7"/>
  <c r="AA313" i="7"/>
  <c r="AL312" i="7"/>
  <c r="AJ312" i="7"/>
  <c r="AK312" i="7" s="1"/>
  <c r="AI312" i="7"/>
  <c r="AH312" i="7"/>
  <c r="AG312" i="7"/>
  <c r="AF312" i="7"/>
  <c r="AE312" i="7"/>
  <c r="AC312" i="7"/>
  <c r="AB312" i="7"/>
  <c r="AA312" i="7"/>
  <c r="AL311" i="7"/>
  <c r="AJ311" i="7"/>
  <c r="AK311" i="7" s="1"/>
  <c r="AI311" i="7"/>
  <c r="AH311" i="7"/>
  <c r="AG311" i="7"/>
  <c r="AF311" i="7"/>
  <c r="AE311" i="7"/>
  <c r="AC311" i="7"/>
  <c r="AB311" i="7"/>
  <c r="AA311" i="7"/>
  <c r="AL310" i="7"/>
  <c r="AJ310" i="7"/>
  <c r="AK310" i="7" s="1"/>
  <c r="AI310" i="7"/>
  <c r="AH310" i="7"/>
  <c r="AG310" i="7"/>
  <c r="AF310" i="7"/>
  <c r="AE310" i="7"/>
  <c r="AC310" i="7"/>
  <c r="AB310" i="7"/>
  <c r="AA310" i="7"/>
  <c r="AL309" i="7"/>
  <c r="AJ309" i="7"/>
  <c r="AK309" i="7" s="1"/>
  <c r="AI309" i="7"/>
  <c r="AH309" i="7"/>
  <c r="AG309" i="7"/>
  <c r="AF309" i="7"/>
  <c r="AE309" i="7"/>
  <c r="AC309" i="7"/>
  <c r="AB309" i="7"/>
  <c r="AA309" i="7"/>
  <c r="AL308" i="7"/>
  <c r="AJ308" i="7"/>
  <c r="AK308" i="7" s="1"/>
  <c r="AI308" i="7"/>
  <c r="AH308" i="7"/>
  <c r="AG308" i="7"/>
  <c r="AF308" i="7"/>
  <c r="AE308" i="7"/>
  <c r="AC308" i="7"/>
  <c r="AB308" i="7"/>
  <c r="AA308" i="7"/>
  <c r="AL307" i="7"/>
  <c r="AJ307" i="7"/>
  <c r="AK307" i="7" s="1"/>
  <c r="AI307" i="7"/>
  <c r="AH307" i="7"/>
  <c r="AG307" i="7"/>
  <c r="AF307" i="7"/>
  <c r="AE307" i="7"/>
  <c r="AC307" i="7"/>
  <c r="AB307" i="7"/>
  <c r="AA307" i="7"/>
  <c r="AL306" i="7"/>
  <c r="AJ306" i="7"/>
  <c r="AK306" i="7" s="1"/>
  <c r="AI306" i="7"/>
  <c r="AH306" i="7"/>
  <c r="AG306" i="7"/>
  <c r="AF306" i="7"/>
  <c r="AE306" i="7"/>
  <c r="AC306" i="7"/>
  <c r="AB306" i="7"/>
  <c r="AA306" i="7"/>
  <c r="AL305" i="7"/>
  <c r="AJ305" i="7"/>
  <c r="AK305" i="7" s="1"/>
  <c r="AI305" i="7"/>
  <c r="AH305" i="7"/>
  <c r="AG305" i="7"/>
  <c r="AF305" i="7"/>
  <c r="AE305" i="7"/>
  <c r="AC305" i="7"/>
  <c r="AB305" i="7"/>
  <c r="AA305" i="7"/>
  <c r="AL304" i="7"/>
  <c r="AJ304" i="7"/>
  <c r="AK304" i="7" s="1"/>
  <c r="AI304" i="7"/>
  <c r="AH304" i="7"/>
  <c r="AG304" i="7"/>
  <c r="AF304" i="7"/>
  <c r="AE304" i="7"/>
  <c r="AC304" i="7"/>
  <c r="AB304" i="7"/>
  <c r="AA304" i="7"/>
  <c r="AL303" i="7"/>
  <c r="AJ303" i="7"/>
  <c r="AK303" i="7" s="1"/>
  <c r="AI303" i="7"/>
  <c r="AH303" i="7"/>
  <c r="AG303" i="7"/>
  <c r="AF303" i="7"/>
  <c r="AE303" i="7"/>
  <c r="AC303" i="7"/>
  <c r="AB303" i="7"/>
  <c r="AA303" i="7"/>
  <c r="AL302" i="7"/>
  <c r="AJ302" i="7"/>
  <c r="AK302" i="7" s="1"/>
  <c r="AI302" i="7"/>
  <c r="AH302" i="7"/>
  <c r="AG302" i="7"/>
  <c r="AF302" i="7"/>
  <c r="AE302" i="7"/>
  <c r="AC302" i="7"/>
  <c r="AB302" i="7"/>
  <c r="AA302" i="7"/>
  <c r="AL301" i="7"/>
  <c r="AJ301" i="7"/>
  <c r="AK301" i="7" s="1"/>
  <c r="AI301" i="7"/>
  <c r="AH301" i="7"/>
  <c r="AG301" i="7"/>
  <c r="AF301" i="7"/>
  <c r="AE301" i="7"/>
  <c r="AC301" i="7"/>
  <c r="AB301" i="7"/>
  <c r="AA301" i="7"/>
  <c r="AL300" i="7"/>
  <c r="AJ300" i="7"/>
  <c r="AK300" i="7" s="1"/>
  <c r="AI300" i="7"/>
  <c r="AH300" i="7"/>
  <c r="AG300" i="7"/>
  <c r="AF300" i="7"/>
  <c r="AE300" i="7"/>
  <c r="AC300" i="7"/>
  <c r="AB300" i="7"/>
  <c r="AA300" i="7"/>
  <c r="AL299" i="7"/>
  <c r="AJ299" i="7"/>
  <c r="AK299" i="7" s="1"/>
  <c r="AI299" i="7"/>
  <c r="AH299" i="7"/>
  <c r="AG299" i="7"/>
  <c r="AF299" i="7"/>
  <c r="AE299" i="7"/>
  <c r="AC299" i="7"/>
  <c r="AB299" i="7"/>
  <c r="AA299" i="7"/>
  <c r="AL298" i="7"/>
  <c r="AJ298" i="7"/>
  <c r="AK298" i="7" s="1"/>
  <c r="AI298" i="7"/>
  <c r="AH298" i="7"/>
  <c r="AG298" i="7"/>
  <c r="AF298" i="7"/>
  <c r="AE298" i="7"/>
  <c r="AC298" i="7"/>
  <c r="AB298" i="7"/>
  <c r="AA298" i="7"/>
  <c r="AL297" i="7"/>
  <c r="AJ297" i="7"/>
  <c r="AK297" i="7" s="1"/>
  <c r="AI297" i="7"/>
  <c r="AH297" i="7"/>
  <c r="AG297" i="7"/>
  <c r="AF297" i="7"/>
  <c r="AE297" i="7"/>
  <c r="AC297" i="7"/>
  <c r="AB297" i="7"/>
  <c r="AA297" i="7"/>
  <c r="AL296" i="7"/>
  <c r="AJ296" i="7"/>
  <c r="AK296" i="7" s="1"/>
  <c r="AI296" i="7"/>
  <c r="AH296" i="7"/>
  <c r="AG296" i="7"/>
  <c r="AF296" i="7"/>
  <c r="AE296" i="7"/>
  <c r="AC296" i="7"/>
  <c r="AB296" i="7"/>
  <c r="AA296" i="7"/>
  <c r="AL295" i="7"/>
  <c r="AJ295" i="7"/>
  <c r="AK295" i="7" s="1"/>
  <c r="AI295" i="7"/>
  <c r="AH295" i="7"/>
  <c r="AG295" i="7"/>
  <c r="AF295" i="7"/>
  <c r="AE295" i="7"/>
  <c r="AC295" i="7"/>
  <c r="AB295" i="7"/>
  <c r="AA295" i="7"/>
  <c r="AL294" i="7"/>
  <c r="AJ294" i="7"/>
  <c r="AK294" i="7" s="1"/>
  <c r="AI294" i="7"/>
  <c r="AH294" i="7"/>
  <c r="AG294" i="7"/>
  <c r="AF294" i="7"/>
  <c r="AE294" i="7"/>
  <c r="AC294" i="7"/>
  <c r="AB294" i="7"/>
  <c r="AA294" i="7"/>
  <c r="AL293" i="7"/>
  <c r="AJ293" i="7"/>
  <c r="AK293" i="7" s="1"/>
  <c r="AI293" i="7"/>
  <c r="AH293" i="7"/>
  <c r="AG293" i="7"/>
  <c r="AF293" i="7"/>
  <c r="AE293" i="7"/>
  <c r="AC293" i="7"/>
  <c r="AB293" i="7"/>
  <c r="AA293" i="7"/>
  <c r="AL292" i="7"/>
  <c r="AJ292" i="7"/>
  <c r="AK292" i="7" s="1"/>
  <c r="AI292" i="7"/>
  <c r="AH292" i="7"/>
  <c r="AG292" i="7"/>
  <c r="AF292" i="7"/>
  <c r="AE292" i="7"/>
  <c r="AC292" i="7"/>
  <c r="AB292" i="7"/>
  <c r="AA292" i="7"/>
  <c r="AL291" i="7"/>
  <c r="AJ291" i="7"/>
  <c r="AK291" i="7" s="1"/>
  <c r="AI291" i="7"/>
  <c r="AH291" i="7"/>
  <c r="AG291" i="7"/>
  <c r="AF291" i="7"/>
  <c r="AE291" i="7"/>
  <c r="AC291" i="7"/>
  <c r="AB291" i="7"/>
  <c r="AA291" i="7"/>
  <c r="AL290" i="7"/>
  <c r="AJ290" i="7"/>
  <c r="AK290" i="7" s="1"/>
  <c r="AI290" i="7"/>
  <c r="AH290" i="7"/>
  <c r="AG290" i="7"/>
  <c r="AF290" i="7"/>
  <c r="AE290" i="7"/>
  <c r="AC290" i="7"/>
  <c r="AB290" i="7"/>
  <c r="AA290" i="7"/>
  <c r="AL289" i="7"/>
  <c r="AJ289" i="7"/>
  <c r="AK289" i="7" s="1"/>
  <c r="AI289" i="7"/>
  <c r="AH289" i="7"/>
  <c r="AG289" i="7"/>
  <c r="AF289" i="7"/>
  <c r="AE289" i="7"/>
  <c r="AC289" i="7"/>
  <c r="AB289" i="7"/>
  <c r="AA289" i="7"/>
  <c r="AL288" i="7"/>
  <c r="AJ288" i="7"/>
  <c r="AK288" i="7" s="1"/>
  <c r="AI288" i="7"/>
  <c r="AH288" i="7"/>
  <c r="AG288" i="7"/>
  <c r="AF288" i="7"/>
  <c r="AE288" i="7"/>
  <c r="AC288" i="7"/>
  <c r="AB288" i="7"/>
  <c r="AA288" i="7"/>
  <c r="AL287" i="7"/>
  <c r="AJ287" i="7"/>
  <c r="AK287" i="7" s="1"/>
  <c r="AI287" i="7"/>
  <c r="AH287" i="7"/>
  <c r="AG287" i="7"/>
  <c r="AF287" i="7"/>
  <c r="AE287" i="7"/>
  <c r="AC287" i="7"/>
  <c r="AB287" i="7"/>
  <c r="AA287" i="7"/>
  <c r="AL286" i="7"/>
  <c r="AJ286" i="7"/>
  <c r="AK286" i="7" s="1"/>
  <c r="AI286" i="7"/>
  <c r="AH286" i="7"/>
  <c r="AG286" i="7"/>
  <c r="AF286" i="7"/>
  <c r="AE286" i="7"/>
  <c r="AC286" i="7"/>
  <c r="AB286" i="7"/>
  <c r="AA286" i="7"/>
  <c r="AL285" i="7"/>
  <c r="AJ285" i="7"/>
  <c r="AK285" i="7" s="1"/>
  <c r="AI285" i="7"/>
  <c r="AH285" i="7"/>
  <c r="AG285" i="7"/>
  <c r="AF285" i="7"/>
  <c r="AE285" i="7"/>
  <c r="AC285" i="7"/>
  <c r="AB285" i="7"/>
  <c r="AA285" i="7"/>
  <c r="AL284" i="7"/>
  <c r="AJ284" i="7"/>
  <c r="AK284" i="7" s="1"/>
  <c r="AI284" i="7"/>
  <c r="AH284" i="7"/>
  <c r="AG284" i="7"/>
  <c r="AF284" i="7"/>
  <c r="AE284" i="7"/>
  <c r="AC284" i="7"/>
  <c r="AB284" i="7"/>
  <c r="AA284" i="7"/>
  <c r="AL283" i="7"/>
  <c r="AJ283" i="7"/>
  <c r="AK283" i="7" s="1"/>
  <c r="AI283" i="7"/>
  <c r="AH283" i="7"/>
  <c r="AG283" i="7"/>
  <c r="AF283" i="7"/>
  <c r="AE283" i="7"/>
  <c r="AC283" i="7"/>
  <c r="AB283" i="7"/>
  <c r="AA283" i="7"/>
  <c r="AL282" i="7"/>
  <c r="AJ282" i="7"/>
  <c r="AK282" i="7" s="1"/>
  <c r="AI282" i="7"/>
  <c r="AH282" i="7"/>
  <c r="AG282" i="7"/>
  <c r="AF282" i="7"/>
  <c r="AE282" i="7"/>
  <c r="AC282" i="7"/>
  <c r="AB282" i="7"/>
  <c r="AA282" i="7"/>
  <c r="AL281" i="7"/>
  <c r="AJ281" i="7"/>
  <c r="AK281" i="7" s="1"/>
  <c r="AI281" i="7"/>
  <c r="AH281" i="7"/>
  <c r="AG281" i="7"/>
  <c r="AF281" i="7"/>
  <c r="AE281" i="7"/>
  <c r="AC281" i="7"/>
  <c r="AB281" i="7"/>
  <c r="AA281" i="7"/>
  <c r="AL280" i="7"/>
  <c r="AJ280" i="7"/>
  <c r="AK280" i="7" s="1"/>
  <c r="AI280" i="7"/>
  <c r="AH280" i="7"/>
  <c r="AG280" i="7"/>
  <c r="AF280" i="7"/>
  <c r="AE280" i="7"/>
  <c r="AC280" i="7"/>
  <c r="AB280" i="7"/>
  <c r="AA280" i="7"/>
  <c r="AL279" i="7"/>
  <c r="AJ279" i="7"/>
  <c r="AK279" i="7" s="1"/>
  <c r="AI279" i="7"/>
  <c r="AH279" i="7"/>
  <c r="AG279" i="7"/>
  <c r="AF279" i="7"/>
  <c r="AE279" i="7"/>
  <c r="AC279" i="7"/>
  <c r="AB279" i="7"/>
  <c r="AA279" i="7"/>
  <c r="AL278" i="7"/>
  <c r="AJ278" i="7"/>
  <c r="AK278" i="7" s="1"/>
  <c r="AI278" i="7"/>
  <c r="AH278" i="7"/>
  <c r="AG278" i="7"/>
  <c r="AF278" i="7"/>
  <c r="AE278" i="7"/>
  <c r="AC278" i="7"/>
  <c r="AB278" i="7"/>
  <c r="AA278" i="7"/>
  <c r="AL277" i="7"/>
  <c r="AJ277" i="7"/>
  <c r="AK277" i="7" s="1"/>
  <c r="AI277" i="7"/>
  <c r="AH277" i="7"/>
  <c r="AG277" i="7"/>
  <c r="AF277" i="7"/>
  <c r="AE277" i="7"/>
  <c r="AC277" i="7"/>
  <c r="AB277" i="7"/>
  <c r="AA277" i="7"/>
  <c r="AL276" i="7"/>
  <c r="AJ276" i="7"/>
  <c r="AK276" i="7" s="1"/>
  <c r="AI276" i="7"/>
  <c r="AH276" i="7"/>
  <c r="AG276" i="7"/>
  <c r="AF276" i="7"/>
  <c r="AE276" i="7"/>
  <c r="AC276" i="7"/>
  <c r="AB276" i="7"/>
  <c r="AA276" i="7"/>
  <c r="AL275" i="7"/>
  <c r="AJ275" i="7"/>
  <c r="AK275" i="7" s="1"/>
  <c r="AI275" i="7"/>
  <c r="AH275" i="7"/>
  <c r="AG275" i="7"/>
  <c r="AF275" i="7"/>
  <c r="AE275" i="7"/>
  <c r="AC275" i="7"/>
  <c r="AB275" i="7"/>
  <c r="AA275" i="7"/>
  <c r="AL274" i="7"/>
  <c r="AJ274" i="7"/>
  <c r="AK274" i="7" s="1"/>
  <c r="AI274" i="7"/>
  <c r="AH274" i="7"/>
  <c r="AG274" i="7"/>
  <c r="AF274" i="7"/>
  <c r="AE274" i="7"/>
  <c r="AC274" i="7"/>
  <c r="AB274" i="7"/>
  <c r="AA274" i="7"/>
  <c r="AL273" i="7"/>
  <c r="AJ273" i="7"/>
  <c r="AK273" i="7" s="1"/>
  <c r="AI273" i="7"/>
  <c r="AH273" i="7"/>
  <c r="AG273" i="7"/>
  <c r="AF273" i="7"/>
  <c r="AE273" i="7"/>
  <c r="AC273" i="7"/>
  <c r="AB273" i="7"/>
  <c r="AA273" i="7"/>
  <c r="AL272" i="7"/>
  <c r="AJ272" i="7"/>
  <c r="AK272" i="7" s="1"/>
  <c r="AI272" i="7"/>
  <c r="AH272" i="7"/>
  <c r="AG272" i="7"/>
  <c r="AF272" i="7"/>
  <c r="AE272" i="7"/>
  <c r="AC272" i="7"/>
  <c r="AB272" i="7"/>
  <c r="AA272" i="7"/>
  <c r="AL271" i="7"/>
  <c r="AJ271" i="7"/>
  <c r="AK271" i="7" s="1"/>
  <c r="AI271" i="7"/>
  <c r="AH271" i="7"/>
  <c r="AG271" i="7"/>
  <c r="AF271" i="7"/>
  <c r="AE271" i="7"/>
  <c r="AC271" i="7"/>
  <c r="AB271" i="7"/>
  <c r="AA271" i="7"/>
  <c r="AL270" i="7"/>
  <c r="AJ270" i="7"/>
  <c r="AK270" i="7" s="1"/>
  <c r="AI270" i="7"/>
  <c r="AH270" i="7"/>
  <c r="AG270" i="7"/>
  <c r="AF270" i="7"/>
  <c r="AE270" i="7"/>
  <c r="AC270" i="7"/>
  <c r="AB270" i="7"/>
  <c r="AA270" i="7"/>
  <c r="AL269" i="7"/>
  <c r="AJ269" i="7"/>
  <c r="AK269" i="7" s="1"/>
  <c r="AI269" i="7"/>
  <c r="AH269" i="7"/>
  <c r="AG269" i="7"/>
  <c r="AF269" i="7"/>
  <c r="AE269" i="7"/>
  <c r="AC269" i="7"/>
  <c r="AB269" i="7"/>
  <c r="AA269" i="7"/>
  <c r="AL268" i="7"/>
  <c r="AJ268" i="7"/>
  <c r="AK268" i="7" s="1"/>
  <c r="AI268" i="7"/>
  <c r="AH268" i="7"/>
  <c r="AG268" i="7"/>
  <c r="AF268" i="7"/>
  <c r="AE268" i="7"/>
  <c r="AC268" i="7"/>
  <c r="AB268" i="7"/>
  <c r="AA268" i="7"/>
  <c r="AL267" i="7"/>
  <c r="AJ267" i="7"/>
  <c r="AK267" i="7" s="1"/>
  <c r="AI267" i="7"/>
  <c r="AH267" i="7"/>
  <c r="AG267" i="7"/>
  <c r="AF267" i="7"/>
  <c r="AE267" i="7"/>
  <c r="AC267" i="7"/>
  <c r="AB267" i="7"/>
  <c r="AA267" i="7"/>
  <c r="AL266" i="7"/>
  <c r="AJ266" i="7"/>
  <c r="AK266" i="7" s="1"/>
  <c r="AI266" i="7"/>
  <c r="AH266" i="7"/>
  <c r="AG266" i="7"/>
  <c r="AF266" i="7"/>
  <c r="AE266" i="7"/>
  <c r="AC266" i="7"/>
  <c r="AB266" i="7"/>
  <c r="AA266" i="7"/>
  <c r="AL265" i="7"/>
  <c r="AJ265" i="7"/>
  <c r="AK265" i="7" s="1"/>
  <c r="AI265" i="7"/>
  <c r="AH265" i="7"/>
  <c r="AG265" i="7"/>
  <c r="AF265" i="7"/>
  <c r="AE265" i="7"/>
  <c r="AC265" i="7"/>
  <c r="AB265" i="7"/>
  <c r="AA265" i="7"/>
  <c r="AL264" i="7"/>
  <c r="AJ264" i="7"/>
  <c r="AK264" i="7" s="1"/>
  <c r="AI264" i="7"/>
  <c r="AH264" i="7"/>
  <c r="AG264" i="7"/>
  <c r="AF264" i="7"/>
  <c r="AE264" i="7"/>
  <c r="AC264" i="7"/>
  <c r="AB264" i="7"/>
  <c r="AA264" i="7"/>
  <c r="AL263" i="7"/>
  <c r="AJ263" i="7"/>
  <c r="AK263" i="7" s="1"/>
  <c r="AI263" i="7"/>
  <c r="AH263" i="7"/>
  <c r="AG263" i="7"/>
  <c r="AF263" i="7"/>
  <c r="AE263" i="7"/>
  <c r="AC263" i="7"/>
  <c r="AB263" i="7"/>
  <c r="AA263" i="7"/>
  <c r="AL262" i="7"/>
  <c r="AJ262" i="7"/>
  <c r="AK262" i="7" s="1"/>
  <c r="AI262" i="7"/>
  <c r="AH262" i="7"/>
  <c r="AG262" i="7"/>
  <c r="AF262" i="7"/>
  <c r="AE262" i="7"/>
  <c r="AC262" i="7"/>
  <c r="AB262" i="7"/>
  <c r="AA262" i="7"/>
  <c r="AL261" i="7"/>
  <c r="AJ261" i="7"/>
  <c r="AK261" i="7" s="1"/>
  <c r="AI261" i="7"/>
  <c r="AH261" i="7"/>
  <c r="AG261" i="7"/>
  <c r="AF261" i="7"/>
  <c r="AE261" i="7"/>
  <c r="AC261" i="7"/>
  <c r="AB261" i="7"/>
  <c r="AA261" i="7"/>
  <c r="AL260" i="7"/>
  <c r="AJ260" i="7"/>
  <c r="AK260" i="7" s="1"/>
  <c r="AI260" i="7"/>
  <c r="AH260" i="7"/>
  <c r="AG260" i="7"/>
  <c r="AF260" i="7"/>
  <c r="AE260" i="7"/>
  <c r="AC260" i="7"/>
  <c r="AB260" i="7"/>
  <c r="AA260" i="7"/>
  <c r="AL259" i="7"/>
  <c r="AJ259" i="7"/>
  <c r="AK259" i="7" s="1"/>
  <c r="AI259" i="7"/>
  <c r="AH259" i="7"/>
  <c r="AG259" i="7"/>
  <c r="AF259" i="7"/>
  <c r="AE259" i="7"/>
  <c r="AC259" i="7"/>
  <c r="AB259" i="7"/>
  <c r="AA259" i="7"/>
  <c r="AL258" i="7"/>
  <c r="AJ258" i="7"/>
  <c r="AK258" i="7" s="1"/>
  <c r="AI258" i="7"/>
  <c r="AH258" i="7"/>
  <c r="AG258" i="7"/>
  <c r="AF258" i="7"/>
  <c r="AE258" i="7"/>
  <c r="AC258" i="7"/>
  <c r="AB258" i="7"/>
  <c r="AA258" i="7"/>
  <c r="AL257" i="7"/>
  <c r="AJ257" i="7"/>
  <c r="AK257" i="7" s="1"/>
  <c r="AI257" i="7"/>
  <c r="AH257" i="7"/>
  <c r="AG257" i="7"/>
  <c r="AF257" i="7"/>
  <c r="AE257" i="7"/>
  <c r="AC257" i="7"/>
  <c r="AB257" i="7"/>
  <c r="AA257" i="7"/>
  <c r="AL256" i="7"/>
  <c r="AJ256" i="7"/>
  <c r="AK256" i="7" s="1"/>
  <c r="AI256" i="7"/>
  <c r="AH256" i="7"/>
  <c r="AG256" i="7"/>
  <c r="AF256" i="7"/>
  <c r="AE256" i="7"/>
  <c r="AC256" i="7"/>
  <c r="AB256" i="7"/>
  <c r="AA256" i="7"/>
  <c r="AL255" i="7"/>
  <c r="AJ255" i="7"/>
  <c r="AK255" i="7" s="1"/>
  <c r="AI255" i="7"/>
  <c r="AH255" i="7"/>
  <c r="AG255" i="7"/>
  <c r="AF255" i="7"/>
  <c r="AE255" i="7"/>
  <c r="AC255" i="7"/>
  <c r="AB255" i="7"/>
  <c r="AA255" i="7"/>
  <c r="AL254" i="7"/>
  <c r="AJ254" i="7"/>
  <c r="AK254" i="7" s="1"/>
  <c r="AI254" i="7"/>
  <c r="AH254" i="7"/>
  <c r="AG254" i="7"/>
  <c r="AF254" i="7"/>
  <c r="AE254" i="7"/>
  <c r="AC254" i="7"/>
  <c r="AB254" i="7"/>
  <c r="AA254" i="7"/>
  <c r="AL253" i="7"/>
  <c r="AJ253" i="7"/>
  <c r="AK253" i="7" s="1"/>
  <c r="AI253" i="7"/>
  <c r="AH253" i="7"/>
  <c r="AG253" i="7"/>
  <c r="AF253" i="7"/>
  <c r="AE253" i="7"/>
  <c r="AC253" i="7"/>
  <c r="AB253" i="7"/>
  <c r="AA253" i="7"/>
  <c r="AL252" i="7"/>
  <c r="AJ252" i="7"/>
  <c r="AK252" i="7" s="1"/>
  <c r="AI252" i="7"/>
  <c r="AH252" i="7"/>
  <c r="AG252" i="7"/>
  <c r="AF252" i="7"/>
  <c r="AE252" i="7"/>
  <c r="AC252" i="7"/>
  <c r="AB252" i="7"/>
  <c r="AA252" i="7"/>
  <c r="AL251" i="7"/>
  <c r="AJ251" i="7"/>
  <c r="AK251" i="7" s="1"/>
  <c r="AI251" i="7"/>
  <c r="AH251" i="7"/>
  <c r="AG251" i="7"/>
  <c r="AF251" i="7"/>
  <c r="AE251" i="7"/>
  <c r="AC251" i="7"/>
  <c r="AB251" i="7"/>
  <c r="AA251" i="7"/>
  <c r="AL250" i="7"/>
  <c r="AJ250" i="7"/>
  <c r="AK250" i="7" s="1"/>
  <c r="AI250" i="7"/>
  <c r="AH250" i="7"/>
  <c r="AG250" i="7"/>
  <c r="AF250" i="7"/>
  <c r="AE250" i="7"/>
  <c r="AC250" i="7"/>
  <c r="AB250" i="7"/>
  <c r="AA250" i="7"/>
  <c r="AL249" i="7"/>
  <c r="AJ249" i="7"/>
  <c r="AK249" i="7" s="1"/>
  <c r="AI249" i="7"/>
  <c r="AH249" i="7"/>
  <c r="AG249" i="7"/>
  <c r="AF249" i="7"/>
  <c r="AE249" i="7"/>
  <c r="AC249" i="7"/>
  <c r="AB249" i="7"/>
  <c r="AA249" i="7"/>
  <c r="AL248" i="7"/>
  <c r="AJ248" i="7"/>
  <c r="AK248" i="7" s="1"/>
  <c r="AI248" i="7"/>
  <c r="AH248" i="7"/>
  <c r="AG248" i="7"/>
  <c r="AF248" i="7"/>
  <c r="AE248" i="7"/>
  <c r="AC248" i="7"/>
  <c r="AB248" i="7"/>
  <c r="AA248" i="7"/>
  <c r="AL247" i="7"/>
  <c r="AJ247" i="7"/>
  <c r="AK247" i="7" s="1"/>
  <c r="AI247" i="7"/>
  <c r="AH247" i="7"/>
  <c r="AG247" i="7"/>
  <c r="AF247" i="7"/>
  <c r="AE247" i="7"/>
  <c r="AC247" i="7"/>
  <c r="AB247" i="7"/>
  <c r="AA247" i="7"/>
  <c r="AL246" i="7"/>
  <c r="AJ246" i="7"/>
  <c r="AK246" i="7" s="1"/>
  <c r="AI246" i="7"/>
  <c r="AH246" i="7"/>
  <c r="AG246" i="7"/>
  <c r="AF246" i="7"/>
  <c r="AE246" i="7"/>
  <c r="AC246" i="7"/>
  <c r="AB246" i="7"/>
  <c r="AA246" i="7"/>
  <c r="AL245" i="7"/>
  <c r="AJ245" i="7"/>
  <c r="AK245" i="7" s="1"/>
  <c r="AI245" i="7"/>
  <c r="AH245" i="7"/>
  <c r="AG245" i="7"/>
  <c r="AF245" i="7"/>
  <c r="AE245" i="7"/>
  <c r="AC245" i="7"/>
  <c r="AB245" i="7"/>
  <c r="AA245" i="7"/>
  <c r="AL244" i="7"/>
  <c r="AJ244" i="7"/>
  <c r="AK244" i="7" s="1"/>
  <c r="AI244" i="7"/>
  <c r="AH244" i="7"/>
  <c r="AG244" i="7"/>
  <c r="AF244" i="7"/>
  <c r="AE244" i="7"/>
  <c r="AC244" i="7"/>
  <c r="AB244" i="7"/>
  <c r="AA244" i="7"/>
  <c r="AL243" i="7"/>
  <c r="AJ243" i="7"/>
  <c r="AK243" i="7" s="1"/>
  <c r="AI243" i="7"/>
  <c r="AH243" i="7"/>
  <c r="AG243" i="7"/>
  <c r="AF243" i="7"/>
  <c r="AE243" i="7"/>
  <c r="AC243" i="7"/>
  <c r="AB243" i="7"/>
  <c r="AA243" i="7"/>
  <c r="AL242" i="7"/>
  <c r="AJ242" i="7"/>
  <c r="AK242" i="7" s="1"/>
  <c r="AI242" i="7"/>
  <c r="AH242" i="7"/>
  <c r="AG242" i="7"/>
  <c r="AF242" i="7"/>
  <c r="AE242" i="7"/>
  <c r="AC242" i="7"/>
  <c r="AB242" i="7"/>
  <c r="AA242" i="7"/>
  <c r="AL241" i="7"/>
  <c r="AJ241" i="7"/>
  <c r="AK241" i="7" s="1"/>
  <c r="AI241" i="7"/>
  <c r="AH241" i="7"/>
  <c r="AG241" i="7"/>
  <c r="AF241" i="7"/>
  <c r="AE241" i="7"/>
  <c r="AC241" i="7"/>
  <c r="AB241" i="7"/>
  <c r="AA241" i="7"/>
  <c r="AL240" i="7"/>
  <c r="AJ240" i="7"/>
  <c r="AK240" i="7" s="1"/>
  <c r="AI240" i="7"/>
  <c r="AH240" i="7"/>
  <c r="AG240" i="7"/>
  <c r="AF240" i="7"/>
  <c r="AE240" i="7"/>
  <c r="AC240" i="7"/>
  <c r="AB240" i="7"/>
  <c r="AA240" i="7"/>
  <c r="AL239" i="7"/>
  <c r="AJ239" i="7"/>
  <c r="AK239" i="7" s="1"/>
  <c r="AI239" i="7"/>
  <c r="AH239" i="7"/>
  <c r="AG239" i="7"/>
  <c r="AF239" i="7"/>
  <c r="AE239" i="7"/>
  <c r="AC239" i="7"/>
  <c r="AB239" i="7"/>
  <c r="AA239" i="7"/>
  <c r="AL238" i="7"/>
  <c r="AJ238" i="7"/>
  <c r="AK238" i="7" s="1"/>
  <c r="AI238" i="7"/>
  <c r="AH238" i="7"/>
  <c r="AG238" i="7"/>
  <c r="AF238" i="7"/>
  <c r="AE238" i="7"/>
  <c r="AC238" i="7"/>
  <c r="AB238" i="7"/>
  <c r="AA238" i="7"/>
  <c r="AL237" i="7"/>
  <c r="AJ237" i="7"/>
  <c r="AK237" i="7" s="1"/>
  <c r="AI237" i="7"/>
  <c r="AH237" i="7"/>
  <c r="AG237" i="7"/>
  <c r="AF237" i="7"/>
  <c r="AE237" i="7"/>
  <c r="AC237" i="7"/>
  <c r="AB237" i="7"/>
  <c r="AA237" i="7"/>
  <c r="AL236" i="7"/>
  <c r="AJ236" i="7"/>
  <c r="AK236" i="7" s="1"/>
  <c r="AI236" i="7"/>
  <c r="AH236" i="7"/>
  <c r="AG236" i="7"/>
  <c r="AF236" i="7"/>
  <c r="AE236" i="7"/>
  <c r="AC236" i="7"/>
  <c r="AB236" i="7"/>
  <c r="AA236" i="7"/>
  <c r="AL235" i="7"/>
  <c r="AJ235" i="7"/>
  <c r="AK235" i="7" s="1"/>
  <c r="AI235" i="7"/>
  <c r="AH235" i="7"/>
  <c r="AG235" i="7"/>
  <c r="AF235" i="7"/>
  <c r="AE235" i="7"/>
  <c r="AC235" i="7"/>
  <c r="AB235" i="7"/>
  <c r="AA235" i="7"/>
  <c r="AL234" i="7"/>
  <c r="AJ234" i="7"/>
  <c r="AK234" i="7" s="1"/>
  <c r="AI234" i="7"/>
  <c r="AH234" i="7"/>
  <c r="AG234" i="7"/>
  <c r="AF234" i="7"/>
  <c r="AE234" i="7"/>
  <c r="AC234" i="7"/>
  <c r="AB234" i="7"/>
  <c r="AA234" i="7"/>
  <c r="AL233" i="7"/>
  <c r="AJ233" i="7"/>
  <c r="AK233" i="7" s="1"/>
  <c r="AI233" i="7"/>
  <c r="AH233" i="7"/>
  <c r="AG233" i="7"/>
  <c r="AF233" i="7"/>
  <c r="AE233" i="7"/>
  <c r="AC233" i="7"/>
  <c r="AB233" i="7"/>
  <c r="AA233" i="7"/>
  <c r="AL232" i="7"/>
  <c r="AJ232" i="7"/>
  <c r="AK232" i="7" s="1"/>
  <c r="AI232" i="7"/>
  <c r="AH232" i="7"/>
  <c r="AG232" i="7"/>
  <c r="AF232" i="7"/>
  <c r="AE232" i="7"/>
  <c r="AC232" i="7"/>
  <c r="AB232" i="7"/>
  <c r="AA232" i="7"/>
  <c r="AL231" i="7"/>
  <c r="AJ231" i="7"/>
  <c r="AK231" i="7" s="1"/>
  <c r="AI231" i="7"/>
  <c r="AH231" i="7"/>
  <c r="AG231" i="7"/>
  <c r="AF231" i="7"/>
  <c r="AE231" i="7"/>
  <c r="AC231" i="7"/>
  <c r="AB231" i="7"/>
  <c r="AA231" i="7"/>
  <c r="AL230" i="7"/>
  <c r="AJ230" i="7"/>
  <c r="AK230" i="7" s="1"/>
  <c r="AI230" i="7"/>
  <c r="AH230" i="7"/>
  <c r="AG230" i="7"/>
  <c r="AF230" i="7"/>
  <c r="AE230" i="7"/>
  <c r="AC230" i="7"/>
  <c r="AB230" i="7"/>
  <c r="AA230" i="7"/>
  <c r="AL229" i="7"/>
  <c r="AJ229" i="7"/>
  <c r="AK229" i="7" s="1"/>
  <c r="AI229" i="7"/>
  <c r="AH229" i="7"/>
  <c r="AG229" i="7"/>
  <c r="AF229" i="7"/>
  <c r="AE229" i="7"/>
  <c r="AC229" i="7"/>
  <c r="AB229" i="7"/>
  <c r="AA229" i="7"/>
  <c r="AL228" i="7"/>
  <c r="AJ228" i="7"/>
  <c r="AK228" i="7" s="1"/>
  <c r="AI228" i="7"/>
  <c r="AH228" i="7"/>
  <c r="AG228" i="7"/>
  <c r="AF228" i="7"/>
  <c r="AE228" i="7"/>
  <c r="AC228" i="7"/>
  <c r="AB228" i="7"/>
  <c r="AA228" i="7"/>
  <c r="AL227" i="7"/>
  <c r="AJ227" i="7"/>
  <c r="AK227" i="7" s="1"/>
  <c r="AI227" i="7"/>
  <c r="AH227" i="7"/>
  <c r="AG227" i="7"/>
  <c r="AF227" i="7"/>
  <c r="AE227" i="7"/>
  <c r="AC227" i="7"/>
  <c r="AB227" i="7"/>
  <c r="AA227" i="7"/>
  <c r="AL226" i="7"/>
  <c r="AJ226" i="7"/>
  <c r="AK226" i="7" s="1"/>
  <c r="AI226" i="7"/>
  <c r="AH226" i="7"/>
  <c r="AG226" i="7"/>
  <c r="AF226" i="7"/>
  <c r="AE226" i="7"/>
  <c r="AC226" i="7"/>
  <c r="AB226" i="7"/>
  <c r="AA226" i="7"/>
  <c r="AL225" i="7"/>
  <c r="AJ225" i="7"/>
  <c r="AK225" i="7" s="1"/>
  <c r="AI225" i="7"/>
  <c r="AH225" i="7"/>
  <c r="AG225" i="7"/>
  <c r="AF225" i="7"/>
  <c r="AE225" i="7"/>
  <c r="AC225" i="7"/>
  <c r="AB225" i="7"/>
  <c r="AA225" i="7"/>
  <c r="AL224" i="7"/>
  <c r="AJ224" i="7"/>
  <c r="AK224" i="7" s="1"/>
  <c r="AI224" i="7"/>
  <c r="AH224" i="7"/>
  <c r="AG224" i="7"/>
  <c r="AF224" i="7"/>
  <c r="AE224" i="7"/>
  <c r="AC224" i="7"/>
  <c r="AB224" i="7"/>
  <c r="AA224" i="7"/>
  <c r="AL223" i="7"/>
  <c r="AJ223" i="7"/>
  <c r="AK223" i="7" s="1"/>
  <c r="AI223" i="7"/>
  <c r="AH223" i="7"/>
  <c r="AG223" i="7"/>
  <c r="AF223" i="7"/>
  <c r="AE223" i="7"/>
  <c r="AC223" i="7"/>
  <c r="AB223" i="7"/>
  <c r="AA223" i="7"/>
  <c r="AL222" i="7"/>
  <c r="AJ222" i="7"/>
  <c r="AK222" i="7" s="1"/>
  <c r="AI222" i="7"/>
  <c r="AH222" i="7"/>
  <c r="AG222" i="7"/>
  <c r="AF222" i="7"/>
  <c r="AE222" i="7"/>
  <c r="AC222" i="7"/>
  <c r="AB222" i="7"/>
  <c r="AA222" i="7"/>
  <c r="AL221" i="7"/>
  <c r="AJ221" i="7"/>
  <c r="AK221" i="7" s="1"/>
  <c r="AI221" i="7"/>
  <c r="AH221" i="7"/>
  <c r="AG221" i="7"/>
  <c r="AF221" i="7"/>
  <c r="AE221" i="7"/>
  <c r="AC221" i="7"/>
  <c r="AB221" i="7"/>
  <c r="AA221" i="7"/>
  <c r="AL220" i="7"/>
  <c r="AJ220" i="7"/>
  <c r="AK220" i="7" s="1"/>
  <c r="AI220" i="7"/>
  <c r="AH220" i="7"/>
  <c r="AG220" i="7"/>
  <c r="AF220" i="7"/>
  <c r="AE220" i="7"/>
  <c r="AC220" i="7"/>
  <c r="AB220" i="7"/>
  <c r="AA220" i="7"/>
  <c r="AL219" i="7"/>
  <c r="AJ219" i="7"/>
  <c r="AK219" i="7" s="1"/>
  <c r="AI219" i="7"/>
  <c r="AH219" i="7"/>
  <c r="AG219" i="7"/>
  <c r="AF219" i="7"/>
  <c r="AE219" i="7"/>
  <c r="AC219" i="7"/>
  <c r="AB219" i="7"/>
  <c r="AA219" i="7"/>
  <c r="AL218" i="7"/>
  <c r="AJ218" i="7"/>
  <c r="AK218" i="7" s="1"/>
  <c r="AI218" i="7"/>
  <c r="AH218" i="7"/>
  <c r="AG218" i="7"/>
  <c r="AF218" i="7"/>
  <c r="AE218" i="7"/>
  <c r="AC218" i="7"/>
  <c r="AB218" i="7"/>
  <c r="AA218" i="7"/>
  <c r="AL217" i="7"/>
  <c r="AJ217" i="7"/>
  <c r="AK217" i="7" s="1"/>
  <c r="AI217" i="7"/>
  <c r="AH217" i="7"/>
  <c r="AG217" i="7"/>
  <c r="AF217" i="7"/>
  <c r="AE217" i="7"/>
  <c r="AC217" i="7"/>
  <c r="AB217" i="7"/>
  <c r="AA217" i="7"/>
  <c r="AL216" i="7"/>
  <c r="AJ216" i="7"/>
  <c r="AK216" i="7" s="1"/>
  <c r="AI216" i="7"/>
  <c r="AH216" i="7"/>
  <c r="AG216" i="7"/>
  <c r="AF216" i="7"/>
  <c r="AE216" i="7"/>
  <c r="AC216" i="7"/>
  <c r="AB216" i="7"/>
  <c r="AA216" i="7"/>
  <c r="AL215" i="7"/>
  <c r="AJ215" i="7"/>
  <c r="AK215" i="7" s="1"/>
  <c r="AI215" i="7"/>
  <c r="AH215" i="7"/>
  <c r="AG215" i="7"/>
  <c r="AF215" i="7"/>
  <c r="AE215" i="7"/>
  <c r="AC215" i="7"/>
  <c r="AB215" i="7"/>
  <c r="AA215" i="7"/>
  <c r="AL214" i="7"/>
  <c r="AJ214" i="7"/>
  <c r="AK214" i="7" s="1"/>
  <c r="AI214" i="7"/>
  <c r="AH214" i="7"/>
  <c r="AG214" i="7"/>
  <c r="AF214" i="7"/>
  <c r="AE214" i="7"/>
  <c r="AC214" i="7"/>
  <c r="AB214" i="7"/>
  <c r="AA214" i="7"/>
  <c r="AL213" i="7"/>
  <c r="AJ213" i="7"/>
  <c r="AK213" i="7" s="1"/>
  <c r="AI213" i="7"/>
  <c r="AH213" i="7"/>
  <c r="AG213" i="7"/>
  <c r="AF213" i="7"/>
  <c r="AE213" i="7"/>
  <c r="AC213" i="7"/>
  <c r="AB213" i="7"/>
  <c r="AA213" i="7"/>
  <c r="AL212" i="7"/>
  <c r="AJ212" i="7"/>
  <c r="AK212" i="7" s="1"/>
  <c r="AI212" i="7"/>
  <c r="AH212" i="7"/>
  <c r="AG212" i="7"/>
  <c r="AF212" i="7"/>
  <c r="AE212" i="7"/>
  <c r="AC212" i="7"/>
  <c r="AB212" i="7"/>
  <c r="AA212" i="7"/>
  <c r="AL211" i="7"/>
  <c r="AJ211" i="7"/>
  <c r="AK211" i="7" s="1"/>
  <c r="AI211" i="7"/>
  <c r="AH211" i="7"/>
  <c r="AG211" i="7"/>
  <c r="AF211" i="7"/>
  <c r="AE211" i="7"/>
  <c r="AC211" i="7"/>
  <c r="AB211" i="7"/>
  <c r="AA211" i="7"/>
  <c r="AL210" i="7"/>
  <c r="AJ210" i="7"/>
  <c r="AK210" i="7" s="1"/>
  <c r="AI210" i="7"/>
  <c r="AH210" i="7"/>
  <c r="AG210" i="7"/>
  <c r="AF210" i="7"/>
  <c r="AE210" i="7"/>
  <c r="AC210" i="7"/>
  <c r="AB210" i="7"/>
  <c r="AA210" i="7"/>
  <c r="AL209" i="7"/>
  <c r="AJ209" i="7"/>
  <c r="AK209" i="7" s="1"/>
  <c r="AI209" i="7"/>
  <c r="AH209" i="7"/>
  <c r="AG209" i="7"/>
  <c r="AF209" i="7"/>
  <c r="AE209" i="7"/>
  <c r="AC209" i="7"/>
  <c r="AB209" i="7"/>
  <c r="AA209" i="7"/>
  <c r="AL208" i="7"/>
  <c r="AJ208" i="7"/>
  <c r="AK208" i="7" s="1"/>
  <c r="AI208" i="7"/>
  <c r="AH208" i="7"/>
  <c r="AG208" i="7"/>
  <c r="AF208" i="7"/>
  <c r="AE208" i="7"/>
  <c r="AC208" i="7"/>
  <c r="AB208" i="7"/>
  <c r="AA208" i="7"/>
  <c r="AL207" i="7"/>
  <c r="AJ207" i="7"/>
  <c r="AK207" i="7" s="1"/>
  <c r="AI207" i="7"/>
  <c r="AH207" i="7"/>
  <c r="AG207" i="7"/>
  <c r="AF207" i="7"/>
  <c r="AE207" i="7"/>
  <c r="AC207" i="7"/>
  <c r="AB207" i="7"/>
  <c r="AA207" i="7"/>
  <c r="AL206" i="7"/>
  <c r="AJ206" i="7"/>
  <c r="AK206" i="7" s="1"/>
  <c r="AI206" i="7"/>
  <c r="AH206" i="7"/>
  <c r="AG206" i="7"/>
  <c r="AF206" i="7"/>
  <c r="AE206" i="7"/>
  <c r="AC206" i="7"/>
  <c r="AB206" i="7"/>
  <c r="AA206" i="7"/>
  <c r="AL205" i="7"/>
  <c r="AJ205" i="7"/>
  <c r="AK205" i="7" s="1"/>
  <c r="AI205" i="7"/>
  <c r="AH205" i="7"/>
  <c r="AG205" i="7"/>
  <c r="AF205" i="7"/>
  <c r="AE205" i="7"/>
  <c r="AC205" i="7"/>
  <c r="AB205" i="7"/>
  <c r="AA205" i="7"/>
  <c r="AL204" i="7"/>
  <c r="AJ204" i="7"/>
  <c r="AK204" i="7" s="1"/>
  <c r="AI204" i="7"/>
  <c r="AH204" i="7"/>
  <c r="AG204" i="7"/>
  <c r="AF204" i="7"/>
  <c r="AE204" i="7"/>
  <c r="AC204" i="7"/>
  <c r="AB204" i="7"/>
  <c r="AA204" i="7"/>
  <c r="AL203" i="7"/>
  <c r="AJ203" i="7"/>
  <c r="AK203" i="7" s="1"/>
  <c r="AI203" i="7"/>
  <c r="AH203" i="7"/>
  <c r="AG203" i="7"/>
  <c r="AF203" i="7"/>
  <c r="AE203" i="7"/>
  <c r="AC203" i="7"/>
  <c r="AB203" i="7"/>
  <c r="AA203" i="7"/>
  <c r="AL202" i="7"/>
  <c r="AJ202" i="7"/>
  <c r="AK202" i="7" s="1"/>
  <c r="AI202" i="7"/>
  <c r="AH202" i="7"/>
  <c r="AG202" i="7"/>
  <c r="AF202" i="7"/>
  <c r="AE202" i="7"/>
  <c r="AC202" i="7"/>
  <c r="AB202" i="7"/>
  <c r="AA202" i="7"/>
  <c r="AL201" i="7"/>
  <c r="AJ201" i="7"/>
  <c r="AK201" i="7" s="1"/>
  <c r="AI201" i="7"/>
  <c r="AH201" i="7"/>
  <c r="AG201" i="7"/>
  <c r="AF201" i="7"/>
  <c r="AE201" i="7"/>
  <c r="AC201" i="7"/>
  <c r="AB201" i="7"/>
  <c r="AA201" i="7"/>
  <c r="AL200" i="7"/>
  <c r="AJ200" i="7"/>
  <c r="AK200" i="7" s="1"/>
  <c r="AI200" i="7"/>
  <c r="AH200" i="7"/>
  <c r="AG200" i="7"/>
  <c r="AF200" i="7"/>
  <c r="AE200" i="7"/>
  <c r="AC200" i="7"/>
  <c r="AB200" i="7"/>
  <c r="AA200" i="7"/>
  <c r="AL199" i="7"/>
  <c r="AJ199" i="7"/>
  <c r="AK199" i="7" s="1"/>
  <c r="AI199" i="7"/>
  <c r="AH199" i="7"/>
  <c r="AG199" i="7"/>
  <c r="AF199" i="7"/>
  <c r="AE199" i="7"/>
  <c r="AC199" i="7"/>
  <c r="AB199" i="7"/>
  <c r="AA199" i="7"/>
  <c r="AL198" i="7"/>
  <c r="AJ198" i="7"/>
  <c r="AK198" i="7" s="1"/>
  <c r="AI198" i="7"/>
  <c r="AH198" i="7"/>
  <c r="AG198" i="7"/>
  <c r="AF198" i="7"/>
  <c r="AE198" i="7"/>
  <c r="AC198" i="7"/>
  <c r="AB198" i="7"/>
  <c r="AA198" i="7"/>
  <c r="AL197" i="7"/>
  <c r="AJ197" i="7"/>
  <c r="AK197" i="7" s="1"/>
  <c r="AI197" i="7"/>
  <c r="AH197" i="7"/>
  <c r="AG197" i="7"/>
  <c r="AF197" i="7"/>
  <c r="AE197" i="7"/>
  <c r="AC197" i="7"/>
  <c r="AB197" i="7"/>
  <c r="AA197" i="7"/>
  <c r="AL196" i="7"/>
  <c r="AJ196" i="7"/>
  <c r="AK196" i="7" s="1"/>
  <c r="AI196" i="7"/>
  <c r="AH196" i="7"/>
  <c r="AG196" i="7"/>
  <c r="AF196" i="7"/>
  <c r="AE196" i="7"/>
  <c r="AC196" i="7"/>
  <c r="AB196" i="7"/>
  <c r="AA196" i="7"/>
  <c r="AL195" i="7"/>
  <c r="AJ195" i="7"/>
  <c r="AK195" i="7" s="1"/>
  <c r="AI195" i="7"/>
  <c r="AH195" i="7"/>
  <c r="AG195" i="7"/>
  <c r="AF195" i="7"/>
  <c r="AE195" i="7"/>
  <c r="AC195" i="7"/>
  <c r="AB195" i="7"/>
  <c r="AA195" i="7"/>
  <c r="AL194" i="7"/>
  <c r="AJ194" i="7"/>
  <c r="AK194" i="7" s="1"/>
  <c r="AI194" i="7"/>
  <c r="AH194" i="7"/>
  <c r="AG194" i="7"/>
  <c r="AF194" i="7"/>
  <c r="AE194" i="7"/>
  <c r="AC194" i="7"/>
  <c r="AB194" i="7"/>
  <c r="AA194" i="7"/>
  <c r="AL193" i="7"/>
  <c r="AJ193" i="7"/>
  <c r="AK193" i="7" s="1"/>
  <c r="AI193" i="7"/>
  <c r="AH193" i="7"/>
  <c r="AG193" i="7"/>
  <c r="AF193" i="7"/>
  <c r="AE193" i="7"/>
  <c r="AC193" i="7"/>
  <c r="AB193" i="7"/>
  <c r="AA193" i="7"/>
  <c r="AL192" i="7"/>
  <c r="AJ192" i="7"/>
  <c r="AK192" i="7" s="1"/>
  <c r="AI192" i="7"/>
  <c r="AH192" i="7"/>
  <c r="AG192" i="7"/>
  <c r="AF192" i="7"/>
  <c r="AE192" i="7"/>
  <c r="AC192" i="7"/>
  <c r="AB192" i="7"/>
  <c r="AA192" i="7"/>
  <c r="AL191" i="7"/>
  <c r="AJ191" i="7"/>
  <c r="AK191" i="7" s="1"/>
  <c r="AI191" i="7"/>
  <c r="AH191" i="7"/>
  <c r="AG191" i="7"/>
  <c r="AF191" i="7"/>
  <c r="AE191" i="7"/>
  <c r="AC191" i="7"/>
  <c r="AB191" i="7"/>
  <c r="AA191" i="7"/>
  <c r="AL190" i="7"/>
  <c r="AJ190" i="7"/>
  <c r="AK190" i="7" s="1"/>
  <c r="AI190" i="7"/>
  <c r="AH190" i="7"/>
  <c r="AG190" i="7"/>
  <c r="AF190" i="7"/>
  <c r="AE190" i="7"/>
  <c r="AC190" i="7"/>
  <c r="AB190" i="7"/>
  <c r="AA190" i="7"/>
  <c r="AL189" i="7"/>
  <c r="AJ189" i="7"/>
  <c r="AK189" i="7" s="1"/>
  <c r="AI189" i="7"/>
  <c r="AH189" i="7"/>
  <c r="AG189" i="7"/>
  <c r="AF189" i="7"/>
  <c r="AE189" i="7"/>
  <c r="AC189" i="7"/>
  <c r="AB189" i="7"/>
  <c r="AA189" i="7"/>
  <c r="AL188" i="7"/>
  <c r="AJ188" i="7"/>
  <c r="AK188" i="7" s="1"/>
  <c r="AI188" i="7"/>
  <c r="AH188" i="7"/>
  <c r="AG188" i="7"/>
  <c r="AF188" i="7"/>
  <c r="AE188" i="7"/>
  <c r="AC188" i="7"/>
  <c r="AB188" i="7"/>
  <c r="AA188" i="7"/>
  <c r="AL187" i="7"/>
  <c r="AJ187" i="7"/>
  <c r="AK187" i="7" s="1"/>
  <c r="AI187" i="7"/>
  <c r="AH187" i="7"/>
  <c r="AG187" i="7"/>
  <c r="AF187" i="7"/>
  <c r="AE187" i="7"/>
  <c r="AC187" i="7"/>
  <c r="AB187" i="7"/>
  <c r="AA187" i="7"/>
  <c r="AL186" i="7"/>
  <c r="AJ186" i="7"/>
  <c r="AK186" i="7" s="1"/>
  <c r="AI186" i="7"/>
  <c r="AH186" i="7"/>
  <c r="AG186" i="7"/>
  <c r="AF186" i="7"/>
  <c r="AE186" i="7"/>
  <c r="AC186" i="7"/>
  <c r="AB186" i="7"/>
  <c r="AA186" i="7"/>
  <c r="AL185" i="7"/>
  <c r="AJ185" i="7"/>
  <c r="AK185" i="7" s="1"/>
  <c r="AI185" i="7"/>
  <c r="AH185" i="7"/>
  <c r="AG185" i="7"/>
  <c r="AF185" i="7"/>
  <c r="AE185" i="7"/>
  <c r="AC185" i="7"/>
  <c r="AB185" i="7"/>
  <c r="AA185" i="7"/>
  <c r="AL184" i="7"/>
  <c r="AJ184" i="7"/>
  <c r="AK184" i="7" s="1"/>
  <c r="AI184" i="7"/>
  <c r="AH184" i="7"/>
  <c r="AG184" i="7"/>
  <c r="AF184" i="7"/>
  <c r="AE184" i="7"/>
  <c r="AC184" i="7"/>
  <c r="AB184" i="7"/>
  <c r="AA184" i="7"/>
  <c r="AL183" i="7"/>
  <c r="AJ183" i="7"/>
  <c r="AK183" i="7" s="1"/>
  <c r="AI183" i="7"/>
  <c r="AH183" i="7"/>
  <c r="AG183" i="7"/>
  <c r="AF183" i="7"/>
  <c r="AE183" i="7"/>
  <c r="AC183" i="7"/>
  <c r="AB183" i="7"/>
  <c r="AA183" i="7"/>
  <c r="AL182" i="7"/>
  <c r="AJ182" i="7"/>
  <c r="AK182" i="7" s="1"/>
  <c r="AI182" i="7"/>
  <c r="AH182" i="7"/>
  <c r="AG182" i="7"/>
  <c r="AF182" i="7"/>
  <c r="AE182" i="7"/>
  <c r="AC182" i="7"/>
  <c r="AB182" i="7"/>
  <c r="AA182" i="7"/>
  <c r="AL181" i="7"/>
  <c r="AJ181" i="7"/>
  <c r="AK181" i="7" s="1"/>
  <c r="AI181" i="7"/>
  <c r="AH181" i="7"/>
  <c r="AG181" i="7"/>
  <c r="AF181" i="7"/>
  <c r="AE181" i="7"/>
  <c r="AC181" i="7"/>
  <c r="AB181" i="7"/>
  <c r="AA181" i="7"/>
  <c r="AL180" i="7"/>
  <c r="AJ180" i="7"/>
  <c r="AK180" i="7" s="1"/>
  <c r="AI180" i="7"/>
  <c r="AH180" i="7"/>
  <c r="AG180" i="7"/>
  <c r="AF180" i="7"/>
  <c r="AE180" i="7"/>
  <c r="AC180" i="7"/>
  <c r="AB180" i="7"/>
  <c r="AA180" i="7"/>
  <c r="AL179" i="7"/>
  <c r="AJ179" i="7"/>
  <c r="AK179" i="7" s="1"/>
  <c r="AI179" i="7"/>
  <c r="AH179" i="7"/>
  <c r="AG179" i="7"/>
  <c r="AF179" i="7"/>
  <c r="AE179" i="7"/>
  <c r="AC179" i="7"/>
  <c r="AB179" i="7"/>
  <c r="AA179" i="7"/>
  <c r="AL178" i="7"/>
  <c r="AJ178" i="7"/>
  <c r="AK178" i="7" s="1"/>
  <c r="AI178" i="7"/>
  <c r="AH178" i="7"/>
  <c r="AG178" i="7"/>
  <c r="AF178" i="7"/>
  <c r="AE178" i="7"/>
  <c r="AC178" i="7"/>
  <c r="AB178" i="7"/>
  <c r="AA178" i="7"/>
  <c r="AL177" i="7"/>
  <c r="AJ177" i="7"/>
  <c r="AK177" i="7" s="1"/>
  <c r="AI177" i="7"/>
  <c r="AH177" i="7"/>
  <c r="AG177" i="7"/>
  <c r="AF177" i="7"/>
  <c r="AE177" i="7"/>
  <c r="AC177" i="7"/>
  <c r="AB177" i="7"/>
  <c r="AA177" i="7"/>
  <c r="AL176" i="7"/>
  <c r="AJ176" i="7"/>
  <c r="AK176" i="7" s="1"/>
  <c r="AI176" i="7"/>
  <c r="AH176" i="7"/>
  <c r="AG176" i="7"/>
  <c r="AF176" i="7"/>
  <c r="AE176" i="7"/>
  <c r="AC176" i="7"/>
  <c r="AB176" i="7"/>
  <c r="AA176" i="7"/>
  <c r="AL175" i="7"/>
  <c r="AJ175" i="7"/>
  <c r="AK175" i="7" s="1"/>
  <c r="AI175" i="7"/>
  <c r="AH175" i="7"/>
  <c r="AG175" i="7"/>
  <c r="AF175" i="7"/>
  <c r="AE175" i="7"/>
  <c r="AC175" i="7"/>
  <c r="AB175" i="7"/>
  <c r="AA175" i="7"/>
  <c r="AL174" i="7"/>
  <c r="AJ174" i="7"/>
  <c r="AK174" i="7" s="1"/>
  <c r="AI174" i="7"/>
  <c r="AH174" i="7"/>
  <c r="AG174" i="7"/>
  <c r="AF174" i="7"/>
  <c r="AE174" i="7"/>
  <c r="AC174" i="7"/>
  <c r="AB174" i="7"/>
  <c r="AA174" i="7"/>
  <c r="AL173" i="7"/>
  <c r="AJ173" i="7"/>
  <c r="AK173" i="7" s="1"/>
  <c r="AI173" i="7"/>
  <c r="AH173" i="7"/>
  <c r="AG173" i="7"/>
  <c r="AF173" i="7"/>
  <c r="AE173" i="7"/>
  <c r="AC173" i="7"/>
  <c r="AB173" i="7"/>
  <c r="AA173" i="7"/>
  <c r="AL172" i="7"/>
  <c r="AJ172" i="7"/>
  <c r="AK172" i="7" s="1"/>
  <c r="AI172" i="7"/>
  <c r="AH172" i="7"/>
  <c r="AG172" i="7"/>
  <c r="AF172" i="7"/>
  <c r="AE172" i="7"/>
  <c r="AC172" i="7"/>
  <c r="AB172" i="7"/>
  <c r="AA172" i="7"/>
  <c r="AL171" i="7"/>
  <c r="AJ171" i="7"/>
  <c r="AK171" i="7" s="1"/>
  <c r="AI171" i="7"/>
  <c r="AH171" i="7"/>
  <c r="AG171" i="7"/>
  <c r="AF171" i="7"/>
  <c r="AE171" i="7"/>
  <c r="AC171" i="7"/>
  <c r="AB171" i="7"/>
  <c r="AA171" i="7"/>
  <c r="AL170" i="7"/>
  <c r="AJ170" i="7"/>
  <c r="AK170" i="7" s="1"/>
  <c r="AI170" i="7"/>
  <c r="AH170" i="7"/>
  <c r="AG170" i="7"/>
  <c r="AF170" i="7"/>
  <c r="AE170" i="7"/>
  <c r="AC170" i="7"/>
  <c r="AB170" i="7"/>
  <c r="AA170" i="7"/>
  <c r="AL169" i="7"/>
  <c r="AJ169" i="7"/>
  <c r="AK169" i="7" s="1"/>
  <c r="AI169" i="7"/>
  <c r="AH169" i="7"/>
  <c r="AG169" i="7"/>
  <c r="AF169" i="7"/>
  <c r="AE169" i="7"/>
  <c r="AC169" i="7"/>
  <c r="AB169" i="7"/>
  <c r="AA169" i="7"/>
  <c r="AL168" i="7"/>
  <c r="AJ168" i="7"/>
  <c r="AK168" i="7" s="1"/>
  <c r="AI168" i="7"/>
  <c r="AH168" i="7"/>
  <c r="AG168" i="7"/>
  <c r="AF168" i="7"/>
  <c r="AE168" i="7"/>
  <c r="AC168" i="7"/>
  <c r="AB168" i="7"/>
  <c r="AA168" i="7"/>
  <c r="AL167" i="7"/>
  <c r="AJ167" i="7"/>
  <c r="AK167" i="7" s="1"/>
  <c r="AI167" i="7"/>
  <c r="AH167" i="7"/>
  <c r="AG167" i="7"/>
  <c r="AF167" i="7"/>
  <c r="AE167" i="7"/>
  <c r="AC167" i="7"/>
  <c r="AB167" i="7"/>
  <c r="AA167" i="7"/>
  <c r="AL166" i="7"/>
  <c r="AJ166" i="7"/>
  <c r="AK166" i="7" s="1"/>
  <c r="AI166" i="7"/>
  <c r="AH166" i="7"/>
  <c r="AG166" i="7"/>
  <c r="AF166" i="7"/>
  <c r="AE166" i="7"/>
  <c r="AC166" i="7"/>
  <c r="AB166" i="7"/>
  <c r="AA166" i="7"/>
  <c r="AL165" i="7"/>
  <c r="AJ165" i="7"/>
  <c r="AK165" i="7" s="1"/>
  <c r="AI165" i="7"/>
  <c r="AH165" i="7"/>
  <c r="AG165" i="7"/>
  <c r="AF165" i="7"/>
  <c r="AE165" i="7"/>
  <c r="AC165" i="7"/>
  <c r="AB165" i="7"/>
  <c r="AA165" i="7"/>
  <c r="AL164" i="7"/>
  <c r="AJ164" i="7"/>
  <c r="AK164" i="7" s="1"/>
  <c r="AI164" i="7"/>
  <c r="AH164" i="7"/>
  <c r="AG164" i="7"/>
  <c r="AF164" i="7"/>
  <c r="AE164" i="7"/>
  <c r="AC164" i="7"/>
  <c r="AB164" i="7"/>
  <c r="AA164" i="7"/>
  <c r="AL163" i="7"/>
  <c r="AJ163" i="7"/>
  <c r="AK163" i="7" s="1"/>
  <c r="AI163" i="7"/>
  <c r="AH163" i="7"/>
  <c r="AG163" i="7"/>
  <c r="AF163" i="7"/>
  <c r="AE163" i="7"/>
  <c r="AC163" i="7"/>
  <c r="AB163" i="7"/>
  <c r="AA163" i="7"/>
  <c r="AL162" i="7"/>
  <c r="AJ162" i="7"/>
  <c r="AK162" i="7" s="1"/>
  <c r="AI162" i="7"/>
  <c r="AH162" i="7"/>
  <c r="AG162" i="7"/>
  <c r="AF162" i="7"/>
  <c r="AE162" i="7"/>
  <c r="AC162" i="7"/>
  <c r="AB162" i="7"/>
  <c r="AA162" i="7"/>
  <c r="AL161" i="7"/>
  <c r="AJ161" i="7"/>
  <c r="AK161" i="7" s="1"/>
  <c r="AI161" i="7"/>
  <c r="AH161" i="7"/>
  <c r="AG161" i="7"/>
  <c r="AF161" i="7"/>
  <c r="AE161" i="7"/>
  <c r="AC161" i="7"/>
  <c r="AB161" i="7"/>
  <c r="AA161" i="7"/>
  <c r="AL160" i="7"/>
  <c r="AJ160" i="7"/>
  <c r="AK160" i="7" s="1"/>
  <c r="AI160" i="7"/>
  <c r="AH160" i="7"/>
  <c r="AG160" i="7"/>
  <c r="AF160" i="7"/>
  <c r="AE160" i="7"/>
  <c r="AC160" i="7"/>
  <c r="AB160" i="7"/>
  <c r="AA160" i="7"/>
  <c r="AL159" i="7"/>
  <c r="AJ159" i="7"/>
  <c r="AK159" i="7" s="1"/>
  <c r="AI159" i="7"/>
  <c r="AH159" i="7"/>
  <c r="AG159" i="7"/>
  <c r="AF159" i="7"/>
  <c r="AE159" i="7"/>
  <c r="AC159" i="7"/>
  <c r="AB159" i="7"/>
  <c r="AA159" i="7"/>
  <c r="AL158" i="7"/>
  <c r="AJ158" i="7"/>
  <c r="AK158" i="7" s="1"/>
  <c r="AI158" i="7"/>
  <c r="AH158" i="7"/>
  <c r="AG158" i="7"/>
  <c r="AF158" i="7"/>
  <c r="AE158" i="7"/>
  <c r="AC158" i="7"/>
  <c r="AB158" i="7"/>
  <c r="AA158" i="7"/>
  <c r="AL157" i="7"/>
  <c r="AJ157" i="7"/>
  <c r="AK157" i="7" s="1"/>
  <c r="AI157" i="7"/>
  <c r="AH157" i="7"/>
  <c r="AG157" i="7"/>
  <c r="AF157" i="7"/>
  <c r="AE157" i="7"/>
  <c r="AC157" i="7"/>
  <c r="AB157" i="7"/>
  <c r="AA157" i="7"/>
  <c r="AL156" i="7"/>
  <c r="AJ156" i="7"/>
  <c r="AK156" i="7" s="1"/>
  <c r="AI156" i="7"/>
  <c r="AH156" i="7"/>
  <c r="AG156" i="7"/>
  <c r="AF156" i="7"/>
  <c r="AE156" i="7"/>
  <c r="AC156" i="7"/>
  <c r="AB156" i="7"/>
  <c r="AA156" i="7"/>
  <c r="AL155" i="7"/>
  <c r="AJ155" i="7"/>
  <c r="AK155" i="7" s="1"/>
  <c r="AI155" i="7"/>
  <c r="AH155" i="7"/>
  <c r="AG155" i="7"/>
  <c r="AF155" i="7"/>
  <c r="AE155" i="7"/>
  <c r="AC155" i="7"/>
  <c r="AB155" i="7"/>
  <c r="AA155" i="7"/>
  <c r="AL154" i="7"/>
  <c r="AJ154" i="7"/>
  <c r="AK154" i="7" s="1"/>
  <c r="AI154" i="7"/>
  <c r="AH154" i="7"/>
  <c r="AG154" i="7"/>
  <c r="AF154" i="7"/>
  <c r="AE154" i="7"/>
  <c r="AC154" i="7"/>
  <c r="AB154" i="7"/>
  <c r="AA154" i="7"/>
  <c r="AL153" i="7"/>
  <c r="AJ153" i="7"/>
  <c r="AK153" i="7" s="1"/>
  <c r="AI153" i="7"/>
  <c r="AH153" i="7"/>
  <c r="AG153" i="7"/>
  <c r="AF153" i="7"/>
  <c r="AE153" i="7"/>
  <c r="AC153" i="7"/>
  <c r="AB153" i="7"/>
  <c r="AA153" i="7"/>
  <c r="AL152" i="7"/>
  <c r="AJ152" i="7"/>
  <c r="AK152" i="7" s="1"/>
  <c r="AI152" i="7"/>
  <c r="AH152" i="7"/>
  <c r="AG152" i="7"/>
  <c r="AF152" i="7"/>
  <c r="AE152" i="7"/>
  <c r="AC152" i="7"/>
  <c r="AB152" i="7"/>
  <c r="AA152" i="7"/>
  <c r="AL151" i="7"/>
  <c r="AJ151" i="7"/>
  <c r="AK151" i="7" s="1"/>
  <c r="AI151" i="7"/>
  <c r="AH151" i="7"/>
  <c r="AG151" i="7"/>
  <c r="AF151" i="7"/>
  <c r="AE151" i="7"/>
  <c r="AC151" i="7"/>
  <c r="AB151" i="7"/>
  <c r="AA151" i="7"/>
  <c r="AL150" i="7"/>
  <c r="AJ150" i="7"/>
  <c r="AK150" i="7" s="1"/>
  <c r="AI150" i="7"/>
  <c r="AH150" i="7"/>
  <c r="AG150" i="7"/>
  <c r="AF150" i="7"/>
  <c r="AE150" i="7"/>
  <c r="AC150" i="7"/>
  <c r="AB150" i="7"/>
  <c r="AA150" i="7"/>
  <c r="AL149" i="7"/>
  <c r="AJ149" i="7"/>
  <c r="AK149" i="7" s="1"/>
  <c r="AI149" i="7"/>
  <c r="AH149" i="7"/>
  <c r="AG149" i="7"/>
  <c r="AF149" i="7"/>
  <c r="AE149" i="7"/>
  <c r="AC149" i="7"/>
  <c r="AB149" i="7"/>
  <c r="AA149" i="7"/>
  <c r="AL148" i="7"/>
  <c r="AJ148" i="7"/>
  <c r="AK148" i="7" s="1"/>
  <c r="AI148" i="7"/>
  <c r="AH148" i="7"/>
  <c r="AG148" i="7"/>
  <c r="AF148" i="7"/>
  <c r="AE148" i="7"/>
  <c r="AC148" i="7"/>
  <c r="AB148" i="7"/>
  <c r="AA148" i="7"/>
  <c r="AL147" i="7"/>
  <c r="AJ147" i="7"/>
  <c r="AK147" i="7" s="1"/>
  <c r="AI147" i="7"/>
  <c r="AH147" i="7"/>
  <c r="AG147" i="7"/>
  <c r="AF147" i="7"/>
  <c r="AE147" i="7"/>
  <c r="AC147" i="7"/>
  <c r="AB147" i="7"/>
  <c r="AA147" i="7"/>
  <c r="AL146" i="7"/>
  <c r="AJ146" i="7"/>
  <c r="AK146" i="7" s="1"/>
  <c r="AI146" i="7"/>
  <c r="AH146" i="7"/>
  <c r="AG146" i="7"/>
  <c r="AF146" i="7"/>
  <c r="AE146" i="7"/>
  <c r="AC146" i="7"/>
  <c r="AB146" i="7"/>
  <c r="AA146" i="7"/>
  <c r="AL145" i="7"/>
  <c r="AJ145" i="7"/>
  <c r="AK145" i="7" s="1"/>
  <c r="AI145" i="7"/>
  <c r="AH145" i="7"/>
  <c r="AG145" i="7"/>
  <c r="AF145" i="7"/>
  <c r="AE145" i="7"/>
  <c r="AC145" i="7"/>
  <c r="AB145" i="7"/>
  <c r="AA145" i="7"/>
  <c r="AL144" i="7"/>
  <c r="AJ144" i="7"/>
  <c r="AK144" i="7" s="1"/>
  <c r="AI144" i="7"/>
  <c r="AH144" i="7"/>
  <c r="AG144" i="7"/>
  <c r="AF144" i="7"/>
  <c r="AE144" i="7"/>
  <c r="AC144" i="7"/>
  <c r="AB144" i="7"/>
  <c r="AA144" i="7"/>
  <c r="AL143" i="7"/>
  <c r="AJ143" i="7"/>
  <c r="AK143" i="7" s="1"/>
  <c r="AI143" i="7"/>
  <c r="AH143" i="7"/>
  <c r="AG143" i="7"/>
  <c r="AF143" i="7"/>
  <c r="AE143" i="7"/>
  <c r="AC143" i="7"/>
  <c r="AB143" i="7"/>
  <c r="AA143" i="7"/>
  <c r="AL142" i="7"/>
  <c r="AJ142" i="7"/>
  <c r="AK142" i="7" s="1"/>
  <c r="AI142" i="7"/>
  <c r="AH142" i="7"/>
  <c r="AG142" i="7"/>
  <c r="AF142" i="7"/>
  <c r="AE142" i="7"/>
  <c r="AC142" i="7"/>
  <c r="AB142" i="7"/>
  <c r="AA142" i="7"/>
  <c r="AL141" i="7"/>
  <c r="AJ141" i="7"/>
  <c r="AK141" i="7" s="1"/>
  <c r="AI141" i="7"/>
  <c r="AH141" i="7"/>
  <c r="AG141" i="7"/>
  <c r="AF141" i="7"/>
  <c r="AE141" i="7"/>
  <c r="AC141" i="7"/>
  <c r="AB141" i="7"/>
  <c r="AA141" i="7"/>
  <c r="AL140" i="7"/>
  <c r="AJ140" i="7"/>
  <c r="AK140" i="7" s="1"/>
  <c r="AI140" i="7"/>
  <c r="AH140" i="7"/>
  <c r="AG140" i="7"/>
  <c r="AF140" i="7"/>
  <c r="AE140" i="7"/>
  <c r="AC140" i="7"/>
  <c r="AB140" i="7"/>
  <c r="AA140" i="7"/>
  <c r="AL139" i="7"/>
  <c r="AJ139" i="7"/>
  <c r="AK139" i="7" s="1"/>
  <c r="AI139" i="7"/>
  <c r="AH139" i="7"/>
  <c r="AG139" i="7"/>
  <c r="AF139" i="7"/>
  <c r="AE139" i="7"/>
  <c r="AC139" i="7"/>
  <c r="AB139" i="7"/>
  <c r="AA139" i="7"/>
  <c r="AL138" i="7"/>
  <c r="AJ138" i="7"/>
  <c r="AK138" i="7" s="1"/>
  <c r="AI138" i="7"/>
  <c r="AH138" i="7"/>
  <c r="AG138" i="7"/>
  <c r="AF138" i="7"/>
  <c r="AE138" i="7"/>
  <c r="AC138" i="7"/>
  <c r="AB138" i="7"/>
  <c r="AA138" i="7"/>
  <c r="AL137" i="7"/>
  <c r="AJ137" i="7"/>
  <c r="AK137" i="7" s="1"/>
  <c r="AI137" i="7"/>
  <c r="AH137" i="7"/>
  <c r="AG137" i="7"/>
  <c r="AF137" i="7"/>
  <c r="AE137" i="7"/>
  <c r="AC137" i="7"/>
  <c r="AB137" i="7"/>
  <c r="AA137" i="7"/>
  <c r="AL136" i="7"/>
  <c r="AJ136" i="7"/>
  <c r="AK136" i="7" s="1"/>
  <c r="AI136" i="7"/>
  <c r="AH136" i="7"/>
  <c r="AG136" i="7"/>
  <c r="AF136" i="7"/>
  <c r="AE136" i="7"/>
  <c r="AC136" i="7"/>
  <c r="AB136" i="7"/>
  <c r="AA136" i="7"/>
  <c r="AL135" i="7"/>
  <c r="AJ135" i="7"/>
  <c r="AK135" i="7" s="1"/>
  <c r="AI135" i="7"/>
  <c r="AH135" i="7"/>
  <c r="AG135" i="7"/>
  <c r="AF135" i="7"/>
  <c r="AE135" i="7"/>
  <c r="AC135" i="7"/>
  <c r="AB135" i="7"/>
  <c r="AA135" i="7"/>
  <c r="AL134" i="7"/>
  <c r="AJ134" i="7"/>
  <c r="AK134" i="7" s="1"/>
  <c r="AI134" i="7"/>
  <c r="AH134" i="7"/>
  <c r="AG134" i="7"/>
  <c r="AF134" i="7"/>
  <c r="AE134" i="7"/>
  <c r="AC134" i="7"/>
  <c r="AB134" i="7"/>
  <c r="AA134" i="7"/>
  <c r="AL133" i="7"/>
  <c r="AJ133" i="7"/>
  <c r="AK133" i="7" s="1"/>
  <c r="AI133" i="7"/>
  <c r="AH133" i="7"/>
  <c r="AG133" i="7"/>
  <c r="AF133" i="7"/>
  <c r="AE133" i="7"/>
  <c r="AC133" i="7"/>
  <c r="AB133" i="7"/>
  <c r="AA133" i="7"/>
  <c r="AL132" i="7"/>
  <c r="AJ132" i="7"/>
  <c r="AK132" i="7" s="1"/>
  <c r="AI132" i="7"/>
  <c r="AH132" i="7"/>
  <c r="AG132" i="7"/>
  <c r="AF132" i="7"/>
  <c r="AE132" i="7"/>
  <c r="AC132" i="7"/>
  <c r="AB132" i="7"/>
  <c r="AA132" i="7"/>
  <c r="AL131" i="7"/>
  <c r="AJ131" i="7"/>
  <c r="AK131" i="7" s="1"/>
  <c r="AI131" i="7"/>
  <c r="AH131" i="7"/>
  <c r="AG131" i="7"/>
  <c r="AF131" i="7"/>
  <c r="AE131" i="7"/>
  <c r="AC131" i="7"/>
  <c r="AB131" i="7"/>
  <c r="AA131" i="7"/>
  <c r="AL130" i="7"/>
  <c r="AJ130" i="7"/>
  <c r="AK130" i="7" s="1"/>
  <c r="AI130" i="7"/>
  <c r="AH130" i="7"/>
  <c r="AG130" i="7"/>
  <c r="AF130" i="7"/>
  <c r="AE130" i="7"/>
  <c r="AC130" i="7"/>
  <c r="AB130" i="7"/>
  <c r="AA130" i="7"/>
  <c r="AL129" i="7"/>
  <c r="AJ129" i="7"/>
  <c r="AK129" i="7" s="1"/>
  <c r="AI129" i="7"/>
  <c r="AH129" i="7"/>
  <c r="AG129" i="7"/>
  <c r="AF129" i="7"/>
  <c r="AE129" i="7"/>
  <c r="AC129" i="7"/>
  <c r="AB129" i="7"/>
  <c r="AA129" i="7"/>
  <c r="AL128" i="7"/>
  <c r="AJ128" i="7"/>
  <c r="AK128" i="7" s="1"/>
  <c r="AI128" i="7"/>
  <c r="AH128" i="7"/>
  <c r="AG128" i="7"/>
  <c r="AF128" i="7"/>
  <c r="AE128" i="7"/>
  <c r="AC128" i="7"/>
  <c r="AB128" i="7"/>
  <c r="AA128" i="7"/>
  <c r="AL127" i="7"/>
  <c r="AJ127" i="7"/>
  <c r="AK127" i="7" s="1"/>
  <c r="AI127" i="7"/>
  <c r="AH127" i="7"/>
  <c r="AG127" i="7"/>
  <c r="AF127" i="7"/>
  <c r="AE127" i="7"/>
  <c r="AC127" i="7"/>
  <c r="AB127" i="7"/>
  <c r="AA127" i="7"/>
  <c r="AL126" i="7"/>
  <c r="AJ126" i="7"/>
  <c r="AK126" i="7" s="1"/>
  <c r="AI126" i="7"/>
  <c r="AH126" i="7"/>
  <c r="AG126" i="7"/>
  <c r="AF126" i="7"/>
  <c r="AE126" i="7"/>
  <c r="AC126" i="7"/>
  <c r="AB126" i="7"/>
  <c r="AA126" i="7"/>
  <c r="AL125" i="7"/>
  <c r="AJ125" i="7"/>
  <c r="AK125" i="7" s="1"/>
  <c r="AI125" i="7"/>
  <c r="AH125" i="7"/>
  <c r="AG125" i="7"/>
  <c r="AF125" i="7"/>
  <c r="AE125" i="7"/>
  <c r="AC125" i="7"/>
  <c r="AB125" i="7"/>
  <c r="AA125" i="7"/>
  <c r="AL124" i="7"/>
  <c r="AJ124" i="7"/>
  <c r="AK124" i="7" s="1"/>
  <c r="AI124" i="7"/>
  <c r="AH124" i="7"/>
  <c r="AG124" i="7"/>
  <c r="AF124" i="7"/>
  <c r="AE124" i="7"/>
  <c r="AC124" i="7"/>
  <c r="AB124" i="7"/>
  <c r="AA124" i="7"/>
  <c r="AL123" i="7"/>
  <c r="AJ123" i="7"/>
  <c r="AK123" i="7" s="1"/>
  <c r="AI123" i="7"/>
  <c r="AH123" i="7"/>
  <c r="AG123" i="7"/>
  <c r="AF123" i="7"/>
  <c r="AE123" i="7"/>
  <c r="AC123" i="7"/>
  <c r="AB123" i="7"/>
  <c r="AA123" i="7"/>
  <c r="AL122" i="7"/>
  <c r="AJ122" i="7"/>
  <c r="AK122" i="7" s="1"/>
  <c r="AI122" i="7"/>
  <c r="AH122" i="7"/>
  <c r="AG122" i="7"/>
  <c r="AF122" i="7"/>
  <c r="AE122" i="7"/>
  <c r="AC122" i="7"/>
  <c r="AB122" i="7"/>
  <c r="AA122" i="7"/>
  <c r="AL121" i="7"/>
  <c r="AJ121" i="7"/>
  <c r="AK121" i="7" s="1"/>
  <c r="AI121" i="7"/>
  <c r="AH121" i="7"/>
  <c r="AG121" i="7"/>
  <c r="AF121" i="7"/>
  <c r="AE121" i="7"/>
  <c r="AC121" i="7"/>
  <c r="AB121" i="7"/>
  <c r="AA121" i="7"/>
  <c r="AL120" i="7"/>
  <c r="AJ120" i="7"/>
  <c r="AK120" i="7" s="1"/>
  <c r="AI120" i="7"/>
  <c r="AH120" i="7"/>
  <c r="AG120" i="7"/>
  <c r="AF120" i="7"/>
  <c r="AE120" i="7"/>
  <c r="AC120" i="7"/>
  <c r="AB120" i="7"/>
  <c r="AA120" i="7"/>
  <c r="AL119" i="7"/>
  <c r="AJ119" i="7"/>
  <c r="AK119" i="7" s="1"/>
  <c r="AI119" i="7"/>
  <c r="AH119" i="7"/>
  <c r="AG119" i="7"/>
  <c r="AF119" i="7"/>
  <c r="AE119" i="7"/>
  <c r="AC119" i="7"/>
  <c r="AB119" i="7"/>
  <c r="AA119" i="7"/>
  <c r="AL118" i="7"/>
  <c r="AJ118" i="7"/>
  <c r="AK118" i="7" s="1"/>
  <c r="AI118" i="7"/>
  <c r="AH118" i="7"/>
  <c r="AG118" i="7"/>
  <c r="AF118" i="7"/>
  <c r="AE118" i="7"/>
  <c r="AC118" i="7"/>
  <c r="AB118" i="7"/>
  <c r="AA118" i="7"/>
  <c r="AL117" i="7"/>
  <c r="AJ117" i="7"/>
  <c r="AK117" i="7" s="1"/>
  <c r="AI117" i="7"/>
  <c r="AH117" i="7"/>
  <c r="AG117" i="7"/>
  <c r="AF117" i="7"/>
  <c r="AE117" i="7"/>
  <c r="AC117" i="7"/>
  <c r="AB117" i="7"/>
  <c r="AA117" i="7"/>
  <c r="AL116" i="7"/>
  <c r="AJ116" i="7"/>
  <c r="AK116" i="7" s="1"/>
  <c r="AI116" i="7"/>
  <c r="AH116" i="7"/>
  <c r="AG116" i="7"/>
  <c r="AF116" i="7"/>
  <c r="AE116" i="7"/>
  <c r="AC116" i="7"/>
  <c r="AB116" i="7"/>
  <c r="AA116" i="7"/>
  <c r="AL115" i="7"/>
  <c r="AJ115" i="7"/>
  <c r="AK115" i="7" s="1"/>
  <c r="AI115" i="7"/>
  <c r="AH115" i="7"/>
  <c r="AG115" i="7"/>
  <c r="AF115" i="7"/>
  <c r="AE115" i="7"/>
  <c r="AC115" i="7"/>
  <c r="AB115" i="7"/>
  <c r="AA115" i="7"/>
  <c r="AL114" i="7"/>
  <c r="AJ114" i="7"/>
  <c r="AK114" i="7" s="1"/>
  <c r="AI114" i="7"/>
  <c r="AH114" i="7"/>
  <c r="AG114" i="7"/>
  <c r="AF114" i="7"/>
  <c r="AE114" i="7"/>
  <c r="AC114" i="7"/>
  <c r="AB114" i="7"/>
  <c r="AA114" i="7"/>
  <c r="AL113" i="7"/>
  <c r="AJ113" i="7"/>
  <c r="AK113" i="7" s="1"/>
  <c r="AI113" i="7"/>
  <c r="AH113" i="7"/>
  <c r="AG113" i="7"/>
  <c r="AF113" i="7"/>
  <c r="AE113" i="7"/>
  <c r="AC113" i="7"/>
  <c r="AB113" i="7"/>
  <c r="AA113" i="7"/>
  <c r="AL112" i="7"/>
  <c r="AJ112" i="7"/>
  <c r="AK112" i="7" s="1"/>
  <c r="AI112" i="7"/>
  <c r="AH112" i="7"/>
  <c r="AG112" i="7"/>
  <c r="AF112" i="7"/>
  <c r="AE112" i="7"/>
  <c r="AC112" i="7"/>
  <c r="AB112" i="7"/>
  <c r="AA112" i="7"/>
  <c r="AL111" i="7"/>
  <c r="AJ111" i="7"/>
  <c r="AK111" i="7" s="1"/>
  <c r="AI111" i="7"/>
  <c r="AH111" i="7"/>
  <c r="AG111" i="7"/>
  <c r="AF111" i="7"/>
  <c r="AE111" i="7"/>
  <c r="AC111" i="7"/>
  <c r="AB111" i="7"/>
  <c r="AA111" i="7"/>
  <c r="AL110" i="7"/>
  <c r="AJ110" i="7"/>
  <c r="AK110" i="7" s="1"/>
  <c r="AI110" i="7"/>
  <c r="AH110" i="7"/>
  <c r="AG110" i="7"/>
  <c r="AF110" i="7"/>
  <c r="AE110" i="7"/>
  <c r="AC110" i="7"/>
  <c r="AB110" i="7"/>
  <c r="AA110" i="7"/>
  <c r="AL109" i="7"/>
  <c r="AJ109" i="7"/>
  <c r="AK109" i="7" s="1"/>
  <c r="AI109" i="7"/>
  <c r="AH109" i="7"/>
  <c r="AG109" i="7"/>
  <c r="AF109" i="7"/>
  <c r="AE109" i="7"/>
  <c r="AC109" i="7"/>
  <c r="AB109" i="7"/>
  <c r="AA109" i="7"/>
  <c r="AL108" i="7"/>
  <c r="AJ108" i="7"/>
  <c r="AK108" i="7" s="1"/>
  <c r="AI108" i="7"/>
  <c r="AH108" i="7"/>
  <c r="AG108" i="7"/>
  <c r="AF108" i="7"/>
  <c r="AE108" i="7"/>
  <c r="AC108" i="7"/>
  <c r="AB108" i="7"/>
  <c r="AA108" i="7"/>
  <c r="AL107" i="7"/>
  <c r="AJ107" i="7"/>
  <c r="AK107" i="7" s="1"/>
  <c r="AI107" i="7"/>
  <c r="AH107" i="7"/>
  <c r="AG107" i="7"/>
  <c r="AF107" i="7"/>
  <c r="AE107" i="7"/>
  <c r="AC107" i="7"/>
  <c r="AB107" i="7"/>
  <c r="AA107" i="7"/>
  <c r="AL106" i="7"/>
  <c r="AJ106" i="7"/>
  <c r="AK106" i="7" s="1"/>
  <c r="AI106" i="7"/>
  <c r="AH106" i="7"/>
  <c r="AG106" i="7"/>
  <c r="AF106" i="7"/>
  <c r="AE106" i="7"/>
  <c r="AC106" i="7"/>
  <c r="AB106" i="7"/>
  <c r="AA106" i="7"/>
  <c r="AL105" i="7"/>
  <c r="AJ105" i="7"/>
  <c r="AK105" i="7" s="1"/>
  <c r="AI105" i="7"/>
  <c r="AH105" i="7"/>
  <c r="AG105" i="7"/>
  <c r="AF105" i="7"/>
  <c r="AE105" i="7"/>
  <c r="AC105" i="7"/>
  <c r="AB105" i="7"/>
  <c r="AA105" i="7"/>
  <c r="AL104" i="7"/>
  <c r="AJ104" i="7"/>
  <c r="AK104" i="7" s="1"/>
  <c r="AI104" i="7"/>
  <c r="AH104" i="7"/>
  <c r="AG104" i="7"/>
  <c r="AF104" i="7"/>
  <c r="AE104" i="7"/>
  <c r="AC104" i="7"/>
  <c r="AB104" i="7"/>
  <c r="AA104" i="7"/>
  <c r="AL103" i="7"/>
  <c r="AJ103" i="7"/>
  <c r="AK103" i="7" s="1"/>
  <c r="AI103" i="7"/>
  <c r="AH103" i="7"/>
  <c r="AG103" i="7"/>
  <c r="AF103" i="7"/>
  <c r="AE103" i="7"/>
  <c r="AC103" i="7"/>
  <c r="AB103" i="7"/>
  <c r="AA103" i="7"/>
  <c r="AL102" i="7"/>
  <c r="AJ102" i="7"/>
  <c r="AK102" i="7" s="1"/>
  <c r="AI102" i="7"/>
  <c r="AH102" i="7"/>
  <c r="AG102" i="7"/>
  <c r="AF102" i="7"/>
  <c r="AE102" i="7"/>
  <c r="AC102" i="7"/>
  <c r="AB102" i="7"/>
  <c r="AA102" i="7"/>
  <c r="AL101" i="7"/>
  <c r="AJ101" i="7"/>
  <c r="AK101" i="7" s="1"/>
  <c r="AI101" i="7"/>
  <c r="AH101" i="7"/>
  <c r="AG101" i="7"/>
  <c r="AF101" i="7"/>
  <c r="AE101" i="7"/>
  <c r="AC101" i="7"/>
  <c r="AB101" i="7"/>
  <c r="AA101" i="7"/>
  <c r="AL100" i="7"/>
  <c r="AJ100" i="7"/>
  <c r="AK100" i="7" s="1"/>
  <c r="AI100" i="7"/>
  <c r="AH100" i="7"/>
  <c r="AG100" i="7"/>
  <c r="AF100" i="7"/>
  <c r="AE100" i="7"/>
  <c r="AC100" i="7"/>
  <c r="AB100" i="7"/>
  <c r="AA100" i="7"/>
  <c r="AL99" i="7"/>
  <c r="AJ99" i="7"/>
  <c r="AK99" i="7" s="1"/>
  <c r="AI99" i="7"/>
  <c r="AH99" i="7"/>
  <c r="AG99" i="7"/>
  <c r="AF99" i="7"/>
  <c r="AE99" i="7"/>
  <c r="AC99" i="7"/>
  <c r="AB99" i="7"/>
  <c r="AA99" i="7"/>
  <c r="AL98" i="7"/>
  <c r="AJ98" i="7"/>
  <c r="AK98" i="7" s="1"/>
  <c r="AI98" i="7"/>
  <c r="AH98" i="7"/>
  <c r="AG98" i="7"/>
  <c r="AF98" i="7"/>
  <c r="AE98" i="7"/>
  <c r="AC98" i="7"/>
  <c r="AB98" i="7"/>
  <c r="AA98" i="7"/>
  <c r="AL97" i="7"/>
  <c r="AJ97" i="7"/>
  <c r="AK97" i="7" s="1"/>
  <c r="AI97" i="7"/>
  <c r="AH97" i="7"/>
  <c r="AG97" i="7"/>
  <c r="AF97" i="7"/>
  <c r="AE97" i="7"/>
  <c r="AC97" i="7"/>
  <c r="AB97" i="7"/>
  <c r="AA97" i="7"/>
  <c r="AL96" i="7"/>
  <c r="AJ96" i="7"/>
  <c r="AK96" i="7" s="1"/>
  <c r="AI96" i="7"/>
  <c r="AH96" i="7"/>
  <c r="AG96" i="7"/>
  <c r="AF96" i="7"/>
  <c r="AE96" i="7"/>
  <c r="AC96" i="7"/>
  <c r="AB96" i="7"/>
  <c r="AA96" i="7"/>
  <c r="AL95" i="7"/>
  <c r="AJ95" i="7"/>
  <c r="AK95" i="7" s="1"/>
  <c r="AI95" i="7"/>
  <c r="AH95" i="7"/>
  <c r="AG95" i="7"/>
  <c r="AF95" i="7"/>
  <c r="AE95" i="7"/>
  <c r="AC95" i="7"/>
  <c r="AB95" i="7"/>
  <c r="AA95" i="7"/>
  <c r="AL94" i="7"/>
  <c r="AJ94" i="7"/>
  <c r="AK94" i="7" s="1"/>
  <c r="AI94" i="7"/>
  <c r="AH94" i="7"/>
  <c r="AG94" i="7"/>
  <c r="AF94" i="7"/>
  <c r="AE94" i="7"/>
  <c r="AC94" i="7"/>
  <c r="AB94" i="7"/>
  <c r="AA94" i="7"/>
  <c r="AL93" i="7"/>
  <c r="AJ93" i="7"/>
  <c r="AK93" i="7" s="1"/>
  <c r="AI93" i="7"/>
  <c r="AH93" i="7"/>
  <c r="AG93" i="7"/>
  <c r="AF93" i="7"/>
  <c r="AE93" i="7"/>
  <c r="AC93" i="7"/>
  <c r="AB93" i="7"/>
  <c r="AA93" i="7"/>
  <c r="AL92" i="7"/>
  <c r="AJ92" i="7"/>
  <c r="AK92" i="7" s="1"/>
  <c r="AI92" i="7"/>
  <c r="AH92" i="7"/>
  <c r="AG92" i="7"/>
  <c r="AF92" i="7"/>
  <c r="AE92" i="7"/>
  <c r="AC92" i="7"/>
  <c r="AB92" i="7"/>
  <c r="AA92" i="7"/>
  <c r="AL91" i="7"/>
  <c r="AJ91" i="7"/>
  <c r="AK91" i="7" s="1"/>
  <c r="AI91" i="7"/>
  <c r="AH91" i="7"/>
  <c r="AG91" i="7"/>
  <c r="AF91" i="7"/>
  <c r="AE91" i="7"/>
  <c r="AC91" i="7"/>
  <c r="AB91" i="7"/>
  <c r="AA91" i="7"/>
  <c r="AL90" i="7"/>
  <c r="AJ90" i="7"/>
  <c r="AK90" i="7" s="1"/>
  <c r="AI90" i="7"/>
  <c r="AH90" i="7"/>
  <c r="AG90" i="7"/>
  <c r="AF90" i="7"/>
  <c r="AE90" i="7"/>
  <c r="AC90" i="7"/>
  <c r="AB90" i="7"/>
  <c r="AA90" i="7"/>
  <c r="AL89" i="7"/>
  <c r="AJ89" i="7"/>
  <c r="AK89" i="7" s="1"/>
  <c r="AI89" i="7"/>
  <c r="AH89" i="7"/>
  <c r="AG89" i="7"/>
  <c r="AF89" i="7"/>
  <c r="AE89" i="7"/>
  <c r="AC89" i="7"/>
  <c r="AB89" i="7"/>
  <c r="AA89" i="7"/>
  <c r="AL88" i="7"/>
  <c r="AJ88" i="7"/>
  <c r="AK88" i="7" s="1"/>
  <c r="AI88" i="7"/>
  <c r="AH88" i="7"/>
  <c r="AG88" i="7"/>
  <c r="AF88" i="7"/>
  <c r="AE88" i="7"/>
  <c r="AC88" i="7"/>
  <c r="AB88" i="7"/>
  <c r="AA88" i="7"/>
  <c r="AL87" i="7"/>
  <c r="AJ87" i="7"/>
  <c r="AK87" i="7" s="1"/>
  <c r="AI87" i="7"/>
  <c r="AH87" i="7"/>
  <c r="AG87" i="7"/>
  <c r="AF87" i="7"/>
  <c r="AE87" i="7"/>
  <c r="AC87" i="7"/>
  <c r="AB87" i="7"/>
  <c r="AA87" i="7"/>
  <c r="AL86" i="7"/>
  <c r="AJ86" i="7"/>
  <c r="AK86" i="7" s="1"/>
  <c r="AI86" i="7"/>
  <c r="AH86" i="7"/>
  <c r="AG86" i="7"/>
  <c r="AF86" i="7"/>
  <c r="AE86" i="7"/>
  <c r="AC86" i="7"/>
  <c r="AB86" i="7"/>
  <c r="AA86" i="7"/>
  <c r="AL85" i="7"/>
  <c r="AJ85" i="7"/>
  <c r="AK85" i="7" s="1"/>
  <c r="AI85" i="7"/>
  <c r="AH85" i="7"/>
  <c r="AG85" i="7"/>
  <c r="AF85" i="7"/>
  <c r="AE85" i="7"/>
  <c r="AC85" i="7"/>
  <c r="AB85" i="7"/>
  <c r="AA85" i="7"/>
  <c r="AL84" i="7"/>
  <c r="AJ84" i="7"/>
  <c r="AK84" i="7" s="1"/>
  <c r="AI84" i="7"/>
  <c r="AH84" i="7"/>
  <c r="AG84" i="7"/>
  <c r="AF84" i="7"/>
  <c r="AE84" i="7"/>
  <c r="AC84" i="7"/>
  <c r="AB84" i="7"/>
  <c r="AA84" i="7"/>
  <c r="AL83" i="7"/>
  <c r="AJ83" i="7"/>
  <c r="AK83" i="7" s="1"/>
  <c r="AI83" i="7"/>
  <c r="AH83" i="7"/>
  <c r="AG83" i="7"/>
  <c r="AF83" i="7"/>
  <c r="AE83" i="7"/>
  <c r="AC83" i="7"/>
  <c r="AB83" i="7"/>
  <c r="AA83" i="7"/>
  <c r="AL82" i="7"/>
  <c r="AJ82" i="7"/>
  <c r="AK82" i="7" s="1"/>
  <c r="AI82" i="7"/>
  <c r="AH82" i="7"/>
  <c r="AG82" i="7"/>
  <c r="AF82" i="7"/>
  <c r="AE82" i="7"/>
  <c r="AC82" i="7"/>
  <c r="AB82" i="7"/>
  <c r="AA82" i="7"/>
  <c r="AL81" i="7"/>
  <c r="AJ81" i="7"/>
  <c r="AK81" i="7" s="1"/>
  <c r="AI81" i="7"/>
  <c r="AH81" i="7"/>
  <c r="AG81" i="7"/>
  <c r="AF81" i="7"/>
  <c r="AE81" i="7"/>
  <c r="AC81" i="7"/>
  <c r="AB81" i="7"/>
  <c r="AA81" i="7"/>
  <c r="AL80" i="7"/>
  <c r="AJ80" i="7"/>
  <c r="AK80" i="7" s="1"/>
  <c r="AI80" i="7"/>
  <c r="AH80" i="7"/>
  <c r="AG80" i="7"/>
  <c r="AF80" i="7"/>
  <c r="AE80" i="7"/>
  <c r="AC80" i="7"/>
  <c r="AB80" i="7"/>
  <c r="AA80" i="7"/>
  <c r="AL79" i="7"/>
  <c r="AJ79" i="7"/>
  <c r="AK79" i="7" s="1"/>
  <c r="AI79" i="7"/>
  <c r="AH79" i="7"/>
  <c r="AG79" i="7"/>
  <c r="AF79" i="7"/>
  <c r="AE79" i="7"/>
  <c r="AC79" i="7"/>
  <c r="AB79" i="7"/>
  <c r="AA79" i="7"/>
  <c r="AL78" i="7"/>
  <c r="AJ78" i="7"/>
  <c r="AK78" i="7" s="1"/>
  <c r="AI78" i="7"/>
  <c r="AH78" i="7"/>
  <c r="AG78" i="7"/>
  <c r="AF78" i="7"/>
  <c r="AE78" i="7"/>
  <c r="AC78" i="7"/>
  <c r="AB78" i="7"/>
  <c r="AA78" i="7"/>
  <c r="AL77" i="7"/>
  <c r="AJ77" i="7"/>
  <c r="AK77" i="7" s="1"/>
  <c r="AI77" i="7"/>
  <c r="AH77" i="7"/>
  <c r="AG77" i="7"/>
  <c r="AF77" i="7"/>
  <c r="AE77" i="7"/>
  <c r="AC77" i="7"/>
  <c r="AB77" i="7"/>
  <c r="AA77" i="7"/>
  <c r="AL76" i="7"/>
  <c r="AJ76" i="7"/>
  <c r="AK76" i="7" s="1"/>
  <c r="AI76" i="7"/>
  <c r="AH76" i="7"/>
  <c r="AG76" i="7"/>
  <c r="AF76" i="7"/>
  <c r="AE76" i="7"/>
  <c r="AC76" i="7"/>
  <c r="AB76" i="7"/>
  <c r="AA76" i="7"/>
  <c r="AL75" i="7"/>
  <c r="AJ75" i="7"/>
  <c r="AK75" i="7" s="1"/>
  <c r="AI75" i="7"/>
  <c r="AH75" i="7"/>
  <c r="AG75" i="7"/>
  <c r="AF75" i="7"/>
  <c r="AE75" i="7"/>
  <c r="AC75" i="7"/>
  <c r="AB75" i="7"/>
  <c r="AA75" i="7"/>
  <c r="AL74" i="7"/>
  <c r="AJ74" i="7"/>
  <c r="AK74" i="7" s="1"/>
  <c r="AI74" i="7"/>
  <c r="AH74" i="7"/>
  <c r="AG74" i="7"/>
  <c r="AF74" i="7"/>
  <c r="AE74" i="7"/>
  <c r="AC74" i="7"/>
  <c r="AB74" i="7"/>
  <c r="AA74" i="7"/>
  <c r="AL73" i="7"/>
  <c r="AJ73" i="7"/>
  <c r="AK73" i="7" s="1"/>
  <c r="AI73" i="7"/>
  <c r="AH73" i="7"/>
  <c r="AG73" i="7"/>
  <c r="AF73" i="7"/>
  <c r="AE73" i="7"/>
  <c r="AC73" i="7"/>
  <c r="AB73" i="7"/>
  <c r="AA73" i="7"/>
  <c r="AL72" i="7"/>
  <c r="AJ72" i="7"/>
  <c r="AK72" i="7" s="1"/>
  <c r="AI72" i="7"/>
  <c r="AH72" i="7"/>
  <c r="AG72" i="7"/>
  <c r="AF72" i="7"/>
  <c r="AE72" i="7"/>
  <c r="AC72" i="7"/>
  <c r="AB72" i="7"/>
  <c r="AA72" i="7"/>
  <c r="AL71" i="7"/>
  <c r="AJ71" i="7"/>
  <c r="AK71" i="7" s="1"/>
  <c r="AI71" i="7"/>
  <c r="AH71" i="7"/>
  <c r="AG71" i="7"/>
  <c r="AF71" i="7"/>
  <c r="AE71" i="7"/>
  <c r="AC71" i="7"/>
  <c r="AB71" i="7"/>
  <c r="AA71" i="7"/>
  <c r="AL70" i="7"/>
  <c r="AJ70" i="7"/>
  <c r="AK70" i="7" s="1"/>
  <c r="AI70" i="7"/>
  <c r="AH70" i="7"/>
  <c r="AG70" i="7"/>
  <c r="AF70" i="7"/>
  <c r="AE70" i="7"/>
  <c r="AC70" i="7"/>
  <c r="AB70" i="7"/>
  <c r="AA70" i="7"/>
  <c r="AL69" i="7"/>
  <c r="AJ69" i="7"/>
  <c r="AK69" i="7" s="1"/>
  <c r="AI69" i="7"/>
  <c r="AH69" i="7"/>
  <c r="AG69" i="7"/>
  <c r="AF69" i="7"/>
  <c r="AE69" i="7"/>
  <c r="AC69" i="7"/>
  <c r="AB69" i="7"/>
  <c r="AA69" i="7"/>
  <c r="AL68" i="7"/>
  <c r="AJ68" i="7"/>
  <c r="AK68" i="7" s="1"/>
  <c r="AI68" i="7"/>
  <c r="AH68" i="7"/>
  <c r="AG68" i="7"/>
  <c r="AF68" i="7"/>
  <c r="AE68" i="7"/>
  <c r="AC68" i="7"/>
  <c r="AB68" i="7"/>
  <c r="AA68" i="7"/>
  <c r="AL67" i="7"/>
  <c r="AJ67" i="7"/>
  <c r="AK67" i="7" s="1"/>
  <c r="AI67" i="7"/>
  <c r="AH67" i="7"/>
  <c r="AG67" i="7"/>
  <c r="AF67" i="7"/>
  <c r="AE67" i="7"/>
  <c r="AC67" i="7"/>
  <c r="AB67" i="7"/>
  <c r="AA67" i="7"/>
  <c r="AL66" i="7"/>
  <c r="AJ66" i="7"/>
  <c r="AK66" i="7" s="1"/>
  <c r="AI66" i="7"/>
  <c r="AH66" i="7"/>
  <c r="AG66" i="7"/>
  <c r="AF66" i="7"/>
  <c r="AE66" i="7"/>
  <c r="AC66" i="7"/>
  <c r="AB66" i="7"/>
  <c r="AA66" i="7"/>
  <c r="AL65" i="7"/>
  <c r="AJ65" i="7"/>
  <c r="AK65" i="7" s="1"/>
  <c r="AI65" i="7"/>
  <c r="AH65" i="7"/>
  <c r="AG65" i="7"/>
  <c r="AF65" i="7"/>
  <c r="AE65" i="7"/>
  <c r="AC65" i="7"/>
  <c r="AB65" i="7"/>
  <c r="AA65" i="7"/>
  <c r="AL64" i="7"/>
  <c r="AJ64" i="7"/>
  <c r="AK64" i="7" s="1"/>
  <c r="AI64" i="7"/>
  <c r="AH64" i="7"/>
  <c r="AG64" i="7"/>
  <c r="AF64" i="7"/>
  <c r="AE64" i="7"/>
  <c r="AC64" i="7"/>
  <c r="AB64" i="7"/>
  <c r="AA64" i="7"/>
  <c r="AL63" i="7"/>
  <c r="AJ63" i="7"/>
  <c r="AK63" i="7" s="1"/>
  <c r="AI63" i="7"/>
  <c r="AH63" i="7"/>
  <c r="AG63" i="7"/>
  <c r="AF63" i="7"/>
  <c r="AE63" i="7"/>
  <c r="AC63" i="7"/>
  <c r="AB63" i="7"/>
  <c r="AA63" i="7"/>
  <c r="AL62" i="7"/>
  <c r="AJ62" i="7"/>
  <c r="AK62" i="7" s="1"/>
  <c r="AI62" i="7"/>
  <c r="AH62" i="7"/>
  <c r="AG62" i="7"/>
  <c r="AF62" i="7"/>
  <c r="AE62" i="7"/>
  <c r="AC62" i="7"/>
  <c r="AB62" i="7"/>
  <c r="AA62" i="7"/>
  <c r="AL61" i="7"/>
  <c r="AJ61" i="7"/>
  <c r="AK61" i="7" s="1"/>
  <c r="AI61" i="7"/>
  <c r="AH61" i="7"/>
  <c r="AG61" i="7"/>
  <c r="AF61" i="7"/>
  <c r="AE61" i="7"/>
  <c r="AC61" i="7"/>
  <c r="AB61" i="7"/>
  <c r="AA61" i="7"/>
  <c r="AL60" i="7"/>
  <c r="AJ60" i="7"/>
  <c r="AK60" i="7" s="1"/>
  <c r="AI60" i="7"/>
  <c r="AH60" i="7"/>
  <c r="AG60" i="7"/>
  <c r="AF60" i="7"/>
  <c r="AE60" i="7"/>
  <c r="AC60" i="7"/>
  <c r="AB60" i="7"/>
  <c r="AA60" i="7"/>
  <c r="AL59" i="7"/>
  <c r="AJ59" i="7"/>
  <c r="AK59" i="7" s="1"/>
  <c r="AI59" i="7"/>
  <c r="AH59" i="7"/>
  <c r="AG59" i="7"/>
  <c r="AF59" i="7"/>
  <c r="AE59" i="7"/>
  <c r="AC59" i="7"/>
  <c r="AB59" i="7"/>
  <c r="AA59" i="7"/>
  <c r="AL58" i="7"/>
  <c r="AJ58" i="7"/>
  <c r="AK58" i="7" s="1"/>
  <c r="AI58" i="7"/>
  <c r="AH58" i="7"/>
  <c r="AG58" i="7"/>
  <c r="AF58" i="7"/>
  <c r="AE58" i="7"/>
  <c r="AC58" i="7"/>
  <c r="AB58" i="7"/>
  <c r="AA58" i="7"/>
  <c r="AL57" i="7"/>
  <c r="AJ57" i="7"/>
  <c r="AK57" i="7" s="1"/>
  <c r="AI57" i="7"/>
  <c r="AH57" i="7"/>
  <c r="AG57" i="7"/>
  <c r="AF57" i="7"/>
  <c r="AE57" i="7"/>
  <c r="AC57" i="7"/>
  <c r="AB57" i="7"/>
  <c r="AA57" i="7"/>
  <c r="AL56" i="7"/>
  <c r="AJ56" i="7"/>
  <c r="AK56" i="7" s="1"/>
  <c r="AI56" i="7"/>
  <c r="AH56" i="7"/>
  <c r="AG56" i="7"/>
  <c r="AF56" i="7"/>
  <c r="AE56" i="7"/>
  <c r="AC56" i="7"/>
  <c r="AB56" i="7"/>
  <c r="AA56" i="7"/>
  <c r="AL55" i="7"/>
  <c r="AJ55" i="7"/>
  <c r="AK55" i="7" s="1"/>
  <c r="AI55" i="7"/>
  <c r="AH55" i="7"/>
  <c r="AG55" i="7"/>
  <c r="AF55" i="7"/>
  <c r="AE55" i="7"/>
  <c r="AC55" i="7"/>
  <c r="AB55" i="7"/>
  <c r="AA55" i="7"/>
  <c r="AL54" i="7"/>
  <c r="AJ54" i="7"/>
  <c r="AK54" i="7" s="1"/>
  <c r="AI54" i="7"/>
  <c r="AH54" i="7"/>
  <c r="AG54" i="7"/>
  <c r="AF54" i="7"/>
  <c r="AE54" i="7"/>
  <c r="AC54" i="7"/>
  <c r="AB54" i="7"/>
  <c r="AA54" i="7"/>
  <c r="AL53" i="7"/>
  <c r="AJ53" i="7"/>
  <c r="AK53" i="7" s="1"/>
  <c r="AI53" i="7"/>
  <c r="AH53" i="7"/>
  <c r="AG53" i="7"/>
  <c r="AF53" i="7"/>
  <c r="AE53" i="7"/>
  <c r="AC53" i="7"/>
  <c r="AB53" i="7"/>
  <c r="AA53" i="7"/>
  <c r="AL52" i="7"/>
  <c r="AJ52" i="7"/>
  <c r="AK52" i="7" s="1"/>
  <c r="AI52" i="7"/>
  <c r="AH52" i="7"/>
  <c r="AG52" i="7"/>
  <c r="AF52" i="7"/>
  <c r="AE52" i="7"/>
  <c r="AC52" i="7"/>
  <c r="AB52" i="7"/>
  <c r="AA52" i="7"/>
  <c r="AL51" i="7"/>
  <c r="AJ51" i="7"/>
  <c r="AK51" i="7" s="1"/>
  <c r="AI51" i="7"/>
  <c r="AH51" i="7"/>
  <c r="AG51" i="7"/>
  <c r="AF51" i="7"/>
  <c r="AE51" i="7"/>
  <c r="AC51" i="7"/>
  <c r="AB51" i="7"/>
  <c r="AA51" i="7"/>
  <c r="AL50" i="7"/>
  <c r="AJ50" i="7"/>
  <c r="AK50" i="7" s="1"/>
  <c r="AI50" i="7"/>
  <c r="AH50" i="7"/>
  <c r="AG50" i="7"/>
  <c r="AF50" i="7"/>
  <c r="AE50" i="7"/>
  <c r="AC50" i="7"/>
  <c r="AB50" i="7"/>
  <c r="AA50" i="7"/>
  <c r="AL49" i="7"/>
  <c r="AJ49" i="7"/>
  <c r="AK49" i="7" s="1"/>
  <c r="AI49" i="7"/>
  <c r="AH49" i="7"/>
  <c r="AG49" i="7"/>
  <c r="AF49" i="7"/>
  <c r="AE49" i="7"/>
  <c r="AC49" i="7"/>
  <c r="AB49" i="7"/>
  <c r="AA49" i="7"/>
  <c r="AL48" i="7"/>
  <c r="AJ48" i="7"/>
  <c r="AK48" i="7" s="1"/>
  <c r="AI48" i="7"/>
  <c r="AH48" i="7"/>
  <c r="AG48" i="7"/>
  <c r="AF48" i="7"/>
  <c r="AE48" i="7"/>
  <c r="AC48" i="7"/>
  <c r="AB48" i="7"/>
  <c r="AA48" i="7"/>
  <c r="AL47" i="7"/>
  <c r="AJ47" i="7"/>
  <c r="AK47" i="7" s="1"/>
  <c r="AI47" i="7"/>
  <c r="AH47" i="7"/>
  <c r="AG47" i="7"/>
  <c r="AF47" i="7"/>
  <c r="AE47" i="7"/>
  <c r="AC47" i="7"/>
  <c r="AB47" i="7"/>
  <c r="AA47" i="7"/>
  <c r="AL46" i="7"/>
  <c r="AJ46" i="7"/>
  <c r="AK46" i="7" s="1"/>
  <c r="AI46" i="7"/>
  <c r="AH46" i="7"/>
  <c r="AG46" i="7"/>
  <c r="AF46" i="7"/>
  <c r="AE46" i="7"/>
  <c r="AC46" i="7"/>
  <c r="AB46" i="7"/>
  <c r="AA46" i="7"/>
  <c r="AL45" i="7"/>
  <c r="AJ45" i="7"/>
  <c r="AK45" i="7" s="1"/>
  <c r="AI45" i="7"/>
  <c r="AH45" i="7"/>
  <c r="AG45" i="7"/>
  <c r="AF45" i="7"/>
  <c r="AE45" i="7"/>
  <c r="AC45" i="7"/>
  <c r="AB45" i="7"/>
  <c r="AA45" i="7"/>
  <c r="AL44" i="7"/>
  <c r="AJ44" i="7"/>
  <c r="AK44" i="7" s="1"/>
  <c r="AI44" i="7"/>
  <c r="AH44" i="7"/>
  <c r="AG44" i="7"/>
  <c r="AF44" i="7"/>
  <c r="AE44" i="7"/>
  <c r="AC44" i="7"/>
  <c r="AB44" i="7"/>
  <c r="AA44" i="7"/>
  <c r="AL43" i="7"/>
  <c r="AJ43" i="7"/>
  <c r="AK43" i="7" s="1"/>
  <c r="AI43" i="7"/>
  <c r="AH43" i="7"/>
  <c r="AG43" i="7"/>
  <c r="AF43" i="7"/>
  <c r="AE43" i="7"/>
  <c r="AC43" i="7"/>
  <c r="AB43" i="7"/>
  <c r="AA43" i="7"/>
  <c r="AL42" i="7"/>
  <c r="AJ42" i="7"/>
  <c r="AK42" i="7" s="1"/>
  <c r="AI42" i="7"/>
  <c r="AH42" i="7"/>
  <c r="AG42" i="7"/>
  <c r="AF42" i="7"/>
  <c r="AE42" i="7"/>
  <c r="AC42" i="7"/>
  <c r="AB42" i="7"/>
  <c r="AA42" i="7"/>
  <c r="AL41" i="7"/>
  <c r="AJ41" i="7"/>
  <c r="AK41" i="7" s="1"/>
  <c r="AI41" i="7"/>
  <c r="AH41" i="7"/>
  <c r="AG41" i="7"/>
  <c r="AF41" i="7"/>
  <c r="AE41" i="7"/>
  <c r="AC41" i="7"/>
  <c r="AB41" i="7"/>
  <c r="AA41" i="7"/>
  <c r="AL40" i="7"/>
  <c r="AJ40" i="7"/>
  <c r="AK40" i="7" s="1"/>
  <c r="AI40" i="7"/>
  <c r="AH40" i="7"/>
  <c r="AG40" i="7"/>
  <c r="AF40" i="7"/>
  <c r="AE40" i="7"/>
  <c r="AC40" i="7"/>
  <c r="AB40" i="7"/>
  <c r="AA40" i="7"/>
  <c r="AL39" i="7"/>
  <c r="AJ39" i="7"/>
  <c r="AK39" i="7" s="1"/>
  <c r="AI39" i="7"/>
  <c r="AH39" i="7"/>
  <c r="AG39" i="7"/>
  <c r="AF39" i="7"/>
  <c r="AE39" i="7"/>
  <c r="AC39" i="7"/>
  <c r="AB39" i="7"/>
  <c r="AA39" i="7"/>
  <c r="AL38" i="7"/>
  <c r="AJ38" i="7"/>
  <c r="AK38" i="7" s="1"/>
  <c r="AI38" i="7"/>
  <c r="AH38" i="7"/>
  <c r="AG38" i="7"/>
  <c r="AF38" i="7"/>
  <c r="AE38" i="7"/>
  <c r="AC38" i="7"/>
  <c r="AB38" i="7"/>
  <c r="AA38" i="7"/>
  <c r="AL37" i="7"/>
  <c r="AJ37" i="7"/>
  <c r="AK37" i="7" s="1"/>
  <c r="AI37" i="7"/>
  <c r="AH37" i="7"/>
  <c r="AG37" i="7"/>
  <c r="AF37" i="7"/>
  <c r="AE37" i="7"/>
  <c r="AC37" i="7"/>
  <c r="AB37" i="7"/>
  <c r="AA37" i="7"/>
  <c r="AL36" i="7"/>
  <c r="AJ36" i="7"/>
  <c r="AK36" i="7" s="1"/>
  <c r="AI36" i="7"/>
  <c r="AH36" i="7"/>
  <c r="AG36" i="7"/>
  <c r="AF36" i="7"/>
  <c r="AE36" i="7"/>
  <c r="AC36" i="7"/>
  <c r="AB36" i="7"/>
  <c r="AA36" i="7"/>
  <c r="AL35" i="7"/>
  <c r="AJ35" i="7"/>
  <c r="AK35" i="7" s="1"/>
  <c r="AI35" i="7"/>
  <c r="AH35" i="7"/>
  <c r="AG35" i="7"/>
  <c r="AF35" i="7"/>
  <c r="AE35" i="7"/>
  <c r="AC35" i="7"/>
  <c r="AB35" i="7"/>
  <c r="AA35" i="7"/>
  <c r="AL34" i="7"/>
  <c r="AJ34" i="7"/>
  <c r="AK34" i="7" s="1"/>
  <c r="AI34" i="7"/>
  <c r="AH34" i="7"/>
  <c r="AG34" i="7"/>
  <c r="AF34" i="7"/>
  <c r="AE34" i="7"/>
  <c r="AC34" i="7"/>
  <c r="AB34" i="7"/>
  <c r="AA34" i="7"/>
  <c r="AL33" i="7"/>
  <c r="AJ33" i="7"/>
  <c r="AK33" i="7" s="1"/>
  <c r="AI33" i="7"/>
  <c r="AH33" i="7"/>
  <c r="AG33" i="7"/>
  <c r="AF33" i="7"/>
  <c r="AE33" i="7"/>
  <c r="AC33" i="7"/>
  <c r="AB33" i="7"/>
  <c r="AA33" i="7"/>
  <c r="AL32" i="7"/>
  <c r="AJ32" i="7"/>
  <c r="AK32" i="7" s="1"/>
  <c r="AI32" i="7"/>
  <c r="AH32" i="7"/>
  <c r="AG32" i="7"/>
  <c r="AF32" i="7"/>
  <c r="AE32" i="7"/>
  <c r="AC32" i="7"/>
  <c r="AB32" i="7"/>
  <c r="AA32" i="7"/>
  <c r="AL31" i="7"/>
  <c r="AJ31" i="7"/>
  <c r="AK31" i="7" s="1"/>
  <c r="AI31" i="7"/>
  <c r="AH31" i="7"/>
  <c r="AG31" i="7"/>
  <c r="AF31" i="7"/>
  <c r="AE31" i="7"/>
  <c r="AC31" i="7"/>
  <c r="AB31" i="7"/>
  <c r="AA31" i="7"/>
  <c r="AL30" i="7"/>
  <c r="AJ30" i="7"/>
  <c r="AK30" i="7" s="1"/>
  <c r="AI30" i="7"/>
  <c r="AH30" i="7"/>
  <c r="AG30" i="7"/>
  <c r="AF30" i="7"/>
  <c r="AE30" i="7"/>
  <c r="AC30" i="7"/>
  <c r="AB30" i="7"/>
  <c r="AA30" i="7"/>
  <c r="AL29" i="7"/>
  <c r="AJ29" i="7"/>
  <c r="AK29" i="7" s="1"/>
  <c r="AI29" i="7"/>
  <c r="AH29" i="7"/>
  <c r="AG29" i="7"/>
  <c r="AF29" i="7"/>
  <c r="AE29" i="7"/>
  <c r="AC29" i="7"/>
  <c r="AB29" i="7"/>
  <c r="AA29" i="7"/>
  <c r="AL28" i="7"/>
  <c r="AJ28" i="7"/>
  <c r="AK28" i="7" s="1"/>
  <c r="AI28" i="7"/>
  <c r="AH28" i="7"/>
  <c r="AG28" i="7"/>
  <c r="AF28" i="7"/>
  <c r="AE28" i="7"/>
  <c r="AC28" i="7"/>
  <c r="AB28" i="7"/>
  <c r="AA28" i="7"/>
  <c r="AL27" i="7"/>
  <c r="AJ27" i="7"/>
  <c r="AK27" i="7" s="1"/>
  <c r="AI27" i="7"/>
  <c r="AH27" i="7"/>
  <c r="AG27" i="7"/>
  <c r="AF27" i="7"/>
  <c r="AE27" i="7"/>
  <c r="AC27" i="7"/>
  <c r="AB27" i="7"/>
  <c r="AA27" i="7"/>
  <c r="AL26" i="7"/>
  <c r="AJ26" i="7"/>
  <c r="AK26" i="7" s="1"/>
  <c r="AI26" i="7"/>
  <c r="AH26" i="7"/>
  <c r="AG26" i="7"/>
  <c r="AF26" i="7"/>
  <c r="AE26" i="7"/>
  <c r="AC26" i="7"/>
  <c r="AB26" i="7"/>
  <c r="AA26" i="7"/>
  <c r="AL25" i="7"/>
  <c r="AJ25" i="7"/>
  <c r="AK25" i="7" s="1"/>
  <c r="AI25" i="7"/>
  <c r="AH25" i="7"/>
  <c r="AG25" i="7"/>
  <c r="AF25" i="7"/>
  <c r="AE25" i="7"/>
  <c r="AC25" i="7"/>
  <c r="AB25" i="7"/>
  <c r="AA25" i="7"/>
  <c r="AL24" i="7"/>
  <c r="AJ24" i="7"/>
  <c r="AK24" i="7" s="1"/>
  <c r="AI24" i="7"/>
  <c r="AH24" i="7"/>
  <c r="AG24" i="7"/>
  <c r="AF24" i="7"/>
  <c r="AE24" i="7"/>
  <c r="AC24" i="7"/>
  <c r="AB24" i="7"/>
  <c r="AA24" i="7"/>
  <c r="AL23" i="7"/>
  <c r="AJ23" i="7"/>
  <c r="AK23" i="7" s="1"/>
  <c r="AI23" i="7"/>
  <c r="AH23" i="7"/>
  <c r="AG23" i="7"/>
  <c r="AF23" i="7"/>
  <c r="AE23" i="7"/>
  <c r="AC23" i="7"/>
  <c r="AB23" i="7"/>
  <c r="AA23" i="7"/>
  <c r="AL22" i="7"/>
  <c r="AJ22" i="7"/>
  <c r="AK22" i="7" s="1"/>
  <c r="AI22" i="7"/>
  <c r="AH22" i="7"/>
  <c r="AG22" i="7"/>
  <c r="AF22" i="7"/>
  <c r="AE22" i="7"/>
  <c r="AC22" i="7"/>
  <c r="AB22" i="7"/>
  <c r="AA22" i="7"/>
  <c r="AL21" i="7"/>
  <c r="AJ21" i="7"/>
  <c r="AK21" i="7" s="1"/>
  <c r="AI21" i="7"/>
  <c r="AH21" i="7"/>
  <c r="AG21" i="7"/>
  <c r="AF21" i="7"/>
  <c r="AE21" i="7"/>
  <c r="AC21" i="7"/>
  <c r="AB21" i="7"/>
  <c r="AA21" i="7"/>
  <c r="AL20" i="7"/>
  <c r="AJ20" i="7"/>
  <c r="AK20" i="7" s="1"/>
  <c r="AI20" i="7"/>
  <c r="AH20" i="7"/>
  <c r="AG20" i="7"/>
  <c r="AF20" i="7"/>
  <c r="AE20" i="7"/>
  <c r="AC20" i="7"/>
  <c r="AB20" i="7"/>
  <c r="AA20" i="7"/>
  <c r="AL19" i="7"/>
  <c r="AJ19" i="7"/>
  <c r="AK19" i="7" s="1"/>
  <c r="AI19" i="7"/>
  <c r="AH19" i="7"/>
  <c r="AG19" i="7"/>
  <c r="AF19" i="7"/>
  <c r="AE19" i="7"/>
  <c r="AC19" i="7"/>
  <c r="AB19" i="7"/>
  <c r="AA19" i="7"/>
  <c r="AL18" i="7"/>
  <c r="AJ18" i="7"/>
  <c r="AK18" i="7" s="1"/>
  <c r="AI18" i="7"/>
  <c r="AH18" i="7"/>
  <c r="AG18" i="7"/>
  <c r="AF18" i="7"/>
  <c r="AE18" i="7"/>
  <c r="AC18" i="7"/>
  <c r="AB18" i="7"/>
  <c r="AA18" i="7"/>
  <c r="AL17" i="7"/>
  <c r="AJ17" i="7"/>
  <c r="AK17" i="7" s="1"/>
  <c r="AI17" i="7"/>
  <c r="AH17" i="7"/>
  <c r="AG17" i="7"/>
  <c r="AF17" i="7"/>
  <c r="AE17" i="7"/>
  <c r="AC17" i="7"/>
  <c r="AB17" i="7"/>
  <c r="AA17" i="7"/>
  <c r="AL16" i="7"/>
  <c r="AJ16" i="7"/>
  <c r="AK16" i="7" s="1"/>
  <c r="AI16" i="7"/>
  <c r="AH16" i="7"/>
  <c r="AG16" i="7"/>
  <c r="AF16" i="7"/>
  <c r="AE16" i="7"/>
  <c r="AC16" i="7"/>
  <c r="AB16" i="7"/>
  <c r="AA16" i="7"/>
  <c r="AL15" i="7"/>
  <c r="AJ15" i="7"/>
  <c r="AK15" i="7" s="1"/>
  <c r="AI15" i="7"/>
  <c r="AH15" i="7"/>
  <c r="AG15" i="7"/>
  <c r="AF15" i="7"/>
  <c r="AE15" i="7"/>
  <c r="AC15" i="7"/>
  <c r="AB15" i="7"/>
  <c r="AA15" i="7"/>
  <c r="AL14" i="7"/>
  <c r="AJ14" i="7"/>
  <c r="AK14" i="7" s="1"/>
  <c r="AI14" i="7"/>
  <c r="AH14" i="7"/>
  <c r="AG14" i="7"/>
  <c r="AF14" i="7"/>
  <c r="AE14" i="7"/>
  <c r="AC14" i="7"/>
  <c r="AB14" i="7"/>
  <c r="AA14" i="7"/>
  <c r="AL13" i="7"/>
  <c r="AJ13" i="7"/>
  <c r="AK13" i="7" s="1"/>
  <c r="AI13" i="7"/>
  <c r="AH13" i="7"/>
  <c r="AG13" i="7"/>
  <c r="AF13" i="7"/>
  <c r="AE13" i="7"/>
  <c r="AC13" i="7"/>
  <c r="AB13" i="7"/>
  <c r="AA13" i="7"/>
  <c r="AL12" i="7"/>
  <c r="AJ12" i="7"/>
  <c r="AK12" i="7" s="1"/>
  <c r="AI12" i="7"/>
  <c r="AH12" i="7"/>
  <c r="AG12" i="7"/>
  <c r="AF12" i="7"/>
  <c r="AE12" i="7"/>
  <c r="AC12" i="7"/>
  <c r="AB12" i="7"/>
  <c r="AA12" i="7"/>
  <c r="AL11" i="7"/>
  <c r="AJ11" i="7"/>
  <c r="AK11" i="7" s="1"/>
  <c r="AI11" i="7"/>
  <c r="AH11" i="7"/>
  <c r="AG11" i="7"/>
  <c r="AF11" i="7"/>
  <c r="AE11" i="7"/>
  <c r="AC11" i="7"/>
  <c r="AB11" i="7"/>
  <c r="AA11" i="7"/>
  <c r="AL10" i="7"/>
  <c r="AJ10" i="7"/>
  <c r="AK10" i="7" s="1"/>
  <c r="AI10" i="7"/>
  <c r="AH10" i="7"/>
  <c r="AG10" i="7"/>
  <c r="AF10" i="7"/>
  <c r="AE10" i="7"/>
  <c r="AC10" i="7"/>
  <c r="AB10" i="7"/>
  <c r="AA10" i="7"/>
  <c r="AL9" i="7"/>
  <c r="AJ9" i="7"/>
  <c r="AK9" i="7" s="1"/>
  <c r="AI9" i="7"/>
  <c r="AH9" i="7"/>
  <c r="AG9" i="7"/>
  <c r="AF9" i="7"/>
  <c r="AE9" i="7"/>
  <c r="AC9" i="7"/>
  <c r="AB9" i="7"/>
  <c r="AA9" i="7"/>
  <c r="AL8" i="7"/>
  <c r="AJ8" i="7"/>
  <c r="AK8" i="7" s="1"/>
  <c r="AI8" i="7"/>
  <c r="AH8" i="7"/>
  <c r="AG8" i="7"/>
  <c r="AF8" i="7"/>
  <c r="AE8" i="7"/>
  <c r="AC8" i="7"/>
  <c r="AB8" i="7"/>
  <c r="AA8" i="7"/>
  <c r="AL7" i="7"/>
  <c r="AJ7" i="7"/>
  <c r="AK7" i="7" s="1"/>
  <c r="AI7" i="7"/>
  <c r="AH7" i="7"/>
  <c r="AG7" i="7"/>
  <c r="AF7" i="7"/>
  <c r="AE7" i="7"/>
  <c r="AC7" i="7"/>
  <c r="AB7" i="7"/>
  <c r="AA7" i="7"/>
  <c r="AL6" i="7"/>
  <c r="AJ6" i="7"/>
  <c r="AK6" i="7" s="1"/>
  <c r="AI6" i="7"/>
  <c r="AH6" i="7"/>
  <c r="AG6" i="7"/>
  <c r="AF6" i="7"/>
  <c r="AE6" i="7"/>
  <c r="AC6" i="7"/>
  <c r="AB6" i="7"/>
  <c r="AA6" i="7"/>
  <c r="AL5" i="7"/>
  <c r="AJ5" i="7"/>
  <c r="AK5" i="7" s="1"/>
  <c r="AI5" i="7"/>
  <c r="AH5" i="7"/>
  <c r="AG5" i="7"/>
  <c r="AF5" i="7"/>
  <c r="AE5" i="7"/>
  <c r="AC5" i="7"/>
  <c r="AB5" i="7"/>
  <c r="AA5" i="7"/>
  <c r="AL4" i="7"/>
  <c r="AJ4" i="7"/>
  <c r="AK4" i="7" s="1"/>
  <c r="AI4" i="7"/>
  <c r="AH4" i="7"/>
  <c r="AG4" i="7"/>
  <c r="AF4" i="7"/>
  <c r="AE4" i="7"/>
  <c r="AD4" i="7"/>
  <c r="AD5" i="7" s="1"/>
  <c r="AD6" i="7" s="1"/>
  <c r="AD7" i="7" s="1"/>
  <c r="AD8" i="7" s="1"/>
  <c r="AD9" i="7" s="1"/>
  <c r="AD10" i="7" s="1"/>
  <c r="AD11" i="7" s="1"/>
  <c r="AD12" i="7" s="1"/>
  <c r="AD13" i="7" s="1"/>
  <c r="AD14" i="7" s="1"/>
  <c r="AD15" i="7" s="1"/>
  <c r="AD16" i="7" s="1"/>
  <c r="AD17" i="7" s="1"/>
  <c r="AD18" i="7" s="1"/>
  <c r="AD19" i="7" s="1"/>
  <c r="AD20" i="7" s="1"/>
  <c r="AD21" i="7" s="1"/>
  <c r="AD22" i="7" s="1"/>
  <c r="AD23" i="7" s="1"/>
  <c r="AD24" i="7" s="1"/>
  <c r="AD25" i="7" s="1"/>
  <c r="AD26" i="7" s="1"/>
  <c r="AD27" i="7" s="1"/>
  <c r="AD28" i="7" s="1"/>
  <c r="AD29" i="7" s="1"/>
  <c r="AD30" i="7" s="1"/>
  <c r="AD31" i="7" s="1"/>
  <c r="AD32" i="7" s="1"/>
  <c r="AD33" i="7" s="1"/>
  <c r="AD34" i="7" s="1"/>
  <c r="AD35" i="7" s="1"/>
  <c r="AD36" i="7" s="1"/>
  <c r="AD37" i="7" s="1"/>
  <c r="AD38" i="7" s="1"/>
  <c r="AD39" i="7" s="1"/>
  <c r="AD40" i="7" s="1"/>
  <c r="AD41" i="7" s="1"/>
  <c r="AD42" i="7" s="1"/>
  <c r="AD43" i="7" s="1"/>
  <c r="AD44" i="7" s="1"/>
  <c r="AD45" i="7" s="1"/>
  <c r="AD46" i="7" s="1"/>
  <c r="AD47" i="7" s="1"/>
  <c r="AD48" i="7" s="1"/>
  <c r="AD49" i="7" s="1"/>
  <c r="AD50" i="7" s="1"/>
  <c r="AD51" i="7" s="1"/>
  <c r="AD52" i="7" s="1"/>
  <c r="AD53" i="7" s="1"/>
  <c r="AD54" i="7" s="1"/>
  <c r="AD55" i="7" s="1"/>
  <c r="AD56" i="7" s="1"/>
  <c r="AD57" i="7" s="1"/>
  <c r="AD58" i="7" s="1"/>
  <c r="AD59" i="7" s="1"/>
  <c r="AD60" i="7" s="1"/>
  <c r="AD61" i="7" s="1"/>
  <c r="AD62" i="7" s="1"/>
  <c r="AD63" i="7" s="1"/>
  <c r="AD64" i="7" s="1"/>
  <c r="AD65" i="7" s="1"/>
  <c r="AD66" i="7" s="1"/>
  <c r="AD67" i="7" s="1"/>
  <c r="AD68" i="7" s="1"/>
  <c r="AD69" i="7" s="1"/>
  <c r="AD70" i="7" s="1"/>
  <c r="AD71" i="7" s="1"/>
  <c r="AD72" i="7" s="1"/>
  <c r="AD73" i="7" s="1"/>
  <c r="AD74" i="7" s="1"/>
  <c r="AD75" i="7" s="1"/>
  <c r="AD76" i="7" s="1"/>
  <c r="AD77" i="7" s="1"/>
  <c r="AD78" i="7" s="1"/>
  <c r="AD79" i="7" s="1"/>
  <c r="AD80" i="7" s="1"/>
  <c r="AD81" i="7" s="1"/>
  <c r="AD82" i="7" s="1"/>
  <c r="AD83" i="7" s="1"/>
  <c r="AD84" i="7" s="1"/>
  <c r="AD85" i="7" s="1"/>
  <c r="AD86" i="7" s="1"/>
  <c r="AD87" i="7" s="1"/>
  <c r="AD88" i="7" s="1"/>
  <c r="AD89" i="7" s="1"/>
  <c r="AD90" i="7" s="1"/>
  <c r="AD91" i="7" s="1"/>
  <c r="AD92" i="7" s="1"/>
  <c r="AD93" i="7" s="1"/>
  <c r="AD94" i="7" s="1"/>
  <c r="AD95" i="7" s="1"/>
  <c r="AD96" i="7" s="1"/>
  <c r="AD97" i="7" s="1"/>
  <c r="AD98" i="7" s="1"/>
  <c r="AD99" i="7" s="1"/>
  <c r="AD100" i="7" s="1"/>
  <c r="AD101" i="7" s="1"/>
  <c r="AD102" i="7" s="1"/>
  <c r="AD103" i="7" s="1"/>
  <c r="AD104" i="7" s="1"/>
  <c r="AD105" i="7" s="1"/>
  <c r="AD106" i="7" s="1"/>
  <c r="AD107" i="7" s="1"/>
  <c r="AD108" i="7" s="1"/>
  <c r="AD109" i="7" s="1"/>
  <c r="AD110" i="7" s="1"/>
  <c r="AD111" i="7" s="1"/>
  <c r="AD112" i="7" s="1"/>
  <c r="AD113" i="7" s="1"/>
  <c r="AD114" i="7" s="1"/>
  <c r="AD115" i="7" s="1"/>
  <c r="AD116" i="7" s="1"/>
  <c r="AD117" i="7" s="1"/>
  <c r="AD118" i="7" s="1"/>
  <c r="AD119" i="7" s="1"/>
  <c r="AD120" i="7" s="1"/>
  <c r="AD121" i="7" s="1"/>
  <c r="AD122" i="7" s="1"/>
  <c r="AD123" i="7" s="1"/>
  <c r="AD124" i="7" s="1"/>
  <c r="AD125" i="7" s="1"/>
  <c r="AD126" i="7" s="1"/>
  <c r="AD127" i="7" s="1"/>
  <c r="AD128" i="7" s="1"/>
  <c r="AD129" i="7" s="1"/>
  <c r="AD130" i="7" s="1"/>
  <c r="AD131" i="7" s="1"/>
  <c r="AD132" i="7" s="1"/>
  <c r="AD133" i="7" s="1"/>
  <c r="AD134" i="7" s="1"/>
  <c r="AD135" i="7" s="1"/>
  <c r="AD136" i="7" s="1"/>
  <c r="AD137" i="7" s="1"/>
  <c r="AD138" i="7" s="1"/>
  <c r="AD139" i="7" s="1"/>
  <c r="AD140" i="7" s="1"/>
  <c r="AD141" i="7" s="1"/>
  <c r="AD142" i="7" s="1"/>
  <c r="AD143" i="7" s="1"/>
  <c r="AD144" i="7" s="1"/>
  <c r="AD145" i="7" s="1"/>
  <c r="AD146" i="7" s="1"/>
  <c r="AD147" i="7" s="1"/>
  <c r="AD148" i="7" s="1"/>
  <c r="AD149" i="7" s="1"/>
  <c r="AD150" i="7" s="1"/>
  <c r="AD151" i="7" s="1"/>
  <c r="AD152" i="7" s="1"/>
  <c r="AD153" i="7" s="1"/>
  <c r="AD154" i="7" s="1"/>
  <c r="AD155" i="7" s="1"/>
  <c r="AD156" i="7" s="1"/>
  <c r="AD157" i="7" s="1"/>
  <c r="AD158" i="7" s="1"/>
  <c r="AD159" i="7" s="1"/>
  <c r="AD160" i="7" s="1"/>
  <c r="AD161" i="7" s="1"/>
  <c r="AD162" i="7" s="1"/>
  <c r="AD163" i="7" s="1"/>
  <c r="AD164" i="7" s="1"/>
  <c r="AD165" i="7" s="1"/>
  <c r="AD166" i="7" s="1"/>
  <c r="AD167" i="7" s="1"/>
  <c r="AD168" i="7" s="1"/>
  <c r="AD169" i="7" s="1"/>
  <c r="AD170" i="7" s="1"/>
  <c r="AD171" i="7" s="1"/>
  <c r="AD172" i="7" s="1"/>
  <c r="AD173" i="7" s="1"/>
  <c r="AD174" i="7" s="1"/>
  <c r="AD175" i="7" s="1"/>
  <c r="AD176" i="7" s="1"/>
  <c r="AD177" i="7" s="1"/>
  <c r="AD178" i="7" s="1"/>
  <c r="AD179" i="7" s="1"/>
  <c r="AD180" i="7" s="1"/>
  <c r="AD181" i="7" s="1"/>
  <c r="AD182" i="7" s="1"/>
  <c r="AD183" i="7" s="1"/>
  <c r="AD184" i="7" s="1"/>
  <c r="AD185" i="7" s="1"/>
  <c r="AD186" i="7" s="1"/>
  <c r="AD187" i="7" s="1"/>
  <c r="AD188" i="7" s="1"/>
  <c r="AD189" i="7" s="1"/>
  <c r="AD190" i="7" s="1"/>
  <c r="AD191" i="7" s="1"/>
  <c r="AD192" i="7" s="1"/>
  <c r="AD193" i="7" s="1"/>
  <c r="AD194" i="7" s="1"/>
  <c r="AD195" i="7" s="1"/>
  <c r="AD196" i="7" s="1"/>
  <c r="AD197" i="7" s="1"/>
  <c r="AD198" i="7" s="1"/>
  <c r="AD199" i="7" s="1"/>
  <c r="AD200" i="7" s="1"/>
  <c r="AD201" i="7" s="1"/>
  <c r="AD202" i="7" s="1"/>
  <c r="AD203" i="7" s="1"/>
  <c r="AD204" i="7" s="1"/>
  <c r="AD205" i="7" s="1"/>
  <c r="AD206" i="7" s="1"/>
  <c r="AD207" i="7" s="1"/>
  <c r="AD208" i="7" s="1"/>
  <c r="AD209" i="7" s="1"/>
  <c r="AD210" i="7" s="1"/>
  <c r="AD211" i="7" s="1"/>
  <c r="AD212" i="7" s="1"/>
  <c r="AD213" i="7" s="1"/>
  <c r="AD214" i="7" s="1"/>
  <c r="AD215" i="7" s="1"/>
  <c r="AD216" i="7" s="1"/>
  <c r="AD217" i="7" s="1"/>
  <c r="AD218" i="7" s="1"/>
  <c r="AD219" i="7" s="1"/>
  <c r="AD220" i="7" s="1"/>
  <c r="AD221" i="7" s="1"/>
  <c r="AD222" i="7" s="1"/>
  <c r="AD223" i="7" s="1"/>
  <c r="AD224" i="7" s="1"/>
  <c r="AD225" i="7" s="1"/>
  <c r="AD226" i="7" s="1"/>
  <c r="AD227" i="7" s="1"/>
  <c r="AD228" i="7" s="1"/>
  <c r="AD229" i="7" s="1"/>
  <c r="AD230" i="7" s="1"/>
  <c r="AD231" i="7" s="1"/>
  <c r="AD232" i="7" s="1"/>
  <c r="AD233" i="7" s="1"/>
  <c r="AD234" i="7" s="1"/>
  <c r="AD235" i="7" s="1"/>
  <c r="AD236" i="7" s="1"/>
  <c r="AD237" i="7" s="1"/>
  <c r="AD238" i="7" s="1"/>
  <c r="AD239" i="7" s="1"/>
  <c r="AD240" i="7" s="1"/>
  <c r="AD241" i="7" s="1"/>
  <c r="AD242" i="7" s="1"/>
  <c r="AD243" i="7" s="1"/>
  <c r="AD244" i="7" s="1"/>
  <c r="AD245" i="7" s="1"/>
  <c r="AD246" i="7" s="1"/>
  <c r="AD247" i="7" s="1"/>
  <c r="AD248" i="7" s="1"/>
  <c r="AD249" i="7" s="1"/>
  <c r="AD250" i="7" s="1"/>
  <c r="AD251" i="7" s="1"/>
  <c r="AD252" i="7" s="1"/>
  <c r="AD253" i="7" s="1"/>
  <c r="AD254" i="7" s="1"/>
  <c r="AD255" i="7" s="1"/>
  <c r="AD256" i="7" s="1"/>
  <c r="AD257" i="7" s="1"/>
  <c r="AD258" i="7" s="1"/>
  <c r="AD259" i="7" s="1"/>
  <c r="AD260" i="7" s="1"/>
  <c r="AD261" i="7" s="1"/>
  <c r="AD262" i="7" s="1"/>
  <c r="AD263" i="7" s="1"/>
  <c r="AD264" i="7" s="1"/>
  <c r="AD265" i="7" s="1"/>
  <c r="AD266" i="7" s="1"/>
  <c r="AD267" i="7" s="1"/>
  <c r="AD268" i="7" s="1"/>
  <c r="AD269" i="7" s="1"/>
  <c r="AD270" i="7" s="1"/>
  <c r="AD271" i="7" s="1"/>
  <c r="AD272" i="7" s="1"/>
  <c r="AD273" i="7" s="1"/>
  <c r="AD274" i="7" s="1"/>
  <c r="AD275" i="7" s="1"/>
  <c r="AD276" i="7" s="1"/>
  <c r="AD277" i="7" s="1"/>
  <c r="AD278" i="7" s="1"/>
  <c r="AD279" i="7" s="1"/>
  <c r="AD280" i="7" s="1"/>
  <c r="AD281" i="7" s="1"/>
  <c r="AD282" i="7" s="1"/>
  <c r="AD283" i="7" s="1"/>
  <c r="AD284" i="7" s="1"/>
  <c r="AD285" i="7" s="1"/>
  <c r="AD286" i="7" s="1"/>
  <c r="AD287" i="7" s="1"/>
  <c r="AD288" i="7" s="1"/>
  <c r="AD289" i="7" s="1"/>
  <c r="AD290" i="7" s="1"/>
  <c r="AD291" i="7" s="1"/>
  <c r="AD292" i="7" s="1"/>
  <c r="AD293" i="7" s="1"/>
  <c r="AD294" i="7" s="1"/>
  <c r="AD295" i="7" s="1"/>
  <c r="AD296" i="7" s="1"/>
  <c r="AD297" i="7" s="1"/>
  <c r="AD298" i="7" s="1"/>
  <c r="AD299" i="7" s="1"/>
  <c r="AD300" i="7" s="1"/>
  <c r="AD301" i="7" s="1"/>
  <c r="AD302" i="7" s="1"/>
  <c r="AD303" i="7" s="1"/>
  <c r="AD304" i="7" s="1"/>
  <c r="AD305" i="7" s="1"/>
  <c r="AD306" i="7" s="1"/>
  <c r="AD307" i="7" s="1"/>
  <c r="AD308" i="7" s="1"/>
  <c r="AD309" i="7" s="1"/>
  <c r="AD310" i="7" s="1"/>
  <c r="AD311" i="7" s="1"/>
  <c r="AD312" i="7" s="1"/>
  <c r="AD313" i="7" s="1"/>
  <c r="AD314" i="7" s="1"/>
  <c r="AD315" i="7" s="1"/>
  <c r="AD316" i="7" s="1"/>
  <c r="AD317" i="7" s="1"/>
  <c r="AD318" i="7" s="1"/>
  <c r="AD319" i="7" s="1"/>
  <c r="AD320" i="7" s="1"/>
  <c r="AD321" i="7" s="1"/>
  <c r="AD322" i="7" s="1"/>
  <c r="AD323" i="7" s="1"/>
  <c r="AD324" i="7" s="1"/>
  <c r="AD325" i="7" s="1"/>
  <c r="AD326" i="7" s="1"/>
  <c r="AD327" i="7" s="1"/>
  <c r="AD328" i="7" s="1"/>
  <c r="AD329" i="7" s="1"/>
  <c r="AD330" i="7" s="1"/>
  <c r="AD331" i="7" s="1"/>
  <c r="AD332" i="7" s="1"/>
  <c r="AD333" i="7" s="1"/>
  <c r="AD334" i="7" s="1"/>
  <c r="AD335" i="7" s="1"/>
  <c r="AD336" i="7" s="1"/>
  <c r="AD337" i="7" s="1"/>
  <c r="AD338" i="7" s="1"/>
  <c r="AD339" i="7" s="1"/>
  <c r="AD340" i="7" s="1"/>
  <c r="AD341" i="7" s="1"/>
  <c r="AD342" i="7" s="1"/>
  <c r="AD343" i="7" s="1"/>
  <c r="AD344" i="7" s="1"/>
  <c r="AD345" i="7" s="1"/>
  <c r="AD346" i="7" s="1"/>
  <c r="AD347" i="7" s="1"/>
  <c r="AD348" i="7" s="1"/>
  <c r="AD349" i="7" s="1"/>
  <c r="AD350" i="7" s="1"/>
  <c r="AD351" i="7" s="1"/>
  <c r="AD352" i="7" s="1"/>
  <c r="AD353" i="7" s="1"/>
  <c r="AD354" i="7" s="1"/>
  <c r="AD355" i="7" s="1"/>
  <c r="AD356" i="7" s="1"/>
  <c r="AD357" i="7" s="1"/>
  <c r="AD358" i="7" s="1"/>
  <c r="AD359" i="7" s="1"/>
  <c r="AD360" i="7" s="1"/>
  <c r="AD361" i="7" s="1"/>
  <c r="AD362" i="7" s="1"/>
  <c r="AD363" i="7" s="1"/>
  <c r="AD364" i="7" s="1"/>
  <c r="AD365" i="7" s="1"/>
  <c r="AD366" i="7" s="1"/>
  <c r="AD367" i="7" s="1"/>
  <c r="AD368" i="7" s="1"/>
  <c r="AD369" i="7" s="1"/>
  <c r="AD370" i="7" s="1"/>
  <c r="AD371" i="7" s="1"/>
  <c r="AD372" i="7" s="1"/>
  <c r="AD373" i="7" s="1"/>
  <c r="AD374" i="7" s="1"/>
  <c r="AD375" i="7" s="1"/>
  <c r="AD376" i="7" s="1"/>
  <c r="AD377" i="7" s="1"/>
  <c r="AD378" i="7" s="1"/>
  <c r="AD379" i="7" s="1"/>
  <c r="AD380" i="7" s="1"/>
  <c r="AD381" i="7" s="1"/>
  <c r="AD382" i="7" s="1"/>
  <c r="AD383" i="7" s="1"/>
  <c r="AD384" i="7" s="1"/>
  <c r="AD385" i="7" s="1"/>
  <c r="AD386" i="7" s="1"/>
  <c r="AD387" i="7" s="1"/>
  <c r="AD388" i="7" s="1"/>
  <c r="AD389" i="7" s="1"/>
  <c r="AD390" i="7" s="1"/>
  <c r="AD391" i="7" s="1"/>
  <c r="AD392" i="7" s="1"/>
  <c r="AD393" i="7" s="1"/>
  <c r="AD394" i="7" s="1"/>
  <c r="AD395" i="7" s="1"/>
  <c r="AD396" i="7" s="1"/>
  <c r="AD397" i="7" s="1"/>
  <c r="AD398" i="7" s="1"/>
  <c r="AD399" i="7" s="1"/>
  <c r="AD400" i="7" s="1"/>
  <c r="AD401" i="7" s="1"/>
  <c r="AC4" i="7"/>
  <c r="AB4" i="7"/>
  <c r="AA4" i="7"/>
  <c r="AL3" i="7"/>
  <c r="AJ3" i="7"/>
  <c r="AK3" i="7" s="1"/>
  <c r="AI3" i="7"/>
  <c r="AH3" i="7"/>
  <c r="AG3" i="7"/>
  <c r="AF3" i="7"/>
  <c r="AE3" i="7"/>
  <c r="AC3" i="7"/>
  <c r="AB3" i="7"/>
  <c r="AA3" i="7"/>
  <c r="AL2" i="7"/>
  <c r="AK2" i="7"/>
  <c r="AJ2" i="7"/>
  <c r="AI2" i="7"/>
  <c r="AH2" i="7"/>
  <c r="AG2" i="7"/>
  <c r="AE2" i="7"/>
  <c r="AC2" i="7"/>
  <c r="I1832" i="44" l="1"/>
  <c r="I1750" i="44"/>
  <c r="I1845" i="44"/>
  <c r="I1763" i="44"/>
  <c r="K443" i="44"/>
  <c r="K2398" i="44"/>
  <c r="K2678" i="44"/>
  <c r="K3378" i="44"/>
  <c r="K2356" i="44"/>
  <c r="K3450" i="44"/>
  <c r="K2888" i="44"/>
  <c r="K2105" i="44"/>
  <c r="K2777" i="44"/>
  <c r="K1773" i="44"/>
  <c r="K1855" i="44"/>
  <c r="K2860" i="44"/>
  <c r="K2958" i="44"/>
  <c r="K3770" i="44"/>
  <c r="K2566" i="44"/>
  <c r="K2946" i="44"/>
  <c r="K2286" i="44"/>
  <c r="K2202" i="44"/>
  <c r="K3294" i="44"/>
  <c r="K2442" i="44"/>
  <c r="K3574" i="44"/>
  <c r="K2524" i="44"/>
  <c r="K2594" i="44"/>
  <c r="K359" i="44"/>
  <c r="K3757" i="44"/>
  <c r="K1787" i="44"/>
  <c r="K1869" i="44"/>
  <c r="K1661" i="44"/>
  <c r="K695" i="44"/>
  <c r="K1101" i="44"/>
  <c r="K653" i="44"/>
  <c r="K1189" i="44"/>
  <c r="K1507" i="44"/>
  <c r="K905" i="44"/>
  <c r="K1526" i="44"/>
  <c r="K1528" i="44"/>
  <c r="K1031" i="44"/>
  <c r="I1804" i="44"/>
  <c r="I1886" i="44"/>
  <c r="K779" i="44"/>
  <c r="K1157" i="44"/>
  <c r="K1675" i="44"/>
  <c r="K485" i="44"/>
  <c r="K1493" i="44"/>
  <c r="K518" i="44"/>
  <c r="K520" i="44"/>
  <c r="K639" i="44"/>
  <c r="K975" i="44"/>
  <c r="K961" i="44"/>
  <c r="K1143" i="44"/>
  <c r="K1199" i="44"/>
  <c r="K1297" i="44"/>
  <c r="K1703" i="44"/>
  <c r="K1647" i="44"/>
  <c r="K1255" i="44"/>
  <c r="K1465" i="44"/>
  <c r="K1717" i="44"/>
  <c r="K3449" i="44"/>
  <c r="K2118" i="44"/>
  <c r="K401" i="44"/>
  <c r="K1367" i="44"/>
  <c r="K517" i="44"/>
  <c r="K1591" i="44"/>
  <c r="K1423" i="44"/>
  <c r="K569" i="44"/>
  <c r="K686" i="44"/>
  <c r="K688" i="44"/>
  <c r="K863" i="44"/>
  <c r="K1619" i="44"/>
  <c r="K1115" i="44"/>
  <c r="K1213" i="44"/>
  <c r="K1269" i="44"/>
  <c r="K1241" i="44"/>
  <c r="K1563" i="44"/>
  <c r="K1325" i="44"/>
  <c r="K527" i="44"/>
  <c r="K853" i="44"/>
  <c r="K1021" i="44"/>
  <c r="K611" i="44"/>
  <c r="K709" i="44"/>
  <c r="K1073" i="44"/>
  <c r="K947" i="44"/>
  <c r="K499" i="44"/>
  <c r="K1437" i="44"/>
  <c r="K891" i="44"/>
  <c r="K821" i="44"/>
  <c r="K3434" i="44"/>
  <c r="K2441" i="44"/>
  <c r="K2510" i="44"/>
  <c r="K2314" i="44"/>
  <c r="K2370" i="44"/>
  <c r="K3126" i="44"/>
  <c r="K2132" i="44"/>
  <c r="K2874" i="44"/>
  <c r="K3014" i="44"/>
  <c r="K2188" i="44"/>
  <c r="K3392" i="44"/>
  <c r="I1818" i="44"/>
  <c r="I1736" i="44"/>
  <c r="I1872" i="44"/>
  <c r="I1790" i="44"/>
  <c r="K429" i="44"/>
  <c r="K3000" i="44"/>
  <c r="K2034" i="44"/>
  <c r="K2916" i="44"/>
  <c r="K1937" i="44"/>
  <c r="K3532" i="44"/>
  <c r="K3490" i="44"/>
  <c r="K2384" i="44"/>
  <c r="K1801" i="44"/>
  <c r="K1883" i="44"/>
  <c r="K2986" i="44"/>
  <c r="K3742" i="44"/>
  <c r="K1950" i="44"/>
  <c r="K3350" i="44"/>
  <c r="K2300" i="44"/>
  <c r="K3042" i="44"/>
  <c r="K3308" i="44"/>
  <c r="K2778" i="44"/>
  <c r="K3098" i="44"/>
  <c r="K3070" i="44"/>
  <c r="K2832" i="44"/>
  <c r="K2274" i="44"/>
  <c r="K3084" i="44"/>
  <c r="K2020" i="44"/>
  <c r="K3266" i="44"/>
  <c r="K2762" i="44"/>
  <c r="K3673" i="44"/>
  <c r="K583" i="44"/>
  <c r="K1339" i="44"/>
  <c r="K1022" i="44"/>
  <c r="K1024" i="44"/>
  <c r="K685" i="44"/>
  <c r="K667" i="44"/>
  <c r="K1357" i="44"/>
  <c r="K1535" i="44"/>
  <c r="K345" i="44"/>
  <c r="K471" i="44"/>
  <c r="K1549" i="44"/>
  <c r="I1859" i="44"/>
  <c r="I1777" i="44"/>
  <c r="K989" i="44"/>
  <c r="K1395" i="44"/>
  <c r="K1693" i="44"/>
  <c r="K751" i="44"/>
  <c r="K723" i="44"/>
  <c r="K1633" i="44"/>
  <c r="K1525" i="44"/>
  <c r="K457" i="44"/>
  <c r="K415" i="44"/>
  <c r="K1409" i="44"/>
  <c r="K1479" i="44"/>
  <c r="K625" i="44"/>
  <c r="K737" i="44"/>
  <c r="K1694" i="44"/>
  <c r="K1696" i="44"/>
  <c r="K1003" i="44"/>
  <c r="K2273" i="44"/>
  <c r="K2804" i="44"/>
  <c r="K1171" i="44"/>
  <c r="K1227" i="44"/>
  <c r="K597" i="44"/>
  <c r="K1311" i="44"/>
  <c r="K877" i="44"/>
  <c r="K933" i="44"/>
  <c r="K1087" i="44"/>
  <c r="K1451" i="44"/>
  <c r="K765" i="44"/>
  <c r="K1605" i="44"/>
  <c r="K919" i="44"/>
  <c r="K1045" i="44"/>
  <c r="K1358" i="44"/>
  <c r="K1360" i="44"/>
  <c r="K807" i="44"/>
  <c r="K1381" i="44"/>
  <c r="K387" i="44"/>
  <c r="K1283" i="44"/>
  <c r="K835" i="44"/>
  <c r="K541" i="44"/>
  <c r="K793" i="44"/>
  <c r="K854" i="44"/>
  <c r="K856" i="44"/>
  <c r="K1059" i="44"/>
  <c r="K1129" i="44"/>
  <c r="K1577" i="44"/>
  <c r="K1190" i="44"/>
  <c r="K1192" i="44"/>
  <c r="K555" i="44"/>
  <c r="K373" i="44"/>
  <c r="K2945" i="44"/>
  <c r="K2482" i="44"/>
  <c r="K3658" i="44"/>
  <c r="K3182" i="44"/>
  <c r="K1938" i="44"/>
  <c r="K3028" i="44"/>
  <c r="K3686" i="44"/>
  <c r="K2790" i="44"/>
  <c r="K3210" i="44"/>
  <c r="K2106" i="44"/>
  <c r="K2468" i="44"/>
  <c r="K2552" i="44"/>
  <c r="D51" i="44"/>
  <c r="D50" i="44"/>
  <c r="D15" i="44"/>
  <c r="D14" i="44"/>
  <c r="D171" i="44"/>
  <c r="D170" i="44"/>
  <c r="D219" i="44"/>
  <c r="D218" i="44"/>
  <c r="K333" i="44"/>
  <c r="K185" i="44"/>
  <c r="K183" i="44"/>
  <c r="K248" i="44"/>
  <c r="D267" i="44"/>
  <c r="D266" i="44"/>
  <c r="D123" i="44"/>
  <c r="D122" i="44"/>
  <c r="D147" i="44"/>
  <c r="D146" i="44"/>
  <c r="K234" i="44"/>
  <c r="D111" i="44"/>
  <c r="D110" i="44"/>
  <c r="D135" i="44"/>
  <c r="D134" i="44"/>
  <c r="D183" i="44"/>
  <c r="D182" i="44"/>
  <c r="I377" i="44"/>
  <c r="I460" i="44"/>
  <c r="D87" i="44"/>
  <c r="D86" i="44"/>
  <c r="I363" i="44"/>
  <c r="I446" i="44"/>
  <c r="D207" i="44"/>
  <c r="D206" i="44"/>
  <c r="K220" i="44"/>
  <c r="K291" i="44"/>
  <c r="D75" i="44"/>
  <c r="D74" i="44"/>
  <c r="D255" i="44"/>
  <c r="D254" i="44"/>
  <c r="K206" i="44"/>
  <c r="D27" i="44"/>
  <c r="D26" i="44"/>
  <c r="D195" i="44"/>
  <c r="D194" i="44"/>
  <c r="D231" i="44"/>
  <c r="D230" i="44"/>
  <c r="D243" i="44"/>
  <c r="D242" i="44"/>
  <c r="K319" i="44"/>
  <c r="K305" i="44"/>
  <c r="K277" i="44"/>
  <c r="D63" i="44"/>
  <c r="D62" i="44"/>
  <c r="K192" i="44"/>
  <c r="K263" i="44"/>
  <c r="I2686" i="44"/>
  <c r="I1708" i="44"/>
  <c r="I3707" i="44"/>
  <c r="I3624" i="44"/>
  <c r="I2812" i="44"/>
  <c r="I2895" i="44"/>
  <c r="I2350" i="44"/>
  <c r="I3231" i="44"/>
  <c r="I3148" i="44"/>
  <c r="I1623" i="44"/>
  <c r="I1540" i="44"/>
  <c r="I1092" i="44"/>
  <c r="I1596" i="44"/>
  <c r="I3441" i="44"/>
  <c r="I3358" i="44"/>
  <c r="I3539" i="44"/>
  <c r="I3456" i="44"/>
  <c r="I2377" i="44"/>
  <c r="I2294" i="44"/>
  <c r="I2014" i="44"/>
  <c r="I1119" i="44"/>
  <c r="I1036" i="44"/>
  <c r="I965" i="44"/>
  <c r="I882" i="44"/>
  <c r="I3764" i="44"/>
  <c r="I3681" i="44"/>
  <c r="I3778" i="44"/>
  <c r="I3695" i="44"/>
  <c r="I3736" i="44"/>
  <c r="I3653" i="44"/>
  <c r="I3721" i="44"/>
  <c r="I3638" i="44"/>
  <c r="I3750" i="44"/>
  <c r="I3667" i="44"/>
  <c r="I3582" i="44"/>
  <c r="I3499" i="44"/>
  <c r="I3610" i="44"/>
  <c r="I3527" i="44"/>
  <c r="I3568" i="44"/>
  <c r="I3485" i="44"/>
  <c r="I3596" i="44"/>
  <c r="I3513" i="44"/>
  <c r="I3554" i="44"/>
  <c r="I3471" i="44"/>
  <c r="I3372" i="44"/>
  <c r="I3289" i="44"/>
  <c r="I3399" i="44"/>
  <c r="I3316" i="44"/>
  <c r="I3428" i="44"/>
  <c r="I3345" i="44"/>
  <c r="I3414" i="44"/>
  <c r="I3331" i="44"/>
  <c r="I3385" i="44"/>
  <c r="I3302" i="44"/>
  <c r="I3246" i="44"/>
  <c r="I3163" i="44"/>
  <c r="I3275" i="44"/>
  <c r="I3192" i="44"/>
  <c r="I3218" i="44"/>
  <c r="I3135" i="44"/>
  <c r="I3204" i="44"/>
  <c r="I3121" i="44"/>
  <c r="I3260" i="44"/>
  <c r="I3177" i="44"/>
  <c r="I3049" i="44"/>
  <c r="I2966" i="44"/>
  <c r="I3077" i="44"/>
  <c r="I2994" i="44"/>
  <c r="I3035" i="44"/>
  <c r="I2952" i="44"/>
  <c r="I3064" i="44"/>
  <c r="I2981" i="44"/>
  <c r="I3022" i="44"/>
  <c r="I3092" i="44"/>
  <c r="I3009" i="44"/>
  <c r="I2856" i="44"/>
  <c r="I2882" i="44"/>
  <c r="I2799" i="44"/>
  <c r="I2868" i="44"/>
  <c r="I2785" i="44"/>
  <c r="I2924" i="44"/>
  <c r="I2841" i="44"/>
  <c r="I2910" i="44"/>
  <c r="I2827" i="44"/>
  <c r="I2713" i="44"/>
  <c r="I2630" i="44"/>
  <c r="I2756" i="44"/>
  <c r="I2673" i="44"/>
  <c r="I2742" i="44"/>
  <c r="I2659" i="44"/>
  <c r="I2700" i="44"/>
  <c r="I2617" i="44"/>
  <c r="I2727" i="44"/>
  <c r="I2644" i="44"/>
  <c r="I2545" i="44"/>
  <c r="I2462" i="44"/>
  <c r="I2573" i="44"/>
  <c r="I2490" i="44"/>
  <c r="I2588" i="44"/>
  <c r="I2505" i="44"/>
  <c r="I2560" i="44"/>
  <c r="I2477" i="44"/>
  <c r="I2518" i="44"/>
  <c r="I2532" i="44"/>
  <c r="I2449" i="44"/>
  <c r="I2420" i="44"/>
  <c r="I2337" i="44"/>
  <c r="I2406" i="44"/>
  <c r="I2323" i="44"/>
  <c r="I2391" i="44"/>
  <c r="I2308" i="44"/>
  <c r="I2364" i="44"/>
  <c r="I2281" i="44"/>
  <c r="I2252" i="44"/>
  <c r="I2169" i="44"/>
  <c r="I2196" i="44"/>
  <c r="I2113" i="44"/>
  <c r="I2210" i="44"/>
  <c r="I2127" i="44"/>
  <c r="I2225" i="44"/>
  <c r="I2142" i="44"/>
  <c r="I2184" i="44"/>
  <c r="I2238" i="44"/>
  <c r="I2155" i="44"/>
  <c r="I2027" i="44"/>
  <c r="I1944" i="44"/>
  <c r="I2084" i="44"/>
  <c r="I2001" i="44"/>
  <c r="I2042" i="44"/>
  <c r="I1959" i="44"/>
  <c r="I2056" i="44"/>
  <c r="I1973" i="44"/>
  <c r="I2070" i="44"/>
  <c r="I1987" i="44"/>
  <c r="I1695" i="44"/>
  <c r="I1916" i="44"/>
  <c r="I1722" i="44"/>
  <c r="I1902" i="44"/>
  <c r="I1666" i="44"/>
  <c r="I1583" i="44"/>
  <c r="I1637" i="44"/>
  <c r="I1554" i="44"/>
  <c r="I1610" i="44"/>
  <c r="I1527" i="44"/>
  <c r="I1652" i="44"/>
  <c r="I1569" i="44"/>
  <c r="I1498" i="44"/>
  <c r="I1415" i="44"/>
  <c r="I1483" i="44"/>
  <c r="I1400" i="44"/>
  <c r="I1470" i="44"/>
  <c r="I1387" i="44"/>
  <c r="I1442" i="44"/>
  <c r="I1359" i="44"/>
  <c r="I1455" i="44"/>
  <c r="I1372" i="44"/>
  <c r="I1428" i="44"/>
  <c r="I1316" i="44"/>
  <c r="I1233" i="44"/>
  <c r="I1289" i="44"/>
  <c r="I1206" i="44"/>
  <c r="I1274" i="44"/>
  <c r="I1191" i="44"/>
  <c r="I1301" i="44"/>
  <c r="I1218" i="44"/>
  <c r="I1262" i="44"/>
  <c r="I1330" i="44"/>
  <c r="I1247" i="44"/>
  <c r="I1133" i="44"/>
  <c r="I1050" i="44"/>
  <c r="I1106" i="44"/>
  <c r="I1023" i="44"/>
  <c r="I1162" i="44"/>
  <c r="I1079" i="44"/>
  <c r="I1148" i="44"/>
  <c r="I1065" i="44"/>
  <c r="I938" i="44"/>
  <c r="I855" i="44"/>
  <c r="I926" i="44"/>
  <c r="I980" i="44"/>
  <c r="I897" i="44"/>
  <c r="I952" i="44"/>
  <c r="I869" i="44"/>
  <c r="I994" i="44"/>
  <c r="I911" i="44"/>
  <c r="I757" i="44"/>
  <c r="I783" i="44"/>
  <c r="I700" i="44"/>
  <c r="I770" i="44"/>
  <c r="I687" i="44"/>
  <c r="I798" i="44"/>
  <c r="I715" i="44"/>
  <c r="I812" i="44"/>
  <c r="I729" i="44"/>
  <c r="I826" i="44"/>
  <c r="I743" i="44"/>
  <c r="I560" i="44"/>
  <c r="I643" i="44"/>
  <c r="I419" i="44"/>
  <c r="I532" i="44"/>
  <c r="I615" i="44"/>
  <c r="I405" i="44"/>
  <c r="I488" i="44"/>
  <c r="I517" i="44"/>
  <c r="I600" i="44"/>
  <c r="I350" i="44"/>
  <c r="I433" i="44"/>
  <c r="I587" i="44"/>
  <c r="I573" i="44"/>
  <c r="I656" i="44"/>
  <c r="I546" i="44"/>
  <c r="I629" i="44"/>
  <c r="I394" i="44"/>
  <c r="I477" i="44"/>
  <c r="J171" i="44"/>
  <c r="J87" i="44"/>
  <c r="J170" i="44"/>
  <c r="J169" i="44"/>
  <c r="J168" i="44"/>
  <c r="J84" i="44"/>
  <c r="J167" i="44"/>
  <c r="J83" i="44"/>
  <c r="J166" i="44"/>
  <c r="J82" i="44"/>
  <c r="J165" i="44"/>
  <c r="J164" i="44"/>
  <c r="J161" i="44"/>
  <c r="J77" i="44"/>
  <c r="J160" i="44"/>
  <c r="J76" i="44"/>
  <c r="J159" i="44"/>
  <c r="J75" i="44"/>
  <c r="J158" i="44"/>
  <c r="J74" i="44"/>
  <c r="I1887" i="44" l="1"/>
  <c r="I1805" i="44"/>
  <c r="I1860" i="44"/>
  <c r="I1778" i="44"/>
  <c r="I1873" i="44"/>
  <c r="I1791" i="44"/>
  <c r="K374" i="44"/>
  <c r="K1130" i="44"/>
  <c r="K542" i="44"/>
  <c r="K1284" i="44"/>
  <c r="K1382" i="44"/>
  <c r="K920" i="44"/>
  <c r="K766" i="44"/>
  <c r="K1088" i="44"/>
  <c r="K878" i="44"/>
  <c r="K598" i="44"/>
  <c r="K1172" i="44"/>
  <c r="K626" i="44"/>
  <c r="K1410" i="44"/>
  <c r="K458" i="44"/>
  <c r="K1634" i="44"/>
  <c r="K752" i="44"/>
  <c r="K1396" i="44"/>
  <c r="K472" i="44"/>
  <c r="K1536" i="44"/>
  <c r="K668" i="44"/>
  <c r="K584" i="44"/>
  <c r="K1884" i="44"/>
  <c r="K1802" i="44"/>
  <c r="K2385" i="44"/>
  <c r="K3533" i="44"/>
  <c r="K2917" i="44"/>
  <c r="K3001" i="44"/>
  <c r="K3393" i="44"/>
  <c r="K3015" i="44"/>
  <c r="K2133" i="44"/>
  <c r="K2371" i="44"/>
  <c r="K2511" i="44"/>
  <c r="K3435" i="44"/>
  <c r="K3451" i="44"/>
  <c r="K1788" i="44"/>
  <c r="K1870" i="44"/>
  <c r="K2107" i="44"/>
  <c r="K3452" i="44"/>
  <c r="K3379" i="44"/>
  <c r="K2399" i="44"/>
  <c r="K2805" i="44"/>
  <c r="K3267" i="44"/>
  <c r="K3085" i="44"/>
  <c r="K3309" i="44"/>
  <c r="K1951" i="44"/>
  <c r="K500" i="44"/>
  <c r="K612" i="44"/>
  <c r="K1242" i="44"/>
  <c r="K1620" i="44"/>
  <c r="K1424" i="44"/>
  <c r="K1648" i="44"/>
  <c r="K486" i="44"/>
  <c r="K654" i="44"/>
  <c r="I1819" i="44"/>
  <c r="I1737" i="44"/>
  <c r="I1833" i="44"/>
  <c r="I1751" i="44"/>
  <c r="K2553" i="44"/>
  <c r="K2108" i="44"/>
  <c r="K2791" i="44"/>
  <c r="K3029" i="44"/>
  <c r="K3183" i="44"/>
  <c r="K2483" i="44"/>
  <c r="K2275" i="44"/>
  <c r="K2763" i="44"/>
  <c r="K2021" i="44"/>
  <c r="K2276" i="44"/>
  <c r="K3071" i="44"/>
  <c r="K2780" i="44"/>
  <c r="K3043" i="44"/>
  <c r="K3351" i="44"/>
  <c r="K3743" i="44"/>
  <c r="K822" i="44"/>
  <c r="K1438" i="44"/>
  <c r="K948" i="44"/>
  <c r="K710" i="44"/>
  <c r="K1023" i="44"/>
  <c r="K1025" i="44"/>
  <c r="K528" i="44"/>
  <c r="K1564" i="44"/>
  <c r="K1270" i="44"/>
  <c r="K1116" i="44"/>
  <c r="K864" i="44"/>
  <c r="K570" i="44"/>
  <c r="K1592" i="44"/>
  <c r="K1368" i="44"/>
  <c r="K1718" i="44"/>
  <c r="K1256" i="44"/>
  <c r="K1704" i="44"/>
  <c r="K1200" i="44"/>
  <c r="K962" i="44"/>
  <c r="K640" i="44"/>
  <c r="K1494" i="44"/>
  <c r="K1676" i="44"/>
  <c r="K780" i="44"/>
  <c r="K1032" i="44"/>
  <c r="K906" i="44"/>
  <c r="K1191" i="44"/>
  <c r="K1193" i="44"/>
  <c r="K1102" i="44"/>
  <c r="K1662" i="44"/>
  <c r="K360" i="44"/>
  <c r="K2525" i="44"/>
  <c r="K2444" i="44"/>
  <c r="K2203" i="44"/>
  <c r="K2948" i="44"/>
  <c r="K3771" i="44"/>
  <c r="K2861" i="44"/>
  <c r="I1846" i="44"/>
  <c r="I1764" i="44"/>
  <c r="K2469" i="44"/>
  <c r="K3211" i="44"/>
  <c r="K3687" i="44"/>
  <c r="K1940" i="44"/>
  <c r="K3659" i="44"/>
  <c r="K2947" i="44"/>
  <c r="K346" i="44"/>
  <c r="K3674" i="44"/>
  <c r="K2833" i="44"/>
  <c r="K3099" i="44"/>
  <c r="K2301" i="44"/>
  <c r="K2987" i="44"/>
  <c r="K892" i="44"/>
  <c r="K1074" i="44"/>
  <c r="K855" i="44"/>
  <c r="K857" i="44"/>
  <c r="K1326" i="44"/>
  <c r="K1214" i="44"/>
  <c r="K519" i="44"/>
  <c r="K521" i="44"/>
  <c r="K402" i="44"/>
  <c r="K1466" i="44"/>
  <c r="K1298" i="44"/>
  <c r="K1144" i="44"/>
  <c r="K976" i="44"/>
  <c r="K1158" i="44"/>
  <c r="K1508" i="44"/>
  <c r="K696" i="44"/>
  <c r="K3758" i="44"/>
  <c r="K2595" i="44"/>
  <c r="K3575" i="44"/>
  <c r="K3295" i="44"/>
  <c r="K2287" i="44"/>
  <c r="K2567" i="44"/>
  <c r="K2959" i="44"/>
  <c r="K1774" i="44"/>
  <c r="K1856" i="44"/>
  <c r="K556" i="44"/>
  <c r="K1578" i="44"/>
  <c r="K1060" i="44"/>
  <c r="K794" i="44"/>
  <c r="K836" i="44"/>
  <c r="K388" i="44"/>
  <c r="K808" i="44"/>
  <c r="K1046" i="44"/>
  <c r="K1606" i="44"/>
  <c r="K1452" i="44"/>
  <c r="K934" i="44"/>
  <c r="K1312" i="44"/>
  <c r="K1228" i="44"/>
  <c r="K1004" i="44"/>
  <c r="K738" i="44"/>
  <c r="K1480" i="44"/>
  <c r="K416" i="44"/>
  <c r="K1527" i="44"/>
  <c r="K1529" i="44"/>
  <c r="K724" i="44"/>
  <c r="K1695" i="44"/>
  <c r="K1697" i="44"/>
  <c r="K990" i="44"/>
  <c r="K1550" i="44"/>
  <c r="K1359" i="44"/>
  <c r="K1361" i="44"/>
  <c r="K687" i="44"/>
  <c r="K689" i="44"/>
  <c r="K1340" i="44"/>
  <c r="K3491" i="44"/>
  <c r="K1939" i="44"/>
  <c r="K2035" i="44"/>
  <c r="K430" i="44"/>
  <c r="K2189" i="44"/>
  <c r="K2875" i="44"/>
  <c r="K3127" i="44"/>
  <c r="K2315" i="44"/>
  <c r="K2443" i="44"/>
  <c r="K2119" i="44"/>
  <c r="K2779" i="44"/>
  <c r="K2889" i="44"/>
  <c r="K2357" i="44"/>
  <c r="K2679" i="44"/>
  <c r="K444" i="44"/>
  <c r="K264" i="44"/>
  <c r="K193" i="44"/>
  <c r="K278" i="44"/>
  <c r="K207" i="44"/>
  <c r="K292" i="44"/>
  <c r="I364" i="44"/>
  <c r="I447" i="44"/>
  <c r="K235" i="44"/>
  <c r="K249" i="44"/>
  <c r="K334" i="44"/>
  <c r="I461" i="44"/>
  <c r="I378" i="44"/>
  <c r="K306" i="44"/>
  <c r="K320" i="44"/>
  <c r="K221" i="44"/>
  <c r="I2687" i="44"/>
  <c r="I1037" i="44"/>
  <c r="I1120" i="44"/>
  <c r="I3359" i="44"/>
  <c r="I3442" i="44"/>
  <c r="I2351" i="44"/>
  <c r="I2378" i="44"/>
  <c r="I2295" i="44"/>
  <c r="I1597" i="44"/>
  <c r="I1624" i="44"/>
  <c r="I1541" i="44"/>
  <c r="I3625" i="44"/>
  <c r="I3708" i="44"/>
  <c r="I883" i="44"/>
  <c r="I966" i="44"/>
  <c r="I2015" i="44"/>
  <c r="I3457" i="44"/>
  <c r="I3540" i="44"/>
  <c r="I1093" i="44"/>
  <c r="I3232" i="44"/>
  <c r="I3149" i="44"/>
  <c r="I1709" i="44"/>
  <c r="I2896" i="44"/>
  <c r="I2813" i="44"/>
  <c r="I3751" i="44"/>
  <c r="I3668" i="44"/>
  <c r="I3722" i="44"/>
  <c r="I3639" i="44"/>
  <c r="I3737" i="44"/>
  <c r="I3654" i="44"/>
  <c r="I3765" i="44"/>
  <c r="I3682" i="44"/>
  <c r="I3779" i="44"/>
  <c r="I3696" i="44"/>
  <c r="I3555" i="44"/>
  <c r="I3472" i="44"/>
  <c r="I3611" i="44"/>
  <c r="I3528" i="44"/>
  <c r="I3597" i="44"/>
  <c r="I3514" i="44"/>
  <c r="I3569" i="44"/>
  <c r="I3486" i="44"/>
  <c r="I3583" i="44"/>
  <c r="I3500" i="44"/>
  <c r="I3386" i="44"/>
  <c r="I3303" i="44"/>
  <c r="I3415" i="44"/>
  <c r="I3332" i="44"/>
  <c r="I3429" i="44"/>
  <c r="I3346" i="44"/>
  <c r="I3373" i="44"/>
  <c r="I3290" i="44"/>
  <c r="I3400" i="44"/>
  <c r="I3317" i="44"/>
  <c r="I3276" i="44"/>
  <c r="I3261" i="44"/>
  <c r="I3178" i="44"/>
  <c r="I3219" i="44"/>
  <c r="I3136" i="44"/>
  <c r="I3247" i="44"/>
  <c r="I3164" i="44"/>
  <c r="I3205" i="44"/>
  <c r="I3122" i="44"/>
  <c r="I3093" i="44"/>
  <c r="I3010" i="44"/>
  <c r="I3065" i="44"/>
  <c r="I2982" i="44"/>
  <c r="I3078" i="44"/>
  <c r="I2995" i="44"/>
  <c r="I3023" i="44"/>
  <c r="I3036" i="44"/>
  <c r="I2953" i="44"/>
  <c r="I3050" i="44"/>
  <c r="I2967" i="44"/>
  <c r="I2911" i="44"/>
  <c r="I2828" i="44"/>
  <c r="I2869" i="44"/>
  <c r="I2786" i="44"/>
  <c r="I2925" i="44"/>
  <c r="I2842" i="44"/>
  <c r="I2883" i="44"/>
  <c r="I2800" i="44"/>
  <c r="I2940" i="44"/>
  <c r="I2757" i="44"/>
  <c r="I2674" i="44"/>
  <c r="I2701" i="44"/>
  <c r="I2618" i="44"/>
  <c r="I2743" i="44"/>
  <c r="I2660" i="44"/>
  <c r="I2714" i="44"/>
  <c r="I2631" i="44"/>
  <c r="I2728" i="44"/>
  <c r="I2645" i="44"/>
  <c r="I2533" i="44"/>
  <c r="I2450" i="44"/>
  <c r="I2574" i="44"/>
  <c r="I2491" i="44"/>
  <c r="I2519" i="44"/>
  <c r="I2589" i="44"/>
  <c r="I2506" i="44"/>
  <c r="I2546" i="44"/>
  <c r="I2463" i="44"/>
  <c r="I2561" i="44"/>
  <c r="I2478" i="44"/>
  <c r="I2365" i="44"/>
  <c r="I2282" i="44"/>
  <c r="I2407" i="44"/>
  <c r="I2324" i="44"/>
  <c r="I2421" i="44"/>
  <c r="I2338" i="44"/>
  <c r="I2392" i="44"/>
  <c r="I2309" i="44"/>
  <c r="I2197" i="44"/>
  <c r="I2114" i="44"/>
  <c r="I2268" i="44"/>
  <c r="I2211" i="44"/>
  <c r="I2128" i="44"/>
  <c r="I2253" i="44"/>
  <c r="I2170" i="44"/>
  <c r="I2239" i="44"/>
  <c r="I2156" i="44"/>
  <c r="I2226" i="44"/>
  <c r="I2057" i="44"/>
  <c r="I1974" i="44"/>
  <c r="I2071" i="44"/>
  <c r="I1988" i="44"/>
  <c r="I2043" i="44"/>
  <c r="I1960" i="44"/>
  <c r="I2028" i="44"/>
  <c r="I1945" i="44"/>
  <c r="I2085" i="44"/>
  <c r="I2002" i="44"/>
  <c r="I1903" i="44"/>
  <c r="I1917" i="44"/>
  <c r="I1723" i="44"/>
  <c r="I1696" i="44"/>
  <c r="I1653" i="44"/>
  <c r="I1570" i="44"/>
  <c r="I1611" i="44"/>
  <c r="I1528" i="44"/>
  <c r="I1667" i="44"/>
  <c r="I1584" i="44"/>
  <c r="I1638" i="44"/>
  <c r="I1555" i="44"/>
  <c r="I1429" i="44"/>
  <c r="I1484" i="44"/>
  <c r="I1401" i="44"/>
  <c r="I1456" i="44"/>
  <c r="I1373" i="44"/>
  <c r="I1471" i="44"/>
  <c r="I1388" i="44"/>
  <c r="I1499" i="44"/>
  <c r="I1416" i="44"/>
  <c r="I1443" i="44"/>
  <c r="I1360" i="44"/>
  <c r="I1331" i="44"/>
  <c r="I1248" i="44"/>
  <c r="I1290" i="44"/>
  <c r="I1207" i="44"/>
  <c r="I1346" i="44"/>
  <c r="I1263" i="44"/>
  <c r="I1275" i="44"/>
  <c r="I1192" i="44"/>
  <c r="I1317" i="44"/>
  <c r="I1234" i="44"/>
  <c r="I1302" i="44"/>
  <c r="I1219" i="44"/>
  <c r="I1163" i="44"/>
  <c r="I1080" i="44"/>
  <c r="I1134" i="44"/>
  <c r="I1051" i="44"/>
  <c r="I1149" i="44"/>
  <c r="I1066" i="44"/>
  <c r="I1107" i="44"/>
  <c r="I1024" i="44"/>
  <c r="I1010" i="44"/>
  <c r="I927" i="44"/>
  <c r="I995" i="44"/>
  <c r="I912" i="44"/>
  <c r="I981" i="44"/>
  <c r="I898" i="44"/>
  <c r="I953" i="44"/>
  <c r="I870" i="44"/>
  <c r="I939" i="44"/>
  <c r="I856" i="44"/>
  <c r="I784" i="44"/>
  <c r="I701" i="44"/>
  <c r="I827" i="44"/>
  <c r="I744" i="44"/>
  <c r="I799" i="44"/>
  <c r="I716" i="44"/>
  <c r="I813" i="44"/>
  <c r="I730" i="44"/>
  <c r="I771" i="44"/>
  <c r="I688" i="44"/>
  <c r="I758" i="44"/>
  <c r="I574" i="44"/>
  <c r="I657" i="44"/>
  <c r="I518" i="44"/>
  <c r="I601" i="44"/>
  <c r="I533" i="44"/>
  <c r="I616" i="44"/>
  <c r="I420" i="44"/>
  <c r="I547" i="44"/>
  <c r="I630" i="44"/>
  <c r="I588" i="44"/>
  <c r="I351" i="44"/>
  <c r="I434" i="44"/>
  <c r="I406" i="44"/>
  <c r="I489" i="44"/>
  <c r="I561" i="44"/>
  <c r="I644" i="44"/>
  <c r="I395" i="44"/>
  <c r="I478" i="44"/>
  <c r="J86" i="44"/>
  <c r="J81" i="44"/>
  <c r="J559" i="2"/>
  <c r="B2143" i="2" s="1"/>
  <c r="D2143" i="2" s="1"/>
  <c r="C2143" i="2" s="1"/>
  <c r="J560" i="2"/>
  <c r="B2144" i="2" s="1"/>
  <c r="D2144" i="2" s="1"/>
  <c r="C2144" i="2" s="1"/>
  <c r="J561" i="2"/>
  <c r="B2145" i="2" s="1"/>
  <c r="D2145" i="2" s="1"/>
  <c r="C2145" i="2" s="1"/>
  <c r="J562" i="2"/>
  <c r="B2146" i="2" s="1"/>
  <c r="D2146" i="2" s="1"/>
  <c r="C2146" i="2" s="1"/>
  <c r="J563" i="2"/>
  <c r="B2147" i="2" s="1"/>
  <c r="D2147" i="2" s="1"/>
  <c r="C2147" i="2" s="1"/>
  <c r="J564" i="2"/>
  <c r="B2148" i="2" s="1"/>
  <c r="D2148" i="2" s="1"/>
  <c r="C2148" i="2" s="1"/>
  <c r="J565" i="2"/>
  <c r="B2149" i="2" s="1"/>
  <c r="D2149" i="2" s="1"/>
  <c r="C2149" i="2" s="1"/>
  <c r="J566" i="2"/>
  <c r="B2150" i="2" s="1"/>
  <c r="D2150" i="2" s="1"/>
  <c r="C2150" i="2" s="1"/>
  <c r="J567" i="2"/>
  <c r="B2151" i="2" s="1"/>
  <c r="D2151" i="2" s="1"/>
  <c r="C2151" i="2" s="1"/>
  <c r="J568" i="2"/>
  <c r="B2152" i="2" s="1"/>
  <c r="D2152" i="2" s="1"/>
  <c r="C2152" i="2" s="1"/>
  <c r="J569" i="2"/>
  <c r="B2153" i="2" s="1"/>
  <c r="D2153" i="2" s="1"/>
  <c r="C2153" i="2" s="1"/>
  <c r="J570" i="2"/>
  <c r="B2154" i="2" s="1"/>
  <c r="D2154" i="2" s="1"/>
  <c r="C2154" i="2" s="1"/>
  <c r="J571" i="2"/>
  <c r="B2155" i="2" s="1"/>
  <c r="D2155" i="2" s="1"/>
  <c r="C2155" i="2" s="1"/>
  <c r="J572" i="2"/>
  <c r="B2156" i="2" s="1"/>
  <c r="D2156" i="2" s="1"/>
  <c r="C2156" i="2" s="1"/>
  <c r="J573" i="2"/>
  <c r="B2157" i="2" s="1"/>
  <c r="D2157" i="2" s="1"/>
  <c r="C2157" i="2" s="1"/>
  <c r="J574" i="2"/>
  <c r="B2158" i="2" s="1"/>
  <c r="D2158" i="2" s="1"/>
  <c r="C2158" i="2" s="1"/>
  <c r="J575" i="2"/>
  <c r="B2159" i="2" s="1"/>
  <c r="D2159" i="2" s="1"/>
  <c r="C2159" i="2" s="1"/>
  <c r="J576" i="2"/>
  <c r="B2160" i="2" s="1"/>
  <c r="D2160" i="2" s="1"/>
  <c r="C2160" i="2" s="1"/>
  <c r="J577" i="2"/>
  <c r="B2161" i="2" s="1"/>
  <c r="D2161" i="2" s="1"/>
  <c r="C2161" i="2" s="1"/>
  <c r="J578" i="2"/>
  <c r="B2162" i="2" s="1"/>
  <c r="D2162" i="2" s="1"/>
  <c r="C2162" i="2" s="1"/>
  <c r="J579" i="2"/>
  <c r="B2163" i="2" s="1"/>
  <c r="D2163" i="2" s="1"/>
  <c r="C2163" i="2" s="1"/>
  <c r="J580" i="2"/>
  <c r="B2164" i="2" s="1"/>
  <c r="D2164" i="2" s="1"/>
  <c r="C2164" i="2" s="1"/>
  <c r="J581" i="2"/>
  <c r="B2165" i="2" s="1"/>
  <c r="D2165" i="2" s="1"/>
  <c r="C2165" i="2" s="1"/>
  <c r="J582" i="2"/>
  <c r="B2166" i="2" s="1"/>
  <c r="D2166" i="2" s="1"/>
  <c r="C2166" i="2" s="1"/>
  <c r="J583" i="2"/>
  <c r="B2167" i="2" s="1"/>
  <c r="D2167" i="2" s="1"/>
  <c r="C2167" i="2" s="1"/>
  <c r="J584" i="2"/>
  <c r="B2168" i="2" s="1"/>
  <c r="D2168" i="2" s="1"/>
  <c r="C2168" i="2" s="1"/>
  <c r="J585" i="2"/>
  <c r="B2169" i="2" s="1"/>
  <c r="D2169" i="2" s="1"/>
  <c r="C2169" i="2" s="1"/>
  <c r="J586" i="2"/>
  <c r="B2170" i="2" s="1"/>
  <c r="D2170" i="2" s="1"/>
  <c r="C2170" i="2" s="1"/>
  <c r="J587" i="2"/>
  <c r="B2171" i="2" s="1"/>
  <c r="D2171" i="2" s="1"/>
  <c r="C2171" i="2" s="1"/>
  <c r="J588" i="2"/>
  <c r="B2172" i="2" s="1"/>
  <c r="D2172" i="2" s="1"/>
  <c r="C2172" i="2" s="1"/>
  <c r="J589" i="2"/>
  <c r="B2173" i="2" s="1"/>
  <c r="D2173" i="2" s="1"/>
  <c r="C2173" i="2" s="1"/>
  <c r="J590" i="2"/>
  <c r="B2174" i="2" s="1"/>
  <c r="D2174" i="2" s="1"/>
  <c r="C2174" i="2" s="1"/>
  <c r="J591" i="2"/>
  <c r="B2175" i="2" s="1"/>
  <c r="D2175" i="2" s="1"/>
  <c r="C2175" i="2" s="1"/>
  <c r="J592" i="2"/>
  <c r="B2176" i="2" s="1"/>
  <c r="D2176" i="2" s="1"/>
  <c r="C2176" i="2" s="1"/>
  <c r="J593" i="2"/>
  <c r="B2177" i="2" s="1"/>
  <c r="D2177" i="2" s="1"/>
  <c r="C2177" i="2" s="1"/>
  <c r="J594" i="2"/>
  <c r="B2178" i="2" s="1"/>
  <c r="D2178" i="2" s="1"/>
  <c r="C2178" i="2" s="1"/>
  <c r="J595" i="2"/>
  <c r="B2179" i="2" s="1"/>
  <c r="D2179" i="2" s="1"/>
  <c r="C2179" i="2" s="1"/>
  <c r="J596" i="2"/>
  <c r="B2180" i="2" s="1"/>
  <c r="D2180" i="2" s="1"/>
  <c r="C2180" i="2" s="1"/>
  <c r="J597" i="2"/>
  <c r="B2181" i="2" s="1"/>
  <c r="D2181" i="2" s="1"/>
  <c r="C2181" i="2" s="1"/>
  <c r="J598" i="2"/>
  <c r="B2182" i="2" s="1"/>
  <c r="D2182" i="2" s="1"/>
  <c r="C2182" i="2" s="1"/>
  <c r="J599" i="2"/>
  <c r="B2183" i="2" s="1"/>
  <c r="D2183" i="2" s="1"/>
  <c r="C2183" i="2" s="1"/>
  <c r="J600" i="2"/>
  <c r="B2184" i="2" s="1"/>
  <c r="D2184" i="2" s="1"/>
  <c r="C2184" i="2" s="1"/>
  <c r="J601" i="2"/>
  <c r="B2185" i="2" s="1"/>
  <c r="D2185" i="2" s="1"/>
  <c r="C2185" i="2" s="1"/>
  <c r="J602" i="2"/>
  <c r="B2186" i="2" s="1"/>
  <c r="D2186" i="2" s="1"/>
  <c r="C2186" i="2" s="1"/>
  <c r="J603" i="2"/>
  <c r="B2187" i="2" s="1"/>
  <c r="D2187" i="2" s="1"/>
  <c r="C2187" i="2" s="1"/>
  <c r="J604" i="2"/>
  <c r="B2188" i="2" s="1"/>
  <c r="D2188" i="2" s="1"/>
  <c r="C2188" i="2" s="1"/>
  <c r="J605" i="2"/>
  <c r="B2189" i="2" s="1"/>
  <c r="D2189" i="2" s="1"/>
  <c r="C2189" i="2" s="1"/>
  <c r="J606" i="2"/>
  <c r="B2190" i="2" s="1"/>
  <c r="D2190" i="2" s="1"/>
  <c r="C2190" i="2" s="1"/>
  <c r="J607" i="2"/>
  <c r="B2191" i="2" s="1"/>
  <c r="D2191" i="2" s="1"/>
  <c r="C2191" i="2" s="1"/>
  <c r="J608" i="2"/>
  <c r="B2192" i="2" s="1"/>
  <c r="D2192" i="2" s="1"/>
  <c r="C2192" i="2" s="1"/>
  <c r="J609" i="2"/>
  <c r="B2193" i="2" s="1"/>
  <c r="D2193" i="2" s="1"/>
  <c r="C2193" i="2" s="1"/>
  <c r="J610" i="2"/>
  <c r="B2194" i="2" s="1"/>
  <c r="D2194" i="2" s="1"/>
  <c r="C2194" i="2" s="1"/>
  <c r="J611" i="2"/>
  <c r="B2195" i="2" s="1"/>
  <c r="D2195" i="2" s="1"/>
  <c r="C2195" i="2" s="1"/>
  <c r="J612" i="2"/>
  <c r="B2196" i="2" s="1"/>
  <c r="D2196" i="2" s="1"/>
  <c r="C2196" i="2" s="1"/>
  <c r="J613" i="2"/>
  <c r="B2197" i="2" s="1"/>
  <c r="D2197" i="2" s="1"/>
  <c r="C2197" i="2" s="1"/>
  <c r="J614" i="2"/>
  <c r="B2198" i="2" s="1"/>
  <c r="D2198" i="2" s="1"/>
  <c r="C2198" i="2" s="1"/>
  <c r="J615" i="2"/>
  <c r="B2199" i="2" s="1"/>
  <c r="D2199" i="2" s="1"/>
  <c r="C2199" i="2" s="1"/>
  <c r="J616" i="2"/>
  <c r="B2200" i="2" s="1"/>
  <c r="D2200" i="2" s="1"/>
  <c r="C2200" i="2" s="1"/>
  <c r="J617" i="2"/>
  <c r="B2201" i="2" s="1"/>
  <c r="D2201" i="2" s="1"/>
  <c r="C2201" i="2" s="1"/>
  <c r="J618" i="2"/>
  <c r="B2202" i="2" s="1"/>
  <c r="D2202" i="2" s="1"/>
  <c r="C2202" i="2" s="1"/>
  <c r="J619" i="2"/>
  <c r="B2203" i="2" s="1"/>
  <c r="D2203" i="2" s="1"/>
  <c r="C2203" i="2" s="1"/>
  <c r="J620" i="2"/>
  <c r="B2204" i="2" s="1"/>
  <c r="D2204" i="2" s="1"/>
  <c r="C2204" i="2" s="1"/>
  <c r="J621" i="2"/>
  <c r="B2205" i="2" s="1"/>
  <c r="D2205" i="2" s="1"/>
  <c r="C2205" i="2" s="1"/>
  <c r="J622" i="2"/>
  <c r="B2206" i="2" s="1"/>
  <c r="D2206" i="2" s="1"/>
  <c r="C2206" i="2" s="1"/>
  <c r="J623" i="2"/>
  <c r="B2207" i="2" s="1"/>
  <c r="D2207" i="2" s="1"/>
  <c r="C2207" i="2" s="1"/>
  <c r="J624" i="2"/>
  <c r="B2208" i="2" s="1"/>
  <c r="D2208" i="2" s="1"/>
  <c r="C2208" i="2" s="1"/>
  <c r="J625" i="2"/>
  <c r="B2209" i="2" s="1"/>
  <c r="D2209" i="2" s="1"/>
  <c r="C2209" i="2" s="1"/>
  <c r="J626" i="2"/>
  <c r="B2210" i="2" s="1"/>
  <c r="D2210" i="2" s="1"/>
  <c r="C2210" i="2" s="1"/>
  <c r="J627" i="2"/>
  <c r="B2211" i="2" s="1"/>
  <c r="D2211" i="2" s="1"/>
  <c r="C2211" i="2" s="1"/>
  <c r="J628" i="2"/>
  <c r="B2212" i="2" s="1"/>
  <c r="D2212" i="2" s="1"/>
  <c r="C2212" i="2" s="1"/>
  <c r="J629" i="2"/>
  <c r="B2213" i="2" s="1"/>
  <c r="D2213" i="2" s="1"/>
  <c r="C2213" i="2" s="1"/>
  <c r="J630" i="2"/>
  <c r="B2214" i="2" s="1"/>
  <c r="D2214" i="2" s="1"/>
  <c r="C2214" i="2" s="1"/>
  <c r="J631" i="2"/>
  <c r="B2215" i="2" s="1"/>
  <c r="D2215" i="2" s="1"/>
  <c r="C2215" i="2" s="1"/>
  <c r="J632" i="2"/>
  <c r="B2216" i="2" s="1"/>
  <c r="D2216" i="2" s="1"/>
  <c r="C2216" i="2" s="1"/>
  <c r="J633" i="2"/>
  <c r="B2217" i="2" s="1"/>
  <c r="D2217" i="2" s="1"/>
  <c r="C2217" i="2" s="1"/>
  <c r="J634" i="2"/>
  <c r="B2218" i="2" s="1"/>
  <c r="D2218" i="2" s="1"/>
  <c r="C2218" i="2" s="1"/>
  <c r="J635" i="2"/>
  <c r="B2219" i="2" s="1"/>
  <c r="D2219" i="2" s="1"/>
  <c r="C2219" i="2" s="1"/>
  <c r="J636" i="2"/>
  <c r="B2220" i="2" s="1"/>
  <c r="D2220" i="2" s="1"/>
  <c r="C2220" i="2" s="1"/>
  <c r="J637" i="2"/>
  <c r="B2221" i="2" s="1"/>
  <c r="D2221" i="2" s="1"/>
  <c r="C2221" i="2" s="1"/>
  <c r="J638" i="2"/>
  <c r="B2222" i="2" s="1"/>
  <c r="D2222" i="2" s="1"/>
  <c r="C2222" i="2" s="1"/>
  <c r="J639" i="2"/>
  <c r="B2223" i="2" s="1"/>
  <c r="D2223" i="2" s="1"/>
  <c r="C2223" i="2" s="1"/>
  <c r="J640" i="2"/>
  <c r="B2224" i="2" s="1"/>
  <c r="D2224" i="2" s="1"/>
  <c r="C2224" i="2" s="1"/>
  <c r="J641" i="2"/>
  <c r="B2225" i="2" s="1"/>
  <c r="D2225" i="2" s="1"/>
  <c r="C2225" i="2" s="1"/>
  <c r="J642" i="2"/>
  <c r="B2226" i="2" s="1"/>
  <c r="D2226" i="2" s="1"/>
  <c r="C2226" i="2" s="1"/>
  <c r="J643" i="2"/>
  <c r="B2227" i="2" s="1"/>
  <c r="D2227" i="2" s="1"/>
  <c r="C2227" i="2" s="1"/>
  <c r="J644" i="2"/>
  <c r="B2228" i="2" s="1"/>
  <c r="D2228" i="2" s="1"/>
  <c r="C2228" i="2" s="1"/>
  <c r="J645" i="2"/>
  <c r="B2229" i="2" s="1"/>
  <c r="D2229" i="2" s="1"/>
  <c r="C2229" i="2" s="1"/>
  <c r="J646" i="2"/>
  <c r="B2230" i="2" s="1"/>
  <c r="D2230" i="2" s="1"/>
  <c r="C2230" i="2" s="1"/>
  <c r="J647" i="2"/>
  <c r="B2231" i="2" s="1"/>
  <c r="D2231" i="2" s="1"/>
  <c r="C2231" i="2" s="1"/>
  <c r="J648" i="2"/>
  <c r="B2232" i="2" s="1"/>
  <c r="D2232" i="2" s="1"/>
  <c r="C2232" i="2" s="1"/>
  <c r="J649" i="2"/>
  <c r="B2233" i="2" s="1"/>
  <c r="D2233" i="2" s="1"/>
  <c r="C2233" i="2" s="1"/>
  <c r="J650" i="2"/>
  <c r="B2234" i="2" s="1"/>
  <c r="D2234" i="2" s="1"/>
  <c r="C2234" i="2" s="1"/>
  <c r="J651" i="2"/>
  <c r="B2235" i="2" s="1"/>
  <c r="D2235" i="2" s="1"/>
  <c r="C2235" i="2" s="1"/>
  <c r="J652" i="2"/>
  <c r="B2236" i="2" s="1"/>
  <c r="D2236" i="2" s="1"/>
  <c r="C2236" i="2" s="1"/>
  <c r="J653" i="2"/>
  <c r="B2237" i="2" s="1"/>
  <c r="D2237" i="2" s="1"/>
  <c r="C2237" i="2" s="1"/>
  <c r="J654" i="2"/>
  <c r="B2238" i="2" s="1"/>
  <c r="D2238" i="2" s="1"/>
  <c r="C2238" i="2" s="1"/>
  <c r="J655" i="2"/>
  <c r="B2239" i="2" s="1"/>
  <c r="D2239" i="2" s="1"/>
  <c r="C2239" i="2" s="1"/>
  <c r="J656" i="2"/>
  <c r="B2240" i="2" s="1"/>
  <c r="D2240" i="2" s="1"/>
  <c r="C2240" i="2" s="1"/>
  <c r="J657" i="2"/>
  <c r="B2241" i="2" s="1"/>
  <c r="D2241" i="2" s="1"/>
  <c r="C2241" i="2" s="1"/>
  <c r="J658" i="2"/>
  <c r="B2242" i="2" s="1"/>
  <c r="D2242" i="2" s="1"/>
  <c r="C2242" i="2" s="1"/>
  <c r="J659" i="2"/>
  <c r="B2243" i="2" s="1"/>
  <c r="D2243" i="2" s="1"/>
  <c r="C2243" i="2" s="1"/>
  <c r="J660" i="2"/>
  <c r="B2244" i="2" s="1"/>
  <c r="D2244" i="2" s="1"/>
  <c r="C2244" i="2" s="1"/>
  <c r="J661" i="2"/>
  <c r="B2245" i="2" s="1"/>
  <c r="D2245" i="2" s="1"/>
  <c r="C2245" i="2" s="1"/>
  <c r="J662" i="2"/>
  <c r="B2246" i="2" s="1"/>
  <c r="D2246" i="2" s="1"/>
  <c r="C2246" i="2" s="1"/>
  <c r="J663" i="2"/>
  <c r="B2247" i="2" s="1"/>
  <c r="D2247" i="2" s="1"/>
  <c r="C2247" i="2" s="1"/>
  <c r="J664" i="2"/>
  <c r="B2248" i="2" s="1"/>
  <c r="D2248" i="2" s="1"/>
  <c r="C2248" i="2" s="1"/>
  <c r="J665" i="2"/>
  <c r="B2249" i="2" s="1"/>
  <c r="D2249" i="2" s="1"/>
  <c r="C2249" i="2" s="1"/>
  <c r="J666" i="2"/>
  <c r="B2250" i="2" s="1"/>
  <c r="D2250" i="2" s="1"/>
  <c r="C2250" i="2" s="1"/>
  <c r="J667" i="2"/>
  <c r="B2251" i="2" s="1"/>
  <c r="D2251" i="2" s="1"/>
  <c r="C2251" i="2" s="1"/>
  <c r="J668" i="2"/>
  <c r="B2252" i="2" s="1"/>
  <c r="D2252" i="2" s="1"/>
  <c r="C2252" i="2" s="1"/>
  <c r="J669" i="2"/>
  <c r="B2253" i="2" s="1"/>
  <c r="D2253" i="2" s="1"/>
  <c r="C2253" i="2" s="1"/>
  <c r="J670" i="2"/>
  <c r="B2254" i="2" s="1"/>
  <c r="D2254" i="2" s="1"/>
  <c r="C2254" i="2" s="1"/>
  <c r="J671" i="2"/>
  <c r="B2255" i="2" s="1"/>
  <c r="D2255" i="2" s="1"/>
  <c r="C2255" i="2" s="1"/>
  <c r="J672" i="2"/>
  <c r="B2256" i="2" s="1"/>
  <c r="D2256" i="2" s="1"/>
  <c r="C2256" i="2" s="1"/>
  <c r="J673" i="2"/>
  <c r="B2257" i="2" s="1"/>
  <c r="D2257" i="2" s="1"/>
  <c r="C2257" i="2" s="1"/>
  <c r="J674" i="2"/>
  <c r="B2258" i="2" s="1"/>
  <c r="D2258" i="2" s="1"/>
  <c r="C2258" i="2" s="1"/>
  <c r="J675" i="2"/>
  <c r="B2259" i="2" s="1"/>
  <c r="D2259" i="2" s="1"/>
  <c r="C2259" i="2" s="1"/>
  <c r="J676" i="2"/>
  <c r="B2260" i="2" s="1"/>
  <c r="D2260" i="2" s="1"/>
  <c r="C2260" i="2" s="1"/>
  <c r="J677" i="2"/>
  <c r="B2261" i="2" s="1"/>
  <c r="D2261" i="2" s="1"/>
  <c r="C2261" i="2" s="1"/>
  <c r="J678" i="2"/>
  <c r="B2262" i="2" s="1"/>
  <c r="D2262" i="2" s="1"/>
  <c r="C2262" i="2" s="1"/>
  <c r="J679" i="2"/>
  <c r="B2263" i="2" s="1"/>
  <c r="D2263" i="2" s="1"/>
  <c r="C2263" i="2" s="1"/>
  <c r="J680" i="2"/>
  <c r="B2264" i="2" s="1"/>
  <c r="D2264" i="2" s="1"/>
  <c r="C2264" i="2" s="1"/>
  <c r="J681" i="2"/>
  <c r="B2265" i="2" s="1"/>
  <c r="D2265" i="2" s="1"/>
  <c r="C2265" i="2" s="1"/>
  <c r="J682" i="2"/>
  <c r="B2266" i="2" s="1"/>
  <c r="D2266" i="2" s="1"/>
  <c r="C2266" i="2" s="1"/>
  <c r="J683" i="2"/>
  <c r="B2267" i="2" s="1"/>
  <c r="D2267" i="2" s="1"/>
  <c r="C2267" i="2" s="1"/>
  <c r="J684" i="2"/>
  <c r="B2268" i="2" s="1"/>
  <c r="D2268" i="2" s="1"/>
  <c r="C2268" i="2" s="1"/>
  <c r="J685" i="2"/>
  <c r="B2269" i="2" s="1"/>
  <c r="D2269" i="2" s="1"/>
  <c r="C2269" i="2" s="1"/>
  <c r="J686" i="2"/>
  <c r="B2270" i="2" s="1"/>
  <c r="D2270" i="2" s="1"/>
  <c r="C2270" i="2" s="1"/>
  <c r="J687" i="2"/>
  <c r="B2271" i="2" s="1"/>
  <c r="D2271" i="2" s="1"/>
  <c r="C2271" i="2" s="1"/>
  <c r="J688" i="2"/>
  <c r="B2272" i="2" s="1"/>
  <c r="D2272" i="2" s="1"/>
  <c r="C2272" i="2" s="1"/>
  <c r="J689" i="2"/>
  <c r="B2273" i="2" s="1"/>
  <c r="D2273" i="2" s="1"/>
  <c r="C2273" i="2" s="1"/>
  <c r="J690" i="2"/>
  <c r="B2274" i="2" s="1"/>
  <c r="D2274" i="2" s="1"/>
  <c r="C2274" i="2" s="1"/>
  <c r="J691" i="2"/>
  <c r="B2275" i="2" s="1"/>
  <c r="D2275" i="2" s="1"/>
  <c r="C2275" i="2" s="1"/>
  <c r="J692" i="2"/>
  <c r="B2276" i="2" s="1"/>
  <c r="D2276" i="2" s="1"/>
  <c r="C2276" i="2" s="1"/>
  <c r="J693" i="2"/>
  <c r="B2277" i="2" s="1"/>
  <c r="D2277" i="2" s="1"/>
  <c r="C2277" i="2" s="1"/>
  <c r="J694" i="2"/>
  <c r="B2278" i="2" s="1"/>
  <c r="D2278" i="2" s="1"/>
  <c r="C2278" i="2" s="1"/>
  <c r="J695" i="2"/>
  <c r="B2279" i="2" s="1"/>
  <c r="D2279" i="2" s="1"/>
  <c r="C2279" i="2" s="1"/>
  <c r="J696" i="2"/>
  <c r="B2280" i="2" s="1"/>
  <c r="D2280" i="2" s="1"/>
  <c r="C2280" i="2" s="1"/>
  <c r="J697" i="2"/>
  <c r="B2281" i="2" s="1"/>
  <c r="D2281" i="2" s="1"/>
  <c r="C2281" i="2" s="1"/>
  <c r="J698" i="2"/>
  <c r="B2282" i="2" s="1"/>
  <c r="D2282" i="2" s="1"/>
  <c r="C2282" i="2" s="1"/>
  <c r="J699" i="2"/>
  <c r="B2283" i="2" s="1"/>
  <c r="D2283" i="2" s="1"/>
  <c r="C2283" i="2" s="1"/>
  <c r="J700" i="2"/>
  <c r="B2284" i="2" s="1"/>
  <c r="D2284" i="2" s="1"/>
  <c r="C2284" i="2" s="1"/>
  <c r="J701" i="2"/>
  <c r="B2285" i="2" s="1"/>
  <c r="D2285" i="2" s="1"/>
  <c r="C2285" i="2" s="1"/>
  <c r="J702" i="2"/>
  <c r="B2286" i="2" s="1"/>
  <c r="D2286" i="2" s="1"/>
  <c r="C2286" i="2" s="1"/>
  <c r="J703" i="2"/>
  <c r="B2287" i="2" s="1"/>
  <c r="D2287" i="2" s="1"/>
  <c r="C2287" i="2" s="1"/>
  <c r="J704" i="2"/>
  <c r="B2288" i="2" s="1"/>
  <c r="D2288" i="2" s="1"/>
  <c r="C2288" i="2" s="1"/>
  <c r="J705" i="2"/>
  <c r="B2289" i="2" s="1"/>
  <c r="D2289" i="2" s="1"/>
  <c r="C2289" i="2" s="1"/>
  <c r="J706" i="2"/>
  <c r="B2290" i="2" s="1"/>
  <c r="D2290" i="2" s="1"/>
  <c r="C2290" i="2" s="1"/>
  <c r="J707" i="2"/>
  <c r="B2291" i="2" s="1"/>
  <c r="D2291" i="2" s="1"/>
  <c r="C2291" i="2" s="1"/>
  <c r="J708" i="2"/>
  <c r="B2292" i="2" s="1"/>
  <c r="D2292" i="2" s="1"/>
  <c r="C2292" i="2" s="1"/>
  <c r="J709" i="2"/>
  <c r="B2293" i="2" s="1"/>
  <c r="D2293" i="2" s="1"/>
  <c r="C2293" i="2" s="1"/>
  <c r="J710" i="2"/>
  <c r="B2294" i="2" s="1"/>
  <c r="D2294" i="2" s="1"/>
  <c r="C2294" i="2" s="1"/>
  <c r="J711" i="2"/>
  <c r="B2295" i="2" s="1"/>
  <c r="D2295" i="2" s="1"/>
  <c r="C2295" i="2" s="1"/>
  <c r="J712" i="2"/>
  <c r="B2296" i="2" s="1"/>
  <c r="D2296" i="2" s="1"/>
  <c r="C2296" i="2" s="1"/>
  <c r="J713" i="2"/>
  <c r="B2297" i="2" s="1"/>
  <c r="D2297" i="2" s="1"/>
  <c r="C2297" i="2" s="1"/>
  <c r="J714" i="2"/>
  <c r="B2298" i="2" s="1"/>
  <c r="D2298" i="2" s="1"/>
  <c r="C2298" i="2" s="1"/>
  <c r="J715" i="2"/>
  <c r="B2299" i="2" s="1"/>
  <c r="D2299" i="2" s="1"/>
  <c r="C2299" i="2" s="1"/>
  <c r="J716" i="2"/>
  <c r="B2300" i="2" s="1"/>
  <c r="D2300" i="2" s="1"/>
  <c r="C2300" i="2" s="1"/>
  <c r="J717" i="2"/>
  <c r="B2301" i="2" s="1"/>
  <c r="D2301" i="2" s="1"/>
  <c r="C2301" i="2" s="1"/>
  <c r="J718" i="2"/>
  <c r="B2302" i="2" s="1"/>
  <c r="D2302" i="2" s="1"/>
  <c r="C2302" i="2" s="1"/>
  <c r="J719" i="2"/>
  <c r="B2303" i="2" s="1"/>
  <c r="D2303" i="2" s="1"/>
  <c r="C2303" i="2" s="1"/>
  <c r="J720" i="2"/>
  <c r="B2304" i="2" s="1"/>
  <c r="D2304" i="2" s="1"/>
  <c r="C2304" i="2" s="1"/>
  <c r="J721" i="2"/>
  <c r="B2305" i="2" s="1"/>
  <c r="D2305" i="2" s="1"/>
  <c r="C2305" i="2" s="1"/>
  <c r="J722" i="2"/>
  <c r="B2306" i="2" s="1"/>
  <c r="D2306" i="2" s="1"/>
  <c r="C2306" i="2" s="1"/>
  <c r="J723" i="2"/>
  <c r="B2307" i="2" s="1"/>
  <c r="D2307" i="2" s="1"/>
  <c r="C2307" i="2" s="1"/>
  <c r="J724" i="2"/>
  <c r="B2308" i="2" s="1"/>
  <c r="D2308" i="2" s="1"/>
  <c r="C2308" i="2" s="1"/>
  <c r="J725" i="2"/>
  <c r="B2309" i="2" s="1"/>
  <c r="D2309" i="2" s="1"/>
  <c r="C2309" i="2" s="1"/>
  <c r="J726" i="2"/>
  <c r="B2310" i="2" s="1"/>
  <c r="D2310" i="2" s="1"/>
  <c r="C2310" i="2" s="1"/>
  <c r="J727" i="2"/>
  <c r="B2311" i="2" s="1"/>
  <c r="D2311" i="2" s="1"/>
  <c r="C2311" i="2" s="1"/>
  <c r="J728" i="2"/>
  <c r="B2312" i="2" s="1"/>
  <c r="D2312" i="2" s="1"/>
  <c r="C2312" i="2" s="1"/>
  <c r="J729" i="2"/>
  <c r="B2313" i="2" s="1"/>
  <c r="D2313" i="2" s="1"/>
  <c r="C2313" i="2" s="1"/>
  <c r="J730" i="2"/>
  <c r="B2314" i="2" s="1"/>
  <c r="D2314" i="2" s="1"/>
  <c r="C2314" i="2" s="1"/>
  <c r="J731" i="2"/>
  <c r="B2315" i="2" s="1"/>
  <c r="D2315" i="2" s="1"/>
  <c r="C2315" i="2" s="1"/>
  <c r="J732" i="2"/>
  <c r="B2316" i="2" s="1"/>
  <c r="D2316" i="2" s="1"/>
  <c r="C2316" i="2" s="1"/>
  <c r="J733" i="2"/>
  <c r="B2317" i="2" s="1"/>
  <c r="D2317" i="2" s="1"/>
  <c r="C2317" i="2" s="1"/>
  <c r="J734" i="2"/>
  <c r="B2318" i="2" s="1"/>
  <c r="D2318" i="2" s="1"/>
  <c r="C2318" i="2" s="1"/>
  <c r="J735" i="2"/>
  <c r="B2319" i="2" s="1"/>
  <c r="D2319" i="2" s="1"/>
  <c r="C2319" i="2" s="1"/>
  <c r="J736" i="2"/>
  <c r="B2320" i="2" s="1"/>
  <c r="D2320" i="2" s="1"/>
  <c r="C2320" i="2" s="1"/>
  <c r="J737" i="2"/>
  <c r="B2321" i="2" s="1"/>
  <c r="D2321" i="2" s="1"/>
  <c r="C2321" i="2" s="1"/>
  <c r="J738" i="2"/>
  <c r="B2322" i="2" s="1"/>
  <c r="D2322" i="2" s="1"/>
  <c r="C2322" i="2" s="1"/>
  <c r="J739" i="2"/>
  <c r="B2323" i="2" s="1"/>
  <c r="D2323" i="2" s="1"/>
  <c r="C2323" i="2" s="1"/>
  <c r="J740" i="2"/>
  <c r="B2324" i="2" s="1"/>
  <c r="D2324" i="2" s="1"/>
  <c r="C2324" i="2" s="1"/>
  <c r="J741" i="2"/>
  <c r="B2325" i="2" s="1"/>
  <c r="D2325" i="2" s="1"/>
  <c r="C2325" i="2" s="1"/>
  <c r="J742" i="2"/>
  <c r="B2326" i="2" s="1"/>
  <c r="D2326" i="2" s="1"/>
  <c r="C2326" i="2" s="1"/>
  <c r="J743" i="2"/>
  <c r="B2327" i="2" s="1"/>
  <c r="D2327" i="2" s="1"/>
  <c r="C2327" i="2" s="1"/>
  <c r="J744" i="2"/>
  <c r="B2328" i="2" s="1"/>
  <c r="D2328" i="2" s="1"/>
  <c r="C2328" i="2" s="1"/>
  <c r="J745" i="2"/>
  <c r="B2329" i="2" s="1"/>
  <c r="D2329" i="2" s="1"/>
  <c r="C2329" i="2" s="1"/>
  <c r="J746" i="2"/>
  <c r="B2330" i="2" s="1"/>
  <c r="D2330" i="2" s="1"/>
  <c r="C2330" i="2" s="1"/>
  <c r="J747" i="2"/>
  <c r="B2331" i="2" s="1"/>
  <c r="D2331" i="2" s="1"/>
  <c r="C2331" i="2" s="1"/>
  <c r="J748" i="2"/>
  <c r="B2332" i="2" s="1"/>
  <c r="D2332" i="2" s="1"/>
  <c r="C2332" i="2" s="1"/>
  <c r="J749" i="2"/>
  <c r="B2333" i="2" s="1"/>
  <c r="D2333" i="2" s="1"/>
  <c r="C2333" i="2" s="1"/>
  <c r="J750" i="2"/>
  <c r="B2334" i="2" s="1"/>
  <c r="D2334" i="2" s="1"/>
  <c r="C2334" i="2" s="1"/>
  <c r="J751" i="2"/>
  <c r="B2335" i="2" s="1"/>
  <c r="D2335" i="2" s="1"/>
  <c r="C2335" i="2" s="1"/>
  <c r="J752" i="2"/>
  <c r="B2336" i="2" s="1"/>
  <c r="D2336" i="2" s="1"/>
  <c r="C2336" i="2" s="1"/>
  <c r="J753" i="2"/>
  <c r="B2337" i="2" s="1"/>
  <c r="D2337" i="2" s="1"/>
  <c r="C2337" i="2" s="1"/>
  <c r="J754" i="2"/>
  <c r="B2338" i="2" s="1"/>
  <c r="D2338" i="2" s="1"/>
  <c r="C2338" i="2" s="1"/>
  <c r="J755" i="2"/>
  <c r="B2339" i="2" s="1"/>
  <c r="D2339" i="2" s="1"/>
  <c r="C2339" i="2" s="1"/>
  <c r="J756" i="2"/>
  <c r="B2340" i="2" s="1"/>
  <c r="D2340" i="2" s="1"/>
  <c r="C2340" i="2" s="1"/>
  <c r="J757" i="2"/>
  <c r="B2341" i="2" s="1"/>
  <c r="D2341" i="2" s="1"/>
  <c r="C2341" i="2" s="1"/>
  <c r="J758" i="2"/>
  <c r="B2342" i="2" s="1"/>
  <c r="D2342" i="2" s="1"/>
  <c r="C2342" i="2" s="1"/>
  <c r="J759" i="2"/>
  <c r="B2343" i="2" s="1"/>
  <c r="D2343" i="2" s="1"/>
  <c r="C2343" i="2" s="1"/>
  <c r="J760" i="2"/>
  <c r="B2344" i="2" s="1"/>
  <c r="D2344" i="2" s="1"/>
  <c r="C2344" i="2" s="1"/>
  <c r="J761" i="2"/>
  <c r="B2345" i="2" s="1"/>
  <c r="D2345" i="2" s="1"/>
  <c r="C2345" i="2" s="1"/>
  <c r="J762" i="2"/>
  <c r="B2346" i="2" s="1"/>
  <c r="D2346" i="2" s="1"/>
  <c r="C2346" i="2" s="1"/>
  <c r="J763" i="2"/>
  <c r="B2347" i="2" s="1"/>
  <c r="D2347" i="2" s="1"/>
  <c r="C2347" i="2" s="1"/>
  <c r="J764" i="2"/>
  <c r="B2348" i="2" s="1"/>
  <c r="D2348" i="2" s="1"/>
  <c r="C2348" i="2" s="1"/>
  <c r="J765" i="2"/>
  <c r="B2349" i="2" s="1"/>
  <c r="D2349" i="2" s="1"/>
  <c r="C2349" i="2" s="1"/>
  <c r="J766" i="2"/>
  <c r="B2350" i="2" s="1"/>
  <c r="D2350" i="2" s="1"/>
  <c r="C2350" i="2" s="1"/>
  <c r="J767" i="2"/>
  <c r="B2351" i="2" s="1"/>
  <c r="D2351" i="2" s="1"/>
  <c r="C2351" i="2" s="1"/>
  <c r="J768" i="2"/>
  <c r="B2352" i="2" s="1"/>
  <c r="D2352" i="2" s="1"/>
  <c r="C2352" i="2" s="1"/>
  <c r="J769" i="2"/>
  <c r="B2353" i="2" s="1"/>
  <c r="D2353" i="2" s="1"/>
  <c r="C2353" i="2" s="1"/>
  <c r="J770" i="2"/>
  <c r="B2354" i="2" s="1"/>
  <c r="D2354" i="2" s="1"/>
  <c r="C2354" i="2" s="1"/>
  <c r="J771" i="2"/>
  <c r="B2355" i="2" s="1"/>
  <c r="D2355" i="2" s="1"/>
  <c r="C2355" i="2" s="1"/>
  <c r="J772" i="2"/>
  <c r="B2356" i="2" s="1"/>
  <c r="D2356" i="2" s="1"/>
  <c r="C2356" i="2" s="1"/>
  <c r="J773" i="2"/>
  <c r="B2357" i="2" s="1"/>
  <c r="D2357" i="2" s="1"/>
  <c r="C2357" i="2" s="1"/>
  <c r="J774" i="2"/>
  <c r="B2358" i="2" s="1"/>
  <c r="D2358" i="2" s="1"/>
  <c r="C2358" i="2" s="1"/>
  <c r="J775" i="2"/>
  <c r="B2359" i="2" s="1"/>
  <c r="D2359" i="2" s="1"/>
  <c r="C2359" i="2" s="1"/>
  <c r="J776" i="2"/>
  <c r="B2360" i="2" s="1"/>
  <c r="D2360" i="2" s="1"/>
  <c r="C2360" i="2" s="1"/>
  <c r="J777" i="2"/>
  <c r="B2361" i="2" s="1"/>
  <c r="D2361" i="2" s="1"/>
  <c r="C2361" i="2" s="1"/>
  <c r="J778" i="2"/>
  <c r="B2362" i="2" s="1"/>
  <c r="D2362" i="2" s="1"/>
  <c r="C2362" i="2" s="1"/>
  <c r="J779" i="2"/>
  <c r="B2363" i="2" s="1"/>
  <c r="D2363" i="2" s="1"/>
  <c r="C2363" i="2" s="1"/>
  <c r="J780" i="2"/>
  <c r="B2364" i="2" s="1"/>
  <c r="D2364" i="2" s="1"/>
  <c r="C2364" i="2" s="1"/>
  <c r="J781" i="2"/>
  <c r="B2365" i="2" s="1"/>
  <c r="D2365" i="2" s="1"/>
  <c r="C2365" i="2" s="1"/>
  <c r="J782" i="2"/>
  <c r="B2366" i="2" s="1"/>
  <c r="D2366" i="2" s="1"/>
  <c r="C2366" i="2" s="1"/>
  <c r="J783" i="2"/>
  <c r="B2367" i="2" s="1"/>
  <c r="D2367" i="2" s="1"/>
  <c r="C2367" i="2" s="1"/>
  <c r="J784" i="2"/>
  <c r="B2368" i="2" s="1"/>
  <c r="D2368" i="2" s="1"/>
  <c r="C2368" i="2" s="1"/>
  <c r="J785" i="2"/>
  <c r="B2369" i="2" s="1"/>
  <c r="D2369" i="2" s="1"/>
  <c r="C2369" i="2" s="1"/>
  <c r="J786" i="2"/>
  <c r="B2370" i="2" s="1"/>
  <c r="D2370" i="2" s="1"/>
  <c r="C2370" i="2" s="1"/>
  <c r="J787" i="2"/>
  <c r="B2371" i="2" s="1"/>
  <c r="D2371" i="2" s="1"/>
  <c r="C2371" i="2" s="1"/>
  <c r="J788" i="2"/>
  <c r="B2372" i="2" s="1"/>
  <c r="D2372" i="2" s="1"/>
  <c r="C2372" i="2" s="1"/>
  <c r="J789" i="2"/>
  <c r="B2373" i="2" s="1"/>
  <c r="D2373" i="2" s="1"/>
  <c r="C2373" i="2" s="1"/>
  <c r="J790" i="2"/>
  <c r="B2374" i="2" s="1"/>
  <c r="D2374" i="2" s="1"/>
  <c r="C2374" i="2" s="1"/>
  <c r="J791" i="2"/>
  <c r="B2375" i="2" s="1"/>
  <c r="D2375" i="2" s="1"/>
  <c r="C2375" i="2" s="1"/>
  <c r="J792" i="2"/>
  <c r="B2376" i="2" s="1"/>
  <c r="D2376" i="2" s="1"/>
  <c r="C2376" i="2" s="1"/>
  <c r="J793" i="2"/>
  <c r="B2377" i="2" s="1"/>
  <c r="D2377" i="2" s="1"/>
  <c r="C2377" i="2" s="1"/>
  <c r="J794" i="2"/>
  <c r="B2378" i="2" s="1"/>
  <c r="D2378" i="2" s="1"/>
  <c r="C2378" i="2" s="1"/>
  <c r="J795" i="2"/>
  <c r="B2379" i="2" s="1"/>
  <c r="D2379" i="2" s="1"/>
  <c r="C2379" i="2" s="1"/>
  <c r="J796" i="2"/>
  <c r="B2380" i="2" s="1"/>
  <c r="D2380" i="2" s="1"/>
  <c r="C2380" i="2" s="1"/>
  <c r="J797" i="2"/>
  <c r="B2381" i="2" s="1"/>
  <c r="D2381" i="2" s="1"/>
  <c r="C2381" i="2" s="1"/>
  <c r="J798" i="2"/>
  <c r="B2382" i="2" s="1"/>
  <c r="D2382" i="2" s="1"/>
  <c r="C2382" i="2" s="1"/>
  <c r="J799" i="2"/>
  <c r="B2383" i="2" s="1"/>
  <c r="D2383" i="2" s="1"/>
  <c r="C2383" i="2" s="1"/>
  <c r="J800" i="2"/>
  <c r="B2384" i="2" s="1"/>
  <c r="D2384" i="2" s="1"/>
  <c r="C2384" i="2" s="1"/>
  <c r="J801" i="2"/>
  <c r="B2385" i="2" s="1"/>
  <c r="D2385" i="2" s="1"/>
  <c r="C2385" i="2" s="1"/>
  <c r="J802" i="2"/>
  <c r="B2386" i="2" s="1"/>
  <c r="D2386" i="2" s="1"/>
  <c r="C2386" i="2" s="1"/>
  <c r="J803" i="2"/>
  <c r="B2387" i="2" s="1"/>
  <c r="D2387" i="2" s="1"/>
  <c r="C2387" i="2" s="1"/>
  <c r="J804" i="2"/>
  <c r="B2388" i="2" s="1"/>
  <c r="D2388" i="2" s="1"/>
  <c r="C2388" i="2" s="1"/>
  <c r="J805" i="2"/>
  <c r="B2389" i="2" s="1"/>
  <c r="D2389" i="2" s="1"/>
  <c r="C2389" i="2" s="1"/>
  <c r="J806" i="2"/>
  <c r="B2390" i="2" s="1"/>
  <c r="D2390" i="2" s="1"/>
  <c r="C2390" i="2" s="1"/>
  <c r="J807" i="2"/>
  <c r="B2391" i="2" s="1"/>
  <c r="D2391" i="2" s="1"/>
  <c r="C2391" i="2" s="1"/>
  <c r="J808" i="2"/>
  <c r="B2392" i="2" s="1"/>
  <c r="D2392" i="2" s="1"/>
  <c r="C2392" i="2" s="1"/>
  <c r="J809" i="2"/>
  <c r="B2393" i="2" s="1"/>
  <c r="D2393" i="2" s="1"/>
  <c r="C2393" i="2" s="1"/>
  <c r="J810" i="2"/>
  <c r="B2394" i="2" s="1"/>
  <c r="D2394" i="2" s="1"/>
  <c r="C2394" i="2" s="1"/>
  <c r="J811" i="2"/>
  <c r="B2395" i="2" s="1"/>
  <c r="D2395" i="2" s="1"/>
  <c r="C2395" i="2" s="1"/>
  <c r="J812" i="2"/>
  <c r="B2396" i="2" s="1"/>
  <c r="D2396" i="2" s="1"/>
  <c r="C2396" i="2" s="1"/>
  <c r="J813" i="2"/>
  <c r="B2397" i="2" s="1"/>
  <c r="D2397" i="2" s="1"/>
  <c r="C2397" i="2" s="1"/>
  <c r="J814" i="2"/>
  <c r="B2398" i="2" s="1"/>
  <c r="D2398" i="2" s="1"/>
  <c r="C2398" i="2" s="1"/>
  <c r="J815" i="2"/>
  <c r="B2399" i="2" s="1"/>
  <c r="D2399" i="2" s="1"/>
  <c r="C2399" i="2" s="1"/>
  <c r="J816" i="2"/>
  <c r="B2400" i="2" s="1"/>
  <c r="D2400" i="2" s="1"/>
  <c r="C2400" i="2" s="1"/>
  <c r="J817" i="2"/>
  <c r="B2401" i="2" s="1"/>
  <c r="D2401" i="2" s="1"/>
  <c r="C2401" i="2" s="1"/>
  <c r="J818" i="2"/>
  <c r="B2402" i="2" s="1"/>
  <c r="D2402" i="2" s="1"/>
  <c r="C2402" i="2" s="1"/>
  <c r="J819" i="2"/>
  <c r="B2403" i="2" s="1"/>
  <c r="D2403" i="2" s="1"/>
  <c r="C2403" i="2" s="1"/>
  <c r="J820" i="2"/>
  <c r="B2404" i="2" s="1"/>
  <c r="D2404" i="2" s="1"/>
  <c r="C2404" i="2" s="1"/>
  <c r="J821" i="2"/>
  <c r="B2405" i="2" s="1"/>
  <c r="D2405" i="2" s="1"/>
  <c r="C2405" i="2" s="1"/>
  <c r="J822" i="2"/>
  <c r="B2406" i="2" s="1"/>
  <c r="D2406" i="2" s="1"/>
  <c r="C2406" i="2" s="1"/>
  <c r="J823" i="2"/>
  <c r="B2407" i="2" s="1"/>
  <c r="D2407" i="2" s="1"/>
  <c r="C2407" i="2" s="1"/>
  <c r="J824" i="2"/>
  <c r="B2408" i="2" s="1"/>
  <c r="D2408" i="2" s="1"/>
  <c r="C2408" i="2" s="1"/>
  <c r="J825" i="2"/>
  <c r="B2409" i="2" s="1"/>
  <c r="D2409" i="2" s="1"/>
  <c r="C2409" i="2" s="1"/>
  <c r="J826" i="2"/>
  <c r="B2410" i="2" s="1"/>
  <c r="D2410" i="2" s="1"/>
  <c r="C2410" i="2" s="1"/>
  <c r="J827" i="2"/>
  <c r="B2411" i="2" s="1"/>
  <c r="D2411" i="2" s="1"/>
  <c r="C2411" i="2" s="1"/>
  <c r="J828" i="2"/>
  <c r="B2412" i="2" s="1"/>
  <c r="D2412" i="2" s="1"/>
  <c r="C2412" i="2" s="1"/>
  <c r="J829" i="2"/>
  <c r="B2413" i="2" s="1"/>
  <c r="D2413" i="2" s="1"/>
  <c r="C2413" i="2" s="1"/>
  <c r="J830" i="2"/>
  <c r="B2414" i="2" s="1"/>
  <c r="D2414" i="2" s="1"/>
  <c r="C2414" i="2" s="1"/>
  <c r="J831" i="2"/>
  <c r="B2415" i="2" s="1"/>
  <c r="D2415" i="2" s="1"/>
  <c r="C2415" i="2" s="1"/>
  <c r="J832" i="2"/>
  <c r="B2416" i="2" s="1"/>
  <c r="D2416" i="2" s="1"/>
  <c r="C2416" i="2" s="1"/>
  <c r="J833" i="2"/>
  <c r="B2417" i="2" s="1"/>
  <c r="D2417" i="2" s="1"/>
  <c r="C2417" i="2" s="1"/>
  <c r="J834" i="2"/>
  <c r="B2418" i="2" s="1"/>
  <c r="D2418" i="2" s="1"/>
  <c r="C2418" i="2" s="1"/>
  <c r="J835" i="2"/>
  <c r="B2419" i="2" s="1"/>
  <c r="D2419" i="2" s="1"/>
  <c r="C2419" i="2" s="1"/>
  <c r="J836" i="2"/>
  <c r="B2420" i="2" s="1"/>
  <c r="D2420" i="2" s="1"/>
  <c r="C2420" i="2" s="1"/>
  <c r="J837" i="2"/>
  <c r="B2421" i="2" s="1"/>
  <c r="D2421" i="2" s="1"/>
  <c r="C2421" i="2" s="1"/>
  <c r="J838" i="2"/>
  <c r="B2422" i="2" s="1"/>
  <c r="D2422" i="2" s="1"/>
  <c r="C2422" i="2" s="1"/>
  <c r="J839" i="2"/>
  <c r="B2423" i="2" s="1"/>
  <c r="D2423" i="2" s="1"/>
  <c r="C2423" i="2" s="1"/>
  <c r="J840" i="2"/>
  <c r="B2424" i="2" s="1"/>
  <c r="D2424" i="2" s="1"/>
  <c r="C2424" i="2" s="1"/>
  <c r="J841" i="2"/>
  <c r="B2425" i="2" s="1"/>
  <c r="D2425" i="2" s="1"/>
  <c r="C2425" i="2" s="1"/>
  <c r="J842" i="2"/>
  <c r="B2426" i="2" s="1"/>
  <c r="D2426" i="2" s="1"/>
  <c r="C2426" i="2" s="1"/>
  <c r="J843" i="2"/>
  <c r="B2427" i="2" s="1"/>
  <c r="D2427" i="2" s="1"/>
  <c r="C2427" i="2" s="1"/>
  <c r="J844" i="2"/>
  <c r="B2428" i="2" s="1"/>
  <c r="D2428" i="2" s="1"/>
  <c r="C2428" i="2" s="1"/>
  <c r="J845" i="2"/>
  <c r="B2429" i="2" s="1"/>
  <c r="D2429" i="2" s="1"/>
  <c r="C2429" i="2" s="1"/>
  <c r="J846" i="2"/>
  <c r="B2430" i="2" s="1"/>
  <c r="D2430" i="2" s="1"/>
  <c r="C2430" i="2" s="1"/>
  <c r="J847" i="2"/>
  <c r="B2431" i="2" s="1"/>
  <c r="D2431" i="2" s="1"/>
  <c r="C2431" i="2" s="1"/>
  <c r="J848" i="2"/>
  <c r="B2432" i="2" s="1"/>
  <c r="D2432" i="2" s="1"/>
  <c r="C2432" i="2" s="1"/>
  <c r="J849" i="2"/>
  <c r="B2433" i="2" s="1"/>
  <c r="D2433" i="2" s="1"/>
  <c r="C2433" i="2" s="1"/>
  <c r="J850" i="2"/>
  <c r="B2434" i="2" s="1"/>
  <c r="D2434" i="2" s="1"/>
  <c r="C2434" i="2" s="1"/>
  <c r="J851" i="2"/>
  <c r="B2435" i="2" s="1"/>
  <c r="D2435" i="2" s="1"/>
  <c r="C2435" i="2" s="1"/>
  <c r="J852" i="2"/>
  <c r="B2436" i="2" s="1"/>
  <c r="D2436" i="2" s="1"/>
  <c r="C2436" i="2" s="1"/>
  <c r="J853" i="2"/>
  <c r="B2437" i="2" s="1"/>
  <c r="D2437" i="2" s="1"/>
  <c r="C2437" i="2" s="1"/>
  <c r="J854" i="2"/>
  <c r="B2438" i="2" s="1"/>
  <c r="D2438" i="2" s="1"/>
  <c r="C2438" i="2" s="1"/>
  <c r="J855" i="2"/>
  <c r="B2439" i="2" s="1"/>
  <c r="D2439" i="2" s="1"/>
  <c r="C2439" i="2" s="1"/>
  <c r="J856" i="2"/>
  <c r="B2440" i="2" s="1"/>
  <c r="D2440" i="2" s="1"/>
  <c r="C2440" i="2" s="1"/>
  <c r="J857" i="2"/>
  <c r="B2441" i="2" s="1"/>
  <c r="D2441" i="2" s="1"/>
  <c r="C2441" i="2" s="1"/>
  <c r="J858" i="2"/>
  <c r="B2442" i="2" s="1"/>
  <c r="D2442" i="2" s="1"/>
  <c r="C2442" i="2" s="1"/>
  <c r="J859" i="2"/>
  <c r="B2443" i="2" s="1"/>
  <c r="D2443" i="2" s="1"/>
  <c r="C2443" i="2" s="1"/>
  <c r="J860" i="2"/>
  <c r="B2444" i="2" s="1"/>
  <c r="D2444" i="2" s="1"/>
  <c r="C2444" i="2" s="1"/>
  <c r="J861" i="2"/>
  <c r="B2445" i="2" s="1"/>
  <c r="D2445" i="2" s="1"/>
  <c r="C2445" i="2" s="1"/>
  <c r="J862" i="2"/>
  <c r="B2446" i="2" s="1"/>
  <c r="D2446" i="2" s="1"/>
  <c r="C2446" i="2" s="1"/>
  <c r="J863" i="2"/>
  <c r="B2447" i="2" s="1"/>
  <c r="D2447" i="2" s="1"/>
  <c r="C2447" i="2" s="1"/>
  <c r="J864" i="2"/>
  <c r="B2448" i="2" s="1"/>
  <c r="D2448" i="2" s="1"/>
  <c r="C2448" i="2" s="1"/>
  <c r="J865" i="2"/>
  <c r="B2449" i="2" s="1"/>
  <c r="D2449" i="2" s="1"/>
  <c r="C2449" i="2" s="1"/>
  <c r="J866" i="2"/>
  <c r="B2450" i="2" s="1"/>
  <c r="D2450" i="2" s="1"/>
  <c r="C2450" i="2" s="1"/>
  <c r="J867" i="2"/>
  <c r="B2451" i="2" s="1"/>
  <c r="D2451" i="2" s="1"/>
  <c r="C2451" i="2" s="1"/>
  <c r="J868" i="2"/>
  <c r="B2452" i="2" s="1"/>
  <c r="D2452" i="2" s="1"/>
  <c r="C2452" i="2" s="1"/>
  <c r="J869" i="2"/>
  <c r="B2453" i="2" s="1"/>
  <c r="D2453" i="2" s="1"/>
  <c r="C2453" i="2" s="1"/>
  <c r="J870" i="2"/>
  <c r="B2454" i="2" s="1"/>
  <c r="D2454" i="2" s="1"/>
  <c r="C2454" i="2" s="1"/>
  <c r="J871" i="2"/>
  <c r="B2455" i="2" s="1"/>
  <c r="D2455" i="2" s="1"/>
  <c r="C2455" i="2" s="1"/>
  <c r="J872" i="2"/>
  <c r="B2456" i="2" s="1"/>
  <c r="D2456" i="2" s="1"/>
  <c r="C2456" i="2" s="1"/>
  <c r="J873" i="2"/>
  <c r="B2457" i="2" s="1"/>
  <c r="D2457" i="2" s="1"/>
  <c r="C2457" i="2" s="1"/>
  <c r="J874" i="2"/>
  <c r="B2458" i="2" s="1"/>
  <c r="D2458" i="2" s="1"/>
  <c r="C2458" i="2" s="1"/>
  <c r="J875" i="2"/>
  <c r="B2459" i="2" s="1"/>
  <c r="D2459" i="2" s="1"/>
  <c r="C2459" i="2" s="1"/>
  <c r="J876" i="2"/>
  <c r="B2460" i="2" s="1"/>
  <c r="D2460" i="2" s="1"/>
  <c r="C2460" i="2" s="1"/>
  <c r="J877" i="2"/>
  <c r="B2461" i="2" s="1"/>
  <c r="D2461" i="2" s="1"/>
  <c r="C2461" i="2" s="1"/>
  <c r="J878" i="2"/>
  <c r="B2462" i="2" s="1"/>
  <c r="D2462" i="2" s="1"/>
  <c r="C2462" i="2" s="1"/>
  <c r="J879" i="2"/>
  <c r="B2463" i="2" s="1"/>
  <c r="D2463" i="2" s="1"/>
  <c r="C2463" i="2" s="1"/>
  <c r="J880" i="2"/>
  <c r="B2464" i="2" s="1"/>
  <c r="D2464" i="2" s="1"/>
  <c r="C2464" i="2" s="1"/>
  <c r="J881" i="2"/>
  <c r="B2465" i="2" s="1"/>
  <c r="D2465" i="2" s="1"/>
  <c r="C2465" i="2" s="1"/>
  <c r="J882" i="2"/>
  <c r="B2466" i="2" s="1"/>
  <c r="D2466" i="2" s="1"/>
  <c r="C2466" i="2" s="1"/>
  <c r="J883" i="2"/>
  <c r="B2467" i="2" s="1"/>
  <c r="D2467" i="2" s="1"/>
  <c r="C2467" i="2" s="1"/>
  <c r="J884" i="2"/>
  <c r="B2468" i="2" s="1"/>
  <c r="D2468" i="2" s="1"/>
  <c r="C2468" i="2" s="1"/>
  <c r="J885" i="2"/>
  <c r="B2469" i="2" s="1"/>
  <c r="D2469" i="2" s="1"/>
  <c r="C2469" i="2" s="1"/>
  <c r="J886" i="2"/>
  <c r="B2470" i="2" s="1"/>
  <c r="D2470" i="2" s="1"/>
  <c r="C2470" i="2" s="1"/>
  <c r="J887" i="2"/>
  <c r="B2471" i="2" s="1"/>
  <c r="D2471" i="2" s="1"/>
  <c r="C2471" i="2" s="1"/>
  <c r="J888" i="2"/>
  <c r="B2472" i="2" s="1"/>
  <c r="D2472" i="2" s="1"/>
  <c r="C2472" i="2" s="1"/>
  <c r="J889" i="2"/>
  <c r="B2473" i="2" s="1"/>
  <c r="D2473" i="2" s="1"/>
  <c r="C2473" i="2" s="1"/>
  <c r="J890" i="2"/>
  <c r="B2474" i="2" s="1"/>
  <c r="D2474" i="2" s="1"/>
  <c r="C2474" i="2" s="1"/>
  <c r="J891" i="2"/>
  <c r="B2475" i="2" s="1"/>
  <c r="D2475" i="2" s="1"/>
  <c r="C2475" i="2" s="1"/>
  <c r="J892" i="2"/>
  <c r="B2476" i="2" s="1"/>
  <c r="D2476" i="2" s="1"/>
  <c r="C2476" i="2" s="1"/>
  <c r="J893" i="2"/>
  <c r="B2477" i="2" s="1"/>
  <c r="D2477" i="2" s="1"/>
  <c r="C2477" i="2" s="1"/>
  <c r="J894" i="2"/>
  <c r="B2478" i="2" s="1"/>
  <c r="D2478" i="2" s="1"/>
  <c r="C2478" i="2" s="1"/>
  <c r="J895" i="2"/>
  <c r="B2479" i="2" s="1"/>
  <c r="D2479" i="2" s="1"/>
  <c r="C2479" i="2" s="1"/>
  <c r="J896" i="2"/>
  <c r="B2480" i="2" s="1"/>
  <c r="D2480" i="2" s="1"/>
  <c r="C2480" i="2" s="1"/>
  <c r="J897" i="2"/>
  <c r="B2481" i="2" s="1"/>
  <c r="D2481" i="2" s="1"/>
  <c r="C2481" i="2" s="1"/>
  <c r="J898" i="2"/>
  <c r="B2482" i="2" s="1"/>
  <c r="D2482" i="2" s="1"/>
  <c r="C2482" i="2" s="1"/>
  <c r="J899" i="2"/>
  <c r="B2483" i="2" s="1"/>
  <c r="D2483" i="2" s="1"/>
  <c r="C2483" i="2" s="1"/>
  <c r="J900" i="2"/>
  <c r="B2484" i="2" s="1"/>
  <c r="D2484" i="2" s="1"/>
  <c r="C2484" i="2" s="1"/>
  <c r="J901" i="2"/>
  <c r="B2485" i="2" s="1"/>
  <c r="D2485" i="2" s="1"/>
  <c r="C2485" i="2" s="1"/>
  <c r="J902" i="2"/>
  <c r="B2486" i="2" s="1"/>
  <c r="D2486" i="2" s="1"/>
  <c r="C2486" i="2" s="1"/>
  <c r="J903" i="2"/>
  <c r="B2487" i="2" s="1"/>
  <c r="D2487" i="2" s="1"/>
  <c r="C2487" i="2" s="1"/>
  <c r="J904" i="2"/>
  <c r="B2488" i="2" s="1"/>
  <c r="D2488" i="2" s="1"/>
  <c r="C2488" i="2" s="1"/>
  <c r="J905" i="2"/>
  <c r="B2489" i="2" s="1"/>
  <c r="D2489" i="2" s="1"/>
  <c r="C2489" i="2" s="1"/>
  <c r="J906" i="2"/>
  <c r="B2490" i="2" s="1"/>
  <c r="D2490" i="2" s="1"/>
  <c r="C2490" i="2" s="1"/>
  <c r="J907" i="2"/>
  <c r="B2491" i="2" s="1"/>
  <c r="D2491" i="2" s="1"/>
  <c r="C2491" i="2" s="1"/>
  <c r="J908" i="2"/>
  <c r="B2492" i="2" s="1"/>
  <c r="D2492" i="2" s="1"/>
  <c r="C2492" i="2" s="1"/>
  <c r="J909" i="2"/>
  <c r="B2493" i="2" s="1"/>
  <c r="D2493" i="2" s="1"/>
  <c r="C2493" i="2" s="1"/>
  <c r="J910" i="2"/>
  <c r="B2494" i="2" s="1"/>
  <c r="D2494" i="2" s="1"/>
  <c r="C2494" i="2" s="1"/>
  <c r="J911" i="2"/>
  <c r="B2495" i="2" s="1"/>
  <c r="D2495" i="2" s="1"/>
  <c r="C2495" i="2" s="1"/>
  <c r="J912" i="2"/>
  <c r="B2496" i="2" s="1"/>
  <c r="D2496" i="2" s="1"/>
  <c r="C2496" i="2" s="1"/>
  <c r="J913" i="2"/>
  <c r="B2497" i="2" s="1"/>
  <c r="D2497" i="2" s="1"/>
  <c r="C2497" i="2" s="1"/>
  <c r="J914" i="2"/>
  <c r="B2498" i="2" s="1"/>
  <c r="D2498" i="2" s="1"/>
  <c r="C2498" i="2" s="1"/>
  <c r="J915" i="2"/>
  <c r="B2499" i="2" s="1"/>
  <c r="D2499" i="2" s="1"/>
  <c r="C2499" i="2" s="1"/>
  <c r="J916" i="2"/>
  <c r="B2500" i="2" s="1"/>
  <c r="D2500" i="2" s="1"/>
  <c r="C2500" i="2" s="1"/>
  <c r="J917" i="2"/>
  <c r="B2501" i="2" s="1"/>
  <c r="D2501" i="2" s="1"/>
  <c r="C2501" i="2" s="1"/>
  <c r="J918" i="2"/>
  <c r="B2502" i="2" s="1"/>
  <c r="D2502" i="2" s="1"/>
  <c r="C2502" i="2" s="1"/>
  <c r="J919" i="2"/>
  <c r="B2503" i="2" s="1"/>
  <c r="D2503" i="2" s="1"/>
  <c r="C2503" i="2" s="1"/>
  <c r="J920" i="2"/>
  <c r="B2504" i="2" s="1"/>
  <c r="D2504" i="2" s="1"/>
  <c r="C2504" i="2" s="1"/>
  <c r="J921" i="2"/>
  <c r="B2505" i="2" s="1"/>
  <c r="D2505" i="2" s="1"/>
  <c r="C2505" i="2" s="1"/>
  <c r="J922" i="2"/>
  <c r="B2506" i="2" s="1"/>
  <c r="D2506" i="2" s="1"/>
  <c r="C2506" i="2" s="1"/>
  <c r="J923" i="2"/>
  <c r="B2507" i="2" s="1"/>
  <c r="D2507" i="2" s="1"/>
  <c r="C2507" i="2" s="1"/>
  <c r="J924" i="2"/>
  <c r="B2508" i="2" s="1"/>
  <c r="D2508" i="2" s="1"/>
  <c r="C2508" i="2" s="1"/>
  <c r="J925" i="2"/>
  <c r="B2509" i="2" s="1"/>
  <c r="D2509" i="2" s="1"/>
  <c r="C2509" i="2" s="1"/>
  <c r="J926" i="2"/>
  <c r="B2510" i="2" s="1"/>
  <c r="D2510" i="2" s="1"/>
  <c r="C2510" i="2" s="1"/>
  <c r="J927" i="2"/>
  <c r="B2511" i="2" s="1"/>
  <c r="D2511" i="2" s="1"/>
  <c r="C2511" i="2" s="1"/>
  <c r="J928" i="2"/>
  <c r="B2512" i="2" s="1"/>
  <c r="D2512" i="2" s="1"/>
  <c r="C2512" i="2" s="1"/>
  <c r="J929" i="2"/>
  <c r="B2513" i="2" s="1"/>
  <c r="D2513" i="2" s="1"/>
  <c r="C2513" i="2" s="1"/>
  <c r="J930" i="2"/>
  <c r="B2514" i="2" s="1"/>
  <c r="D2514" i="2" s="1"/>
  <c r="C2514" i="2" s="1"/>
  <c r="J931" i="2"/>
  <c r="B2515" i="2" s="1"/>
  <c r="D2515" i="2" s="1"/>
  <c r="C2515" i="2" s="1"/>
  <c r="J932" i="2"/>
  <c r="B2516" i="2" s="1"/>
  <c r="D2516" i="2" s="1"/>
  <c r="C2516" i="2" s="1"/>
  <c r="J933" i="2"/>
  <c r="B2517" i="2" s="1"/>
  <c r="D2517" i="2" s="1"/>
  <c r="C2517" i="2" s="1"/>
  <c r="J934" i="2"/>
  <c r="B2518" i="2" s="1"/>
  <c r="D2518" i="2" s="1"/>
  <c r="C2518" i="2" s="1"/>
  <c r="J935" i="2"/>
  <c r="B2519" i="2" s="1"/>
  <c r="D2519" i="2" s="1"/>
  <c r="C2519" i="2" s="1"/>
  <c r="J936" i="2"/>
  <c r="B2520" i="2" s="1"/>
  <c r="D2520" i="2" s="1"/>
  <c r="C2520" i="2" s="1"/>
  <c r="J937" i="2"/>
  <c r="B2521" i="2" s="1"/>
  <c r="D2521" i="2" s="1"/>
  <c r="C2521" i="2" s="1"/>
  <c r="J938" i="2"/>
  <c r="B2522" i="2" s="1"/>
  <c r="D2522" i="2" s="1"/>
  <c r="C2522" i="2" s="1"/>
  <c r="J939" i="2"/>
  <c r="B2523" i="2" s="1"/>
  <c r="D2523" i="2" s="1"/>
  <c r="C2523" i="2" s="1"/>
  <c r="J940" i="2"/>
  <c r="B2524" i="2" s="1"/>
  <c r="D2524" i="2" s="1"/>
  <c r="C2524" i="2" s="1"/>
  <c r="J941" i="2"/>
  <c r="B2525" i="2" s="1"/>
  <c r="D2525" i="2" s="1"/>
  <c r="C2525" i="2" s="1"/>
  <c r="J942" i="2"/>
  <c r="B2526" i="2" s="1"/>
  <c r="D2526" i="2" s="1"/>
  <c r="C2526" i="2" s="1"/>
  <c r="J943" i="2"/>
  <c r="B2527" i="2" s="1"/>
  <c r="D2527" i="2" s="1"/>
  <c r="C2527" i="2" s="1"/>
  <c r="J944" i="2"/>
  <c r="B2528" i="2" s="1"/>
  <c r="D2528" i="2" s="1"/>
  <c r="C2528" i="2" s="1"/>
  <c r="J945" i="2"/>
  <c r="B2529" i="2" s="1"/>
  <c r="D2529" i="2" s="1"/>
  <c r="C2529" i="2" s="1"/>
  <c r="J946" i="2"/>
  <c r="B2530" i="2" s="1"/>
  <c r="D2530" i="2" s="1"/>
  <c r="C2530" i="2" s="1"/>
  <c r="J947" i="2"/>
  <c r="B2531" i="2" s="1"/>
  <c r="D2531" i="2" s="1"/>
  <c r="C2531" i="2" s="1"/>
  <c r="J948" i="2"/>
  <c r="B2532" i="2" s="1"/>
  <c r="D2532" i="2" s="1"/>
  <c r="C2532" i="2" s="1"/>
  <c r="J949" i="2"/>
  <c r="B2533" i="2" s="1"/>
  <c r="D2533" i="2" s="1"/>
  <c r="C2533" i="2" s="1"/>
  <c r="J950" i="2"/>
  <c r="B2534" i="2" s="1"/>
  <c r="D2534" i="2" s="1"/>
  <c r="C2534" i="2" s="1"/>
  <c r="J951" i="2"/>
  <c r="B2535" i="2" s="1"/>
  <c r="D2535" i="2" s="1"/>
  <c r="C2535" i="2" s="1"/>
  <c r="J952" i="2"/>
  <c r="B2536" i="2" s="1"/>
  <c r="D2536" i="2" s="1"/>
  <c r="C2536" i="2" s="1"/>
  <c r="J953" i="2"/>
  <c r="B2537" i="2" s="1"/>
  <c r="D2537" i="2" s="1"/>
  <c r="C2537" i="2" s="1"/>
  <c r="J954" i="2"/>
  <c r="B2538" i="2" s="1"/>
  <c r="D2538" i="2" s="1"/>
  <c r="C2538" i="2" s="1"/>
  <c r="J955" i="2"/>
  <c r="B2539" i="2" s="1"/>
  <c r="D2539" i="2" s="1"/>
  <c r="C2539" i="2" s="1"/>
  <c r="J956" i="2"/>
  <c r="B2540" i="2" s="1"/>
  <c r="D2540" i="2" s="1"/>
  <c r="C2540" i="2" s="1"/>
  <c r="J957" i="2"/>
  <c r="B2541" i="2" s="1"/>
  <c r="D2541" i="2" s="1"/>
  <c r="C2541" i="2" s="1"/>
  <c r="J958" i="2"/>
  <c r="B2542" i="2" s="1"/>
  <c r="D2542" i="2" s="1"/>
  <c r="C2542" i="2" s="1"/>
  <c r="J959" i="2"/>
  <c r="B2543" i="2" s="1"/>
  <c r="D2543" i="2" s="1"/>
  <c r="C2543" i="2" s="1"/>
  <c r="J960" i="2"/>
  <c r="B2544" i="2" s="1"/>
  <c r="D2544" i="2" s="1"/>
  <c r="C2544" i="2" s="1"/>
  <c r="J961" i="2"/>
  <c r="B2545" i="2" s="1"/>
  <c r="D2545" i="2" s="1"/>
  <c r="C2545" i="2" s="1"/>
  <c r="J962" i="2"/>
  <c r="B2546" i="2" s="1"/>
  <c r="D2546" i="2" s="1"/>
  <c r="C2546" i="2" s="1"/>
  <c r="J963" i="2"/>
  <c r="B2547" i="2" s="1"/>
  <c r="D2547" i="2" s="1"/>
  <c r="C2547" i="2" s="1"/>
  <c r="J964" i="2"/>
  <c r="B2548" i="2" s="1"/>
  <c r="D2548" i="2" s="1"/>
  <c r="C2548" i="2" s="1"/>
  <c r="J965" i="2"/>
  <c r="B2549" i="2" s="1"/>
  <c r="D2549" i="2" s="1"/>
  <c r="C2549" i="2" s="1"/>
  <c r="J966" i="2"/>
  <c r="B2550" i="2" s="1"/>
  <c r="D2550" i="2" s="1"/>
  <c r="C2550" i="2" s="1"/>
  <c r="J967" i="2"/>
  <c r="B2551" i="2" s="1"/>
  <c r="D2551" i="2" s="1"/>
  <c r="C2551" i="2" s="1"/>
  <c r="J968" i="2"/>
  <c r="B2552" i="2" s="1"/>
  <c r="D2552" i="2" s="1"/>
  <c r="C2552" i="2" s="1"/>
  <c r="J969" i="2"/>
  <c r="B2553" i="2" s="1"/>
  <c r="D2553" i="2" s="1"/>
  <c r="C2553" i="2" s="1"/>
  <c r="J970" i="2"/>
  <c r="B2554" i="2" s="1"/>
  <c r="D2554" i="2" s="1"/>
  <c r="C2554" i="2" s="1"/>
  <c r="J971" i="2"/>
  <c r="B2555" i="2" s="1"/>
  <c r="D2555" i="2" s="1"/>
  <c r="C2555" i="2" s="1"/>
  <c r="J972" i="2"/>
  <c r="B2556" i="2" s="1"/>
  <c r="D2556" i="2" s="1"/>
  <c r="C2556" i="2" s="1"/>
  <c r="J973" i="2"/>
  <c r="B2557" i="2" s="1"/>
  <c r="D2557" i="2" s="1"/>
  <c r="C2557" i="2" s="1"/>
  <c r="J974" i="2"/>
  <c r="B2558" i="2" s="1"/>
  <c r="D2558" i="2" s="1"/>
  <c r="C2558" i="2" s="1"/>
  <c r="J975" i="2"/>
  <c r="B2559" i="2" s="1"/>
  <c r="D2559" i="2" s="1"/>
  <c r="C2559" i="2" s="1"/>
  <c r="J976" i="2"/>
  <c r="B2560" i="2" s="1"/>
  <c r="D2560" i="2" s="1"/>
  <c r="C2560" i="2" s="1"/>
  <c r="J977" i="2"/>
  <c r="B2561" i="2" s="1"/>
  <c r="D2561" i="2" s="1"/>
  <c r="C2561" i="2" s="1"/>
  <c r="J978" i="2"/>
  <c r="B2562" i="2" s="1"/>
  <c r="D2562" i="2" s="1"/>
  <c r="C2562" i="2" s="1"/>
  <c r="J979" i="2"/>
  <c r="B2563" i="2" s="1"/>
  <c r="D2563" i="2" s="1"/>
  <c r="C2563" i="2" s="1"/>
  <c r="J980" i="2"/>
  <c r="B2564" i="2" s="1"/>
  <c r="D2564" i="2" s="1"/>
  <c r="C2564" i="2" s="1"/>
  <c r="J981" i="2"/>
  <c r="B2565" i="2" s="1"/>
  <c r="D2565" i="2" s="1"/>
  <c r="C2565" i="2" s="1"/>
  <c r="J982" i="2"/>
  <c r="B2566" i="2" s="1"/>
  <c r="D2566" i="2" s="1"/>
  <c r="C2566" i="2" s="1"/>
  <c r="J983" i="2"/>
  <c r="B2567" i="2" s="1"/>
  <c r="D2567" i="2" s="1"/>
  <c r="C2567" i="2" s="1"/>
  <c r="J984" i="2"/>
  <c r="B2568" i="2" s="1"/>
  <c r="D2568" i="2" s="1"/>
  <c r="C2568" i="2" s="1"/>
  <c r="J985" i="2"/>
  <c r="B2569" i="2" s="1"/>
  <c r="D2569" i="2" s="1"/>
  <c r="C2569" i="2" s="1"/>
  <c r="J986" i="2"/>
  <c r="B2570" i="2" s="1"/>
  <c r="D2570" i="2" s="1"/>
  <c r="C2570" i="2" s="1"/>
  <c r="J987" i="2"/>
  <c r="B2571" i="2" s="1"/>
  <c r="D2571" i="2" s="1"/>
  <c r="C2571" i="2" s="1"/>
  <c r="J988" i="2"/>
  <c r="B2572" i="2" s="1"/>
  <c r="D2572" i="2" s="1"/>
  <c r="C2572" i="2" s="1"/>
  <c r="J989" i="2"/>
  <c r="B2573" i="2" s="1"/>
  <c r="D2573" i="2" s="1"/>
  <c r="C2573" i="2" s="1"/>
  <c r="J990" i="2"/>
  <c r="B2574" i="2" s="1"/>
  <c r="D2574" i="2" s="1"/>
  <c r="C2574" i="2" s="1"/>
  <c r="J991" i="2"/>
  <c r="B2575" i="2" s="1"/>
  <c r="D2575" i="2" s="1"/>
  <c r="C2575" i="2" s="1"/>
  <c r="J992" i="2"/>
  <c r="B2576" i="2" s="1"/>
  <c r="D2576" i="2" s="1"/>
  <c r="C2576" i="2" s="1"/>
  <c r="J993" i="2"/>
  <c r="B2577" i="2" s="1"/>
  <c r="D2577" i="2" s="1"/>
  <c r="C2577" i="2" s="1"/>
  <c r="J994" i="2"/>
  <c r="B2578" i="2" s="1"/>
  <c r="D2578" i="2" s="1"/>
  <c r="C2578" i="2" s="1"/>
  <c r="J995" i="2"/>
  <c r="B2579" i="2" s="1"/>
  <c r="D2579" i="2" s="1"/>
  <c r="C2579" i="2" s="1"/>
  <c r="J996" i="2"/>
  <c r="B2580" i="2" s="1"/>
  <c r="D2580" i="2" s="1"/>
  <c r="C2580" i="2" s="1"/>
  <c r="J997" i="2"/>
  <c r="B2581" i="2" s="1"/>
  <c r="D2581" i="2" s="1"/>
  <c r="C2581" i="2" s="1"/>
  <c r="J998" i="2"/>
  <c r="B2582" i="2" s="1"/>
  <c r="D2582" i="2" s="1"/>
  <c r="C2582" i="2" s="1"/>
  <c r="J999" i="2"/>
  <c r="B2583" i="2" s="1"/>
  <c r="D2583" i="2" s="1"/>
  <c r="C2583" i="2" s="1"/>
  <c r="J1000" i="2"/>
  <c r="B2584" i="2" s="1"/>
  <c r="D2584" i="2" s="1"/>
  <c r="C2584" i="2" s="1"/>
  <c r="J1001" i="2"/>
  <c r="B2585" i="2" s="1"/>
  <c r="D2585" i="2" s="1"/>
  <c r="C2585" i="2" s="1"/>
  <c r="J1002" i="2"/>
  <c r="B2586" i="2" s="1"/>
  <c r="D2586" i="2" s="1"/>
  <c r="C2586" i="2" s="1"/>
  <c r="J1003" i="2"/>
  <c r="B2587" i="2" s="1"/>
  <c r="D2587" i="2" s="1"/>
  <c r="C2587" i="2" s="1"/>
  <c r="J1004" i="2"/>
  <c r="B2588" i="2" s="1"/>
  <c r="D2588" i="2" s="1"/>
  <c r="C2588" i="2" s="1"/>
  <c r="J1005" i="2"/>
  <c r="B2589" i="2" s="1"/>
  <c r="D2589" i="2" s="1"/>
  <c r="C2589" i="2" s="1"/>
  <c r="J1006" i="2"/>
  <c r="B2590" i="2" s="1"/>
  <c r="D2590" i="2" s="1"/>
  <c r="C2590" i="2" s="1"/>
  <c r="J1007" i="2"/>
  <c r="B2591" i="2" s="1"/>
  <c r="D2591" i="2" s="1"/>
  <c r="C2591" i="2" s="1"/>
  <c r="J1008" i="2"/>
  <c r="B2592" i="2" s="1"/>
  <c r="D2592" i="2" s="1"/>
  <c r="C2592" i="2" s="1"/>
  <c r="J1009" i="2"/>
  <c r="B2593" i="2" s="1"/>
  <c r="D2593" i="2" s="1"/>
  <c r="C2593" i="2" s="1"/>
  <c r="J1010" i="2"/>
  <c r="B2594" i="2" s="1"/>
  <c r="D2594" i="2" s="1"/>
  <c r="C2594" i="2" s="1"/>
  <c r="J1011" i="2"/>
  <c r="B2595" i="2" s="1"/>
  <c r="D2595" i="2" s="1"/>
  <c r="C2595" i="2" s="1"/>
  <c r="J1012" i="2"/>
  <c r="B2596" i="2" s="1"/>
  <c r="D2596" i="2" s="1"/>
  <c r="C2596" i="2" s="1"/>
  <c r="J1013" i="2"/>
  <c r="B2597" i="2" s="1"/>
  <c r="D2597" i="2" s="1"/>
  <c r="C2597" i="2" s="1"/>
  <c r="J1014" i="2"/>
  <c r="B2598" i="2" s="1"/>
  <c r="D2598" i="2" s="1"/>
  <c r="C2598" i="2" s="1"/>
  <c r="J1015" i="2"/>
  <c r="B2599" i="2" s="1"/>
  <c r="D2599" i="2" s="1"/>
  <c r="C2599" i="2" s="1"/>
  <c r="J1016" i="2"/>
  <c r="B2600" i="2" s="1"/>
  <c r="D2600" i="2" s="1"/>
  <c r="C2600" i="2" s="1"/>
  <c r="J1017" i="2"/>
  <c r="B2601" i="2" s="1"/>
  <c r="D2601" i="2" s="1"/>
  <c r="C2601" i="2" s="1"/>
  <c r="J1018" i="2"/>
  <c r="B2602" i="2" s="1"/>
  <c r="D2602" i="2" s="1"/>
  <c r="C2602" i="2" s="1"/>
  <c r="J1019" i="2"/>
  <c r="B2603" i="2" s="1"/>
  <c r="D2603" i="2" s="1"/>
  <c r="C2603" i="2" s="1"/>
  <c r="J1020" i="2"/>
  <c r="B2604" i="2" s="1"/>
  <c r="D2604" i="2" s="1"/>
  <c r="C2604" i="2" s="1"/>
  <c r="J1021" i="2"/>
  <c r="B2605" i="2" s="1"/>
  <c r="D2605" i="2" s="1"/>
  <c r="C2605" i="2" s="1"/>
  <c r="J1022" i="2"/>
  <c r="B2606" i="2" s="1"/>
  <c r="D2606" i="2" s="1"/>
  <c r="C2606" i="2" s="1"/>
  <c r="J1023" i="2"/>
  <c r="B2607" i="2" s="1"/>
  <c r="D2607" i="2" s="1"/>
  <c r="C2607" i="2" s="1"/>
  <c r="J1024" i="2"/>
  <c r="B2608" i="2" s="1"/>
  <c r="D2608" i="2" s="1"/>
  <c r="C2608" i="2" s="1"/>
  <c r="J1025" i="2"/>
  <c r="B2609" i="2" s="1"/>
  <c r="D2609" i="2" s="1"/>
  <c r="C2609" i="2" s="1"/>
  <c r="J1026" i="2"/>
  <c r="B2610" i="2" s="1"/>
  <c r="D2610" i="2" s="1"/>
  <c r="C2610" i="2" s="1"/>
  <c r="J1027" i="2"/>
  <c r="B2611" i="2" s="1"/>
  <c r="D2611" i="2" s="1"/>
  <c r="C2611" i="2" s="1"/>
  <c r="J1028" i="2"/>
  <c r="B2612" i="2" s="1"/>
  <c r="D2612" i="2" s="1"/>
  <c r="C2612" i="2" s="1"/>
  <c r="J1029" i="2"/>
  <c r="B2613" i="2" s="1"/>
  <c r="D2613" i="2" s="1"/>
  <c r="C2613" i="2" s="1"/>
  <c r="J1030" i="2"/>
  <c r="B2614" i="2" s="1"/>
  <c r="D2614" i="2" s="1"/>
  <c r="C2614" i="2" s="1"/>
  <c r="J1031" i="2"/>
  <c r="B2615" i="2" s="1"/>
  <c r="D2615" i="2" s="1"/>
  <c r="C2615" i="2" s="1"/>
  <c r="J1032" i="2"/>
  <c r="B2616" i="2" s="1"/>
  <c r="D2616" i="2" s="1"/>
  <c r="C2616" i="2" s="1"/>
  <c r="J1033" i="2"/>
  <c r="B2617" i="2" s="1"/>
  <c r="D2617" i="2" s="1"/>
  <c r="C2617" i="2" s="1"/>
  <c r="J1034" i="2"/>
  <c r="B2618" i="2" s="1"/>
  <c r="D2618" i="2" s="1"/>
  <c r="C2618" i="2" s="1"/>
  <c r="J1035" i="2"/>
  <c r="B2619" i="2" s="1"/>
  <c r="D2619" i="2" s="1"/>
  <c r="C2619" i="2" s="1"/>
  <c r="J1036" i="2"/>
  <c r="B2620" i="2" s="1"/>
  <c r="D2620" i="2" s="1"/>
  <c r="C2620" i="2" s="1"/>
  <c r="J1037" i="2"/>
  <c r="B2621" i="2" s="1"/>
  <c r="D2621" i="2" s="1"/>
  <c r="C2621" i="2" s="1"/>
  <c r="J1038" i="2"/>
  <c r="B2622" i="2" s="1"/>
  <c r="D2622" i="2" s="1"/>
  <c r="C2622" i="2" s="1"/>
  <c r="J1039" i="2"/>
  <c r="B2623" i="2" s="1"/>
  <c r="D2623" i="2" s="1"/>
  <c r="C2623" i="2" s="1"/>
  <c r="J1040" i="2"/>
  <c r="B2624" i="2" s="1"/>
  <c r="D2624" i="2" s="1"/>
  <c r="C2624" i="2" s="1"/>
  <c r="J1041" i="2"/>
  <c r="B2625" i="2" s="1"/>
  <c r="D2625" i="2" s="1"/>
  <c r="C2625" i="2" s="1"/>
  <c r="J1042" i="2"/>
  <c r="B2626" i="2" s="1"/>
  <c r="D2626" i="2" s="1"/>
  <c r="C2626" i="2" s="1"/>
  <c r="J1043" i="2"/>
  <c r="B2627" i="2" s="1"/>
  <c r="D2627" i="2" s="1"/>
  <c r="C2627" i="2" s="1"/>
  <c r="J1044" i="2"/>
  <c r="B2628" i="2" s="1"/>
  <c r="D2628" i="2" s="1"/>
  <c r="C2628" i="2" s="1"/>
  <c r="J1045" i="2"/>
  <c r="B2629" i="2" s="1"/>
  <c r="D2629" i="2" s="1"/>
  <c r="C2629" i="2" s="1"/>
  <c r="J1046" i="2"/>
  <c r="B2630" i="2" s="1"/>
  <c r="D2630" i="2" s="1"/>
  <c r="C2630" i="2" s="1"/>
  <c r="J1047" i="2"/>
  <c r="B2631" i="2" s="1"/>
  <c r="D2631" i="2" s="1"/>
  <c r="C2631" i="2" s="1"/>
  <c r="J1048" i="2"/>
  <c r="B2632" i="2" s="1"/>
  <c r="D2632" i="2" s="1"/>
  <c r="C2632" i="2" s="1"/>
  <c r="J1049" i="2"/>
  <c r="B2633" i="2" s="1"/>
  <c r="D2633" i="2" s="1"/>
  <c r="C2633" i="2" s="1"/>
  <c r="J1050" i="2"/>
  <c r="B2634" i="2" s="1"/>
  <c r="D2634" i="2" s="1"/>
  <c r="C2634" i="2" s="1"/>
  <c r="J1051" i="2"/>
  <c r="B2635" i="2" s="1"/>
  <c r="D2635" i="2" s="1"/>
  <c r="C2635" i="2" s="1"/>
  <c r="J1052" i="2"/>
  <c r="B2636" i="2" s="1"/>
  <c r="D2636" i="2" s="1"/>
  <c r="C2636" i="2" s="1"/>
  <c r="J1053" i="2"/>
  <c r="B2637" i="2" s="1"/>
  <c r="D2637" i="2" s="1"/>
  <c r="C2637" i="2" s="1"/>
  <c r="J1054" i="2"/>
  <c r="B2638" i="2" s="1"/>
  <c r="D2638" i="2" s="1"/>
  <c r="C2638" i="2" s="1"/>
  <c r="J1055" i="2"/>
  <c r="B2639" i="2" s="1"/>
  <c r="D2639" i="2" s="1"/>
  <c r="C2639" i="2" s="1"/>
  <c r="J1056" i="2"/>
  <c r="B2640" i="2" s="1"/>
  <c r="D2640" i="2" s="1"/>
  <c r="C2640" i="2" s="1"/>
  <c r="J1057" i="2"/>
  <c r="B2641" i="2" s="1"/>
  <c r="D2641" i="2" s="1"/>
  <c r="C2641" i="2" s="1"/>
  <c r="J1058" i="2"/>
  <c r="B2642" i="2" s="1"/>
  <c r="D2642" i="2" s="1"/>
  <c r="C2642" i="2" s="1"/>
  <c r="J1059" i="2"/>
  <c r="B2643" i="2" s="1"/>
  <c r="D2643" i="2" s="1"/>
  <c r="C2643" i="2" s="1"/>
  <c r="J1060" i="2"/>
  <c r="B2644" i="2" s="1"/>
  <c r="D2644" i="2" s="1"/>
  <c r="C2644" i="2" s="1"/>
  <c r="J1061" i="2"/>
  <c r="B2645" i="2" s="1"/>
  <c r="D2645" i="2" s="1"/>
  <c r="C2645" i="2" s="1"/>
  <c r="J1062" i="2"/>
  <c r="B2646" i="2" s="1"/>
  <c r="D2646" i="2" s="1"/>
  <c r="C2646" i="2" s="1"/>
  <c r="J1063" i="2"/>
  <c r="B2647" i="2" s="1"/>
  <c r="D2647" i="2" s="1"/>
  <c r="C2647" i="2" s="1"/>
  <c r="J1064" i="2"/>
  <c r="B2648" i="2" s="1"/>
  <c r="D2648" i="2" s="1"/>
  <c r="C2648" i="2" s="1"/>
  <c r="J1065" i="2"/>
  <c r="B2649" i="2" s="1"/>
  <c r="D2649" i="2" s="1"/>
  <c r="C2649" i="2" s="1"/>
  <c r="J1066" i="2"/>
  <c r="B2650" i="2" s="1"/>
  <c r="D2650" i="2" s="1"/>
  <c r="C2650" i="2" s="1"/>
  <c r="J1067" i="2"/>
  <c r="B2651" i="2" s="1"/>
  <c r="D2651" i="2" s="1"/>
  <c r="C2651" i="2" s="1"/>
  <c r="J1068" i="2"/>
  <c r="B2652" i="2" s="1"/>
  <c r="D2652" i="2" s="1"/>
  <c r="C2652" i="2" s="1"/>
  <c r="J1069" i="2"/>
  <c r="B2653" i="2" s="1"/>
  <c r="D2653" i="2" s="1"/>
  <c r="C2653" i="2" s="1"/>
  <c r="J1070" i="2"/>
  <c r="B2654" i="2" s="1"/>
  <c r="D2654" i="2" s="1"/>
  <c r="C2654" i="2" s="1"/>
  <c r="J1071" i="2"/>
  <c r="B2655" i="2" s="1"/>
  <c r="D2655" i="2" s="1"/>
  <c r="C2655" i="2" s="1"/>
  <c r="J1072" i="2"/>
  <c r="B2656" i="2" s="1"/>
  <c r="D2656" i="2" s="1"/>
  <c r="C2656" i="2" s="1"/>
  <c r="J1073" i="2"/>
  <c r="B2657" i="2" s="1"/>
  <c r="D2657" i="2" s="1"/>
  <c r="C2657" i="2" s="1"/>
  <c r="J1074" i="2"/>
  <c r="B2658" i="2" s="1"/>
  <c r="D2658" i="2" s="1"/>
  <c r="C2658" i="2" s="1"/>
  <c r="J1075" i="2"/>
  <c r="B2659" i="2" s="1"/>
  <c r="D2659" i="2" s="1"/>
  <c r="C2659" i="2" s="1"/>
  <c r="J1076" i="2"/>
  <c r="B2660" i="2" s="1"/>
  <c r="D2660" i="2" s="1"/>
  <c r="C2660" i="2" s="1"/>
  <c r="J1077" i="2"/>
  <c r="B2661" i="2" s="1"/>
  <c r="D2661" i="2" s="1"/>
  <c r="C2661" i="2" s="1"/>
  <c r="J1078" i="2"/>
  <c r="B2662" i="2" s="1"/>
  <c r="D2662" i="2" s="1"/>
  <c r="C2662" i="2" s="1"/>
  <c r="J1079" i="2"/>
  <c r="B2663" i="2" s="1"/>
  <c r="D2663" i="2" s="1"/>
  <c r="C2663" i="2" s="1"/>
  <c r="J1080" i="2"/>
  <c r="B2664" i="2" s="1"/>
  <c r="D2664" i="2" s="1"/>
  <c r="C2664" i="2" s="1"/>
  <c r="J1081" i="2"/>
  <c r="B2665" i="2" s="1"/>
  <c r="D2665" i="2" s="1"/>
  <c r="C2665" i="2" s="1"/>
  <c r="J1082" i="2"/>
  <c r="B2666" i="2" s="1"/>
  <c r="D2666" i="2" s="1"/>
  <c r="C2666" i="2" s="1"/>
  <c r="J1083" i="2"/>
  <c r="B2667" i="2" s="1"/>
  <c r="D2667" i="2" s="1"/>
  <c r="C2667" i="2" s="1"/>
  <c r="J1084" i="2"/>
  <c r="B2668" i="2" s="1"/>
  <c r="D2668" i="2" s="1"/>
  <c r="C2668" i="2" s="1"/>
  <c r="J1085" i="2"/>
  <c r="B2669" i="2" s="1"/>
  <c r="D2669" i="2" s="1"/>
  <c r="C2669" i="2" s="1"/>
  <c r="J1086" i="2"/>
  <c r="B2670" i="2" s="1"/>
  <c r="D2670" i="2" s="1"/>
  <c r="C2670" i="2" s="1"/>
  <c r="J1087" i="2"/>
  <c r="B2671" i="2" s="1"/>
  <c r="D2671" i="2" s="1"/>
  <c r="C2671" i="2" s="1"/>
  <c r="J1088" i="2"/>
  <c r="B2672" i="2" s="1"/>
  <c r="D2672" i="2" s="1"/>
  <c r="C2672" i="2" s="1"/>
  <c r="J1089" i="2"/>
  <c r="B2673" i="2" s="1"/>
  <c r="D2673" i="2" s="1"/>
  <c r="C2673" i="2" s="1"/>
  <c r="J1090" i="2"/>
  <c r="B2674" i="2" s="1"/>
  <c r="D2674" i="2" s="1"/>
  <c r="C2674" i="2" s="1"/>
  <c r="J1091" i="2"/>
  <c r="B2675" i="2" s="1"/>
  <c r="D2675" i="2" s="1"/>
  <c r="C2675" i="2" s="1"/>
  <c r="J1092" i="2"/>
  <c r="B2676" i="2" s="1"/>
  <c r="D2676" i="2" s="1"/>
  <c r="C2676" i="2" s="1"/>
  <c r="J1093" i="2"/>
  <c r="B2677" i="2" s="1"/>
  <c r="D2677" i="2" s="1"/>
  <c r="C2677" i="2" s="1"/>
  <c r="J1094" i="2"/>
  <c r="B2678" i="2" s="1"/>
  <c r="D2678" i="2" s="1"/>
  <c r="C2678" i="2" s="1"/>
  <c r="J1095" i="2"/>
  <c r="B2679" i="2" s="1"/>
  <c r="D2679" i="2" s="1"/>
  <c r="C2679" i="2" s="1"/>
  <c r="J1096" i="2"/>
  <c r="B2680" i="2" s="1"/>
  <c r="D2680" i="2" s="1"/>
  <c r="C2680" i="2" s="1"/>
  <c r="J1097" i="2"/>
  <c r="B2681" i="2" s="1"/>
  <c r="D2681" i="2" s="1"/>
  <c r="C2681" i="2" s="1"/>
  <c r="J1098" i="2"/>
  <c r="B2682" i="2" s="1"/>
  <c r="D2682" i="2" s="1"/>
  <c r="C2682" i="2" s="1"/>
  <c r="J1099" i="2"/>
  <c r="B2683" i="2" s="1"/>
  <c r="D2683" i="2" s="1"/>
  <c r="C2683" i="2" s="1"/>
  <c r="J1100" i="2"/>
  <c r="B2684" i="2" s="1"/>
  <c r="D2684" i="2" s="1"/>
  <c r="C2684" i="2" s="1"/>
  <c r="J1101" i="2"/>
  <c r="B2685" i="2" s="1"/>
  <c r="D2685" i="2" s="1"/>
  <c r="C2685" i="2" s="1"/>
  <c r="J1102" i="2"/>
  <c r="B2686" i="2" s="1"/>
  <c r="D2686" i="2" s="1"/>
  <c r="C2686" i="2" s="1"/>
  <c r="J1103" i="2"/>
  <c r="B2687" i="2" s="1"/>
  <c r="D2687" i="2" s="1"/>
  <c r="C2687" i="2" s="1"/>
  <c r="J1104" i="2"/>
  <c r="B2688" i="2" s="1"/>
  <c r="D2688" i="2" s="1"/>
  <c r="C2688" i="2" s="1"/>
  <c r="J1105" i="2"/>
  <c r="B2689" i="2" s="1"/>
  <c r="D2689" i="2" s="1"/>
  <c r="C2689" i="2" s="1"/>
  <c r="J1106" i="2"/>
  <c r="B2690" i="2" s="1"/>
  <c r="D2690" i="2" s="1"/>
  <c r="C2690" i="2" s="1"/>
  <c r="J1107" i="2"/>
  <c r="B2691" i="2" s="1"/>
  <c r="D2691" i="2" s="1"/>
  <c r="C2691" i="2" s="1"/>
  <c r="J1108" i="2"/>
  <c r="B2692" i="2" s="1"/>
  <c r="D2692" i="2" s="1"/>
  <c r="C2692" i="2" s="1"/>
  <c r="J1109" i="2"/>
  <c r="B2693" i="2" s="1"/>
  <c r="D2693" i="2" s="1"/>
  <c r="C2693" i="2" s="1"/>
  <c r="J1110" i="2"/>
  <c r="B2694" i="2" s="1"/>
  <c r="D2694" i="2" s="1"/>
  <c r="C2694" i="2" s="1"/>
  <c r="J1111" i="2"/>
  <c r="B2695" i="2" s="1"/>
  <c r="D2695" i="2" s="1"/>
  <c r="C2695" i="2" s="1"/>
  <c r="J1112" i="2"/>
  <c r="B2696" i="2" s="1"/>
  <c r="D2696" i="2" s="1"/>
  <c r="C2696" i="2" s="1"/>
  <c r="J1113" i="2"/>
  <c r="B2697" i="2" s="1"/>
  <c r="D2697" i="2" s="1"/>
  <c r="C2697" i="2" s="1"/>
  <c r="J1114" i="2"/>
  <c r="B2698" i="2" s="1"/>
  <c r="D2698" i="2" s="1"/>
  <c r="C2698" i="2" s="1"/>
  <c r="J1115" i="2"/>
  <c r="B2699" i="2" s="1"/>
  <c r="D2699" i="2" s="1"/>
  <c r="C2699" i="2" s="1"/>
  <c r="J1116" i="2"/>
  <c r="B2700" i="2" s="1"/>
  <c r="D2700" i="2" s="1"/>
  <c r="C2700" i="2" s="1"/>
  <c r="J1117" i="2"/>
  <c r="B2701" i="2" s="1"/>
  <c r="D2701" i="2" s="1"/>
  <c r="C2701" i="2" s="1"/>
  <c r="J1118" i="2"/>
  <c r="B2702" i="2" s="1"/>
  <c r="D2702" i="2" s="1"/>
  <c r="C2702" i="2" s="1"/>
  <c r="J1119" i="2"/>
  <c r="B2703" i="2" s="1"/>
  <c r="D2703" i="2" s="1"/>
  <c r="C2703" i="2" s="1"/>
  <c r="J1120" i="2"/>
  <c r="B2704" i="2" s="1"/>
  <c r="D2704" i="2" s="1"/>
  <c r="C2704" i="2" s="1"/>
  <c r="J1121" i="2"/>
  <c r="B2705" i="2" s="1"/>
  <c r="D2705" i="2" s="1"/>
  <c r="C2705" i="2" s="1"/>
  <c r="J1122" i="2"/>
  <c r="B2706" i="2" s="1"/>
  <c r="D2706" i="2" s="1"/>
  <c r="C2706" i="2" s="1"/>
  <c r="J1123" i="2"/>
  <c r="B2707" i="2" s="1"/>
  <c r="D2707" i="2" s="1"/>
  <c r="C2707" i="2" s="1"/>
  <c r="J1124" i="2"/>
  <c r="B2708" i="2" s="1"/>
  <c r="D2708" i="2" s="1"/>
  <c r="C2708" i="2" s="1"/>
  <c r="J1125" i="2"/>
  <c r="B2709" i="2" s="1"/>
  <c r="D2709" i="2" s="1"/>
  <c r="C2709" i="2" s="1"/>
  <c r="J1126" i="2"/>
  <c r="B2710" i="2" s="1"/>
  <c r="D2710" i="2" s="1"/>
  <c r="C2710" i="2" s="1"/>
  <c r="J1127" i="2"/>
  <c r="B2711" i="2" s="1"/>
  <c r="D2711" i="2" s="1"/>
  <c r="C2711" i="2" s="1"/>
  <c r="J1128" i="2"/>
  <c r="B2712" i="2" s="1"/>
  <c r="D2712" i="2" s="1"/>
  <c r="C2712" i="2" s="1"/>
  <c r="J1129" i="2"/>
  <c r="B2713" i="2" s="1"/>
  <c r="D2713" i="2" s="1"/>
  <c r="C2713" i="2" s="1"/>
  <c r="J1130" i="2"/>
  <c r="B2714" i="2" s="1"/>
  <c r="D2714" i="2" s="1"/>
  <c r="C2714" i="2" s="1"/>
  <c r="J1131" i="2"/>
  <c r="B2715" i="2" s="1"/>
  <c r="D2715" i="2" s="1"/>
  <c r="C2715" i="2" s="1"/>
  <c r="J1132" i="2"/>
  <c r="B2716" i="2" s="1"/>
  <c r="D2716" i="2" s="1"/>
  <c r="C2716" i="2" s="1"/>
  <c r="J1133" i="2"/>
  <c r="B2717" i="2" s="1"/>
  <c r="D2717" i="2" s="1"/>
  <c r="C2717" i="2" s="1"/>
  <c r="J1134" i="2"/>
  <c r="B2718" i="2" s="1"/>
  <c r="D2718" i="2" s="1"/>
  <c r="C2718" i="2" s="1"/>
  <c r="J1135" i="2"/>
  <c r="B2719" i="2" s="1"/>
  <c r="D2719" i="2" s="1"/>
  <c r="C2719" i="2" s="1"/>
  <c r="J1136" i="2"/>
  <c r="B2720" i="2" s="1"/>
  <c r="D2720" i="2" s="1"/>
  <c r="C2720" i="2" s="1"/>
  <c r="J1137" i="2"/>
  <c r="B2721" i="2" s="1"/>
  <c r="D2721" i="2" s="1"/>
  <c r="C2721" i="2" s="1"/>
  <c r="J1138" i="2"/>
  <c r="B2722" i="2" s="1"/>
  <c r="D2722" i="2" s="1"/>
  <c r="C2722" i="2" s="1"/>
  <c r="J1139" i="2"/>
  <c r="B2723" i="2" s="1"/>
  <c r="D2723" i="2" s="1"/>
  <c r="C2723" i="2" s="1"/>
  <c r="J1140" i="2"/>
  <c r="B2724" i="2" s="1"/>
  <c r="D2724" i="2" s="1"/>
  <c r="C2724" i="2" s="1"/>
  <c r="J1141" i="2"/>
  <c r="B2725" i="2" s="1"/>
  <c r="D2725" i="2" s="1"/>
  <c r="C2725" i="2" s="1"/>
  <c r="J1142" i="2"/>
  <c r="B2726" i="2" s="1"/>
  <c r="D2726" i="2" s="1"/>
  <c r="C2726" i="2" s="1"/>
  <c r="J1143" i="2"/>
  <c r="B2727" i="2" s="1"/>
  <c r="D2727" i="2" s="1"/>
  <c r="C2727" i="2" s="1"/>
  <c r="J1144" i="2"/>
  <c r="B2728" i="2" s="1"/>
  <c r="D2728" i="2" s="1"/>
  <c r="C2728" i="2" s="1"/>
  <c r="J1145" i="2"/>
  <c r="B2729" i="2" s="1"/>
  <c r="D2729" i="2" s="1"/>
  <c r="C2729" i="2" s="1"/>
  <c r="J1146" i="2"/>
  <c r="B2730" i="2" s="1"/>
  <c r="D2730" i="2" s="1"/>
  <c r="C2730" i="2" s="1"/>
  <c r="J1147" i="2"/>
  <c r="B2731" i="2" s="1"/>
  <c r="D2731" i="2" s="1"/>
  <c r="C2731" i="2" s="1"/>
  <c r="J1148" i="2"/>
  <c r="B2732" i="2" s="1"/>
  <c r="D2732" i="2" s="1"/>
  <c r="C2732" i="2" s="1"/>
  <c r="J1149" i="2"/>
  <c r="B2733" i="2" s="1"/>
  <c r="D2733" i="2" s="1"/>
  <c r="C2733" i="2" s="1"/>
  <c r="J1150" i="2"/>
  <c r="B2734" i="2" s="1"/>
  <c r="D2734" i="2" s="1"/>
  <c r="C2734" i="2" s="1"/>
  <c r="J1151" i="2"/>
  <c r="B2735" i="2" s="1"/>
  <c r="D2735" i="2" s="1"/>
  <c r="C2735" i="2" s="1"/>
  <c r="J1152" i="2"/>
  <c r="B2736" i="2" s="1"/>
  <c r="D2736" i="2" s="1"/>
  <c r="C2736" i="2" s="1"/>
  <c r="J1153" i="2"/>
  <c r="B2737" i="2" s="1"/>
  <c r="D2737" i="2" s="1"/>
  <c r="C2737" i="2" s="1"/>
  <c r="J1154" i="2"/>
  <c r="B2738" i="2" s="1"/>
  <c r="D2738" i="2" s="1"/>
  <c r="C2738" i="2" s="1"/>
  <c r="J1155" i="2"/>
  <c r="B2739" i="2" s="1"/>
  <c r="D2739" i="2" s="1"/>
  <c r="C2739" i="2" s="1"/>
  <c r="J1156" i="2"/>
  <c r="B2740" i="2" s="1"/>
  <c r="D2740" i="2" s="1"/>
  <c r="C2740" i="2" s="1"/>
  <c r="J1157" i="2"/>
  <c r="B2741" i="2" s="1"/>
  <c r="D2741" i="2" s="1"/>
  <c r="C2741" i="2" s="1"/>
  <c r="J1158" i="2"/>
  <c r="B2742" i="2" s="1"/>
  <c r="D2742" i="2" s="1"/>
  <c r="C2742" i="2" s="1"/>
  <c r="J1159" i="2"/>
  <c r="B2743" i="2" s="1"/>
  <c r="D2743" i="2" s="1"/>
  <c r="C2743" i="2" s="1"/>
  <c r="J1160" i="2"/>
  <c r="B2744" i="2" s="1"/>
  <c r="D2744" i="2" s="1"/>
  <c r="C2744" i="2" s="1"/>
  <c r="J1161" i="2"/>
  <c r="B2745" i="2" s="1"/>
  <c r="D2745" i="2" s="1"/>
  <c r="C2745" i="2" s="1"/>
  <c r="J1162" i="2"/>
  <c r="B2746" i="2" s="1"/>
  <c r="D2746" i="2" s="1"/>
  <c r="C2746" i="2" s="1"/>
  <c r="J1163" i="2"/>
  <c r="B2747" i="2" s="1"/>
  <c r="D2747" i="2" s="1"/>
  <c r="C2747" i="2" s="1"/>
  <c r="J1164" i="2"/>
  <c r="B2748" i="2" s="1"/>
  <c r="D2748" i="2" s="1"/>
  <c r="C2748" i="2" s="1"/>
  <c r="J1165" i="2"/>
  <c r="B2749" i="2" s="1"/>
  <c r="D2749" i="2" s="1"/>
  <c r="C2749" i="2" s="1"/>
  <c r="J1166" i="2"/>
  <c r="B2750" i="2" s="1"/>
  <c r="D2750" i="2" s="1"/>
  <c r="C2750" i="2" s="1"/>
  <c r="J1167" i="2"/>
  <c r="B2751" i="2" s="1"/>
  <c r="D2751" i="2" s="1"/>
  <c r="C2751" i="2" s="1"/>
  <c r="J1168" i="2"/>
  <c r="B2752" i="2" s="1"/>
  <c r="D2752" i="2" s="1"/>
  <c r="C2752" i="2" s="1"/>
  <c r="J1169" i="2"/>
  <c r="B2753" i="2" s="1"/>
  <c r="D2753" i="2" s="1"/>
  <c r="C2753" i="2" s="1"/>
  <c r="J1170" i="2"/>
  <c r="B2754" i="2" s="1"/>
  <c r="D2754" i="2" s="1"/>
  <c r="C2754" i="2" s="1"/>
  <c r="J1171" i="2"/>
  <c r="B2755" i="2" s="1"/>
  <c r="D2755" i="2" s="1"/>
  <c r="C2755" i="2" s="1"/>
  <c r="J1172" i="2"/>
  <c r="B2756" i="2" s="1"/>
  <c r="D2756" i="2" s="1"/>
  <c r="C2756" i="2" s="1"/>
  <c r="J1173" i="2"/>
  <c r="B2757" i="2" s="1"/>
  <c r="D2757" i="2" s="1"/>
  <c r="C2757" i="2" s="1"/>
  <c r="J1174" i="2"/>
  <c r="B2758" i="2" s="1"/>
  <c r="D2758" i="2" s="1"/>
  <c r="C2758" i="2" s="1"/>
  <c r="J1175" i="2"/>
  <c r="B2759" i="2" s="1"/>
  <c r="D2759" i="2" s="1"/>
  <c r="C2759" i="2" s="1"/>
  <c r="J1176" i="2"/>
  <c r="B2760" i="2" s="1"/>
  <c r="D2760" i="2" s="1"/>
  <c r="C2760" i="2" s="1"/>
  <c r="J1177" i="2"/>
  <c r="B2761" i="2" s="1"/>
  <c r="D2761" i="2" s="1"/>
  <c r="C2761" i="2" s="1"/>
  <c r="J1178" i="2"/>
  <c r="B2762" i="2" s="1"/>
  <c r="D2762" i="2" s="1"/>
  <c r="C2762" i="2" s="1"/>
  <c r="J1179" i="2"/>
  <c r="B2763" i="2" s="1"/>
  <c r="D2763" i="2" s="1"/>
  <c r="C2763" i="2" s="1"/>
  <c r="J1180" i="2"/>
  <c r="B2764" i="2" s="1"/>
  <c r="D2764" i="2" s="1"/>
  <c r="C2764" i="2" s="1"/>
  <c r="J1181" i="2"/>
  <c r="B2765" i="2" s="1"/>
  <c r="D2765" i="2" s="1"/>
  <c r="C2765" i="2" s="1"/>
  <c r="J1182" i="2"/>
  <c r="B2766" i="2" s="1"/>
  <c r="D2766" i="2" s="1"/>
  <c r="C2766" i="2" s="1"/>
  <c r="J1183" i="2"/>
  <c r="B2767" i="2" s="1"/>
  <c r="D2767" i="2" s="1"/>
  <c r="C2767" i="2" s="1"/>
  <c r="J1184" i="2"/>
  <c r="B2768" i="2" s="1"/>
  <c r="D2768" i="2" s="1"/>
  <c r="C2768" i="2" s="1"/>
  <c r="J1185" i="2"/>
  <c r="B2769" i="2" s="1"/>
  <c r="D2769" i="2" s="1"/>
  <c r="C2769" i="2" s="1"/>
  <c r="J1186" i="2"/>
  <c r="B2770" i="2" s="1"/>
  <c r="D2770" i="2" s="1"/>
  <c r="C2770" i="2" s="1"/>
  <c r="J1187" i="2"/>
  <c r="B2771" i="2" s="1"/>
  <c r="D2771" i="2" s="1"/>
  <c r="C2771" i="2" s="1"/>
  <c r="J1188" i="2"/>
  <c r="B2772" i="2" s="1"/>
  <c r="D2772" i="2" s="1"/>
  <c r="C2772" i="2" s="1"/>
  <c r="J1189" i="2"/>
  <c r="B2773" i="2" s="1"/>
  <c r="D2773" i="2" s="1"/>
  <c r="C2773" i="2" s="1"/>
  <c r="J1190" i="2"/>
  <c r="B2774" i="2" s="1"/>
  <c r="D2774" i="2" s="1"/>
  <c r="C2774" i="2" s="1"/>
  <c r="J1191" i="2"/>
  <c r="B2775" i="2" s="1"/>
  <c r="D2775" i="2" s="1"/>
  <c r="C2775" i="2" s="1"/>
  <c r="J1192" i="2"/>
  <c r="B2776" i="2" s="1"/>
  <c r="D2776" i="2" s="1"/>
  <c r="C2776" i="2" s="1"/>
  <c r="J1193" i="2"/>
  <c r="B2777" i="2" s="1"/>
  <c r="D2777" i="2" s="1"/>
  <c r="C2777" i="2" s="1"/>
  <c r="J1194" i="2"/>
  <c r="B2778" i="2" s="1"/>
  <c r="D2778" i="2" s="1"/>
  <c r="C2778" i="2" s="1"/>
  <c r="J1195" i="2"/>
  <c r="B2779" i="2" s="1"/>
  <c r="D2779" i="2" s="1"/>
  <c r="C2779" i="2" s="1"/>
  <c r="J1196" i="2"/>
  <c r="B2780" i="2" s="1"/>
  <c r="D2780" i="2" s="1"/>
  <c r="C2780" i="2" s="1"/>
  <c r="J1197" i="2"/>
  <c r="B2781" i="2" s="1"/>
  <c r="D2781" i="2" s="1"/>
  <c r="C2781" i="2" s="1"/>
  <c r="J1198" i="2"/>
  <c r="B2782" i="2" s="1"/>
  <c r="D2782" i="2" s="1"/>
  <c r="C2782" i="2" s="1"/>
  <c r="J1199" i="2"/>
  <c r="B2783" i="2" s="1"/>
  <c r="D2783" i="2" s="1"/>
  <c r="C2783" i="2" s="1"/>
  <c r="J1200" i="2"/>
  <c r="B2784" i="2" s="1"/>
  <c r="D2784" i="2" s="1"/>
  <c r="C2784" i="2" s="1"/>
  <c r="J1201" i="2"/>
  <c r="B2785" i="2" s="1"/>
  <c r="D2785" i="2" s="1"/>
  <c r="C2785" i="2" s="1"/>
  <c r="J1202" i="2"/>
  <c r="B2786" i="2" s="1"/>
  <c r="D2786" i="2" s="1"/>
  <c r="C2786" i="2" s="1"/>
  <c r="J1203" i="2"/>
  <c r="B2787" i="2" s="1"/>
  <c r="D2787" i="2" s="1"/>
  <c r="C2787" i="2" s="1"/>
  <c r="J1204" i="2"/>
  <c r="B2788" i="2" s="1"/>
  <c r="D2788" i="2" s="1"/>
  <c r="C2788" i="2" s="1"/>
  <c r="J1205" i="2"/>
  <c r="B2789" i="2" s="1"/>
  <c r="D2789" i="2" s="1"/>
  <c r="C2789" i="2" s="1"/>
  <c r="J1206" i="2"/>
  <c r="B2790" i="2" s="1"/>
  <c r="D2790" i="2" s="1"/>
  <c r="C2790" i="2" s="1"/>
  <c r="J1207" i="2"/>
  <c r="B2791" i="2" s="1"/>
  <c r="D2791" i="2" s="1"/>
  <c r="C2791" i="2" s="1"/>
  <c r="J1208" i="2"/>
  <c r="B2792" i="2" s="1"/>
  <c r="D2792" i="2" s="1"/>
  <c r="C2792" i="2" s="1"/>
  <c r="J1209" i="2"/>
  <c r="B2793" i="2" s="1"/>
  <c r="D2793" i="2" s="1"/>
  <c r="C2793" i="2" s="1"/>
  <c r="J1210" i="2"/>
  <c r="B2794" i="2" s="1"/>
  <c r="D2794" i="2" s="1"/>
  <c r="C2794" i="2" s="1"/>
  <c r="J1211" i="2"/>
  <c r="B2795" i="2" s="1"/>
  <c r="D2795" i="2" s="1"/>
  <c r="C2795" i="2" s="1"/>
  <c r="J1212" i="2"/>
  <c r="B2796" i="2" s="1"/>
  <c r="D2796" i="2" s="1"/>
  <c r="C2796" i="2" s="1"/>
  <c r="J1213" i="2"/>
  <c r="B2797" i="2" s="1"/>
  <c r="D2797" i="2" s="1"/>
  <c r="C2797" i="2" s="1"/>
  <c r="J1214" i="2"/>
  <c r="B2798" i="2" s="1"/>
  <c r="D2798" i="2" s="1"/>
  <c r="C2798" i="2" s="1"/>
  <c r="J1215" i="2"/>
  <c r="B2799" i="2" s="1"/>
  <c r="D2799" i="2" s="1"/>
  <c r="C2799" i="2" s="1"/>
  <c r="J1216" i="2"/>
  <c r="B2800" i="2" s="1"/>
  <c r="D2800" i="2" s="1"/>
  <c r="C2800" i="2" s="1"/>
  <c r="J1217" i="2"/>
  <c r="B2801" i="2" s="1"/>
  <c r="D2801" i="2" s="1"/>
  <c r="C2801" i="2" s="1"/>
  <c r="J1218" i="2"/>
  <c r="B2802" i="2" s="1"/>
  <c r="D2802" i="2" s="1"/>
  <c r="C2802" i="2" s="1"/>
  <c r="J1219" i="2"/>
  <c r="B2803" i="2" s="1"/>
  <c r="D2803" i="2" s="1"/>
  <c r="C2803" i="2" s="1"/>
  <c r="J1220" i="2"/>
  <c r="B2804" i="2" s="1"/>
  <c r="D2804" i="2" s="1"/>
  <c r="C2804" i="2" s="1"/>
  <c r="J1221" i="2"/>
  <c r="B2805" i="2" s="1"/>
  <c r="D2805" i="2" s="1"/>
  <c r="C2805" i="2" s="1"/>
  <c r="J1222" i="2"/>
  <c r="B2806" i="2" s="1"/>
  <c r="D2806" i="2" s="1"/>
  <c r="C2806" i="2" s="1"/>
  <c r="J1223" i="2"/>
  <c r="B2807" i="2" s="1"/>
  <c r="D2807" i="2" s="1"/>
  <c r="C2807" i="2" s="1"/>
  <c r="J1224" i="2"/>
  <c r="B2808" i="2" s="1"/>
  <c r="D2808" i="2" s="1"/>
  <c r="C2808" i="2" s="1"/>
  <c r="J1225" i="2"/>
  <c r="B2809" i="2" s="1"/>
  <c r="D2809" i="2" s="1"/>
  <c r="C2809" i="2" s="1"/>
  <c r="J1226" i="2"/>
  <c r="B2810" i="2" s="1"/>
  <c r="D2810" i="2" s="1"/>
  <c r="C2810" i="2" s="1"/>
  <c r="J1227" i="2"/>
  <c r="B2811" i="2" s="1"/>
  <c r="D2811" i="2" s="1"/>
  <c r="C2811" i="2" s="1"/>
  <c r="J1228" i="2"/>
  <c r="B2812" i="2" s="1"/>
  <c r="D2812" i="2" s="1"/>
  <c r="C2812" i="2" s="1"/>
  <c r="J1229" i="2"/>
  <c r="B2813" i="2" s="1"/>
  <c r="D2813" i="2" s="1"/>
  <c r="C2813" i="2" s="1"/>
  <c r="J1230" i="2"/>
  <c r="B2814" i="2" s="1"/>
  <c r="D2814" i="2" s="1"/>
  <c r="C2814" i="2" s="1"/>
  <c r="J1231" i="2"/>
  <c r="B2815" i="2" s="1"/>
  <c r="D2815" i="2" s="1"/>
  <c r="C2815" i="2" s="1"/>
  <c r="J1232" i="2"/>
  <c r="B2816" i="2" s="1"/>
  <c r="D2816" i="2" s="1"/>
  <c r="C2816" i="2" s="1"/>
  <c r="J1233" i="2"/>
  <c r="B2817" i="2" s="1"/>
  <c r="D2817" i="2" s="1"/>
  <c r="C2817" i="2" s="1"/>
  <c r="J1234" i="2"/>
  <c r="B2818" i="2" s="1"/>
  <c r="D2818" i="2" s="1"/>
  <c r="C2818" i="2" s="1"/>
  <c r="J1235" i="2"/>
  <c r="B2819" i="2" s="1"/>
  <c r="D2819" i="2" s="1"/>
  <c r="C2819" i="2" s="1"/>
  <c r="J1236" i="2"/>
  <c r="B2820" i="2" s="1"/>
  <c r="D2820" i="2" s="1"/>
  <c r="C2820" i="2" s="1"/>
  <c r="J1237" i="2"/>
  <c r="B2821" i="2" s="1"/>
  <c r="D2821" i="2" s="1"/>
  <c r="C2821" i="2" s="1"/>
  <c r="J1238" i="2"/>
  <c r="B2822" i="2" s="1"/>
  <c r="D2822" i="2" s="1"/>
  <c r="C2822" i="2" s="1"/>
  <c r="J1239" i="2"/>
  <c r="B2823" i="2" s="1"/>
  <c r="D2823" i="2" s="1"/>
  <c r="C2823" i="2" s="1"/>
  <c r="J1240" i="2"/>
  <c r="B2824" i="2" s="1"/>
  <c r="D2824" i="2" s="1"/>
  <c r="C2824" i="2" s="1"/>
  <c r="J1241" i="2"/>
  <c r="B2825" i="2" s="1"/>
  <c r="D2825" i="2" s="1"/>
  <c r="C2825" i="2" s="1"/>
  <c r="J1242" i="2"/>
  <c r="B2826" i="2" s="1"/>
  <c r="D2826" i="2" s="1"/>
  <c r="C2826" i="2" s="1"/>
  <c r="J1243" i="2"/>
  <c r="B2827" i="2" s="1"/>
  <c r="D2827" i="2" s="1"/>
  <c r="C2827" i="2" s="1"/>
  <c r="J1244" i="2"/>
  <c r="B2828" i="2" s="1"/>
  <c r="D2828" i="2" s="1"/>
  <c r="C2828" i="2" s="1"/>
  <c r="J1245" i="2"/>
  <c r="B2829" i="2" s="1"/>
  <c r="D2829" i="2" s="1"/>
  <c r="C2829" i="2" s="1"/>
  <c r="J1246" i="2"/>
  <c r="B2830" i="2" s="1"/>
  <c r="D2830" i="2" s="1"/>
  <c r="C2830" i="2" s="1"/>
  <c r="J1247" i="2"/>
  <c r="B2831" i="2" s="1"/>
  <c r="D2831" i="2" s="1"/>
  <c r="C2831" i="2" s="1"/>
  <c r="J1248" i="2"/>
  <c r="B2832" i="2" s="1"/>
  <c r="D2832" i="2" s="1"/>
  <c r="C2832" i="2" s="1"/>
  <c r="J1249" i="2"/>
  <c r="B2833" i="2" s="1"/>
  <c r="D2833" i="2" s="1"/>
  <c r="C2833" i="2" s="1"/>
  <c r="J1250" i="2"/>
  <c r="B2834" i="2" s="1"/>
  <c r="D2834" i="2" s="1"/>
  <c r="C2834" i="2" s="1"/>
  <c r="J1251" i="2"/>
  <c r="B2835" i="2" s="1"/>
  <c r="D2835" i="2" s="1"/>
  <c r="C2835" i="2" s="1"/>
  <c r="J1252" i="2"/>
  <c r="B2836" i="2" s="1"/>
  <c r="D2836" i="2" s="1"/>
  <c r="C2836" i="2" s="1"/>
  <c r="J1253" i="2"/>
  <c r="B2837" i="2" s="1"/>
  <c r="D2837" i="2" s="1"/>
  <c r="C2837" i="2" s="1"/>
  <c r="J1254" i="2"/>
  <c r="B2838" i="2" s="1"/>
  <c r="D2838" i="2" s="1"/>
  <c r="C2838" i="2" s="1"/>
  <c r="J1255" i="2"/>
  <c r="B2839" i="2" s="1"/>
  <c r="D2839" i="2" s="1"/>
  <c r="C2839" i="2" s="1"/>
  <c r="J1256" i="2"/>
  <c r="B2840" i="2" s="1"/>
  <c r="D2840" i="2" s="1"/>
  <c r="C2840" i="2" s="1"/>
  <c r="J1257" i="2"/>
  <c r="B2841" i="2" s="1"/>
  <c r="D2841" i="2" s="1"/>
  <c r="C2841" i="2" s="1"/>
  <c r="J1258" i="2"/>
  <c r="B2842" i="2" s="1"/>
  <c r="D2842" i="2" s="1"/>
  <c r="C2842" i="2" s="1"/>
  <c r="J1259" i="2"/>
  <c r="B2843" i="2" s="1"/>
  <c r="D2843" i="2" s="1"/>
  <c r="C2843" i="2" s="1"/>
  <c r="J1260" i="2"/>
  <c r="B2844" i="2" s="1"/>
  <c r="D2844" i="2" s="1"/>
  <c r="C2844" i="2" s="1"/>
  <c r="J1261" i="2"/>
  <c r="B2845" i="2" s="1"/>
  <c r="D2845" i="2" s="1"/>
  <c r="C2845" i="2" s="1"/>
  <c r="J1262" i="2"/>
  <c r="B2846" i="2" s="1"/>
  <c r="D2846" i="2" s="1"/>
  <c r="C2846" i="2" s="1"/>
  <c r="J1263" i="2"/>
  <c r="B2847" i="2" s="1"/>
  <c r="D2847" i="2" s="1"/>
  <c r="C2847" i="2" s="1"/>
  <c r="J1264" i="2"/>
  <c r="B2848" i="2" s="1"/>
  <c r="D2848" i="2" s="1"/>
  <c r="C2848" i="2" s="1"/>
  <c r="J1265" i="2"/>
  <c r="B2849" i="2" s="1"/>
  <c r="D2849" i="2" s="1"/>
  <c r="C2849" i="2" s="1"/>
  <c r="J1266" i="2"/>
  <c r="B2850" i="2" s="1"/>
  <c r="D2850" i="2" s="1"/>
  <c r="C2850" i="2" s="1"/>
  <c r="J1267" i="2"/>
  <c r="B2851" i="2" s="1"/>
  <c r="D2851" i="2" s="1"/>
  <c r="C2851" i="2" s="1"/>
  <c r="J1268" i="2"/>
  <c r="B2852" i="2" s="1"/>
  <c r="D2852" i="2" s="1"/>
  <c r="C2852" i="2" s="1"/>
  <c r="J1269" i="2"/>
  <c r="B2853" i="2" s="1"/>
  <c r="D2853" i="2" s="1"/>
  <c r="C2853" i="2" s="1"/>
  <c r="J1270" i="2"/>
  <c r="B2854" i="2" s="1"/>
  <c r="D2854" i="2" s="1"/>
  <c r="C2854" i="2" s="1"/>
  <c r="J1271" i="2"/>
  <c r="B2855" i="2" s="1"/>
  <c r="D2855" i="2" s="1"/>
  <c r="C2855" i="2" s="1"/>
  <c r="J1272" i="2"/>
  <c r="B2856" i="2" s="1"/>
  <c r="D2856" i="2" s="1"/>
  <c r="C2856" i="2" s="1"/>
  <c r="J1273" i="2"/>
  <c r="B2857" i="2" s="1"/>
  <c r="D2857" i="2" s="1"/>
  <c r="C2857" i="2" s="1"/>
  <c r="J1274" i="2"/>
  <c r="B2858" i="2" s="1"/>
  <c r="D2858" i="2" s="1"/>
  <c r="C2858" i="2" s="1"/>
  <c r="J1275" i="2"/>
  <c r="B2859" i="2" s="1"/>
  <c r="D2859" i="2" s="1"/>
  <c r="C2859" i="2" s="1"/>
  <c r="J1276" i="2"/>
  <c r="B2860" i="2" s="1"/>
  <c r="D2860" i="2" s="1"/>
  <c r="C2860" i="2" s="1"/>
  <c r="J1277" i="2"/>
  <c r="B2861" i="2" s="1"/>
  <c r="D2861" i="2" s="1"/>
  <c r="C2861" i="2" s="1"/>
  <c r="J1278" i="2"/>
  <c r="B2862" i="2" s="1"/>
  <c r="D2862" i="2" s="1"/>
  <c r="C2862" i="2" s="1"/>
  <c r="J1279" i="2"/>
  <c r="B2863" i="2" s="1"/>
  <c r="D2863" i="2" s="1"/>
  <c r="C2863" i="2" s="1"/>
  <c r="J1280" i="2"/>
  <c r="B2864" i="2" s="1"/>
  <c r="D2864" i="2" s="1"/>
  <c r="C2864" i="2" s="1"/>
  <c r="J1281" i="2"/>
  <c r="B2865" i="2" s="1"/>
  <c r="D2865" i="2" s="1"/>
  <c r="C2865" i="2" s="1"/>
  <c r="J1282" i="2"/>
  <c r="B2866" i="2" s="1"/>
  <c r="D2866" i="2" s="1"/>
  <c r="C2866" i="2" s="1"/>
  <c r="J1283" i="2"/>
  <c r="B2867" i="2" s="1"/>
  <c r="D2867" i="2" s="1"/>
  <c r="C2867" i="2" s="1"/>
  <c r="J1284" i="2"/>
  <c r="B2868" i="2" s="1"/>
  <c r="D2868" i="2" s="1"/>
  <c r="C2868" i="2" s="1"/>
  <c r="J1285" i="2"/>
  <c r="B2869" i="2" s="1"/>
  <c r="D2869" i="2" s="1"/>
  <c r="C2869" i="2" s="1"/>
  <c r="J1286" i="2"/>
  <c r="B2870" i="2" s="1"/>
  <c r="D2870" i="2" s="1"/>
  <c r="C2870" i="2" s="1"/>
  <c r="J1287" i="2"/>
  <c r="B2871" i="2" s="1"/>
  <c r="D2871" i="2" s="1"/>
  <c r="C2871" i="2" s="1"/>
  <c r="J1288" i="2"/>
  <c r="B2872" i="2" s="1"/>
  <c r="D2872" i="2" s="1"/>
  <c r="C2872" i="2" s="1"/>
  <c r="J1289" i="2"/>
  <c r="B2873" i="2" s="1"/>
  <c r="D2873" i="2" s="1"/>
  <c r="C2873" i="2" s="1"/>
  <c r="J1290" i="2"/>
  <c r="B2874" i="2" s="1"/>
  <c r="D2874" i="2" s="1"/>
  <c r="C2874" i="2" s="1"/>
  <c r="J1291" i="2"/>
  <c r="B2875" i="2" s="1"/>
  <c r="D2875" i="2" s="1"/>
  <c r="C2875" i="2" s="1"/>
  <c r="J1292" i="2"/>
  <c r="B2876" i="2" s="1"/>
  <c r="D2876" i="2" s="1"/>
  <c r="C2876" i="2" s="1"/>
  <c r="J1293" i="2"/>
  <c r="B2877" i="2" s="1"/>
  <c r="D2877" i="2" s="1"/>
  <c r="C2877" i="2" s="1"/>
  <c r="J1294" i="2"/>
  <c r="B2878" i="2" s="1"/>
  <c r="D2878" i="2" s="1"/>
  <c r="C2878" i="2" s="1"/>
  <c r="J1295" i="2"/>
  <c r="B2879" i="2" s="1"/>
  <c r="D2879" i="2" s="1"/>
  <c r="C2879" i="2" s="1"/>
  <c r="J1296" i="2"/>
  <c r="B2880" i="2" s="1"/>
  <c r="D2880" i="2" s="1"/>
  <c r="C2880" i="2" s="1"/>
  <c r="J1297" i="2"/>
  <c r="B2881" i="2" s="1"/>
  <c r="D2881" i="2" s="1"/>
  <c r="C2881" i="2" s="1"/>
  <c r="J1298" i="2"/>
  <c r="B2882" i="2" s="1"/>
  <c r="D2882" i="2" s="1"/>
  <c r="C2882" i="2" s="1"/>
  <c r="J1299" i="2"/>
  <c r="B2883" i="2" s="1"/>
  <c r="D2883" i="2" s="1"/>
  <c r="C2883" i="2" s="1"/>
  <c r="J1300" i="2"/>
  <c r="B2884" i="2" s="1"/>
  <c r="D2884" i="2" s="1"/>
  <c r="C2884" i="2" s="1"/>
  <c r="J1301" i="2"/>
  <c r="B2885" i="2" s="1"/>
  <c r="D2885" i="2" s="1"/>
  <c r="C2885" i="2" s="1"/>
  <c r="J1302" i="2"/>
  <c r="B2886" i="2" s="1"/>
  <c r="D2886" i="2" s="1"/>
  <c r="C2886" i="2" s="1"/>
  <c r="J1303" i="2"/>
  <c r="B2887" i="2" s="1"/>
  <c r="D2887" i="2" s="1"/>
  <c r="C2887" i="2" s="1"/>
  <c r="J1304" i="2"/>
  <c r="B2888" i="2" s="1"/>
  <c r="D2888" i="2" s="1"/>
  <c r="C2888" i="2" s="1"/>
  <c r="J1305" i="2"/>
  <c r="B2889" i="2" s="1"/>
  <c r="D2889" i="2" s="1"/>
  <c r="C2889" i="2" s="1"/>
  <c r="J1306" i="2"/>
  <c r="B2890" i="2" s="1"/>
  <c r="D2890" i="2" s="1"/>
  <c r="C2890" i="2" s="1"/>
  <c r="J1307" i="2"/>
  <c r="B2891" i="2" s="1"/>
  <c r="D2891" i="2" s="1"/>
  <c r="C2891" i="2" s="1"/>
  <c r="J1308" i="2"/>
  <c r="B2892" i="2" s="1"/>
  <c r="D2892" i="2" s="1"/>
  <c r="C2892" i="2" s="1"/>
  <c r="J1309" i="2"/>
  <c r="B2893" i="2" s="1"/>
  <c r="D2893" i="2" s="1"/>
  <c r="C2893" i="2" s="1"/>
  <c r="J1310" i="2"/>
  <c r="B2894" i="2" s="1"/>
  <c r="D2894" i="2" s="1"/>
  <c r="C2894" i="2" s="1"/>
  <c r="J1311" i="2"/>
  <c r="B2895" i="2" s="1"/>
  <c r="D2895" i="2" s="1"/>
  <c r="C2895" i="2" s="1"/>
  <c r="J1312" i="2"/>
  <c r="B2896" i="2" s="1"/>
  <c r="D2896" i="2" s="1"/>
  <c r="C2896" i="2" s="1"/>
  <c r="J1313" i="2"/>
  <c r="B2897" i="2" s="1"/>
  <c r="D2897" i="2" s="1"/>
  <c r="C2897" i="2" s="1"/>
  <c r="J1314" i="2"/>
  <c r="B2898" i="2" s="1"/>
  <c r="D2898" i="2" s="1"/>
  <c r="C2898" i="2" s="1"/>
  <c r="J1315" i="2"/>
  <c r="B2899" i="2" s="1"/>
  <c r="D2899" i="2" s="1"/>
  <c r="C2899" i="2" s="1"/>
  <c r="J1316" i="2"/>
  <c r="B2900" i="2" s="1"/>
  <c r="D2900" i="2" s="1"/>
  <c r="C2900" i="2" s="1"/>
  <c r="J1317" i="2"/>
  <c r="B2901" i="2" s="1"/>
  <c r="D2901" i="2" s="1"/>
  <c r="C2901" i="2" s="1"/>
  <c r="J1318" i="2"/>
  <c r="B2902" i="2" s="1"/>
  <c r="D2902" i="2" s="1"/>
  <c r="C2902" i="2" s="1"/>
  <c r="J1319" i="2"/>
  <c r="B2903" i="2" s="1"/>
  <c r="D2903" i="2" s="1"/>
  <c r="C2903" i="2" s="1"/>
  <c r="J1320" i="2"/>
  <c r="B2904" i="2" s="1"/>
  <c r="D2904" i="2" s="1"/>
  <c r="C2904" i="2" s="1"/>
  <c r="J1321" i="2"/>
  <c r="B2905" i="2" s="1"/>
  <c r="D2905" i="2" s="1"/>
  <c r="C2905" i="2" s="1"/>
  <c r="J1322" i="2"/>
  <c r="B2906" i="2" s="1"/>
  <c r="D2906" i="2" s="1"/>
  <c r="C2906" i="2" s="1"/>
  <c r="J1323" i="2"/>
  <c r="B2907" i="2" s="1"/>
  <c r="D2907" i="2" s="1"/>
  <c r="C2907" i="2" s="1"/>
  <c r="J1324" i="2"/>
  <c r="B2908" i="2" s="1"/>
  <c r="D2908" i="2" s="1"/>
  <c r="C2908" i="2" s="1"/>
  <c r="J1325" i="2"/>
  <c r="B2909" i="2" s="1"/>
  <c r="D2909" i="2" s="1"/>
  <c r="C2909" i="2" s="1"/>
  <c r="J1326" i="2"/>
  <c r="B2910" i="2" s="1"/>
  <c r="D2910" i="2" s="1"/>
  <c r="C2910" i="2" s="1"/>
  <c r="J1327" i="2"/>
  <c r="B2911" i="2" s="1"/>
  <c r="D2911" i="2" s="1"/>
  <c r="C2911" i="2" s="1"/>
  <c r="J1328" i="2"/>
  <c r="B2912" i="2" s="1"/>
  <c r="D2912" i="2" s="1"/>
  <c r="C2912" i="2" s="1"/>
  <c r="J1329" i="2"/>
  <c r="B2913" i="2" s="1"/>
  <c r="D2913" i="2" s="1"/>
  <c r="C2913" i="2" s="1"/>
  <c r="J1330" i="2"/>
  <c r="B2914" i="2" s="1"/>
  <c r="D2914" i="2" s="1"/>
  <c r="C2914" i="2" s="1"/>
  <c r="J1331" i="2"/>
  <c r="B2915" i="2" s="1"/>
  <c r="D2915" i="2" s="1"/>
  <c r="C2915" i="2" s="1"/>
  <c r="J1332" i="2"/>
  <c r="B2916" i="2" s="1"/>
  <c r="D2916" i="2" s="1"/>
  <c r="C2916" i="2" s="1"/>
  <c r="J1333" i="2"/>
  <c r="B2917" i="2" s="1"/>
  <c r="D2917" i="2" s="1"/>
  <c r="C2917" i="2" s="1"/>
  <c r="J1334" i="2"/>
  <c r="B2918" i="2" s="1"/>
  <c r="D2918" i="2" s="1"/>
  <c r="C2918" i="2" s="1"/>
  <c r="J1335" i="2"/>
  <c r="B2919" i="2" s="1"/>
  <c r="D2919" i="2" s="1"/>
  <c r="C2919" i="2" s="1"/>
  <c r="J1336" i="2"/>
  <c r="B2920" i="2" s="1"/>
  <c r="D2920" i="2" s="1"/>
  <c r="C2920" i="2" s="1"/>
  <c r="J1337" i="2"/>
  <c r="B2921" i="2" s="1"/>
  <c r="D2921" i="2" s="1"/>
  <c r="C2921" i="2" s="1"/>
  <c r="J1338" i="2"/>
  <c r="B2922" i="2" s="1"/>
  <c r="D2922" i="2" s="1"/>
  <c r="C2922" i="2" s="1"/>
  <c r="J1339" i="2"/>
  <c r="B2923" i="2" s="1"/>
  <c r="D2923" i="2" s="1"/>
  <c r="C2923" i="2" s="1"/>
  <c r="J1340" i="2"/>
  <c r="B2924" i="2" s="1"/>
  <c r="D2924" i="2" s="1"/>
  <c r="C2924" i="2" s="1"/>
  <c r="J1341" i="2"/>
  <c r="B2925" i="2" s="1"/>
  <c r="D2925" i="2" s="1"/>
  <c r="C2925" i="2" s="1"/>
  <c r="J1342" i="2"/>
  <c r="B2926" i="2" s="1"/>
  <c r="D2926" i="2" s="1"/>
  <c r="C2926" i="2" s="1"/>
  <c r="J1343" i="2"/>
  <c r="B2927" i="2" s="1"/>
  <c r="D2927" i="2" s="1"/>
  <c r="C2927" i="2" s="1"/>
  <c r="J1344" i="2"/>
  <c r="B2928" i="2" s="1"/>
  <c r="D2928" i="2" s="1"/>
  <c r="C2928" i="2" s="1"/>
  <c r="J1345" i="2"/>
  <c r="B2929" i="2" s="1"/>
  <c r="D2929" i="2" s="1"/>
  <c r="C2929" i="2" s="1"/>
  <c r="J1346" i="2"/>
  <c r="B2930" i="2" s="1"/>
  <c r="D2930" i="2" s="1"/>
  <c r="C2930" i="2" s="1"/>
  <c r="J1347" i="2"/>
  <c r="B2931" i="2" s="1"/>
  <c r="D2931" i="2" s="1"/>
  <c r="C2931" i="2" s="1"/>
  <c r="J1348" i="2"/>
  <c r="B2932" i="2" s="1"/>
  <c r="D2932" i="2" s="1"/>
  <c r="C2932" i="2" s="1"/>
  <c r="J1349" i="2"/>
  <c r="B2933" i="2" s="1"/>
  <c r="D2933" i="2" s="1"/>
  <c r="C2933" i="2" s="1"/>
  <c r="J1350" i="2"/>
  <c r="B2934" i="2" s="1"/>
  <c r="D2934" i="2" s="1"/>
  <c r="C2934" i="2" s="1"/>
  <c r="J1351" i="2"/>
  <c r="B2935" i="2" s="1"/>
  <c r="D2935" i="2" s="1"/>
  <c r="C2935" i="2" s="1"/>
  <c r="J1352" i="2"/>
  <c r="B2936" i="2" s="1"/>
  <c r="D2936" i="2" s="1"/>
  <c r="C2936" i="2" s="1"/>
  <c r="J1353" i="2"/>
  <c r="B2937" i="2" s="1"/>
  <c r="D2937" i="2" s="1"/>
  <c r="C2937" i="2" s="1"/>
  <c r="J1354" i="2"/>
  <c r="B2938" i="2" s="1"/>
  <c r="D2938" i="2" s="1"/>
  <c r="C2938" i="2" s="1"/>
  <c r="J1355" i="2"/>
  <c r="B2939" i="2" s="1"/>
  <c r="D2939" i="2" s="1"/>
  <c r="C2939" i="2" s="1"/>
  <c r="J1356" i="2"/>
  <c r="B2940" i="2" s="1"/>
  <c r="D2940" i="2" s="1"/>
  <c r="C2940" i="2" s="1"/>
  <c r="J1357" i="2"/>
  <c r="B2941" i="2" s="1"/>
  <c r="D2941" i="2" s="1"/>
  <c r="C2941" i="2" s="1"/>
  <c r="J1358" i="2"/>
  <c r="B2942" i="2" s="1"/>
  <c r="D2942" i="2" s="1"/>
  <c r="C2942" i="2" s="1"/>
  <c r="J1359" i="2"/>
  <c r="B2943" i="2" s="1"/>
  <c r="D2943" i="2" s="1"/>
  <c r="C2943" i="2" s="1"/>
  <c r="J1360" i="2"/>
  <c r="B2944" i="2" s="1"/>
  <c r="D2944" i="2" s="1"/>
  <c r="C2944" i="2" s="1"/>
  <c r="J1361" i="2"/>
  <c r="B2945" i="2" s="1"/>
  <c r="D2945" i="2" s="1"/>
  <c r="C2945" i="2" s="1"/>
  <c r="J1362" i="2"/>
  <c r="B2946" i="2" s="1"/>
  <c r="D2946" i="2" s="1"/>
  <c r="C2946" i="2" s="1"/>
  <c r="J1363" i="2"/>
  <c r="B2947" i="2" s="1"/>
  <c r="D2947" i="2" s="1"/>
  <c r="C2947" i="2" s="1"/>
  <c r="J1364" i="2"/>
  <c r="B2948" i="2" s="1"/>
  <c r="D2948" i="2" s="1"/>
  <c r="C2948" i="2" s="1"/>
  <c r="J1365" i="2"/>
  <c r="B2949" i="2" s="1"/>
  <c r="D2949" i="2" s="1"/>
  <c r="C2949" i="2" s="1"/>
  <c r="J1366" i="2"/>
  <c r="B2950" i="2" s="1"/>
  <c r="D2950" i="2" s="1"/>
  <c r="C2950" i="2" s="1"/>
  <c r="J1367" i="2"/>
  <c r="B2951" i="2" s="1"/>
  <c r="D2951" i="2" s="1"/>
  <c r="C2951" i="2" s="1"/>
  <c r="J1368" i="2"/>
  <c r="B2952" i="2" s="1"/>
  <c r="D2952" i="2" s="1"/>
  <c r="C2952" i="2" s="1"/>
  <c r="J1369" i="2"/>
  <c r="B2953" i="2" s="1"/>
  <c r="D2953" i="2" s="1"/>
  <c r="C2953" i="2" s="1"/>
  <c r="J1370" i="2"/>
  <c r="B2954" i="2" s="1"/>
  <c r="D2954" i="2" s="1"/>
  <c r="C2954" i="2" s="1"/>
  <c r="J1371" i="2"/>
  <c r="B2955" i="2" s="1"/>
  <c r="D2955" i="2" s="1"/>
  <c r="C2955" i="2" s="1"/>
  <c r="J1372" i="2"/>
  <c r="B2956" i="2" s="1"/>
  <c r="D2956" i="2" s="1"/>
  <c r="C2956" i="2" s="1"/>
  <c r="J1373" i="2"/>
  <c r="B2957" i="2" s="1"/>
  <c r="D2957" i="2" s="1"/>
  <c r="C2957" i="2" s="1"/>
  <c r="J1374" i="2"/>
  <c r="B2958" i="2" s="1"/>
  <c r="D2958" i="2" s="1"/>
  <c r="C2958" i="2" s="1"/>
  <c r="J1375" i="2"/>
  <c r="B2959" i="2" s="1"/>
  <c r="D2959" i="2" s="1"/>
  <c r="C2959" i="2" s="1"/>
  <c r="J1376" i="2"/>
  <c r="B2960" i="2" s="1"/>
  <c r="D2960" i="2" s="1"/>
  <c r="C2960" i="2" s="1"/>
  <c r="J1377" i="2"/>
  <c r="B2961" i="2" s="1"/>
  <c r="D2961" i="2" s="1"/>
  <c r="C2961" i="2" s="1"/>
  <c r="J1378" i="2"/>
  <c r="B2962" i="2" s="1"/>
  <c r="D2962" i="2" s="1"/>
  <c r="C2962" i="2" s="1"/>
  <c r="J1379" i="2"/>
  <c r="B2963" i="2" s="1"/>
  <c r="D2963" i="2" s="1"/>
  <c r="C2963" i="2" s="1"/>
  <c r="J1380" i="2"/>
  <c r="B2964" i="2" s="1"/>
  <c r="D2964" i="2" s="1"/>
  <c r="C2964" i="2" s="1"/>
  <c r="J1381" i="2"/>
  <c r="B2965" i="2" s="1"/>
  <c r="D2965" i="2" s="1"/>
  <c r="C2965" i="2" s="1"/>
  <c r="J1382" i="2"/>
  <c r="B2966" i="2" s="1"/>
  <c r="D2966" i="2" s="1"/>
  <c r="C2966" i="2" s="1"/>
  <c r="J1383" i="2"/>
  <c r="B2967" i="2" s="1"/>
  <c r="D2967" i="2" s="1"/>
  <c r="C2967" i="2" s="1"/>
  <c r="J1384" i="2"/>
  <c r="B2968" i="2" s="1"/>
  <c r="D2968" i="2" s="1"/>
  <c r="C2968" i="2" s="1"/>
  <c r="J1385" i="2"/>
  <c r="B2969" i="2" s="1"/>
  <c r="D2969" i="2" s="1"/>
  <c r="C2969" i="2" s="1"/>
  <c r="J1386" i="2"/>
  <c r="B2970" i="2" s="1"/>
  <c r="D2970" i="2" s="1"/>
  <c r="C2970" i="2" s="1"/>
  <c r="J1387" i="2"/>
  <c r="B2971" i="2" s="1"/>
  <c r="D2971" i="2" s="1"/>
  <c r="C2971" i="2" s="1"/>
  <c r="J1388" i="2"/>
  <c r="B2972" i="2" s="1"/>
  <c r="D2972" i="2" s="1"/>
  <c r="C2972" i="2" s="1"/>
  <c r="J1389" i="2"/>
  <c r="B2973" i="2" s="1"/>
  <c r="D2973" i="2" s="1"/>
  <c r="C2973" i="2" s="1"/>
  <c r="J1390" i="2"/>
  <c r="B2974" i="2" s="1"/>
  <c r="D2974" i="2" s="1"/>
  <c r="C2974" i="2" s="1"/>
  <c r="J1391" i="2"/>
  <c r="B2975" i="2" s="1"/>
  <c r="D2975" i="2" s="1"/>
  <c r="C2975" i="2" s="1"/>
  <c r="J1392" i="2"/>
  <c r="B2976" i="2" s="1"/>
  <c r="D2976" i="2" s="1"/>
  <c r="C2976" i="2" s="1"/>
  <c r="J1393" i="2"/>
  <c r="B2977" i="2" s="1"/>
  <c r="D2977" i="2" s="1"/>
  <c r="C2977" i="2" s="1"/>
  <c r="J1394" i="2"/>
  <c r="B2978" i="2" s="1"/>
  <c r="D2978" i="2" s="1"/>
  <c r="C2978" i="2" s="1"/>
  <c r="J1395" i="2"/>
  <c r="B2979" i="2" s="1"/>
  <c r="D2979" i="2" s="1"/>
  <c r="C2979" i="2" s="1"/>
  <c r="J1396" i="2"/>
  <c r="B2980" i="2" s="1"/>
  <c r="D2980" i="2" s="1"/>
  <c r="C2980" i="2" s="1"/>
  <c r="J1397" i="2"/>
  <c r="B2981" i="2" s="1"/>
  <c r="D2981" i="2" s="1"/>
  <c r="C2981" i="2" s="1"/>
  <c r="J1398" i="2"/>
  <c r="B2982" i="2" s="1"/>
  <c r="D2982" i="2" s="1"/>
  <c r="C2982" i="2" s="1"/>
  <c r="J1399" i="2"/>
  <c r="B2983" i="2" s="1"/>
  <c r="D2983" i="2" s="1"/>
  <c r="C2983" i="2" s="1"/>
  <c r="J1400" i="2"/>
  <c r="B2984" i="2" s="1"/>
  <c r="D2984" i="2" s="1"/>
  <c r="C2984" i="2" s="1"/>
  <c r="J1401" i="2"/>
  <c r="B2985" i="2" s="1"/>
  <c r="D2985" i="2" s="1"/>
  <c r="C2985" i="2" s="1"/>
  <c r="J1402" i="2"/>
  <c r="B2986" i="2" s="1"/>
  <c r="D2986" i="2" s="1"/>
  <c r="C2986" i="2" s="1"/>
  <c r="J1403" i="2"/>
  <c r="B2987" i="2" s="1"/>
  <c r="D2987" i="2" s="1"/>
  <c r="C2987" i="2" s="1"/>
  <c r="J1404" i="2"/>
  <c r="B2988" i="2" s="1"/>
  <c r="D2988" i="2" s="1"/>
  <c r="C2988" i="2" s="1"/>
  <c r="J1405" i="2"/>
  <c r="B2989" i="2" s="1"/>
  <c r="D2989" i="2" s="1"/>
  <c r="C2989" i="2" s="1"/>
  <c r="J1406" i="2"/>
  <c r="B2990" i="2" s="1"/>
  <c r="D2990" i="2" s="1"/>
  <c r="C2990" i="2" s="1"/>
  <c r="J1407" i="2"/>
  <c r="B2991" i="2" s="1"/>
  <c r="D2991" i="2" s="1"/>
  <c r="C2991" i="2" s="1"/>
  <c r="J1408" i="2"/>
  <c r="B2992" i="2" s="1"/>
  <c r="D2992" i="2" s="1"/>
  <c r="C2992" i="2" s="1"/>
  <c r="J1409" i="2"/>
  <c r="B2993" i="2" s="1"/>
  <c r="D2993" i="2" s="1"/>
  <c r="C2993" i="2" s="1"/>
  <c r="J1410" i="2"/>
  <c r="B2994" i="2" s="1"/>
  <c r="D2994" i="2" s="1"/>
  <c r="C2994" i="2" s="1"/>
  <c r="J1411" i="2"/>
  <c r="B2995" i="2" s="1"/>
  <c r="D2995" i="2" s="1"/>
  <c r="C2995" i="2" s="1"/>
  <c r="J1412" i="2"/>
  <c r="B2996" i="2" s="1"/>
  <c r="D2996" i="2" s="1"/>
  <c r="C2996" i="2" s="1"/>
  <c r="J1413" i="2"/>
  <c r="B2997" i="2" s="1"/>
  <c r="D2997" i="2" s="1"/>
  <c r="C2997" i="2" s="1"/>
  <c r="J1414" i="2"/>
  <c r="B2998" i="2" s="1"/>
  <c r="D2998" i="2" s="1"/>
  <c r="C2998" i="2" s="1"/>
  <c r="J1415" i="2"/>
  <c r="B2999" i="2" s="1"/>
  <c r="D2999" i="2" s="1"/>
  <c r="C2999" i="2" s="1"/>
  <c r="J1416" i="2"/>
  <c r="B3000" i="2" s="1"/>
  <c r="D3000" i="2" s="1"/>
  <c r="C3000" i="2" s="1"/>
  <c r="J1417" i="2"/>
  <c r="B3001" i="2" s="1"/>
  <c r="D3001" i="2" s="1"/>
  <c r="C3001" i="2" s="1"/>
  <c r="J1418" i="2"/>
  <c r="B3002" i="2" s="1"/>
  <c r="D3002" i="2" s="1"/>
  <c r="C3002" i="2" s="1"/>
  <c r="J1419" i="2"/>
  <c r="B3003" i="2" s="1"/>
  <c r="D3003" i="2" s="1"/>
  <c r="C3003" i="2" s="1"/>
  <c r="J1420" i="2"/>
  <c r="B3004" i="2" s="1"/>
  <c r="D3004" i="2" s="1"/>
  <c r="C3004" i="2" s="1"/>
  <c r="J1421" i="2"/>
  <c r="B3005" i="2" s="1"/>
  <c r="D3005" i="2" s="1"/>
  <c r="C3005" i="2" s="1"/>
  <c r="J1422" i="2"/>
  <c r="B3006" i="2" s="1"/>
  <c r="D3006" i="2" s="1"/>
  <c r="C3006" i="2" s="1"/>
  <c r="J1423" i="2"/>
  <c r="B3007" i="2" s="1"/>
  <c r="D3007" i="2" s="1"/>
  <c r="C3007" i="2" s="1"/>
  <c r="J1424" i="2"/>
  <c r="B3008" i="2" s="1"/>
  <c r="D3008" i="2" s="1"/>
  <c r="C3008" i="2" s="1"/>
  <c r="J1425" i="2"/>
  <c r="B3009" i="2" s="1"/>
  <c r="D3009" i="2" s="1"/>
  <c r="C3009" i="2" s="1"/>
  <c r="J1426" i="2"/>
  <c r="B3010" i="2" s="1"/>
  <c r="D3010" i="2" s="1"/>
  <c r="C3010" i="2" s="1"/>
  <c r="J1427" i="2"/>
  <c r="B3011" i="2" s="1"/>
  <c r="D3011" i="2" s="1"/>
  <c r="C3011" i="2" s="1"/>
  <c r="J1428" i="2"/>
  <c r="B3012" i="2" s="1"/>
  <c r="D3012" i="2" s="1"/>
  <c r="C3012" i="2" s="1"/>
  <c r="J1429" i="2"/>
  <c r="B3013" i="2" s="1"/>
  <c r="D3013" i="2" s="1"/>
  <c r="C3013" i="2" s="1"/>
  <c r="J1430" i="2"/>
  <c r="B3014" i="2" s="1"/>
  <c r="D3014" i="2" s="1"/>
  <c r="C3014" i="2" s="1"/>
  <c r="J1431" i="2"/>
  <c r="B3015" i="2" s="1"/>
  <c r="D3015" i="2" s="1"/>
  <c r="C3015" i="2" s="1"/>
  <c r="J1432" i="2"/>
  <c r="B3016" i="2" s="1"/>
  <c r="D3016" i="2" s="1"/>
  <c r="C3016" i="2" s="1"/>
  <c r="J1433" i="2"/>
  <c r="B3017" i="2" s="1"/>
  <c r="D3017" i="2" s="1"/>
  <c r="C3017" i="2" s="1"/>
  <c r="J1434" i="2"/>
  <c r="B3018" i="2" s="1"/>
  <c r="D3018" i="2" s="1"/>
  <c r="C3018" i="2" s="1"/>
  <c r="J1435" i="2"/>
  <c r="B3019" i="2" s="1"/>
  <c r="D3019" i="2" s="1"/>
  <c r="C3019" i="2" s="1"/>
  <c r="J1436" i="2"/>
  <c r="B3020" i="2" s="1"/>
  <c r="D3020" i="2" s="1"/>
  <c r="C3020" i="2" s="1"/>
  <c r="J1437" i="2"/>
  <c r="B3021" i="2" s="1"/>
  <c r="D3021" i="2" s="1"/>
  <c r="C3021" i="2" s="1"/>
  <c r="J1438" i="2"/>
  <c r="B3022" i="2" s="1"/>
  <c r="D3022" i="2" s="1"/>
  <c r="C3022" i="2" s="1"/>
  <c r="J1439" i="2"/>
  <c r="B3023" i="2" s="1"/>
  <c r="D3023" i="2" s="1"/>
  <c r="C3023" i="2" s="1"/>
  <c r="J1440" i="2"/>
  <c r="B3024" i="2" s="1"/>
  <c r="D3024" i="2" s="1"/>
  <c r="C3024" i="2" s="1"/>
  <c r="J1441" i="2"/>
  <c r="B3025" i="2" s="1"/>
  <c r="D3025" i="2" s="1"/>
  <c r="C3025" i="2" s="1"/>
  <c r="J1442" i="2"/>
  <c r="B3026" i="2" s="1"/>
  <c r="D3026" i="2" s="1"/>
  <c r="C3026" i="2" s="1"/>
  <c r="J1443" i="2"/>
  <c r="B3027" i="2" s="1"/>
  <c r="D3027" i="2" s="1"/>
  <c r="C3027" i="2" s="1"/>
  <c r="J1444" i="2"/>
  <c r="B3028" i="2" s="1"/>
  <c r="D3028" i="2" s="1"/>
  <c r="C3028" i="2" s="1"/>
  <c r="J1445" i="2"/>
  <c r="B3029" i="2" s="1"/>
  <c r="D3029" i="2" s="1"/>
  <c r="C3029" i="2" s="1"/>
  <c r="J1446" i="2"/>
  <c r="B3030" i="2" s="1"/>
  <c r="D3030" i="2" s="1"/>
  <c r="C3030" i="2" s="1"/>
  <c r="J1447" i="2"/>
  <c r="B3031" i="2" s="1"/>
  <c r="D3031" i="2" s="1"/>
  <c r="C3031" i="2" s="1"/>
  <c r="J1448" i="2"/>
  <c r="B3032" i="2" s="1"/>
  <c r="D3032" i="2" s="1"/>
  <c r="C3032" i="2" s="1"/>
  <c r="J1449" i="2"/>
  <c r="B3033" i="2" s="1"/>
  <c r="D3033" i="2" s="1"/>
  <c r="C3033" i="2" s="1"/>
  <c r="J1450" i="2"/>
  <c r="B3034" i="2" s="1"/>
  <c r="D3034" i="2" s="1"/>
  <c r="C3034" i="2" s="1"/>
  <c r="J1451" i="2"/>
  <c r="B3035" i="2" s="1"/>
  <c r="D3035" i="2" s="1"/>
  <c r="C3035" i="2" s="1"/>
  <c r="J1452" i="2"/>
  <c r="B3036" i="2" s="1"/>
  <c r="D3036" i="2" s="1"/>
  <c r="C3036" i="2" s="1"/>
  <c r="J1453" i="2"/>
  <c r="B3037" i="2" s="1"/>
  <c r="D3037" i="2" s="1"/>
  <c r="C3037" i="2" s="1"/>
  <c r="J1454" i="2"/>
  <c r="B3038" i="2" s="1"/>
  <c r="D3038" i="2" s="1"/>
  <c r="C3038" i="2" s="1"/>
  <c r="J1455" i="2"/>
  <c r="B3039" i="2" s="1"/>
  <c r="D3039" i="2" s="1"/>
  <c r="C3039" i="2" s="1"/>
  <c r="J1456" i="2"/>
  <c r="B3040" i="2" s="1"/>
  <c r="D3040" i="2" s="1"/>
  <c r="C3040" i="2" s="1"/>
  <c r="J1457" i="2"/>
  <c r="B3041" i="2" s="1"/>
  <c r="D3041" i="2" s="1"/>
  <c r="C3041" i="2" s="1"/>
  <c r="J1458" i="2"/>
  <c r="B3042" i="2" s="1"/>
  <c r="D3042" i="2" s="1"/>
  <c r="C3042" i="2" s="1"/>
  <c r="J1459" i="2"/>
  <c r="B3043" i="2" s="1"/>
  <c r="D3043" i="2" s="1"/>
  <c r="C3043" i="2" s="1"/>
  <c r="J1460" i="2"/>
  <c r="B3044" i="2" s="1"/>
  <c r="D3044" i="2" s="1"/>
  <c r="C3044" i="2" s="1"/>
  <c r="J1461" i="2"/>
  <c r="B3045" i="2" s="1"/>
  <c r="D3045" i="2" s="1"/>
  <c r="C3045" i="2" s="1"/>
  <c r="J1462" i="2"/>
  <c r="B3046" i="2" s="1"/>
  <c r="D3046" i="2" s="1"/>
  <c r="C3046" i="2" s="1"/>
  <c r="J1463" i="2"/>
  <c r="B3047" i="2" s="1"/>
  <c r="D3047" i="2" s="1"/>
  <c r="C3047" i="2" s="1"/>
  <c r="J1464" i="2"/>
  <c r="B3048" i="2" s="1"/>
  <c r="D3048" i="2" s="1"/>
  <c r="C3048" i="2" s="1"/>
  <c r="J1465" i="2"/>
  <c r="B3049" i="2" s="1"/>
  <c r="D3049" i="2" s="1"/>
  <c r="C3049" i="2" s="1"/>
  <c r="J1466" i="2"/>
  <c r="B3050" i="2" s="1"/>
  <c r="D3050" i="2" s="1"/>
  <c r="C3050" i="2" s="1"/>
  <c r="J1467" i="2"/>
  <c r="B3051" i="2" s="1"/>
  <c r="D3051" i="2" s="1"/>
  <c r="C3051" i="2" s="1"/>
  <c r="J1468" i="2"/>
  <c r="B3052" i="2" s="1"/>
  <c r="D3052" i="2" s="1"/>
  <c r="C3052" i="2" s="1"/>
  <c r="J1469" i="2"/>
  <c r="B3053" i="2" s="1"/>
  <c r="D3053" i="2" s="1"/>
  <c r="C3053" i="2" s="1"/>
  <c r="J1470" i="2"/>
  <c r="B3054" i="2" s="1"/>
  <c r="D3054" i="2" s="1"/>
  <c r="C3054" i="2" s="1"/>
  <c r="J1471" i="2"/>
  <c r="B3055" i="2" s="1"/>
  <c r="D3055" i="2" s="1"/>
  <c r="C3055" i="2" s="1"/>
  <c r="J1472" i="2"/>
  <c r="B3056" i="2" s="1"/>
  <c r="D3056" i="2" s="1"/>
  <c r="C3056" i="2" s="1"/>
  <c r="J1473" i="2"/>
  <c r="B3057" i="2" s="1"/>
  <c r="D3057" i="2" s="1"/>
  <c r="C3057" i="2" s="1"/>
  <c r="J1474" i="2"/>
  <c r="B3058" i="2" s="1"/>
  <c r="D3058" i="2" s="1"/>
  <c r="C3058" i="2" s="1"/>
  <c r="J1475" i="2"/>
  <c r="B3059" i="2" s="1"/>
  <c r="D3059" i="2" s="1"/>
  <c r="C3059" i="2" s="1"/>
  <c r="J1476" i="2"/>
  <c r="B3060" i="2" s="1"/>
  <c r="D3060" i="2" s="1"/>
  <c r="C3060" i="2" s="1"/>
  <c r="J1477" i="2"/>
  <c r="B3061" i="2" s="1"/>
  <c r="D3061" i="2" s="1"/>
  <c r="C3061" i="2" s="1"/>
  <c r="J1478" i="2"/>
  <c r="B3062" i="2" s="1"/>
  <c r="D3062" i="2" s="1"/>
  <c r="C3062" i="2" s="1"/>
  <c r="J1479" i="2"/>
  <c r="B3063" i="2" s="1"/>
  <c r="D3063" i="2" s="1"/>
  <c r="C3063" i="2" s="1"/>
  <c r="J1480" i="2"/>
  <c r="B3064" i="2" s="1"/>
  <c r="D3064" i="2" s="1"/>
  <c r="C3064" i="2" s="1"/>
  <c r="J1481" i="2"/>
  <c r="B3065" i="2" s="1"/>
  <c r="D3065" i="2" s="1"/>
  <c r="C3065" i="2" s="1"/>
  <c r="J1482" i="2"/>
  <c r="B3066" i="2" s="1"/>
  <c r="D3066" i="2" s="1"/>
  <c r="C3066" i="2" s="1"/>
  <c r="J1483" i="2"/>
  <c r="B3067" i="2" s="1"/>
  <c r="D3067" i="2" s="1"/>
  <c r="C3067" i="2" s="1"/>
  <c r="J1484" i="2"/>
  <c r="B3068" i="2" s="1"/>
  <c r="D3068" i="2" s="1"/>
  <c r="C3068" i="2" s="1"/>
  <c r="J1485" i="2"/>
  <c r="B3069" i="2" s="1"/>
  <c r="D3069" i="2" s="1"/>
  <c r="C3069" i="2" s="1"/>
  <c r="J1486" i="2"/>
  <c r="B3070" i="2" s="1"/>
  <c r="D3070" i="2" s="1"/>
  <c r="C3070" i="2" s="1"/>
  <c r="J1487" i="2"/>
  <c r="B3071" i="2" s="1"/>
  <c r="D3071" i="2" s="1"/>
  <c r="C3071" i="2" s="1"/>
  <c r="J1488" i="2"/>
  <c r="B3072" i="2" s="1"/>
  <c r="D3072" i="2" s="1"/>
  <c r="C3072" i="2" s="1"/>
  <c r="J1489" i="2"/>
  <c r="B3073" i="2" s="1"/>
  <c r="D3073" i="2" s="1"/>
  <c r="C3073" i="2" s="1"/>
  <c r="J1490" i="2"/>
  <c r="B3074" i="2" s="1"/>
  <c r="D3074" i="2" s="1"/>
  <c r="C3074" i="2" s="1"/>
  <c r="J1491" i="2"/>
  <c r="B3075" i="2" s="1"/>
  <c r="D3075" i="2" s="1"/>
  <c r="C3075" i="2" s="1"/>
  <c r="J1492" i="2"/>
  <c r="B3076" i="2" s="1"/>
  <c r="D3076" i="2" s="1"/>
  <c r="C3076" i="2" s="1"/>
  <c r="J1493" i="2"/>
  <c r="B3077" i="2" s="1"/>
  <c r="D3077" i="2" s="1"/>
  <c r="C3077" i="2" s="1"/>
  <c r="J1494" i="2"/>
  <c r="B3078" i="2" s="1"/>
  <c r="D3078" i="2" s="1"/>
  <c r="C3078" i="2" s="1"/>
  <c r="J1495" i="2"/>
  <c r="B3079" i="2" s="1"/>
  <c r="D3079" i="2" s="1"/>
  <c r="C3079" i="2" s="1"/>
  <c r="J1496" i="2"/>
  <c r="B3080" i="2" s="1"/>
  <c r="D3080" i="2" s="1"/>
  <c r="C3080" i="2" s="1"/>
  <c r="J1497" i="2"/>
  <c r="B3081" i="2" s="1"/>
  <c r="D3081" i="2" s="1"/>
  <c r="C3081" i="2" s="1"/>
  <c r="J1498" i="2"/>
  <c r="B3082" i="2" s="1"/>
  <c r="D3082" i="2" s="1"/>
  <c r="C3082" i="2" s="1"/>
  <c r="J1499" i="2"/>
  <c r="B3083" i="2" s="1"/>
  <c r="D3083" i="2" s="1"/>
  <c r="C3083" i="2" s="1"/>
  <c r="J1500" i="2"/>
  <c r="B3084" i="2" s="1"/>
  <c r="D3084" i="2" s="1"/>
  <c r="C3084" i="2" s="1"/>
  <c r="J1501" i="2"/>
  <c r="B3085" i="2" s="1"/>
  <c r="D3085" i="2" s="1"/>
  <c r="C3085" i="2" s="1"/>
  <c r="J1502" i="2"/>
  <c r="B3086" i="2" s="1"/>
  <c r="D3086" i="2" s="1"/>
  <c r="C3086" i="2" s="1"/>
  <c r="J1503" i="2"/>
  <c r="B3087" i="2" s="1"/>
  <c r="D3087" i="2" s="1"/>
  <c r="C3087" i="2" s="1"/>
  <c r="J1504" i="2"/>
  <c r="B3088" i="2" s="1"/>
  <c r="D3088" i="2" s="1"/>
  <c r="C3088" i="2" s="1"/>
  <c r="J1505" i="2"/>
  <c r="B3089" i="2" s="1"/>
  <c r="D3089" i="2" s="1"/>
  <c r="C3089" i="2" s="1"/>
  <c r="J1506" i="2"/>
  <c r="B3090" i="2" s="1"/>
  <c r="D3090" i="2" s="1"/>
  <c r="C3090" i="2" s="1"/>
  <c r="J1507" i="2"/>
  <c r="B3091" i="2" s="1"/>
  <c r="D3091" i="2" s="1"/>
  <c r="C3091" i="2" s="1"/>
  <c r="J1508" i="2"/>
  <c r="B3092" i="2" s="1"/>
  <c r="D3092" i="2" s="1"/>
  <c r="C3092" i="2" s="1"/>
  <c r="J1509" i="2"/>
  <c r="B3093" i="2" s="1"/>
  <c r="D3093" i="2" s="1"/>
  <c r="C3093" i="2" s="1"/>
  <c r="J1510" i="2"/>
  <c r="B3094" i="2" s="1"/>
  <c r="D3094" i="2" s="1"/>
  <c r="C3094" i="2" s="1"/>
  <c r="J1511" i="2"/>
  <c r="B3095" i="2" s="1"/>
  <c r="D3095" i="2" s="1"/>
  <c r="C3095" i="2" s="1"/>
  <c r="J1512" i="2"/>
  <c r="B3096" i="2" s="1"/>
  <c r="D3096" i="2" s="1"/>
  <c r="C3096" i="2" s="1"/>
  <c r="J1513" i="2"/>
  <c r="B3097" i="2" s="1"/>
  <c r="D3097" i="2" s="1"/>
  <c r="C3097" i="2" s="1"/>
  <c r="J1514" i="2"/>
  <c r="B3098" i="2" s="1"/>
  <c r="D3098" i="2" s="1"/>
  <c r="C3098" i="2" s="1"/>
  <c r="J1515" i="2"/>
  <c r="B3099" i="2" s="1"/>
  <c r="D3099" i="2" s="1"/>
  <c r="C3099" i="2" s="1"/>
  <c r="J1516" i="2"/>
  <c r="B3100" i="2" s="1"/>
  <c r="D3100" i="2" s="1"/>
  <c r="C3100" i="2" s="1"/>
  <c r="J1517" i="2"/>
  <c r="B3101" i="2" s="1"/>
  <c r="D3101" i="2" s="1"/>
  <c r="C3101" i="2" s="1"/>
  <c r="J1518" i="2"/>
  <c r="B3102" i="2" s="1"/>
  <c r="D3102" i="2" s="1"/>
  <c r="C3102" i="2" s="1"/>
  <c r="J1519" i="2"/>
  <c r="B3103" i="2" s="1"/>
  <c r="D3103" i="2" s="1"/>
  <c r="C3103" i="2" s="1"/>
  <c r="J1520" i="2"/>
  <c r="B3104" i="2" s="1"/>
  <c r="D3104" i="2" s="1"/>
  <c r="C3104" i="2" s="1"/>
  <c r="J1521" i="2"/>
  <c r="B3105" i="2" s="1"/>
  <c r="D3105" i="2" s="1"/>
  <c r="C3105" i="2" s="1"/>
  <c r="J1522" i="2"/>
  <c r="B3106" i="2" s="1"/>
  <c r="D3106" i="2" s="1"/>
  <c r="C3106" i="2" s="1"/>
  <c r="J1523" i="2"/>
  <c r="B3107" i="2" s="1"/>
  <c r="D3107" i="2" s="1"/>
  <c r="C3107" i="2" s="1"/>
  <c r="J1524" i="2"/>
  <c r="B3108" i="2" s="1"/>
  <c r="D3108" i="2" s="1"/>
  <c r="C3108" i="2" s="1"/>
  <c r="J1525" i="2"/>
  <c r="B3109" i="2" s="1"/>
  <c r="D3109" i="2" s="1"/>
  <c r="C3109" i="2" s="1"/>
  <c r="J1526" i="2"/>
  <c r="B3110" i="2" s="1"/>
  <c r="D3110" i="2" s="1"/>
  <c r="C3110" i="2" s="1"/>
  <c r="J1527" i="2"/>
  <c r="B3111" i="2" s="1"/>
  <c r="D3111" i="2" s="1"/>
  <c r="C3111" i="2" s="1"/>
  <c r="J1528" i="2"/>
  <c r="B3112" i="2" s="1"/>
  <c r="D3112" i="2" s="1"/>
  <c r="C3112" i="2" s="1"/>
  <c r="J1529" i="2"/>
  <c r="B3113" i="2" s="1"/>
  <c r="D3113" i="2" s="1"/>
  <c r="C3113" i="2" s="1"/>
  <c r="J1530" i="2"/>
  <c r="B3114" i="2" s="1"/>
  <c r="D3114" i="2" s="1"/>
  <c r="C3114" i="2" s="1"/>
  <c r="J1531" i="2"/>
  <c r="B3115" i="2" s="1"/>
  <c r="D3115" i="2" s="1"/>
  <c r="C3115" i="2" s="1"/>
  <c r="J1532" i="2"/>
  <c r="B3116" i="2" s="1"/>
  <c r="D3116" i="2" s="1"/>
  <c r="C3116" i="2" s="1"/>
  <c r="J1533" i="2"/>
  <c r="B3117" i="2" s="1"/>
  <c r="D3117" i="2" s="1"/>
  <c r="C3117" i="2" s="1"/>
  <c r="J1534" i="2"/>
  <c r="B3118" i="2" s="1"/>
  <c r="D3118" i="2" s="1"/>
  <c r="C3118" i="2" s="1"/>
  <c r="J1535" i="2"/>
  <c r="B3119" i="2" s="1"/>
  <c r="D3119" i="2" s="1"/>
  <c r="C3119" i="2" s="1"/>
  <c r="J1536" i="2"/>
  <c r="B3120" i="2" s="1"/>
  <c r="D3120" i="2" s="1"/>
  <c r="C3120" i="2" s="1"/>
  <c r="J1537" i="2"/>
  <c r="B3121" i="2" s="1"/>
  <c r="D3121" i="2" s="1"/>
  <c r="C3121" i="2" s="1"/>
  <c r="J1538" i="2"/>
  <c r="B3122" i="2" s="1"/>
  <c r="D3122" i="2" s="1"/>
  <c r="C3122" i="2" s="1"/>
  <c r="J1539" i="2"/>
  <c r="B3123" i="2" s="1"/>
  <c r="D3123" i="2" s="1"/>
  <c r="C3123" i="2" s="1"/>
  <c r="J1540" i="2"/>
  <c r="B3124" i="2" s="1"/>
  <c r="D3124" i="2" s="1"/>
  <c r="C3124" i="2" s="1"/>
  <c r="J1541" i="2"/>
  <c r="B3125" i="2" s="1"/>
  <c r="D3125" i="2" s="1"/>
  <c r="C3125" i="2" s="1"/>
  <c r="J1542" i="2"/>
  <c r="B3126" i="2" s="1"/>
  <c r="D3126" i="2" s="1"/>
  <c r="C3126" i="2" s="1"/>
  <c r="J1543" i="2"/>
  <c r="B3127" i="2" s="1"/>
  <c r="D3127" i="2" s="1"/>
  <c r="C3127" i="2" s="1"/>
  <c r="J1544" i="2"/>
  <c r="B3128" i="2" s="1"/>
  <c r="D3128" i="2" s="1"/>
  <c r="C3128" i="2" s="1"/>
  <c r="J1545" i="2"/>
  <c r="B3129" i="2" s="1"/>
  <c r="D3129" i="2" s="1"/>
  <c r="C3129" i="2" s="1"/>
  <c r="J1546" i="2"/>
  <c r="B3130" i="2" s="1"/>
  <c r="D3130" i="2" s="1"/>
  <c r="C3130" i="2" s="1"/>
  <c r="J1547" i="2"/>
  <c r="B3131" i="2" s="1"/>
  <c r="D3131" i="2" s="1"/>
  <c r="C3131" i="2" s="1"/>
  <c r="J1548" i="2"/>
  <c r="B3132" i="2" s="1"/>
  <c r="D3132" i="2" s="1"/>
  <c r="C3132" i="2" s="1"/>
  <c r="J1549" i="2"/>
  <c r="B3133" i="2" s="1"/>
  <c r="D3133" i="2" s="1"/>
  <c r="C3133" i="2" s="1"/>
  <c r="J1550" i="2"/>
  <c r="B3134" i="2" s="1"/>
  <c r="D3134" i="2" s="1"/>
  <c r="C3134" i="2" s="1"/>
  <c r="J1551" i="2"/>
  <c r="B3135" i="2" s="1"/>
  <c r="D3135" i="2" s="1"/>
  <c r="C3135" i="2" s="1"/>
  <c r="J1552" i="2"/>
  <c r="B3136" i="2" s="1"/>
  <c r="D3136" i="2" s="1"/>
  <c r="C3136" i="2" s="1"/>
  <c r="J1553" i="2"/>
  <c r="B3137" i="2" s="1"/>
  <c r="D3137" i="2" s="1"/>
  <c r="C3137" i="2" s="1"/>
  <c r="J1554" i="2"/>
  <c r="B3138" i="2" s="1"/>
  <c r="D3138" i="2" s="1"/>
  <c r="C3138" i="2" s="1"/>
  <c r="J1555" i="2"/>
  <c r="B3139" i="2" s="1"/>
  <c r="D3139" i="2" s="1"/>
  <c r="C3139" i="2" s="1"/>
  <c r="J1556" i="2"/>
  <c r="B3140" i="2" s="1"/>
  <c r="D3140" i="2" s="1"/>
  <c r="C3140" i="2" s="1"/>
  <c r="J1557" i="2"/>
  <c r="B3141" i="2" s="1"/>
  <c r="D3141" i="2" s="1"/>
  <c r="C3141" i="2" s="1"/>
  <c r="J1558" i="2"/>
  <c r="B3142" i="2" s="1"/>
  <c r="D3142" i="2" s="1"/>
  <c r="C3142" i="2" s="1"/>
  <c r="J1559" i="2"/>
  <c r="B3143" i="2" s="1"/>
  <c r="D3143" i="2" s="1"/>
  <c r="C3143" i="2" s="1"/>
  <c r="J1560" i="2"/>
  <c r="B3144" i="2" s="1"/>
  <c r="D3144" i="2" s="1"/>
  <c r="C3144" i="2" s="1"/>
  <c r="J1561" i="2"/>
  <c r="B3145" i="2" s="1"/>
  <c r="D3145" i="2" s="1"/>
  <c r="C3145" i="2" s="1"/>
  <c r="J1562" i="2"/>
  <c r="B3146" i="2" s="1"/>
  <c r="D3146" i="2" s="1"/>
  <c r="C3146" i="2" s="1"/>
  <c r="J1563" i="2"/>
  <c r="B3147" i="2" s="1"/>
  <c r="D3147" i="2" s="1"/>
  <c r="C3147" i="2" s="1"/>
  <c r="J1564" i="2"/>
  <c r="B3148" i="2" s="1"/>
  <c r="D3148" i="2" s="1"/>
  <c r="C3148" i="2" s="1"/>
  <c r="J1565" i="2"/>
  <c r="B3149" i="2" s="1"/>
  <c r="D3149" i="2" s="1"/>
  <c r="C3149" i="2" s="1"/>
  <c r="J1566" i="2"/>
  <c r="B3150" i="2" s="1"/>
  <c r="D3150" i="2" s="1"/>
  <c r="C3150" i="2" s="1"/>
  <c r="J1567" i="2"/>
  <c r="B3151" i="2" s="1"/>
  <c r="D3151" i="2" s="1"/>
  <c r="C3151" i="2" s="1"/>
  <c r="J1568" i="2"/>
  <c r="B3152" i="2" s="1"/>
  <c r="D3152" i="2" s="1"/>
  <c r="C3152" i="2" s="1"/>
  <c r="J1569" i="2"/>
  <c r="B3153" i="2" s="1"/>
  <c r="D3153" i="2" s="1"/>
  <c r="C3153" i="2" s="1"/>
  <c r="J1570" i="2"/>
  <c r="B3154" i="2" s="1"/>
  <c r="D3154" i="2" s="1"/>
  <c r="C3154" i="2" s="1"/>
  <c r="J1571" i="2"/>
  <c r="B3155" i="2" s="1"/>
  <c r="D3155" i="2" s="1"/>
  <c r="C3155" i="2" s="1"/>
  <c r="J1572" i="2"/>
  <c r="B3156" i="2" s="1"/>
  <c r="D3156" i="2" s="1"/>
  <c r="C3156" i="2" s="1"/>
  <c r="J1573" i="2"/>
  <c r="B3157" i="2" s="1"/>
  <c r="D3157" i="2" s="1"/>
  <c r="C3157" i="2" s="1"/>
  <c r="J1574" i="2"/>
  <c r="B3158" i="2" s="1"/>
  <c r="D3158" i="2" s="1"/>
  <c r="C3158" i="2" s="1"/>
  <c r="J1575" i="2"/>
  <c r="B3159" i="2" s="1"/>
  <c r="D3159" i="2" s="1"/>
  <c r="C3159" i="2" s="1"/>
  <c r="J1576" i="2"/>
  <c r="B3160" i="2" s="1"/>
  <c r="D3160" i="2" s="1"/>
  <c r="C3160" i="2" s="1"/>
  <c r="J1577" i="2"/>
  <c r="B3161" i="2" s="1"/>
  <c r="D3161" i="2" s="1"/>
  <c r="C3161" i="2" s="1"/>
  <c r="J1578" i="2"/>
  <c r="B3162" i="2" s="1"/>
  <c r="D3162" i="2" s="1"/>
  <c r="C3162" i="2" s="1"/>
  <c r="J1579" i="2"/>
  <c r="B3163" i="2" s="1"/>
  <c r="D3163" i="2" s="1"/>
  <c r="C3163" i="2" s="1"/>
  <c r="J1580" i="2"/>
  <c r="B3164" i="2" s="1"/>
  <c r="D3164" i="2" s="1"/>
  <c r="C3164" i="2" s="1"/>
  <c r="J1581" i="2"/>
  <c r="B3165" i="2" s="1"/>
  <c r="D3165" i="2" s="1"/>
  <c r="C3165" i="2" s="1"/>
  <c r="J1582" i="2"/>
  <c r="B3166" i="2" s="1"/>
  <c r="D3166" i="2" s="1"/>
  <c r="C3166" i="2" s="1"/>
  <c r="J1583" i="2"/>
  <c r="B3167" i="2" s="1"/>
  <c r="D3167" i="2" s="1"/>
  <c r="C3167" i="2" s="1"/>
  <c r="J1584" i="2"/>
  <c r="B3168" i="2" s="1"/>
  <c r="D3168" i="2" s="1"/>
  <c r="C3168" i="2" s="1"/>
  <c r="J1585" i="2"/>
  <c r="B3169" i="2" s="1"/>
  <c r="D3169" i="2" s="1"/>
  <c r="C3169" i="2" s="1"/>
  <c r="J1586" i="2"/>
  <c r="B3170" i="2" s="1"/>
  <c r="D3170" i="2" s="1"/>
  <c r="C3170" i="2" s="1"/>
  <c r="J1587" i="2"/>
  <c r="B3171" i="2" s="1"/>
  <c r="D3171" i="2" s="1"/>
  <c r="C3171" i="2" s="1"/>
  <c r="J1588" i="2"/>
  <c r="B3172" i="2" s="1"/>
  <c r="D3172" i="2" s="1"/>
  <c r="C3172" i="2" s="1"/>
  <c r="J1589" i="2"/>
  <c r="B3173" i="2" s="1"/>
  <c r="D3173" i="2" s="1"/>
  <c r="C3173" i="2" s="1"/>
  <c r="J1590" i="2"/>
  <c r="B3174" i="2" s="1"/>
  <c r="D3174" i="2" s="1"/>
  <c r="C3174" i="2" s="1"/>
  <c r="J1591" i="2"/>
  <c r="B3175" i="2" s="1"/>
  <c r="D3175" i="2" s="1"/>
  <c r="C3175" i="2" s="1"/>
  <c r="J1592" i="2"/>
  <c r="B3176" i="2" s="1"/>
  <c r="D3176" i="2" s="1"/>
  <c r="C3176" i="2" s="1"/>
  <c r="M1592" i="2"/>
  <c r="E3176" i="2" s="1"/>
  <c r="N1592" i="2"/>
  <c r="F3176" i="2" s="1"/>
  <c r="O1592" i="2"/>
  <c r="G3176" i="2" s="1"/>
  <c r="J1593" i="2"/>
  <c r="B3177" i="2" s="1"/>
  <c r="D3177" i="2" s="1"/>
  <c r="C3177" i="2" s="1"/>
  <c r="M1593" i="2"/>
  <c r="E3177" i="2" s="1"/>
  <c r="N1593" i="2"/>
  <c r="F3177" i="2" s="1"/>
  <c r="O1593" i="2"/>
  <c r="G3177" i="2" s="1"/>
  <c r="J1594" i="2"/>
  <c r="B3178" i="2" s="1"/>
  <c r="D3178" i="2" s="1"/>
  <c r="C3178" i="2" s="1"/>
  <c r="M1594" i="2"/>
  <c r="E3178" i="2" s="1"/>
  <c r="N1594" i="2"/>
  <c r="F3178" i="2" s="1"/>
  <c r="O1594" i="2"/>
  <c r="G3178" i="2" s="1"/>
  <c r="J1595" i="2"/>
  <c r="B3179" i="2" s="1"/>
  <c r="D3179" i="2" s="1"/>
  <c r="C3179" i="2" s="1"/>
  <c r="M1595" i="2"/>
  <c r="E3179" i="2" s="1"/>
  <c r="N1595" i="2"/>
  <c r="F3179" i="2" s="1"/>
  <c r="O1595" i="2"/>
  <c r="G3179" i="2" s="1"/>
  <c r="J1596" i="2"/>
  <c r="B3180" i="2" s="1"/>
  <c r="D3180" i="2" s="1"/>
  <c r="C3180" i="2" s="1"/>
  <c r="M1596" i="2"/>
  <c r="E3180" i="2" s="1"/>
  <c r="N1596" i="2"/>
  <c r="F3180" i="2" s="1"/>
  <c r="O1596" i="2"/>
  <c r="G3180" i="2" s="1"/>
  <c r="J1597" i="2"/>
  <c r="B3181" i="2" s="1"/>
  <c r="D3181" i="2" s="1"/>
  <c r="C3181" i="2" s="1"/>
  <c r="M1597" i="2"/>
  <c r="E3181" i="2" s="1"/>
  <c r="N1597" i="2"/>
  <c r="F3181" i="2" s="1"/>
  <c r="O1597" i="2"/>
  <c r="G3181" i="2" s="1"/>
  <c r="J1598" i="2"/>
  <c r="B3182" i="2" s="1"/>
  <c r="D3182" i="2" s="1"/>
  <c r="C3182" i="2" s="1"/>
  <c r="M1598" i="2"/>
  <c r="E3182" i="2" s="1"/>
  <c r="N1598" i="2"/>
  <c r="F3182" i="2" s="1"/>
  <c r="O1598" i="2"/>
  <c r="G3182" i="2" s="1"/>
  <c r="J1599" i="2"/>
  <c r="B3183" i="2" s="1"/>
  <c r="D3183" i="2" s="1"/>
  <c r="C3183" i="2" s="1"/>
  <c r="M1599" i="2"/>
  <c r="E3183" i="2" s="1"/>
  <c r="N1599" i="2"/>
  <c r="F3183" i="2" s="1"/>
  <c r="O1599" i="2"/>
  <c r="G3183" i="2" s="1"/>
  <c r="J1600" i="2"/>
  <c r="B3184" i="2" s="1"/>
  <c r="D3184" i="2" s="1"/>
  <c r="C3184" i="2" s="1"/>
  <c r="M1600" i="2"/>
  <c r="E3184" i="2" s="1"/>
  <c r="N1600" i="2"/>
  <c r="F3184" i="2" s="1"/>
  <c r="O1600" i="2"/>
  <c r="G3184" i="2" s="1"/>
  <c r="J1601" i="2"/>
  <c r="B3185" i="2" s="1"/>
  <c r="D3185" i="2" s="1"/>
  <c r="C3185" i="2" s="1"/>
  <c r="M1601" i="2"/>
  <c r="E3185" i="2" s="1"/>
  <c r="N1601" i="2"/>
  <c r="F3185" i="2" s="1"/>
  <c r="O1601" i="2"/>
  <c r="G3185" i="2" s="1"/>
  <c r="J1602" i="2"/>
  <c r="B3186" i="2" s="1"/>
  <c r="D3186" i="2" s="1"/>
  <c r="C3186" i="2" s="1"/>
  <c r="M1602" i="2"/>
  <c r="E3186" i="2" s="1"/>
  <c r="N1602" i="2"/>
  <c r="F3186" i="2" s="1"/>
  <c r="O1602" i="2"/>
  <c r="G3186" i="2" s="1"/>
  <c r="J1603" i="2"/>
  <c r="B3187" i="2" s="1"/>
  <c r="D3187" i="2" s="1"/>
  <c r="C3187" i="2" s="1"/>
  <c r="M1603" i="2"/>
  <c r="E3187" i="2" s="1"/>
  <c r="N1603" i="2"/>
  <c r="F3187" i="2" s="1"/>
  <c r="O1603" i="2"/>
  <c r="G3187" i="2" s="1"/>
  <c r="J1604" i="2"/>
  <c r="B3188" i="2" s="1"/>
  <c r="D3188" i="2" s="1"/>
  <c r="C3188" i="2" s="1"/>
  <c r="M1604" i="2"/>
  <c r="E3188" i="2" s="1"/>
  <c r="N1604" i="2"/>
  <c r="F3188" i="2" s="1"/>
  <c r="O1604" i="2"/>
  <c r="G3188" i="2" s="1"/>
  <c r="J1605" i="2"/>
  <c r="B3189" i="2" s="1"/>
  <c r="D3189" i="2" s="1"/>
  <c r="C3189" i="2" s="1"/>
  <c r="M1605" i="2"/>
  <c r="E3189" i="2" s="1"/>
  <c r="N1605" i="2"/>
  <c r="F3189" i="2" s="1"/>
  <c r="O1605" i="2"/>
  <c r="G3189" i="2" s="1"/>
  <c r="J1606" i="2"/>
  <c r="B3190" i="2" s="1"/>
  <c r="D3190" i="2" s="1"/>
  <c r="C3190" i="2" s="1"/>
  <c r="M1606" i="2"/>
  <c r="E3190" i="2" s="1"/>
  <c r="N1606" i="2"/>
  <c r="F3190" i="2" s="1"/>
  <c r="O1606" i="2"/>
  <c r="G3190" i="2" s="1"/>
  <c r="J1607" i="2"/>
  <c r="M1607" i="2"/>
  <c r="N1607" i="2"/>
  <c r="O1607" i="2"/>
  <c r="J1608" i="2"/>
  <c r="M1608" i="2"/>
  <c r="N1608" i="2"/>
  <c r="O1608" i="2"/>
  <c r="J1609" i="2"/>
  <c r="M1609" i="2"/>
  <c r="N1609" i="2"/>
  <c r="O1609" i="2"/>
  <c r="J1610" i="2"/>
  <c r="M1610" i="2"/>
  <c r="N1610" i="2"/>
  <c r="O1610" i="2"/>
  <c r="J1611" i="2"/>
  <c r="M1611" i="2"/>
  <c r="N1611" i="2"/>
  <c r="O1611" i="2"/>
  <c r="J1612" i="2"/>
  <c r="M1612" i="2"/>
  <c r="N1612" i="2"/>
  <c r="O1612" i="2"/>
  <c r="J1613" i="2"/>
  <c r="M1613" i="2"/>
  <c r="N1613" i="2"/>
  <c r="O1613" i="2"/>
  <c r="J1614" i="2"/>
  <c r="M1614" i="2"/>
  <c r="N1614" i="2"/>
  <c r="O1614" i="2"/>
  <c r="J1615" i="2"/>
  <c r="M1615" i="2"/>
  <c r="N1615" i="2"/>
  <c r="O1615" i="2"/>
  <c r="J1616" i="2"/>
  <c r="M1616" i="2"/>
  <c r="N1616" i="2"/>
  <c r="O1616" i="2"/>
  <c r="J1617" i="2"/>
  <c r="M1617" i="2"/>
  <c r="N1617" i="2"/>
  <c r="O1617" i="2"/>
  <c r="J1618" i="2"/>
  <c r="M1618" i="2"/>
  <c r="N1618" i="2"/>
  <c r="O1618" i="2"/>
  <c r="J1619" i="2"/>
  <c r="M1619" i="2"/>
  <c r="N1619" i="2"/>
  <c r="O1619" i="2"/>
  <c r="J1620" i="2"/>
  <c r="M1620" i="2"/>
  <c r="N1620" i="2"/>
  <c r="O1620" i="2"/>
  <c r="J1621" i="2"/>
  <c r="M1621" i="2"/>
  <c r="N1621" i="2"/>
  <c r="O1621" i="2"/>
  <c r="J1622" i="2"/>
  <c r="M1622" i="2"/>
  <c r="N1622" i="2"/>
  <c r="O1622" i="2"/>
  <c r="J1623" i="2"/>
  <c r="M1623" i="2"/>
  <c r="N1623" i="2"/>
  <c r="O1623" i="2"/>
  <c r="J1624" i="2"/>
  <c r="M1624" i="2"/>
  <c r="N1624" i="2"/>
  <c r="O1624" i="2"/>
  <c r="J1625" i="2"/>
  <c r="M1625" i="2"/>
  <c r="N1625" i="2"/>
  <c r="O1625" i="2"/>
  <c r="J1626" i="2"/>
  <c r="M1626" i="2"/>
  <c r="N1626" i="2"/>
  <c r="O1626" i="2"/>
  <c r="J1627" i="2"/>
  <c r="M1627" i="2"/>
  <c r="N1627" i="2"/>
  <c r="O1627" i="2"/>
  <c r="J1628" i="2"/>
  <c r="M1628" i="2"/>
  <c r="N1628" i="2"/>
  <c r="O1628" i="2"/>
  <c r="J1629" i="2"/>
  <c r="M1629" i="2"/>
  <c r="N1629" i="2"/>
  <c r="O1629" i="2"/>
  <c r="J1630" i="2"/>
  <c r="M1630" i="2"/>
  <c r="N1630" i="2"/>
  <c r="O1630" i="2"/>
  <c r="J1631" i="2"/>
  <c r="M1631" i="2"/>
  <c r="N1631" i="2"/>
  <c r="O1631" i="2"/>
  <c r="J1632" i="2"/>
  <c r="M1632" i="2"/>
  <c r="N1632" i="2"/>
  <c r="O1632" i="2"/>
  <c r="J1633" i="2"/>
  <c r="M1633" i="2"/>
  <c r="N1633" i="2"/>
  <c r="O1633" i="2"/>
  <c r="J1634" i="2"/>
  <c r="M1634" i="2"/>
  <c r="N1634" i="2"/>
  <c r="O1634" i="2"/>
  <c r="J1635" i="2"/>
  <c r="M1635" i="2"/>
  <c r="N1635" i="2"/>
  <c r="O1635" i="2"/>
  <c r="J1636" i="2"/>
  <c r="M1636" i="2"/>
  <c r="N1636" i="2"/>
  <c r="O1636" i="2"/>
  <c r="J1637" i="2"/>
  <c r="M1637" i="2"/>
  <c r="N1637" i="2"/>
  <c r="O1637" i="2"/>
  <c r="J1638" i="2"/>
  <c r="M1638" i="2"/>
  <c r="N1638" i="2"/>
  <c r="O1638" i="2"/>
  <c r="J1639" i="2"/>
  <c r="M1639" i="2"/>
  <c r="N1639" i="2"/>
  <c r="O1639" i="2"/>
  <c r="J1640" i="2"/>
  <c r="M1640" i="2"/>
  <c r="N1640" i="2"/>
  <c r="O1640" i="2"/>
  <c r="J1641" i="2"/>
  <c r="M1641" i="2"/>
  <c r="N1641" i="2"/>
  <c r="O1641" i="2"/>
  <c r="J1642" i="2"/>
  <c r="M1642" i="2"/>
  <c r="N1642" i="2"/>
  <c r="O1642" i="2"/>
  <c r="J1643" i="2"/>
  <c r="M1643" i="2"/>
  <c r="N1643" i="2"/>
  <c r="O1643" i="2"/>
  <c r="J1644" i="2"/>
  <c r="M1644" i="2"/>
  <c r="N1644" i="2"/>
  <c r="O1644" i="2"/>
  <c r="J1645" i="2"/>
  <c r="M1645" i="2"/>
  <c r="N1645" i="2"/>
  <c r="O1645" i="2"/>
  <c r="J1646" i="2"/>
  <c r="M1646" i="2"/>
  <c r="N1646" i="2"/>
  <c r="O1646" i="2"/>
  <c r="J1647" i="2"/>
  <c r="M1647" i="2"/>
  <c r="N1647" i="2"/>
  <c r="O1647" i="2"/>
  <c r="J1648" i="2"/>
  <c r="M1648" i="2"/>
  <c r="N1648" i="2"/>
  <c r="O1648" i="2"/>
  <c r="J1649" i="2"/>
  <c r="M1649" i="2"/>
  <c r="N1649" i="2"/>
  <c r="O1649" i="2"/>
  <c r="J1650" i="2"/>
  <c r="M1650" i="2"/>
  <c r="N1650" i="2"/>
  <c r="O1650" i="2"/>
  <c r="J1651" i="2"/>
  <c r="M1651" i="2"/>
  <c r="N1651" i="2"/>
  <c r="O1651" i="2"/>
  <c r="J1652" i="2"/>
  <c r="M1652" i="2"/>
  <c r="N1652" i="2"/>
  <c r="O1652" i="2"/>
  <c r="J1653" i="2"/>
  <c r="M1653" i="2"/>
  <c r="N1653" i="2"/>
  <c r="O1653" i="2"/>
  <c r="J1654" i="2"/>
  <c r="M1654" i="2"/>
  <c r="N1654" i="2"/>
  <c r="O1654" i="2"/>
  <c r="J1655" i="2"/>
  <c r="M1655" i="2"/>
  <c r="N1655" i="2"/>
  <c r="O1655" i="2"/>
  <c r="J1656" i="2"/>
  <c r="M1656" i="2"/>
  <c r="N1656" i="2"/>
  <c r="O1656" i="2"/>
  <c r="J1657" i="2"/>
  <c r="M1657" i="2"/>
  <c r="N1657" i="2"/>
  <c r="O1657" i="2"/>
  <c r="J1658" i="2"/>
  <c r="M1658" i="2"/>
  <c r="N1658" i="2"/>
  <c r="O1658" i="2"/>
  <c r="J1659" i="2"/>
  <c r="M1659" i="2"/>
  <c r="N1659" i="2"/>
  <c r="O1659" i="2"/>
  <c r="J1660" i="2"/>
  <c r="M1660" i="2"/>
  <c r="N1660" i="2"/>
  <c r="O1660" i="2"/>
  <c r="J1661" i="2"/>
  <c r="M1661" i="2"/>
  <c r="N1661" i="2"/>
  <c r="O1661" i="2"/>
  <c r="J1662" i="2"/>
  <c r="M1662" i="2"/>
  <c r="N1662" i="2"/>
  <c r="O1662" i="2"/>
  <c r="J1663" i="2"/>
  <c r="M1663" i="2"/>
  <c r="N1663" i="2"/>
  <c r="O1663" i="2"/>
  <c r="J1664" i="2"/>
  <c r="M1664" i="2"/>
  <c r="N1664" i="2"/>
  <c r="O1664" i="2"/>
  <c r="J1665" i="2"/>
  <c r="M1665" i="2"/>
  <c r="N1665" i="2"/>
  <c r="O1665" i="2"/>
  <c r="J1666" i="2"/>
  <c r="M1666" i="2"/>
  <c r="N1666" i="2"/>
  <c r="O1666" i="2"/>
  <c r="J1667" i="2"/>
  <c r="M1667" i="2"/>
  <c r="N1667" i="2"/>
  <c r="O1667" i="2"/>
  <c r="J1668" i="2"/>
  <c r="M1668" i="2"/>
  <c r="N1668" i="2"/>
  <c r="O1668" i="2"/>
  <c r="J1669" i="2"/>
  <c r="M1669" i="2"/>
  <c r="N1669" i="2"/>
  <c r="O1669" i="2"/>
  <c r="J1670" i="2"/>
  <c r="M1670" i="2"/>
  <c r="N1670" i="2"/>
  <c r="O1670" i="2"/>
  <c r="J1671" i="2"/>
  <c r="M1671" i="2"/>
  <c r="N1671" i="2"/>
  <c r="O1671" i="2"/>
  <c r="J1672" i="2"/>
  <c r="M1672" i="2"/>
  <c r="N1672" i="2"/>
  <c r="O1672" i="2"/>
  <c r="J1673" i="2"/>
  <c r="M1673" i="2"/>
  <c r="N1673" i="2"/>
  <c r="O1673" i="2"/>
  <c r="J1674" i="2"/>
  <c r="M1674" i="2"/>
  <c r="N1674" i="2"/>
  <c r="O1674" i="2"/>
  <c r="J1675" i="2"/>
  <c r="M1675" i="2"/>
  <c r="N1675" i="2"/>
  <c r="O1675" i="2"/>
  <c r="J1676" i="2"/>
  <c r="M1676" i="2"/>
  <c r="N1676" i="2"/>
  <c r="O1676" i="2"/>
  <c r="J1677" i="2"/>
  <c r="M1677" i="2"/>
  <c r="N1677" i="2"/>
  <c r="O1677" i="2"/>
  <c r="J1678" i="2"/>
  <c r="M1678" i="2"/>
  <c r="N1678" i="2"/>
  <c r="O1678" i="2"/>
  <c r="J1679" i="2"/>
  <c r="M1679" i="2"/>
  <c r="N1679" i="2"/>
  <c r="O1679" i="2"/>
  <c r="J1680" i="2"/>
  <c r="M1680" i="2"/>
  <c r="N1680" i="2"/>
  <c r="O1680" i="2"/>
  <c r="J1681" i="2"/>
  <c r="M1681" i="2"/>
  <c r="N1681" i="2"/>
  <c r="O1681" i="2"/>
  <c r="J1682" i="2"/>
  <c r="M1682" i="2"/>
  <c r="N1682" i="2"/>
  <c r="O1682" i="2"/>
  <c r="J1683" i="2"/>
  <c r="M1683" i="2"/>
  <c r="N1683" i="2"/>
  <c r="O1683" i="2"/>
  <c r="J1684" i="2"/>
  <c r="M1684" i="2"/>
  <c r="N1684" i="2"/>
  <c r="O1684" i="2"/>
  <c r="J1685" i="2"/>
  <c r="M1685" i="2"/>
  <c r="N1685" i="2"/>
  <c r="O1685" i="2"/>
  <c r="J1686" i="2"/>
  <c r="M1686" i="2"/>
  <c r="N1686" i="2"/>
  <c r="O1686" i="2"/>
  <c r="J1687" i="2"/>
  <c r="M1687" i="2"/>
  <c r="N1687" i="2"/>
  <c r="O1687" i="2"/>
  <c r="J1688" i="2"/>
  <c r="M1688" i="2"/>
  <c r="N1688" i="2"/>
  <c r="O1688" i="2"/>
  <c r="J1689" i="2"/>
  <c r="M1689" i="2"/>
  <c r="N1689" i="2"/>
  <c r="O1689" i="2"/>
  <c r="J1690" i="2"/>
  <c r="M1690" i="2"/>
  <c r="N1690" i="2"/>
  <c r="O1690" i="2"/>
  <c r="J1691" i="2"/>
  <c r="M1691" i="2"/>
  <c r="N1691" i="2"/>
  <c r="O1691" i="2"/>
  <c r="J1692" i="2"/>
  <c r="M1692" i="2"/>
  <c r="N1692" i="2"/>
  <c r="O1692" i="2"/>
  <c r="J1693" i="2"/>
  <c r="M1693" i="2"/>
  <c r="N1693" i="2"/>
  <c r="O1693" i="2"/>
  <c r="J1694" i="2"/>
  <c r="M1694" i="2"/>
  <c r="N1694" i="2"/>
  <c r="O1694" i="2"/>
  <c r="J1695" i="2"/>
  <c r="M1695" i="2"/>
  <c r="N1695" i="2"/>
  <c r="O1695" i="2"/>
  <c r="J1696" i="2"/>
  <c r="M1696" i="2"/>
  <c r="N1696" i="2"/>
  <c r="O1696" i="2"/>
  <c r="J1697" i="2"/>
  <c r="M1697" i="2"/>
  <c r="N1697" i="2"/>
  <c r="O1697" i="2"/>
  <c r="J1698" i="2"/>
  <c r="M1698" i="2"/>
  <c r="N1698" i="2"/>
  <c r="O1698" i="2"/>
  <c r="J1699" i="2"/>
  <c r="M1699" i="2"/>
  <c r="N1699" i="2"/>
  <c r="O1699" i="2"/>
  <c r="J1700" i="2"/>
  <c r="M1700" i="2"/>
  <c r="N1700" i="2"/>
  <c r="O1700" i="2"/>
  <c r="J1701" i="2"/>
  <c r="M1701" i="2"/>
  <c r="N1701" i="2"/>
  <c r="O1701" i="2"/>
  <c r="J1702" i="2"/>
  <c r="M1702" i="2"/>
  <c r="N1702" i="2"/>
  <c r="O1702" i="2"/>
  <c r="J1703" i="2"/>
  <c r="M1703" i="2"/>
  <c r="N1703" i="2"/>
  <c r="O1703" i="2"/>
  <c r="J1704" i="2"/>
  <c r="M1704" i="2"/>
  <c r="N1704" i="2"/>
  <c r="O1704" i="2"/>
  <c r="J1705" i="2"/>
  <c r="M1705" i="2"/>
  <c r="N1705" i="2"/>
  <c r="O1705" i="2"/>
  <c r="J1706" i="2"/>
  <c r="M1706" i="2"/>
  <c r="N1706" i="2"/>
  <c r="O1706" i="2"/>
  <c r="J1707" i="2"/>
  <c r="M1707" i="2"/>
  <c r="N1707" i="2"/>
  <c r="O1707" i="2"/>
  <c r="J1708" i="2"/>
  <c r="M1708" i="2"/>
  <c r="N1708" i="2"/>
  <c r="O1708" i="2"/>
  <c r="J1709" i="2"/>
  <c r="M1709" i="2"/>
  <c r="N1709" i="2"/>
  <c r="O1709" i="2"/>
  <c r="J1710" i="2"/>
  <c r="M1710" i="2"/>
  <c r="N1710" i="2"/>
  <c r="O1710" i="2"/>
  <c r="J1711" i="2"/>
  <c r="M1711" i="2"/>
  <c r="N1711" i="2"/>
  <c r="O1711" i="2"/>
  <c r="J1712" i="2"/>
  <c r="M1712" i="2"/>
  <c r="N1712" i="2"/>
  <c r="O1712" i="2"/>
  <c r="J1713" i="2"/>
  <c r="M1713" i="2"/>
  <c r="N1713" i="2"/>
  <c r="O1713" i="2"/>
  <c r="J1714" i="2"/>
  <c r="M1714" i="2"/>
  <c r="N1714" i="2"/>
  <c r="O1714" i="2"/>
  <c r="J1715" i="2"/>
  <c r="M1715" i="2"/>
  <c r="N1715" i="2"/>
  <c r="O1715" i="2"/>
  <c r="J1716" i="2"/>
  <c r="M1716" i="2"/>
  <c r="N1716" i="2"/>
  <c r="O1716" i="2"/>
  <c r="J1717" i="2"/>
  <c r="M1717" i="2"/>
  <c r="N1717" i="2"/>
  <c r="O1717" i="2"/>
  <c r="J1718" i="2"/>
  <c r="M1718" i="2"/>
  <c r="N1718" i="2"/>
  <c r="O1718" i="2"/>
  <c r="J1719" i="2"/>
  <c r="M1719" i="2"/>
  <c r="N1719" i="2"/>
  <c r="O1719" i="2"/>
  <c r="J1720" i="2"/>
  <c r="M1720" i="2"/>
  <c r="N1720" i="2"/>
  <c r="O1720" i="2"/>
  <c r="J1721" i="2"/>
  <c r="M1721" i="2"/>
  <c r="N1721" i="2"/>
  <c r="O1721" i="2"/>
  <c r="J1722" i="2"/>
  <c r="M1722" i="2"/>
  <c r="N1722" i="2"/>
  <c r="O1722" i="2"/>
  <c r="J1723" i="2"/>
  <c r="M1723" i="2"/>
  <c r="N1723" i="2"/>
  <c r="O1723" i="2"/>
  <c r="J1724" i="2"/>
  <c r="M1724" i="2"/>
  <c r="N1724" i="2"/>
  <c r="O1724" i="2"/>
  <c r="J1725" i="2"/>
  <c r="M1725" i="2"/>
  <c r="N1725" i="2"/>
  <c r="O1725" i="2"/>
  <c r="J1726" i="2"/>
  <c r="M1726" i="2"/>
  <c r="N1726" i="2"/>
  <c r="O1726" i="2"/>
  <c r="J1727" i="2"/>
  <c r="M1727" i="2"/>
  <c r="N1727" i="2"/>
  <c r="O1727" i="2"/>
  <c r="J1728" i="2"/>
  <c r="M1728" i="2"/>
  <c r="N1728" i="2"/>
  <c r="O1728" i="2"/>
  <c r="J1729" i="2"/>
  <c r="M1729" i="2"/>
  <c r="N1729" i="2"/>
  <c r="O1729" i="2"/>
  <c r="J1730" i="2"/>
  <c r="M1730" i="2"/>
  <c r="N1730" i="2"/>
  <c r="O1730" i="2"/>
  <c r="J1731" i="2"/>
  <c r="M1731" i="2"/>
  <c r="N1731" i="2"/>
  <c r="O1731" i="2"/>
  <c r="J1732" i="2"/>
  <c r="M1732" i="2"/>
  <c r="N1732" i="2"/>
  <c r="O1732" i="2"/>
  <c r="J1733" i="2"/>
  <c r="M1733" i="2"/>
  <c r="N1733" i="2"/>
  <c r="O1733" i="2"/>
  <c r="J1734" i="2"/>
  <c r="M1734" i="2"/>
  <c r="N1734" i="2"/>
  <c r="O1734" i="2"/>
  <c r="J1735" i="2"/>
  <c r="M1735" i="2"/>
  <c r="N1735" i="2"/>
  <c r="O1735" i="2"/>
  <c r="J1736" i="2"/>
  <c r="M1736" i="2"/>
  <c r="N1736" i="2"/>
  <c r="O1736" i="2"/>
  <c r="J1737" i="2"/>
  <c r="M1737" i="2"/>
  <c r="N1737" i="2"/>
  <c r="O1737" i="2"/>
  <c r="J1738" i="2"/>
  <c r="M1738" i="2"/>
  <c r="N1738" i="2"/>
  <c r="O1738" i="2"/>
  <c r="J1739" i="2"/>
  <c r="M1739" i="2"/>
  <c r="N1739" i="2"/>
  <c r="O1739" i="2"/>
  <c r="J1740" i="2"/>
  <c r="M1740" i="2"/>
  <c r="N1740" i="2"/>
  <c r="O1740" i="2"/>
  <c r="J1741" i="2"/>
  <c r="M1741" i="2"/>
  <c r="N1741" i="2"/>
  <c r="O1741" i="2"/>
  <c r="J1742" i="2"/>
  <c r="M1742" i="2"/>
  <c r="N1742" i="2"/>
  <c r="O1742" i="2"/>
  <c r="J1743" i="2"/>
  <c r="M1743" i="2"/>
  <c r="N1743" i="2"/>
  <c r="O1743" i="2"/>
  <c r="J1744" i="2"/>
  <c r="M1744" i="2"/>
  <c r="N1744" i="2"/>
  <c r="O1744" i="2"/>
  <c r="J1745" i="2"/>
  <c r="M1745" i="2"/>
  <c r="N1745" i="2"/>
  <c r="O1745" i="2"/>
  <c r="J1746" i="2"/>
  <c r="M1746" i="2"/>
  <c r="N1746" i="2"/>
  <c r="O1746" i="2"/>
  <c r="J1747" i="2"/>
  <c r="M1747" i="2"/>
  <c r="N1747" i="2"/>
  <c r="O1747" i="2"/>
  <c r="J1748" i="2"/>
  <c r="M1748" i="2"/>
  <c r="N1748" i="2"/>
  <c r="O1748" i="2"/>
  <c r="J1749" i="2"/>
  <c r="M1749" i="2"/>
  <c r="N1749" i="2"/>
  <c r="O1749" i="2"/>
  <c r="J1750" i="2"/>
  <c r="M1750" i="2"/>
  <c r="N1750" i="2"/>
  <c r="O1750" i="2"/>
  <c r="J1751" i="2"/>
  <c r="M1751" i="2"/>
  <c r="N1751" i="2"/>
  <c r="O1751" i="2"/>
  <c r="J1752" i="2"/>
  <c r="M1752" i="2"/>
  <c r="N1752" i="2"/>
  <c r="O1752" i="2"/>
  <c r="J1753" i="2"/>
  <c r="M1753" i="2"/>
  <c r="N1753" i="2"/>
  <c r="O1753" i="2"/>
  <c r="J1754" i="2"/>
  <c r="M1754" i="2"/>
  <c r="N1754" i="2"/>
  <c r="O1754" i="2"/>
  <c r="J1755" i="2"/>
  <c r="M1755" i="2"/>
  <c r="N1755" i="2"/>
  <c r="O1755" i="2"/>
  <c r="J1756" i="2"/>
  <c r="M1756" i="2"/>
  <c r="N1756" i="2"/>
  <c r="O1756" i="2"/>
  <c r="J1757" i="2"/>
  <c r="M1757" i="2"/>
  <c r="N1757" i="2"/>
  <c r="O1757" i="2"/>
  <c r="J1758" i="2"/>
  <c r="M1758" i="2"/>
  <c r="N1758" i="2"/>
  <c r="O1758" i="2"/>
  <c r="J1759" i="2"/>
  <c r="M1759" i="2"/>
  <c r="N1759" i="2"/>
  <c r="O1759" i="2"/>
  <c r="J1760" i="2"/>
  <c r="M1760" i="2"/>
  <c r="N1760" i="2"/>
  <c r="O1760" i="2"/>
  <c r="J1761" i="2"/>
  <c r="M1761" i="2"/>
  <c r="N1761" i="2"/>
  <c r="O1761" i="2"/>
  <c r="J1762" i="2"/>
  <c r="M1762" i="2"/>
  <c r="N1762" i="2"/>
  <c r="O1762" i="2"/>
  <c r="J1763" i="2"/>
  <c r="M1763" i="2"/>
  <c r="N1763" i="2"/>
  <c r="O1763" i="2"/>
  <c r="J1764" i="2"/>
  <c r="M1764" i="2"/>
  <c r="N1764" i="2"/>
  <c r="O1764" i="2"/>
  <c r="J1765" i="2"/>
  <c r="M1765" i="2"/>
  <c r="N1765" i="2"/>
  <c r="O1765" i="2"/>
  <c r="J1766" i="2"/>
  <c r="M1766" i="2"/>
  <c r="N1766" i="2"/>
  <c r="O1766" i="2"/>
  <c r="J1767" i="2"/>
  <c r="M1767" i="2"/>
  <c r="N1767" i="2"/>
  <c r="O1767" i="2"/>
  <c r="J1768" i="2"/>
  <c r="M1768" i="2"/>
  <c r="N1768" i="2"/>
  <c r="O1768" i="2"/>
  <c r="J1769" i="2"/>
  <c r="M1769" i="2"/>
  <c r="N1769" i="2"/>
  <c r="O1769" i="2"/>
  <c r="J1770" i="2"/>
  <c r="M1770" i="2"/>
  <c r="N1770" i="2"/>
  <c r="O1770" i="2"/>
  <c r="J1771" i="2"/>
  <c r="M1771" i="2"/>
  <c r="N1771" i="2"/>
  <c r="O1771" i="2"/>
  <c r="J1772" i="2"/>
  <c r="M1772" i="2"/>
  <c r="N1772" i="2"/>
  <c r="O1772" i="2"/>
  <c r="J1773" i="2"/>
  <c r="M1773" i="2"/>
  <c r="N1773" i="2"/>
  <c r="O1773" i="2"/>
  <c r="J1774" i="2"/>
  <c r="M1774" i="2"/>
  <c r="N1774" i="2"/>
  <c r="O1774" i="2"/>
  <c r="J1775" i="2"/>
  <c r="M1775" i="2"/>
  <c r="N1775" i="2"/>
  <c r="O1775" i="2"/>
  <c r="J1776" i="2"/>
  <c r="M1776" i="2"/>
  <c r="N1776" i="2"/>
  <c r="O1776" i="2"/>
  <c r="J1777" i="2"/>
  <c r="M1777" i="2"/>
  <c r="N1777" i="2"/>
  <c r="O1777" i="2"/>
  <c r="J1778" i="2"/>
  <c r="M1778" i="2"/>
  <c r="N1778" i="2"/>
  <c r="O1778" i="2"/>
  <c r="J1779" i="2"/>
  <c r="M1779" i="2"/>
  <c r="N1779" i="2"/>
  <c r="O1779" i="2"/>
  <c r="J1780" i="2"/>
  <c r="M1780" i="2"/>
  <c r="N1780" i="2"/>
  <c r="O1780" i="2"/>
  <c r="J1781" i="2"/>
  <c r="M1781" i="2"/>
  <c r="N1781" i="2"/>
  <c r="O1781" i="2"/>
  <c r="J1782" i="2"/>
  <c r="M1782" i="2"/>
  <c r="N1782" i="2"/>
  <c r="O1782" i="2"/>
  <c r="J1783" i="2"/>
  <c r="M1783" i="2"/>
  <c r="N1783" i="2"/>
  <c r="O1783" i="2"/>
  <c r="J1784" i="2"/>
  <c r="M1784" i="2"/>
  <c r="N1784" i="2"/>
  <c r="O1784" i="2"/>
  <c r="J1785" i="2"/>
  <c r="M1785" i="2"/>
  <c r="N1785" i="2"/>
  <c r="O1785" i="2"/>
  <c r="J1786" i="2"/>
  <c r="M1786" i="2"/>
  <c r="N1786" i="2"/>
  <c r="O1786" i="2"/>
  <c r="J1787" i="2"/>
  <c r="M1787" i="2"/>
  <c r="N1787" i="2"/>
  <c r="O1787" i="2"/>
  <c r="J1788" i="2"/>
  <c r="M1788" i="2"/>
  <c r="N1788" i="2"/>
  <c r="O1788" i="2"/>
  <c r="J1789" i="2"/>
  <c r="M1789" i="2"/>
  <c r="N1789" i="2"/>
  <c r="O1789" i="2"/>
  <c r="J1790" i="2"/>
  <c r="M1790" i="2"/>
  <c r="N1790" i="2"/>
  <c r="O1790" i="2"/>
  <c r="J1791" i="2"/>
  <c r="M1791" i="2"/>
  <c r="N1791" i="2"/>
  <c r="O1791" i="2"/>
  <c r="J1792" i="2"/>
  <c r="M1792" i="2"/>
  <c r="N1792" i="2"/>
  <c r="O1792" i="2"/>
  <c r="J1793" i="2"/>
  <c r="M1793" i="2"/>
  <c r="N1793" i="2"/>
  <c r="O1793" i="2"/>
  <c r="J1794" i="2"/>
  <c r="M1794" i="2"/>
  <c r="N1794" i="2"/>
  <c r="O1794" i="2"/>
  <c r="J1795" i="2"/>
  <c r="M1795" i="2"/>
  <c r="N1795" i="2"/>
  <c r="O1795" i="2"/>
  <c r="J1796" i="2"/>
  <c r="M1796" i="2"/>
  <c r="N1796" i="2"/>
  <c r="O1796" i="2"/>
  <c r="J1797" i="2"/>
  <c r="M1797" i="2"/>
  <c r="N1797" i="2"/>
  <c r="O1797" i="2"/>
  <c r="J1798" i="2"/>
  <c r="M1798" i="2"/>
  <c r="N1798" i="2"/>
  <c r="O1798" i="2"/>
  <c r="J1799" i="2"/>
  <c r="M1799" i="2"/>
  <c r="N1799" i="2"/>
  <c r="O1799" i="2"/>
  <c r="J1800" i="2"/>
  <c r="M1800" i="2"/>
  <c r="N1800" i="2"/>
  <c r="O1800" i="2"/>
  <c r="J1801" i="2"/>
  <c r="M1801" i="2"/>
  <c r="N1801" i="2"/>
  <c r="O1801" i="2"/>
  <c r="J1802" i="2"/>
  <c r="M1802" i="2"/>
  <c r="N1802" i="2"/>
  <c r="O1802" i="2"/>
  <c r="J1803" i="2"/>
  <c r="M1803" i="2"/>
  <c r="N1803" i="2"/>
  <c r="O1803" i="2"/>
  <c r="J1804" i="2"/>
  <c r="M1804" i="2"/>
  <c r="N1804" i="2"/>
  <c r="O1804" i="2"/>
  <c r="J1805" i="2"/>
  <c r="M1805" i="2"/>
  <c r="N1805" i="2"/>
  <c r="O1805" i="2"/>
  <c r="J1806" i="2"/>
  <c r="M1806" i="2"/>
  <c r="N1806" i="2"/>
  <c r="O1806" i="2"/>
  <c r="J1807" i="2"/>
  <c r="M1807" i="2"/>
  <c r="N1807" i="2"/>
  <c r="O1807" i="2"/>
  <c r="J1808" i="2"/>
  <c r="M1808" i="2"/>
  <c r="N1808" i="2"/>
  <c r="O1808" i="2"/>
  <c r="J1809" i="2"/>
  <c r="M1809" i="2"/>
  <c r="N1809" i="2"/>
  <c r="O1809" i="2"/>
  <c r="J1810" i="2"/>
  <c r="M1810" i="2"/>
  <c r="N1810" i="2"/>
  <c r="O1810" i="2"/>
  <c r="J1811" i="2"/>
  <c r="M1811" i="2"/>
  <c r="N1811" i="2"/>
  <c r="O1811" i="2"/>
  <c r="J1812" i="2"/>
  <c r="M1812" i="2"/>
  <c r="N1812" i="2"/>
  <c r="O1812" i="2"/>
  <c r="J1813" i="2"/>
  <c r="M1813" i="2"/>
  <c r="N1813" i="2"/>
  <c r="O1813" i="2"/>
  <c r="J1814" i="2"/>
  <c r="M1814" i="2"/>
  <c r="N1814" i="2"/>
  <c r="O1814" i="2"/>
  <c r="J1815" i="2"/>
  <c r="M1815" i="2"/>
  <c r="N1815" i="2"/>
  <c r="O1815" i="2"/>
  <c r="J1816" i="2"/>
  <c r="M1816" i="2"/>
  <c r="N1816" i="2"/>
  <c r="O1816" i="2"/>
  <c r="J1817" i="2"/>
  <c r="M1817" i="2"/>
  <c r="N1817" i="2"/>
  <c r="O1817" i="2"/>
  <c r="J1818" i="2"/>
  <c r="M1818" i="2"/>
  <c r="N1818" i="2"/>
  <c r="O1818" i="2"/>
  <c r="J1819" i="2"/>
  <c r="M1819" i="2"/>
  <c r="N1819" i="2"/>
  <c r="O1819" i="2"/>
  <c r="J1820" i="2"/>
  <c r="M1820" i="2"/>
  <c r="N1820" i="2"/>
  <c r="O1820" i="2"/>
  <c r="J1821" i="2"/>
  <c r="M1821" i="2"/>
  <c r="N1821" i="2"/>
  <c r="O1821" i="2"/>
  <c r="J1822" i="2"/>
  <c r="M1822" i="2"/>
  <c r="N1822" i="2"/>
  <c r="O1822" i="2"/>
  <c r="J1823" i="2"/>
  <c r="M1823" i="2"/>
  <c r="N1823" i="2"/>
  <c r="O1823" i="2"/>
  <c r="J1824" i="2"/>
  <c r="M1824" i="2"/>
  <c r="N1824" i="2"/>
  <c r="O1824" i="2"/>
  <c r="J1825" i="2"/>
  <c r="M1825" i="2"/>
  <c r="N1825" i="2"/>
  <c r="O1825" i="2"/>
  <c r="J1826" i="2"/>
  <c r="M1826" i="2"/>
  <c r="N1826" i="2"/>
  <c r="O1826" i="2"/>
  <c r="J1827" i="2"/>
  <c r="M1827" i="2"/>
  <c r="N1827" i="2"/>
  <c r="O1827" i="2"/>
  <c r="J1828" i="2"/>
  <c r="M1828" i="2"/>
  <c r="N1828" i="2"/>
  <c r="O1828" i="2"/>
  <c r="J1829" i="2"/>
  <c r="M1829" i="2"/>
  <c r="N1829" i="2"/>
  <c r="O1829" i="2"/>
  <c r="J1830" i="2"/>
  <c r="M1830" i="2"/>
  <c r="N1830" i="2"/>
  <c r="O1830" i="2"/>
  <c r="J1831" i="2"/>
  <c r="M1831" i="2"/>
  <c r="N1831" i="2"/>
  <c r="O1831" i="2"/>
  <c r="J1832" i="2"/>
  <c r="M1832" i="2"/>
  <c r="N1832" i="2"/>
  <c r="O1832" i="2"/>
  <c r="J1833" i="2"/>
  <c r="M1833" i="2"/>
  <c r="N1833" i="2"/>
  <c r="O1833" i="2"/>
  <c r="J1834" i="2"/>
  <c r="M1834" i="2"/>
  <c r="N1834" i="2"/>
  <c r="O1834" i="2"/>
  <c r="J1835" i="2"/>
  <c r="M1835" i="2"/>
  <c r="N1835" i="2"/>
  <c r="O1835" i="2"/>
  <c r="J1836" i="2"/>
  <c r="M1836" i="2"/>
  <c r="N1836" i="2"/>
  <c r="O1836" i="2"/>
  <c r="J1837" i="2"/>
  <c r="M1837" i="2"/>
  <c r="N1837" i="2"/>
  <c r="O1837" i="2"/>
  <c r="J1838" i="2"/>
  <c r="M1838" i="2"/>
  <c r="N1838" i="2"/>
  <c r="O1838" i="2"/>
  <c r="J1839" i="2"/>
  <c r="M1839" i="2"/>
  <c r="N1839" i="2"/>
  <c r="O1839" i="2"/>
  <c r="J1840" i="2"/>
  <c r="M1840" i="2"/>
  <c r="N1840" i="2"/>
  <c r="O1840" i="2"/>
  <c r="J1841" i="2"/>
  <c r="M1841" i="2"/>
  <c r="N1841" i="2"/>
  <c r="O1841" i="2"/>
  <c r="J1842" i="2"/>
  <c r="M1842" i="2"/>
  <c r="N1842" i="2"/>
  <c r="O1842" i="2"/>
  <c r="J1843" i="2"/>
  <c r="M1843" i="2"/>
  <c r="N1843" i="2"/>
  <c r="O1843" i="2"/>
  <c r="J1844" i="2"/>
  <c r="M1844" i="2"/>
  <c r="N1844" i="2"/>
  <c r="O1844" i="2"/>
  <c r="J1845" i="2"/>
  <c r="M1845" i="2"/>
  <c r="N1845" i="2"/>
  <c r="O1845" i="2"/>
  <c r="J1846" i="2"/>
  <c r="M1846" i="2"/>
  <c r="N1846" i="2"/>
  <c r="O1846" i="2"/>
  <c r="J1847" i="2"/>
  <c r="M1847" i="2"/>
  <c r="N1847" i="2"/>
  <c r="O1847" i="2"/>
  <c r="J1848" i="2"/>
  <c r="M1848" i="2"/>
  <c r="N1848" i="2"/>
  <c r="O1848" i="2"/>
  <c r="J1849" i="2"/>
  <c r="M1849" i="2"/>
  <c r="N1849" i="2"/>
  <c r="O1849" i="2"/>
  <c r="J1850" i="2"/>
  <c r="M1850" i="2"/>
  <c r="N1850" i="2"/>
  <c r="O1850" i="2"/>
  <c r="J1851" i="2"/>
  <c r="M1851" i="2"/>
  <c r="N1851" i="2"/>
  <c r="O1851" i="2"/>
  <c r="J1852" i="2"/>
  <c r="M1852" i="2"/>
  <c r="N1852" i="2"/>
  <c r="O1852" i="2"/>
  <c r="J1853" i="2"/>
  <c r="M1853" i="2"/>
  <c r="N1853" i="2"/>
  <c r="O1853" i="2"/>
  <c r="J1854" i="2"/>
  <c r="M1854" i="2"/>
  <c r="N1854" i="2"/>
  <c r="O1854" i="2"/>
  <c r="J1855" i="2"/>
  <c r="M1855" i="2"/>
  <c r="N1855" i="2"/>
  <c r="O1855" i="2"/>
  <c r="J1856" i="2"/>
  <c r="M1856" i="2"/>
  <c r="N1856" i="2"/>
  <c r="O1856" i="2"/>
  <c r="J1857" i="2"/>
  <c r="M1857" i="2"/>
  <c r="N1857" i="2"/>
  <c r="O1857" i="2"/>
  <c r="J1858" i="2"/>
  <c r="M1858" i="2"/>
  <c r="N1858" i="2"/>
  <c r="O1858" i="2"/>
  <c r="J1859" i="2"/>
  <c r="M1859" i="2"/>
  <c r="N1859" i="2"/>
  <c r="O1859" i="2"/>
  <c r="J1860" i="2"/>
  <c r="M1860" i="2"/>
  <c r="N1860" i="2"/>
  <c r="O1860" i="2"/>
  <c r="J1861" i="2"/>
  <c r="M1861" i="2"/>
  <c r="N1861" i="2"/>
  <c r="O1861" i="2"/>
  <c r="J1862" i="2"/>
  <c r="M1862" i="2"/>
  <c r="N1862" i="2"/>
  <c r="O1862" i="2"/>
  <c r="J1863" i="2"/>
  <c r="M1863" i="2"/>
  <c r="N1863" i="2"/>
  <c r="O1863" i="2"/>
  <c r="J1864" i="2"/>
  <c r="M1864" i="2"/>
  <c r="N1864" i="2"/>
  <c r="O1864" i="2"/>
  <c r="J1865" i="2"/>
  <c r="M1865" i="2"/>
  <c r="N1865" i="2"/>
  <c r="O1865" i="2"/>
  <c r="J1866" i="2"/>
  <c r="M1866" i="2"/>
  <c r="N1866" i="2"/>
  <c r="O1866" i="2"/>
  <c r="J1867" i="2"/>
  <c r="M1867" i="2"/>
  <c r="N1867" i="2"/>
  <c r="O1867" i="2"/>
  <c r="J1868" i="2"/>
  <c r="M1868" i="2"/>
  <c r="N1868" i="2"/>
  <c r="O1868" i="2"/>
  <c r="J1869" i="2"/>
  <c r="M1869" i="2"/>
  <c r="N1869" i="2"/>
  <c r="O1869" i="2"/>
  <c r="J1870" i="2"/>
  <c r="M1870" i="2"/>
  <c r="N1870" i="2"/>
  <c r="O1870" i="2"/>
  <c r="J1871" i="2"/>
  <c r="M1871" i="2"/>
  <c r="N1871" i="2"/>
  <c r="O1871" i="2"/>
  <c r="J1872" i="2"/>
  <c r="M1872" i="2"/>
  <c r="N1872" i="2"/>
  <c r="O1872" i="2"/>
  <c r="J1873" i="2"/>
  <c r="M1873" i="2"/>
  <c r="N1873" i="2"/>
  <c r="O1873" i="2"/>
  <c r="J1874" i="2"/>
  <c r="M1874" i="2"/>
  <c r="N1874" i="2"/>
  <c r="O1874" i="2"/>
  <c r="J1875" i="2"/>
  <c r="M1875" i="2"/>
  <c r="N1875" i="2"/>
  <c r="O1875" i="2"/>
  <c r="J1876" i="2"/>
  <c r="M1876" i="2"/>
  <c r="N1876" i="2"/>
  <c r="O1876" i="2"/>
  <c r="J1877" i="2"/>
  <c r="M1877" i="2"/>
  <c r="N1877" i="2"/>
  <c r="O1877" i="2"/>
  <c r="J1878" i="2"/>
  <c r="M1878" i="2"/>
  <c r="N1878" i="2"/>
  <c r="O1878" i="2"/>
  <c r="J1879" i="2"/>
  <c r="M1879" i="2"/>
  <c r="N1879" i="2"/>
  <c r="O1879" i="2"/>
  <c r="J1880" i="2"/>
  <c r="M1880" i="2"/>
  <c r="N1880" i="2"/>
  <c r="O1880" i="2"/>
  <c r="J1881" i="2"/>
  <c r="M1881" i="2"/>
  <c r="N1881" i="2"/>
  <c r="O1881" i="2"/>
  <c r="J1882" i="2"/>
  <c r="M1882" i="2"/>
  <c r="N1882" i="2"/>
  <c r="O1882" i="2"/>
  <c r="J1883" i="2"/>
  <c r="M1883" i="2"/>
  <c r="N1883" i="2"/>
  <c r="O1883" i="2"/>
  <c r="J1884" i="2"/>
  <c r="M1884" i="2"/>
  <c r="N1884" i="2"/>
  <c r="O1884" i="2"/>
  <c r="J1885" i="2"/>
  <c r="M1885" i="2"/>
  <c r="N1885" i="2"/>
  <c r="O1885" i="2"/>
  <c r="J1886" i="2"/>
  <c r="M1886" i="2"/>
  <c r="N1886" i="2"/>
  <c r="O1886" i="2"/>
  <c r="J1887" i="2"/>
  <c r="M1887" i="2"/>
  <c r="N1887" i="2"/>
  <c r="O1887" i="2"/>
  <c r="J1888" i="2"/>
  <c r="M1888" i="2"/>
  <c r="N1888" i="2"/>
  <c r="O1888" i="2"/>
  <c r="J1889" i="2"/>
  <c r="M1889" i="2"/>
  <c r="N1889" i="2"/>
  <c r="O1889" i="2"/>
  <c r="J1890" i="2"/>
  <c r="M1890" i="2"/>
  <c r="N1890" i="2"/>
  <c r="O1890" i="2"/>
  <c r="J1891" i="2"/>
  <c r="M1891" i="2"/>
  <c r="N1891" i="2"/>
  <c r="O1891" i="2"/>
  <c r="J1892" i="2"/>
  <c r="M1892" i="2"/>
  <c r="N1892" i="2"/>
  <c r="O1892" i="2"/>
  <c r="J1893" i="2"/>
  <c r="M1893" i="2"/>
  <c r="N1893" i="2"/>
  <c r="O1893" i="2"/>
  <c r="J1894" i="2"/>
  <c r="M1894" i="2"/>
  <c r="N1894" i="2"/>
  <c r="O1894" i="2"/>
  <c r="J1895" i="2"/>
  <c r="M1895" i="2"/>
  <c r="N1895" i="2"/>
  <c r="O1895" i="2"/>
  <c r="J1896" i="2"/>
  <c r="M1896" i="2"/>
  <c r="N1896" i="2"/>
  <c r="O1896" i="2"/>
  <c r="J1897" i="2"/>
  <c r="M1897" i="2"/>
  <c r="N1897" i="2"/>
  <c r="O1897" i="2"/>
  <c r="J1898" i="2"/>
  <c r="M1898" i="2"/>
  <c r="N1898" i="2"/>
  <c r="O1898" i="2"/>
  <c r="J1899" i="2"/>
  <c r="M1899" i="2"/>
  <c r="N1899" i="2"/>
  <c r="O1899" i="2"/>
  <c r="J1900" i="2"/>
  <c r="M1900" i="2"/>
  <c r="N1900" i="2"/>
  <c r="O1900" i="2"/>
  <c r="J1901" i="2"/>
  <c r="M1901" i="2"/>
  <c r="N1901" i="2"/>
  <c r="O1901" i="2"/>
  <c r="J1902" i="2"/>
  <c r="M1902" i="2"/>
  <c r="N1902" i="2"/>
  <c r="O1902" i="2"/>
  <c r="J1903" i="2"/>
  <c r="M1903" i="2"/>
  <c r="N1903" i="2"/>
  <c r="O1903" i="2"/>
  <c r="J1904" i="2"/>
  <c r="M1904" i="2"/>
  <c r="N1904" i="2"/>
  <c r="O1904" i="2"/>
  <c r="J1905" i="2"/>
  <c r="M1905" i="2"/>
  <c r="N1905" i="2"/>
  <c r="O1905" i="2"/>
  <c r="J1906" i="2"/>
  <c r="M1906" i="2"/>
  <c r="N1906" i="2"/>
  <c r="O1906" i="2"/>
  <c r="J1907" i="2"/>
  <c r="M1907" i="2"/>
  <c r="N1907" i="2"/>
  <c r="O1907" i="2"/>
  <c r="J1908" i="2"/>
  <c r="M1908" i="2"/>
  <c r="N1908" i="2"/>
  <c r="O1908" i="2"/>
  <c r="J1909" i="2"/>
  <c r="M1909" i="2"/>
  <c r="N1909" i="2"/>
  <c r="O1909" i="2"/>
  <c r="J1910" i="2"/>
  <c r="M1910" i="2"/>
  <c r="N1910" i="2"/>
  <c r="O1910" i="2"/>
  <c r="J1911" i="2"/>
  <c r="M1911" i="2"/>
  <c r="N1911" i="2"/>
  <c r="O1911" i="2"/>
  <c r="J1912" i="2"/>
  <c r="M1912" i="2"/>
  <c r="N1912" i="2"/>
  <c r="O1912" i="2"/>
  <c r="J1913" i="2"/>
  <c r="M1913" i="2"/>
  <c r="N1913" i="2"/>
  <c r="O1913" i="2"/>
  <c r="J1914" i="2"/>
  <c r="M1914" i="2"/>
  <c r="N1914" i="2"/>
  <c r="O1914" i="2"/>
  <c r="J1915" i="2"/>
  <c r="M1915" i="2"/>
  <c r="N1915" i="2"/>
  <c r="O1915" i="2"/>
  <c r="J1916" i="2"/>
  <c r="M1916" i="2"/>
  <c r="N1916" i="2"/>
  <c r="O1916" i="2"/>
  <c r="J1917" i="2"/>
  <c r="M1917" i="2"/>
  <c r="N1917" i="2"/>
  <c r="O1917" i="2"/>
  <c r="J1918" i="2"/>
  <c r="M1918" i="2"/>
  <c r="N1918" i="2"/>
  <c r="O1918" i="2"/>
  <c r="J1919" i="2"/>
  <c r="M1919" i="2"/>
  <c r="N1919" i="2"/>
  <c r="O1919" i="2"/>
  <c r="J1920" i="2"/>
  <c r="M1920" i="2"/>
  <c r="N1920" i="2"/>
  <c r="O1920" i="2"/>
  <c r="J1921" i="2"/>
  <c r="M1921" i="2"/>
  <c r="N1921" i="2"/>
  <c r="O1921" i="2"/>
  <c r="J1922" i="2"/>
  <c r="M1922" i="2"/>
  <c r="N1922" i="2"/>
  <c r="O1922" i="2"/>
  <c r="J1923" i="2"/>
  <c r="M1923" i="2"/>
  <c r="N1923" i="2"/>
  <c r="O1923" i="2"/>
  <c r="J1924" i="2"/>
  <c r="M1924" i="2"/>
  <c r="N1924" i="2"/>
  <c r="O1924" i="2"/>
  <c r="J1925" i="2"/>
  <c r="M1925" i="2"/>
  <c r="N1925" i="2"/>
  <c r="O1925" i="2"/>
  <c r="J1926" i="2"/>
  <c r="M1926" i="2"/>
  <c r="N1926" i="2"/>
  <c r="O1926" i="2"/>
  <c r="J1927" i="2"/>
  <c r="M1927" i="2"/>
  <c r="N1927" i="2"/>
  <c r="O1927" i="2"/>
  <c r="J1928" i="2"/>
  <c r="M1928" i="2"/>
  <c r="N1928" i="2"/>
  <c r="O1928" i="2"/>
  <c r="J1929" i="2"/>
  <c r="M1929" i="2"/>
  <c r="N1929" i="2"/>
  <c r="O1929" i="2"/>
  <c r="J1930" i="2"/>
  <c r="M1930" i="2"/>
  <c r="N1930" i="2"/>
  <c r="O1930" i="2"/>
  <c r="J1931" i="2"/>
  <c r="M1931" i="2"/>
  <c r="N1931" i="2"/>
  <c r="O1931" i="2"/>
  <c r="J1932" i="2"/>
  <c r="M1932" i="2"/>
  <c r="N1932" i="2"/>
  <c r="O1932" i="2"/>
  <c r="J1933" i="2"/>
  <c r="M1933" i="2"/>
  <c r="N1933" i="2"/>
  <c r="O1933" i="2"/>
  <c r="J1934" i="2"/>
  <c r="M1934" i="2"/>
  <c r="N1934" i="2"/>
  <c r="O1934" i="2"/>
  <c r="J1935" i="2"/>
  <c r="M1935" i="2"/>
  <c r="N1935" i="2"/>
  <c r="O1935" i="2"/>
  <c r="J1936" i="2"/>
  <c r="M1936" i="2"/>
  <c r="N1936" i="2"/>
  <c r="O1936" i="2"/>
  <c r="J1937" i="2"/>
  <c r="M1937" i="2"/>
  <c r="N1937" i="2"/>
  <c r="O1937" i="2"/>
  <c r="J1938" i="2"/>
  <c r="M1938" i="2"/>
  <c r="N1938" i="2"/>
  <c r="O1938" i="2"/>
  <c r="J1939" i="2"/>
  <c r="M1939" i="2"/>
  <c r="N1939" i="2"/>
  <c r="O1939" i="2"/>
  <c r="J1940" i="2"/>
  <c r="M1940" i="2"/>
  <c r="N1940" i="2"/>
  <c r="O1940" i="2"/>
  <c r="J1941" i="2"/>
  <c r="M1941" i="2"/>
  <c r="N1941" i="2"/>
  <c r="O1941" i="2"/>
  <c r="J1942" i="2"/>
  <c r="M1942" i="2"/>
  <c r="N1942" i="2"/>
  <c r="O1942" i="2"/>
  <c r="J1943" i="2"/>
  <c r="M1943" i="2"/>
  <c r="N1943" i="2"/>
  <c r="O1943" i="2"/>
  <c r="J1944" i="2"/>
  <c r="M1944" i="2"/>
  <c r="N1944" i="2"/>
  <c r="O1944" i="2"/>
  <c r="J1945" i="2"/>
  <c r="M1945" i="2"/>
  <c r="N1945" i="2"/>
  <c r="O1945" i="2"/>
  <c r="J1946" i="2"/>
  <c r="M1946" i="2"/>
  <c r="N1946" i="2"/>
  <c r="O1946" i="2"/>
  <c r="J1947" i="2"/>
  <c r="M1947" i="2"/>
  <c r="N1947" i="2"/>
  <c r="O1947" i="2"/>
  <c r="J1948" i="2"/>
  <c r="M1948" i="2"/>
  <c r="N1948" i="2"/>
  <c r="O1948" i="2"/>
  <c r="J1949" i="2"/>
  <c r="M1949" i="2"/>
  <c r="N1949" i="2"/>
  <c r="O1949" i="2"/>
  <c r="J1950" i="2"/>
  <c r="M1950" i="2"/>
  <c r="N1950" i="2"/>
  <c r="O1950" i="2"/>
  <c r="J1951" i="2"/>
  <c r="M1951" i="2"/>
  <c r="N1951" i="2"/>
  <c r="O1951" i="2"/>
  <c r="J1952" i="2"/>
  <c r="M1952" i="2"/>
  <c r="N1952" i="2"/>
  <c r="O1952" i="2"/>
  <c r="J1953" i="2"/>
  <c r="M1953" i="2"/>
  <c r="N1953" i="2"/>
  <c r="O1953" i="2"/>
  <c r="J1954" i="2"/>
  <c r="M1954" i="2"/>
  <c r="N1954" i="2"/>
  <c r="O1954" i="2"/>
  <c r="J1955" i="2"/>
  <c r="M1955" i="2"/>
  <c r="N1955" i="2"/>
  <c r="O1955" i="2"/>
  <c r="J1956" i="2"/>
  <c r="M1956" i="2"/>
  <c r="N1956" i="2"/>
  <c r="O1956" i="2"/>
  <c r="J1957" i="2"/>
  <c r="M1957" i="2"/>
  <c r="N1957" i="2"/>
  <c r="O1957" i="2"/>
  <c r="J1958" i="2"/>
  <c r="M1958" i="2"/>
  <c r="N1958" i="2"/>
  <c r="O1958" i="2"/>
  <c r="J1959" i="2"/>
  <c r="M1959" i="2"/>
  <c r="N1959" i="2"/>
  <c r="O1959" i="2"/>
  <c r="J1960" i="2"/>
  <c r="M1960" i="2"/>
  <c r="N1960" i="2"/>
  <c r="O1960" i="2"/>
  <c r="J1961" i="2"/>
  <c r="M1961" i="2"/>
  <c r="N1961" i="2"/>
  <c r="O1961" i="2"/>
  <c r="J1962" i="2"/>
  <c r="M1962" i="2"/>
  <c r="N1962" i="2"/>
  <c r="O1962" i="2"/>
  <c r="J1963" i="2"/>
  <c r="M1963" i="2"/>
  <c r="N1963" i="2"/>
  <c r="O1963" i="2"/>
  <c r="J1964" i="2"/>
  <c r="M1964" i="2"/>
  <c r="N1964" i="2"/>
  <c r="O1964" i="2"/>
  <c r="J1965" i="2"/>
  <c r="M1965" i="2"/>
  <c r="N1965" i="2"/>
  <c r="O1965" i="2"/>
  <c r="J1966" i="2"/>
  <c r="M1966" i="2"/>
  <c r="N1966" i="2"/>
  <c r="O1966" i="2"/>
  <c r="J1967" i="2"/>
  <c r="M1967" i="2"/>
  <c r="N1967" i="2"/>
  <c r="O1967" i="2"/>
  <c r="J1968" i="2"/>
  <c r="M1968" i="2"/>
  <c r="N1968" i="2"/>
  <c r="O1968" i="2"/>
  <c r="J1969" i="2"/>
  <c r="M1969" i="2"/>
  <c r="N1969" i="2"/>
  <c r="O1969" i="2"/>
  <c r="J1970" i="2"/>
  <c r="M1970" i="2"/>
  <c r="N1970" i="2"/>
  <c r="O1970" i="2"/>
  <c r="J1971" i="2"/>
  <c r="M1971" i="2"/>
  <c r="N1971" i="2"/>
  <c r="O1971" i="2"/>
  <c r="J1972" i="2"/>
  <c r="M1972" i="2"/>
  <c r="N1972" i="2"/>
  <c r="O1972" i="2"/>
  <c r="J1973" i="2"/>
  <c r="M1973" i="2"/>
  <c r="N1973" i="2"/>
  <c r="O1973" i="2"/>
  <c r="J1974" i="2"/>
  <c r="M1974" i="2"/>
  <c r="N1974" i="2"/>
  <c r="O1974" i="2"/>
  <c r="J1975" i="2"/>
  <c r="M1975" i="2"/>
  <c r="N1975" i="2"/>
  <c r="O1975" i="2"/>
  <c r="J1976" i="2"/>
  <c r="M1976" i="2"/>
  <c r="N1976" i="2"/>
  <c r="O1976" i="2"/>
  <c r="J1977" i="2"/>
  <c r="M1977" i="2"/>
  <c r="N1977" i="2"/>
  <c r="O1977" i="2"/>
  <c r="J1978" i="2"/>
  <c r="M1978" i="2"/>
  <c r="N1978" i="2"/>
  <c r="O1978" i="2"/>
  <c r="J1979" i="2"/>
  <c r="M1979" i="2"/>
  <c r="N1979" i="2"/>
  <c r="O1979" i="2"/>
  <c r="J1980" i="2"/>
  <c r="M1980" i="2"/>
  <c r="N1980" i="2"/>
  <c r="O1980" i="2"/>
  <c r="J1981" i="2"/>
  <c r="M1981" i="2"/>
  <c r="N1981" i="2"/>
  <c r="O1981" i="2"/>
  <c r="J1982" i="2"/>
  <c r="M1982" i="2"/>
  <c r="N1982" i="2"/>
  <c r="O1982" i="2"/>
  <c r="J1983" i="2"/>
  <c r="M1983" i="2"/>
  <c r="N1983" i="2"/>
  <c r="O1983" i="2"/>
  <c r="J1984" i="2"/>
  <c r="M1984" i="2"/>
  <c r="N1984" i="2"/>
  <c r="O1984" i="2"/>
  <c r="J1985" i="2"/>
  <c r="M1985" i="2"/>
  <c r="N1985" i="2"/>
  <c r="O1985" i="2"/>
  <c r="J1986" i="2"/>
  <c r="M1986" i="2"/>
  <c r="N1986" i="2"/>
  <c r="O1986" i="2"/>
  <c r="J1987" i="2"/>
  <c r="M1987" i="2"/>
  <c r="N1987" i="2"/>
  <c r="O1987" i="2"/>
  <c r="J1988" i="2"/>
  <c r="M1988" i="2"/>
  <c r="N1988" i="2"/>
  <c r="O1988" i="2"/>
  <c r="J1989" i="2"/>
  <c r="M1989" i="2"/>
  <c r="N1989" i="2"/>
  <c r="O1989" i="2"/>
  <c r="J1990" i="2"/>
  <c r="M1990" i="2"/>
  <c r="N1990" i="2"/>
  <c r="O1990" i="2"/>
  <c r="J1991" i="2"/>
  <c r="M1991" i="2"/>
  <c r="N1991" i="2"/>
  <c r="O1991" i="2"/>
  <c r="J1992" i="2"/>
  <c r="M1992" i="2"/>
  <c r="N1992" i="2"/>
  <c r="O1992" i="2"/>
  <c r="J1993" i="2"/>
  <c r="M1993" i="2"/>
  <c r="N1993" i="2"/>
  <c r="O1993" i="2"/>
  <c r="J1994" i="2"/>
  <c r="M1994" i="2"/>
  <c r="N1994" i="2"/>
  <c r="O1994" i="2"/>
  <c r="J1995" i="2"/>
  <c r="M1995" i="2"/>
  <c r="N1995" i="2"/>
  <c r="O1995" i="2"/>
  <c r="J1996" i="2"/>
  <c r="M1996" i="2"/>
  <c r="N1996" i="2"/>
  <c r="O1996" i="2"/>
  <c r="J1997" i="2"/>
  <c r="M1997" i="2"/>
  <c r="N1997" i="2"/>
  <c r="O1997" i="2"/>
  <c r="J1998" i="2"/>
  <c r="M1998" i="2"/>
  <c r="N1998" i="2"/>
  <c r="O1998" i="2"/>
  <c r="J1999" i="2"/>
  <c r="M1999" i="2"/>
  <c r="N1999" i="2"/>
  <c r="O1999" i="2"/>
  <c r="J2000" i="2"/>
  <c r="M2000" i="2"/>
  <c r="N2000" i="2"/>
  <c r="O2000" i="2"/>
  <c r="J2001" i="2"/>
  <c r="M2001" i="2"/>
  <c r="N2001" i="2"/>
  <c r="O2001" i="2"/>
  <c r="J2002" i="2"/>
  <c r="M2002" i="2"/>
  <c r="N2002" i="2"/>
  <c r="O2002" i="2"/>
  <c r="J2003" i="2"/>
  <c r="M2003" i="2"/>
  <c r="N2003" i="2"/>
  <c r="O2003" i="2"/>
  <c r="J2004" i="2"/>
  <c r="M2004" i="2"/>
  <c r="N2004" i="2"/>
  <c r="O2004" i="2"/>
  <c r="J2005" i="2"/>
  <c r="M2005" i="2"/>
  <c r="N2005" i="2"/>
  <c r="O2005" i="2"/>
  <c r="J2006" i="2"/>
  <c r="M2006" i="2"/>
  <c r="N2006" i="2"/>
  <c r="O2006" i="2"/>
  <c r="J2007" i="2"/>
  <c r="M2007" i="2"/>
  <c r="N2007" i="2"/>
  <c r="O2007" i="2"/>
  <c r="J2008" i="2"/>
  <c r="M2008" i="2"/>
  <c r="N2008" i="2"/>
  <c r="O2008" i="2"/>
  <c r="J2009" i="2"/>
  <c r="M2009" i="2"/>
  <c r="N2009" i="2"/>
  <c r="O2009" i="2"/>
  <c r="J2010" i="2"/>
  <c r="M2010" i="2"/>
  <c r="N2010" i="2"/>
  <c r="O2010" i="2"/>
  <c r="J2011" i="2"/>
  <c r="M2011" i="2"/>
  <c r="N2011" i="2"/>
  <c r="O2011" i="2"/>
  <c r="J2012" i="2"/>
  <c r="M2012" i="2"/>
  <c r="N2012" i="2"/>
  <c r="O2012" i="2"/>
  <c r="J2013" i="2"/>
  <c r="M2013" i="2"/>
  <c r="N2013" i="2"/>
  <c r="O2013" i="2"/>
  <c r="J2014" i="2"/>
  <c r="M2014" i="2"/>
  <c r="N2014" i="2"/>
  <c r="O2014" i="2"/>
  <c r="J2015" i="2"/>
  <c r="M2015" i="2"/>
  <c r="N2015" i="2"/>
  <c r="O2015" i="2"/>
  <c r="J2016" i="2"/>
  <c r="M2016" i="2"/>
  <c r="N2016" i="2"/>
  <c r="O2016" i="2"/>
  <c r="J2017" i="2"/>
  <c r="M2017" i="2"/>
  <c r="N2017" i="2"/>
  <c r="O2017" i="2"/>
  <c r="J2018" i="2"/>
  <c r="M2018" i="2"/>
  <c r="N2018" i="2"/>
  <c r="O2018" i="2"/>
  <c r="J2019" i="2"/>
  <c r="M2019" i="2"/>
  <c r="N2019" i="2"/>
  <c r="O2019" i="2"/>
  <c r="J2020" i="2"/>
  <c r="M2020" i="2"/>
  <c r="N2020" i="2"/>
  <c r="O2020" i="2"/>
  <c r="J2021" i="2"/>
  <c r="M2021" i="2"/>
  <c r="N2021" i="2"/>
  <c r="O2021" i="2"/>
  <c r="J2022" i="2"/>
  <c r="M2022" i="2"/>
  <c r="N2022" i="2"/>
  <c r="O2022" i="2"/>
  <c r="J2023" i="2"/>
  <c r="M2023" i="2"/>
  <c r="N2023" i="2"/>
  <c r="O2023" i="2"/>
  <c r="J2024" i="2"/>
  <c r="M2024" i="2"/>
  <c r="N2024" i="2"/>
  <c r="O2024" i="2"/>
  <c r="J2025" i="2"/>
  <c r="M2025" i="2"/>
  <c r="N2025" i="2"/>
  <c r="O2025" i="2"/>
  <c r="J2026" i="2"/>
  <c r="M2026" i="2"/>
  <c r="N2026" i="2"/>
  <c r="O2026" i="2"/>
  <c r="J2027" i="2"/>
  <c r="M2027" i="2"/>
  <c r="N2027" i="2"/>
  <c r="O2027" i="2"/>
  <c r="J2028" i="2"/>
  <c r="M2028" i="2"/>
  <c r="N2028" i="2"/>
  <c r="O2028" i="2"/>
  <c r="J2029" i="2"/>
  <c r="M2029" i="2"/>
  <c r="N2029" i="2"/>
  <c r="O2029" i="2"/>
  <c r="J2030" i="2"/>
  <c r="M2030" i="2"/>
  <c r="N2030" i="2"/>
  <c r="O2030" i="2"/>
  <c r="J2031" i="2"/>
  <c r="M2031" i="2"/>
  <c r="N2031" i="2"/>
  <c r="O2031" i="2"/>
  <c r="J2032" i="2"/>
  <c r="M2032" i="2"/>
  <c r="N2032" i="2"/>
  <c r="O2032" i="2"/>
  <c r="J2033" i="2"/>
  <c r="M2033" i="2"/>
  <c r="N2033" i="2"/>
  <c r="O2033" i="2"/>
  <c r="J2034" i="2"/>
  <c r="M2034" i="2"/>
  <c r="N2034" i="2"/>
  <c r="O2034" i="2"/>
  <c r="J2035" i="2"/>
  <c r="M2035" i="2"/>
  <c r="N2035" i="2"/>
  <c r="O2035" i="2"/>
  <c r="J2036" i="2"/>
  <c r="M2036" i="2"/>
  <c r="N2036" i="2"/>
  <c r="O2036" i="2"/>
  <c r="J2037" i="2"/>
  <c r="M2037" i="2"/>
  <c r="N2037" i="2"/>
  <c r="O2037" i="2"/>
  <c r="J2038" i="2"/>
  <c r="M2038" i="2"/>
  <c r="N2038" i="2"/>
  <c r="O2038" i="2"/>
  <c r="J2039" i="2"/>
  <c r="M2039" i="2"/>
  <c r="N2039" i="2"/>
  <c r="O2039" i="2"/>
  <c r="J2040" i="2"/>
  <c r="M2040" i="2"/>
  <c r="N2040" i="2"/>
  <c r="O2040" i="2"/>
  <c r="J2041" i="2"/>
  <c r="M2041" i="2"/>
  <c r="N2041" i="2"/>
  <c r="O2041" i="2"/>
  <c r="J2042" i="2"/>
  <c r="M2042" i="2"/>
  <c r="N2042" i="2"/>
  <c r="O2042" i="2"/>
  <c r="J2043" i="2"/>
  <c r="M2043" i="2"/>
  <c r="N2043" i="2"/>
  <c r="O2043" i="2"/>
  <c r="J2044" i="2"/>
  <c r="M2044" i="2"/>
  <c r="N2044" i="2"/>
  <c r="O2044" i="2"/>
  <c r="J2045" i="2"/>
  <c r="M2045" i="2"/>
  <c r="N2045" i="2"/>
  <c r="O2045" i="2"/>
  <c r="J2046" i="2"/>
  <c r="M2046" i="2"/>
  <c r="N2046" i="2"/>
  <c r="O2046" i="2"/>
  <c r="J2047" i="2"/>
  <c r="M2047" i="2"/>
  <c r="N2047" i="2"/>
  <c r="O2047" i="2"/>
  <c r="J2048" i="2"/>
  <c r="M2048" i="2"/>
  <c r="N2048" i="2"/>
  <c r="O2048" i="2"/>
  <c r="J2049" i="2"/>
  <c r="M2049" i="2"/>
  <c r="N2049" i="2"/>
  <c r="O2049" i="2"/>
  <c r="J2050" i="2"/>
  <c r="M2050" i="2"/>
  <c r="N2050" i="2"/>
  <c r="O2050" i="2"/>
  <c r="J2051" i="2"/>
  <c r="M2051" i="2"/>
  <c r="N2051" i="2"/>
  <c r="O2051" i="2"/>
  <c r="J2052" i="2"/>
  <c r="M2052" i="2"/>
  <c r="N2052" i="2"/>
  <c r="O2052" i="2"/>
  <c r="J2053" i="2"/>
  <c r="M2053" i="2"/>
  <c r="N2053" i="2"/>
  <c r="O2053" i="2"/>
  <c r="J2054" i="2"/>
  <c r="M2054" i="2"/>
  <c r="N2054" i="2"/>
  <c r="O2054" i="2"/>
  <c r="J2055" i="2"/>
  <c r="M2055" i="2"/>
  <c r="N2055" i="2"/>
  <c r="O2055" i="2"/>
  <c r="J2056" i="2"/>
  <c r="M2056" i="2"/>
  <c r="N2056" i="2"/>
  <c r="O2056" i="2"/>
  <c r="J2057" i="2"/>
  <c r="M2057" i="2"/>
  <c r="N2057" i="2"/>
  <c r="O2057" i="2"/>
  <c r="J2058" i="2"/>
  <c r="M2058" i="2"/>
  <c r="N2058" i="2"/>
  <c r="O2058" i="2"/>
  <c r="J2059" i="2"/>
  <c r="M2059" i="2"/>
  <c r="N2059" i="2"/>
  <c r="O2059" i="2"/>
  <c r="J2060" i="2"/>
  <c r="M2060" i="2"/>
  <c r="N2060" i="2"/>
  <c r="O2060" i="2"/>
  <c r="J2061" i="2"/>
  <c r="M2061" i="2"/>
  <c r="N2061" i="2"/>
  <c r="O2061" i="2"/>
  <c r="J2062" i="2"/>
  <c r="M2062" i="2"/>
  <c r="N2062" i="2"/>
  <c r="O2062" i="2"/>
  <c r="J2063" i="2"/>
  <c r="M2063" i="2"/>
  <c r="N2063" i="2"/>
  <c r="O2063" i="2"/>
  <c r="J2064" i="2"/>
  <c r="M2064" i="2"/>
  <c r="N2064" i="2"/>
  <c r="O2064" i="2"/>
  <c r="J2065" i="2"/>
  <c r="M2065" i="2"/>
  <c r="N2065" i="2"/>
  <c r="O2065" i="2"/>
  <c r="J2066" i="2"/>
  <c r="M2066" i="2"/>
  <c r="N2066" i="2"/>
  <c r="O2066" i="2"/>
  <c r="J2067" i="2"/>
  <c r="M2067" i="2"/>
  <c r="N2067" i="2"/>
  <c r="O2067" i="2"/>
  <c r="J2068" i="2"/>
  <c r="M2068" i="2"/>
  <c r="N2068" i="2"/>
  <c r="O2068" i="2"/>
  <c r="J2069" i="2"/>
  <c r="M2069" i="2"/>
  <c r="N2069" i="2"/>
  <c r="O2069" i="2"/>
  <c r="J2070" i="2"/>
  <c r="M2070" i="2"/>
  <c r="N2070" i="2"/>
  <c r="O2070" i="2"/>
  <c r="J2071" i="2"/>
  <c r="M2071" i="2"/>
  <c r="N2071" i="2"/>
  <c r="O2071" i="2"/>
  <c r="J2072" i="2"/>
  <c r="M2072" i="2"/>
  <c r="N2072" i="2"/>
  <c r="O2072" i="2"/>
  <c r="J2073" i="2"/>
  <c r="M2073" i="2"/>
  <c r="N2073" i="2"/>
  <c r="O2073" i="2"/>
  <c r="J2074" i="2"/>
  <c r="M2074" i="2"/>
  <c r="N2074" i="2"/>
  <c r="O2074" i="2"/>
  <c r="J2075" i="2"/>
  <c r="M2075" i="2"/>
  <c r="N2075" i="2"/>
  <c r="O2075" i="2"/>
  <c r="J2076" i="2"/>
  <c r="M2076" i="2"/>
  <c r="N2076" i="2"/>
  <c r="O2076" i="2"/>
  <c r="J2077" i="2"/>
  <c r="M2077" i="2"/>
  <c r="N2077" i="2"/>
  <c r="O2077" i="2"/>
  <c r="J2078" i="2"/>
  <c r="M2078" i="2"/>
  <c r="N2078" i="2"/>
  <c r="O2078" i="2"/>
  <c r="J2079" i="2"/>
  <c r="M2079" i="2"/>
  <c r="N2079" i="2"/>
  <c r="O2079" i="2"/>
  <c r="J2080" i="2"/>
  <c r="M2080" i="2"/>
  <c r="N2080" i="2"/>
  <c r="O2080" i="2"/>
  <c r="J2081" i="2"/>
  <c r="M2081" i="2"/>
  <c r="N2081" i="2"/>
  <c r="O2081" i="2"/>
  <c r="J2082" i="2"/>
  <c r="M2082" i="2"/>
  <c r="N2082" i="2"/>
  <c r="O2082" i="2"/>
  <c r="J2083" i="2"/>
  <c r="M2083" i="2"/>
  <c r="N2083" i="2"/>
  <c r="O2083" i="2"/>
  <c r="J2084" i="2"/>
  <c r="M2084" i="2"/>
  <c r="N2084" i="2"/>
  <c r="O2084" i="2"/>
  <c r="J2085" i="2"/>
  <c r="M2085" i="2"/>
  <c r="N2085" i="2"/>
  <c r="O2085" i="2"/>
  <c r="J2086" i="2"/>
  <c r="M2086" i="2"/>
  <c r="N2086" i="2"/>
  <c r="O2086" i="2"/>
  <c r="J2087" i="2"/>
  <c r="M2087" i="2"/>
  <c r="N2087" i="2"/>
  <c r="O2087" i="2"/>
  <c r="J2088" i="2"/>
  <c r="M2088" i="2"/>
  <c r="N2088" i="2"/>
  <c r="O2088" i="2"/>
  <c r="J2089" i="2"/>
  <c r="M2089" i="2"/>
  <c r="N2089" i="2"/>
  <c r="O2089" i="2"/>
  <c r="J2090" i="2"/>
  <c r="M2090" i="2"/>
  <c r="N2090" i="2"/>
  <c r="O2090" i="2"/>
  <c r="J2091" i="2"/>
  <c r="M2091" i="2"/>
  <c r="N2091" i="2"/>
  <c r="O2091" i="2"/>
  <c r="J2092" i="2"/>
  <c r="M2092" i="2"/>
  <c r="N2092" i="2"/>
  <c r="O2092" i="2"/>
  <c r="J2093" i="2"/>
  <c r="M2093" i="2"/>
  <c r="N2093" i="2"/>
  <c r="O2093" i="2"/>
  <c r="J2094" i="2"/>
  <c r="M2094" i="2"/>
  <c r="N2094" i="2"/>
  <c r="O2094" i="2"/>
  <c r="J2095" i="2"/>
  <c r="M2095" i="2"/>
  <c r="N2095" i="2"/>
  <c r="O2095" i="2"/>
  <c r="J2096" i="2"/>
  <c r="M2096" i="2"/>
  <c r="N2096" i="2"/>
  <c r="O2096" i="2"/>
  <c r="J2097" i="2"/>
  <c r="M2097" i="2"/>
  <c r="N2097" i="2"/>
  <c r="O2097" i="2"/>
  <c r="J2098" i="2"/>
  <c r="M2098" i="2"/>
  <c r="N2098" i="2"/>
  <c r="O2098" i="2"/>
  <c r="J2099" i="2"/>
  <c r="M2099" i="2"/>
  <c r="N2099" i="2"/>
  <c r="O2099" i="2"/>
  <c r="J2100" i="2"/>
  <c r="M2100" i="2"/>
  <c r="N2100" i="2"/>
  <c r="O2100" i="2"/>
  <c r="J2101" i="2"/>
  <c r="M2101" i="2"/>
  <c r="N2101" i="2"/>
  <c r="O2101" i="2"/>
  <c r="J2102" i="2"/>
  <c r="M2102" i="2"/>
  <c r="N2102" i="2"/>
  <c r="O2102" i="2"/>
  <c r="J2103" i="2"/>
  <c r="M2103" i="2"/>
  <c r="N2103" i="2"/>
  <c r="O2103" i="2"/>
  <c r="J2104" i="2"/>
  <c r="M2104" i="2"/>
  <c r="N2104" i="2"/>
  <c r="O2104" i="2"/>
  <c r="J2105" i="2"/>
  <c r="M2105" i="2"/>
  <c r="N2105" i="2"/>
  <c r="O2105" i="2"/>
  <c r="J2106" i="2"/>
  <c r="M2106" i="2"/>
  <c r="N2106" i="2"/>
  <c r="O2106" i="2"/>
  <c r="J2107" i="2"/>
  <c r="M2107" i="2"/>
  <c r="N2107" i="2"/>
  <c r="O2107" i="2"/>
  <c r="J2108" i="2"/>
  <c r="M2108" i="2"/>
  <c r="N2108" i="2"/>
  <c r="O2108" i="2"/>
  <c r="J2109" i="2"/>
  <c r="M2109" i="2"/>
  <c r="N2109" i="2"/>
  <c r="O2109" i="2"/>
  <c r="J2110" i="2"/>
  <c r="M2110" i="2"/>
  <c r="N2110" i="2"/>
  <c r="O2110" i="2"/>
  <c r="J2111" i="2"/>
  <c r="M2111" i="2"/>
  <c r="N2111" i="2"/>
  <c r="O2111" i="2"/>
  <c r="J2112" i="2"/>
  <c r="M2112" i="2"/>
  <c r="N2112" i="2"/>
  <c r="O2112" i="2"/>
  <c r="J2113" i="2"/>
  <c r="M2113" i="2"/>
  <c r="N2113" i="2"/>
  <c r="O2113" i="2"/>
  <c r="J2114" i="2"/>
  <c r="M2114" i="2"/>
  <c r="N2114" i="2"/>
  <c r="O2114" i="2"/>
  <c r="J2115" i="2"/>
  <c r="M2115" i="2"/>
  <c r="N2115" i="2"/>
  <c r="O2115" i="2"/>
  <c r="J2116" i="2"/>
  <c r="M2116" i="2"/>
  <c r="N2116" i="2"/>
  <c r="O2116" i="2"/>
  <c r="J2117" i="2"/>
  <c r="M2117" i="2"/>
  <c r="N2117" i="2"/>
  <c r="O2117" i="2"/>
  <c r="J2118" i="2"/>
  <c r="M2118" i="2"/>
  <c r="N2118" i="2"/>
  <c r="O2118" i="2"/>
  <c r="J2119" i="2"/>
  <c r="M2119" i="2"/>
  <c r="N2119" i="2"/>
  <c r="O2119" i="2"/>
  <c r="J2120" i="2"/>
  <c r="M2120" i="2"/>
  <c r="N2120" i="2"/>
  <c r="O2120" i="2"/>
  <c r="J2121" i="2"/>
  <c r="M2121" i="2"/>
  <c r="N2121" i="2"/>
  <c r="O2121" i="2"/>
  <c r="J2122" i="2"/>
  <c r="M2122" i="2"/>
  <c r="N2122" i="2"/>
  <c r="O2122" i="2"/>
  <c r="J2123" i="2"/>
  <c r="M2123" i="2"/>
  <c r="N2123" i="2"/>
  <c r="O2123" i="2"/>
  <c r="J2124" i="2"/>
  <c r="M2124" i="2"/>
  <c r="N2124" i="2"/>
  <c r="O2124" i="2"/>
  <c r="J2125" i="2"/>
  <c r="M2125" i="2"/>
  <c r="N2125" i="2"/>
  <c r="O2125" i="2"/>
  <c r="J2126" i="2"/>
  <c r="M2126" i="2"/>
  <c r="N2126" i="2"/>
  <c r="O2126" i="2"/>
  <c r="J2127" i="2"/>
  <c r="M2127" i="2"/>
  <c r="N2127" i="2"/>
  <c r="O2127" i="2"/>
  <c r="J2128" i="2"/>
  <c r="M2128" i="2"/>
  <c r="N2128" i="2"/>
  <c r="O2128" i="2"/>
  <c r="J2129" i="2"/>
  <c r="M2129" i="2"/>
  <c r="N2129" i="2"/>
  <c r="O2129" i="2"/>
  <c r="J2130" i="2"/>
  <c r="M2130" i="2"/>
  <c r="N2130" i="2"/>
  <c r="O2130" i="2"/>
  <c r="J2131" i="2"/>
  <c r="M2131" i="2"/>
  <c r="N2131" i="2"/>
  <c r="O2131" i="2"/>
  <c r="J2132" i="2"/>
  <c r="M2132" i="2"/>
  <c r="N2132" i="2"/>
  <c r="O2132" i="2"/>
  <c r="J2133" i="2"/>
  <c r="M2133" i="2"/>
  <c r="N2133" i="2"/>
  <c r="O2133" i="2"/>
  <c r="J2134" i="2"/>
  <c r="M2134" i="2"/>
  <c r="N2134" i="2"/>
  <c r="O2134" i="2"/>
  <c r="J2135" i="2"/>
  <c r="M2135" i="2"/>
  <c r="N2135" i="2"/>
  <c r="O2135" i="2"/>
  <c r="J2136" i="2"/>
  <c r="M2136" i="2"/>
  <c r="N2136" i="2"/>
  <c r="O2136" i="2"/>
  <c r="J2137" i="2"/>
  <c r="M2137" i="2"/>
  <c r="N2137" i="2"/>
  <c r="O2137" i="2"/>
  <c r="J2138" i="2"/>
  <c r="M2138" i="2"/>
  <c r="N2138" i="2"/>
  <c r="O2138" i="2"/>
  <c r="J2139" i="2"/>
  <c r="M2139" i="2"/>
  <c r="N2139" i="2"/>
  <c r="O2139" i="2"/>
  <c r="J2140" i="2"/>
  <c r="M2140" i="2"/>
  <c r="N2140" i="2"/>
  <c r="O2140" i="2"/>
  <c r="J2141" i="2"/>
  <c r="M2141" i="2"/>
  <c r="N2141" i="2"/>
  <c r="O2141" i="2"/>
  <c r="J2142" i="2"/>
  <c r="M2142" i="2"/>
  <c r="N2142" i="2"/>
  <c r="O2142" i="2"/>
  <c r="J2143" i="2"/>
  <c r="M2143" i="2"/>
  <c r="N2143" i="2"/>
  <c r="O2143" i="2"/>
  <c r="J2144" i="2"/>
  <c r="M2144" i="2"/>
  <c r="N2144" i="2"/>
  <c r="O2144" i="2"/>
  <c r="J2145" i="2"/>
  <c r="M2145" i="2"/>
  <c r="N2145" i="2"/>
  <c r="O2145" i="2"/>
  <c r="J2146" i="2"/>
  <c r="M2146" i="2"/>
  <c r="N2146" i="2"/>
  <c r="O2146" i="2"/>
  <c r="J2147" i="2"/>
  <c r="M2147" i="2"/>
  <c r="N2147" i="2"/>
  <c r="O2147" i="2"/>
  <c r="J2148" i="2"/>
  <c r="M2148" i="2"/>
  <c r="N2148" i="2"/>
  <c r="O2148" i="2"/>
  <c r="J2149" i="2"/>
  <c r="M2149" i="2"/>
  <c r="N2149" i="2"/>
  <c r="O2149" i="2"/>
  <c r="J2150" i="2"/>
  <c r="M2150" i="2"/>
  <c r="N2150" i="2"/>
  <c r="O2150" i="2"/>
  <c r="J2151" i="2"/>
  <c r="M2151" i="2"/>
  <c r="N2151" i="2"/>
  <c r="O2151" i="2"/>
  <c r="J2152" i="2"/>
  <c r="M2152" i="2"/>
  <c r="N2152" i="2"/>
  <c r="O2152" i="2"/>
  <c r="J2153" i="2"/>
  <c r="M2153" i="2"/>
  <c r="N2153" i="2"/>
  <c r="O2153" i="2"/>
  <c r="J2154" i="2"/>
  <c r="M2154" i="2"/>
  <c r="N2154" i="2"/>
  <c r="O2154" i="2"/>
  <c r="J2155" i="2"/>
  <c r="M2155" i="2"/>
  <c r="N2155" i="2"/>
  <c r="O2155" i="2"/>
  <c r="J2156" i="2"/>
  <c r="M2156" i="2"/>
  <c r="N2156" i="2"/>
  <c r="O2156" i="2"/>
  <c r="J2157" i="2"/>
  <c r="M2157" i="2"/>
  <c r="N2157" i="2"/>
  <c r="O2157" i="2"/>
  <c r="J2158" i="2"/>
  <c r="M2158" i="2"/>
  <c r="N2158" i="2"/>
  <c r="O2158" i="2"/>
  <c r="J2159" i="2"/>
  <c r="M2159" i="2"/>
  <c r="N2159" i="2"/>
  <c r="O2159" i="2"/>
  <c r="J2160" i="2"/>
  <c r="M2160" i="2"/>
  <c r="N2160" i="2"/>
  <c r="O2160" i="2"/>
  <c r="J2161" i="2"/>
  <c r="M2161" i="2"/>
  <c r="N2161" i="2"/>
  <c r="O2161" i="2"/>
  <c r="J2162" i="2"/>
  <c r="M2162" i="2"/>
  <c r="N2162" i="2"/>
  <c r="O2162" i="2"/>
  <c r="J2163" i="2"/>
  <c r="M2163" i="2"/>
  <c r="N2163" i="2"/>
  <c r="O2163" i="2"/>
  <c r="J2164" i="2"/>
  <c r="M2164" i="2"/>
  <c r="N2164" i="2"/>
  <c r="O2164" i="2"/>
  <c r="J2165" i="2"/>
  <c r="M2165" i="2"/>
  <c r="N2165" i="2"/>
  <c r="O2165" i="2"/>
  <c r="J2166" i="2"/>
  <c r="M2166" i="2"/>
  <c r="N2166" i="2"/>
  <c r="O2166" i="2"/>
  <c r="J2167" i="2"/>
  <c r="M2167" i="2"/>
  <c r="N2167" i="2"/>
  <c r="O2167" i="2"/>
  <c r="J2168" i="2"/>
  <c r="M2168" i="2"/>
  <c r="N2168" i="2"/>
  <c r="O2168" i="2"/>
  <c r="J2169" i="2"/>
  <c r="M2169" i="2"/>
  <c r="N2169" i="2"/>
  <c r="O2169" i="2"/>
  <c r="J2170" i="2"/>
  <c r="M2170" i="2"/>
  <c r="N2170" i="2"/>
  <c r="O2170" i="2"/>
  <c r="J2171" i="2"/>
  <c r="M2171" i="2"/>
  <c r="N2171" i="2"/>
  <c r="O2171" i="2"/>
  <c r="J2172" i="2"/>
  <c r="M2172" i="2"/>
  <c r="N2172" i="2"/>
  <c r="O2172" i="2"/>
  <c r="J2173" i="2"/>
  <c r="M2173" i="2"/>
  <c r="N2173" i="2"/>
  <c r="O2173" i="2"/>
  <c r="J2174" i="2"/>
  <c r="M2174" i="2"/>
  <c r="N2174" i="2"/>
  <c r="O2174" i="2"/>
  <c r="J2175" i="2"/>
  <c r="M2175" i="2"/>
  <c r="N2175" i="2"/>
  <c r="O2175" i="2"/>
  <c r="J2176" i="2"/>
  <c r="M2176" i="2"/>
  <c r="N2176" i="2"/>
  <c r="O2176" i="2"/>
  <c r="J2177" i="2"/>
  <c r="M2177" i="2"/>
  <c r="N2177" i="2"/>
  <c r="O2177" i="2"/>
  <c r="J2178" i="2"/>
  <c r="M2178" i="2"/>
  <c r="N2178" i="2"/>
  <c r="O2178" i="2"/>
  <c r="J2179" i="2"/>
  <c r="M2179" i="2"/>
  <c r="N2179" i="2"/>
  <c r="O2179" i="2"/>
  <c r="J2180" i="2"/>
  <c r="M2180" i="2"/>
  <c r="N2180" i="2"/>
  <c r="O2180" i="2"/>
  <c r="J2181" i="2"/>
  <c r="M2181" i="2"/>
  <c r="N2181" i="2"/>
  <c r="O2181" i="2"/>
  <c r="J2182" i="2"/>
  <c r="M2182" i="2"/>
  <c r="N2182" i="2"/>
  <c r="O2182" i="2"/>
  <c r="J2183" i="2"/>
  <c r="M2183" i="2"/>
  <c r="N2183" i="2"/>
  <c r="O2183" i="2"/>
  <c r="J2184" i="2"/>
  <c r="M2184" i="2"/>
  <c r="N2184" i="2"/>
  <c r="O2184" i="2"/>
  <c r="J2185" i="2"/>
  <c r="M2185" i="2"/>
  <c r="N2185" i="2"/>
  <c r="O2185" i="2"/>
  <c r="J2186" i="2"/>
  <c r="M2186" i="2"/>
  <c r="N2186" i="2"/>
  <c r="O2186" i="2"/>
  <c r="J2187" i="2"/>
  <c r="M2187" i="2"/>
  <c r="N2187" i="2"/>
  <c r="O2187" i="2"/>
  <c r="J2188" i="2"/>
  <c r="M2188" i="2"/>
  <c r="N2188" i="2"/>
  <c r="O2188" i="2"/>
  <c r="J2189" i="2"/>
  <c r="M2189" i="2"/>
  <c r="N2189" i="2"/>
  <c r="O2189" i="2"/>
  <c r="J2190" i="2"/>
  <c r="M2190" i="2"/>
  <c r="N2190" i="2"/>
  <c r="O2190" i="2"/>
  <c r="J2191" i="2"/>
  <c r="M2191" i="2"/>
  <c r="N2191" i="2"/>
  <c r="O2191" i="2"/>
  <c r="J2192" i="2"/>
  <c r="M2192" i="2"/>
  <c r="N2192" i="2"/>
  <c r="O2192" i="2"/>
  <c r="J2193" i="2"/>
  <c r="M2193" i="2"/>
  <c r="N2193" i="2"/>
  <c r="O2193" i="2"/>
  <c r="J2194" i="2"/>
  <c r="M2194" i="2"/>
  <c r="N2194" i="2"/>
  <c r="O2194" i="2"/>
  <c r="J2195" i="2"/>
  <c r="M2195" i="2"/>
  <c r="N2195" i="2"/>
  <c r="O2195" i="2"/>
  <c r="J2196" i="2"/>
  <c r="M2196" i="2"/>
  <c r="N2196" i="2"/>
  <c r="O2196" i="2"/>
  <c r="J2197" i="2"/>
  <c r="M2197" i="2"/>
  <c r="N2197" i="2"/>
  <c r="O2197" i="2"/>
  <c r="J2198" i="2"/>
  <c r="M2198" i="2"/>
  <c r="N2198" i="2"/>
  <c r="O2198" i="2"/>
  <c r="J2199" i="2"/>
  <c r="M2199" i="2"/>
  <c r="N2199" i="2"/>
  <c r="O2199" i="2"/>
  <c r="J2200" i="2"/>
  <c r="M2200" i="2"/>
  <c r="N2200" i="2"/>
  <c r="O2200" i="2"/>
  <c r="J2201" i="2"/>
  <c r="M2201" i="2"/>
  <c r="N2201" i="2"/>
  <c r="O2201" i="2"/>
  <c r="J2202" i="2"/>
  <c r="M2202" i="2"/>
  <c r="N2202" i="2"/>
  <c r="O2202" i="2"/>
  <c r="J2203" i="2"/>
  <c r="M2203" i="2"/>
  <c r="N2203" i="2"/>
  <c r="O2203" i="2"/>
  <c r="J2204" i="2"/>
  <c r="M2204" i="2"/>
  <c r="N2204" i="2"/>
  <c r="O2204" i="2"/>
  <c r="J2205" i="2"/>
  <c r="M2205" i="2"/>
  <c r="N2205" i="2"/>
  <c r="O2205" i="2"/>
  <c r="J2206" i="2"/>
  <c r="M2206" i="2"/>
  <c r="N2206" i="2"/>
  <c r="O2206" i="2"/>
  <c r="J2207" i="2"/>
  <c r="M2207" i="2"/>
  <c r="N2207" i="2"/>
  <c r="O2207" i="2"/>
  <c r="J2208" i="2"/>
  <c r="M2208" i="2"/>
  <c r="N2208" i="2"/>
  <c r="O2208" i="2"/>
  <c r="J2209" i="2"/>
  <c r="M2209" i="2"/>
  <c r="N2209" i="2"/>
  <c r="O2209" i="2"/>
  <c r="J2210" i="2"/>
  <c r="M2210" i="2"/>
  <c r="N2210" i="2"/>
  <c r="O2210" i="2"/>
  <c r="J2211" i="2"/>
  <c r="M2211" i="2"/>
  <c r="N2211" i="2"/>
  <c r="O2211" i="2"/>
  <c r="J2212" i="2"/>
  <c r="M2212" i="2"/>
  <c r="N2212" i="2"/>
  <c r="O2212" i="2"/>
  <c r="J2213" i="2"/>
  <c r="M2213" i="2"/>
  <c r="N2213" i="2"/>
  <c r="O2213" i="2"/>
  <c r="J2214" i="2"/>
  <c r="M2214" i="2"/>
  <c r="N2214" i="2"/>
  <c r="O2214" i="2"/>
  <c r="J2215" i="2"/>
  <c r="M2215" i="2"/>
  <c r="N2215" i="2"/>
  <c r="O2215" i="2"/>
  <c r="J2216" i="2"/>
  <c r="M2216" i="2"/>
  <c r="N2216" i="2"/>
  <c r="O2216" i="2"/>
  <c r="J2217" i="2"/>
  <c r="M2217" i="2"/>
  <c r="N2217" i="2"/>
  <c r="O2217" i="2"/>
  <c r="J2218" i="2"/>
  <c r="M2218" i="2"/>
  <c r="N2218" i="2"/>
  <c r="O2218" i="2"/>
  <c r="J2219" i="2"/>
  <c r="M2219" i="2"/>
  <c r="N2219" i="2"/>
  <c r="O2219" i="2"/>
  <c r="J2220" i="2"/>
  <c r="M2220" i="2"/>
  <c r="N2220" i="2"/>
  <c r="O2220" i="2"/>
  <c r="J2221" i="2"/>
  <c r="M2221" i="2"/>
  <c r="N2221" i="2"/>
  <c r="O2221" i="2"/>
  <c r="J2222" i="2"/>
  <c r="M2222" i="2"/>
  <c r="N2222" i="2"/>
  <c r="O2222" i="2"/>
  <c r="J2223" i="2"/>
  <c r="M2223" i="2"/>
  <c r="N2223" i="2"/>
  <c r="O2223" i="2"/>
  <c r="J2224" i="2"/>
  <c r="M2224" i="2"/>
  <c r="N2224" i="2"/>
  <c r="O2224" i="2"/>
  <c r="J2225" i="2"/>
  <c r="M2225" i="2"/>
  <c r="N2225" i="2"/>
  <c r="O2225" i="2"/>
  <c r="J2226" i="2"/>
  <c r="M2226" i="2"/>
  <c r="N2226" i="2"/>
  <c r="O2226" i="2"/>
  <c r="J2227" i="2"/>
  <c r="M2227" i="2"/>
  <c r="N2227" i="2"/>
  <c r="O2227" i="2"/>
  <c r="J2228" i="2"/>
  <c r="M2228" i="2"/>
  <c r="N2228" i="2"/>
  <c r="O2228" i="2"/>
  <c r="J2229" i="2"/>
  <c r="M2229" i="2"/>
  <c r="N2229" i="2"/>
  <c r="O2229" i="2"/>
  <c r="J2230" i="2"/>
  <c r="M2230" i="2"/>
  <c r="N2230" i="2"/>
  <c r="O2230" i="2"/>
  <c r="J2231" i="2"/>
  <c r="M2231" i="2"/>
  <c r="N2231" i="2"/>
  <c r="O2231" i="2"/>
  <c r="J2232" i="2"/>
  <c r="M2232" i="2"/>
  <c r="N2232" i="2"/>
  <c r="O2232" i="2"/>
  <c r="J2233" i="2"/>
  <c r="M2233" i="2"/>
  <c r="N2233" i="2"/>
  <c r="O2233" i="2"/>
  <c r="J2234" i="2"/>
  <c r="M2234" i="2"/>
  <c r="N2234" i="2"/>
  <c r="O2234" i="2"/>
  <c r="J2235" i="2"/>
  <c r="M2235" i="2"/>
  <c r="N2235" i="2"/>
  <c r="O2235" i="2"/>
  <c r="J2236" i="2"/>
  <c r="M2236" i="2"/>
  <c r="N2236" i="2"/>
  <c r="O2236" i="2"/>
  <c r="J2237" i="2"/>
  <c r="M2237" i="2"/>
  <c r="N2237" i="2"/>
  <c r="O2237" i="2"/>
  <c r="J2238" i="2"/>
  <c r="M2238" i="2"/>
  <c r="N2238" i="2"/>
  <c r="O2238" i="2"/>
  <c r="J2239" i="2"/>
  <c r="M2239" i="2"/>
  <c r="N2239" i="2"/>
  <c r="O2239" i="2"/>
  <c r="J2240" i="2"/>
  <c r="M2240" i="2"/>
  <c r="N2240" i="2"/>
  <c r="O2240" i="2"/>
  <c r="J2241" i="2"/>
  <c r="M2241" i="2"/>
  <c r="N2241" i="2"/>
  <c r="O2241" i="2"/>
  <c r="J2242" i="2"/>
  <c r="M2242" i="2"/>
  <c r="N2242" i="2"/>
  <c r="O2242" i="2"/>
  <c r="J2243" i="2"/>
  <c r="M2243" i="2"/>
  <c r="N2243" i="2"/>
  <c r="O2243" i="2"/>
  <c r="J2244" i="2"/>
  <c r="M2244" i="2"/>
  <c r="N2244" i="2"/>
  <c r="O2244" i="2"/>
  <c r="J2245" i="2"/>
  <c r="M2245" i="2"/>
  <c r="N2245" i="2"/>
  <c r="O2245" i="2"/>
  <c r="J2246" i="2"/>
  <c r="M2246" i="2"/>
  <c r="N2246" i="2"/>
  <c r="O2246" i="2"/>
  <c r="J2247" i="2"/>
  <c r="M2247" i="2"/>
  <c r="N2247" i="2"/>
  <c r="O2247" i="2"/>
  <c r="J2248" i="2"/>
  <c r="M2248" i="2"/>
  <c r="N2248" i="2"/>
  <c r="O2248" i="2"/>
  <c r="J2249" i="2"/>
  <c r="M2249" i="2"/>
  <c r="N2249" i="2"/>
  <c r="O2249" i="2"/>
  <c r="J2250" i="2"/>
  <c r="M2250" i="2"/>
  <c r="N2250" i="2"/>
  <c r="O2250" i="2"/>
  <c r="J2251" i="2"/>
  <c r="M2251" i="2"/>
  <c r="N2251" i="2"/>
  <c r="O2251" i="2"/>
  <c r="J2252" i="2"/>
  <c r="M2252" i="2"/>
  <c r="N2252" i="2"/>
  <c r="O2252" i="2"/>
  <c r="J2253" i="2"/>
  <c r="M2253" i="2"/>
  <c r="N2253" i="2"/>
  <c r="O2253" i="2"/>
  <c r="J2254" i="2"/>
  <c r="M2254" i="2"/>
  <c r="N2254" i="2"/>
  <c r="O2254" i="2"/>
  <c r="J2255" i="2"/>
  <c r="M2255" i="2"/>
  <c r="N2255" i="2"/>
  <c r="O2255" i="2"/>
  <c r="J2256" i="2"/>
  <c r="M2256" i="2"/>
  <c r="N2256" i="2"/>
  <c r="O2256" i="2"/>
  <c r="J2257" i="2"/>
  <c r="M2257" i="2"/>
  <c r="N2257" i="2"/>
  <c r="O2257" i="2"/>
  <c r="J2258" i="2"/>
  <c r="M2258" i="2"/>
  <c r="N2258" i="2"/>
  <c r="O2258" i="2"/>
  <c r="J2259" i="2"/>
  <c r="M2259" i="2"/>
  <c r="N2259" i="2"/>
  <c r="O2259" i="2"/>
  <c r="J2260" i="2"/>
  <c r="M2260" i="2"/>
  <c r="N2260" i="2"/>
  <c r="O2260" i="2"/>
  <c r="J2261" i="2"/>
  <c r="M2261" i="2"/>
  <c r="N2261" i="2"/>
  <c r="O2261" i="2"/>
  <c r="J2262" i="2"/>
  <c r="M2262" i="2"/>
  <c r="N2262" i="2"/>
  <c r="O2262" i="2"/>
  <c r="J2263" i="2"/>
  <c r="M2263" i="2"/>
  <c r="N2263" i="2"/>
  <c r="O2263" i="2"/>
  <c r="J2264" i="2"/>
  <c r="M2264" i="2"/>
  <c r="N2264" i="2"/>
  <c r="O2264" i="2"/>
  <c r="J2265" i="2"/>
  <c r="M2265" i="2"/>
  <c r="N2265" i="2"/>
  <c r="O2265" i="2"/>
  <c r="J2266" i="2"/>
  <c r="M2266" i="2"/>
  <c r="N2266" i="2"/>
  <c r="O2266" i="2"/>
  <c r="J2267" i="2"/>
  <c r="M2267" i="2"/>
  <c r="N2267" i="2"/>
  <c r="O2267" i="2"/>
  <c r="J2268" i="2"/>
  <c r="M2268" i="2"/>
  <c r="N2268" i="2"/>
  <c r="O2268" i="2"/>
  <c r="J2269" i="2"/>
  <c r="M2269" i="2"/>
  <c r="N2269" i="2"/>
  <c r="O2269" i="2"/>
  <c r="J2270" i="2"/>
  <c r="M2270" i="2"/>
  <c r="N2270" i="2"/>
  <c r="O2270" i="2"/>
  <c r="J2271" i="2"/>
  <c r="M2271" i="2"/>
  <c r="N2271" i="2"/>
  <c r="O2271" i="2"/>
  <c r="J2272" i="2"/>
  <c r="M2272" i="2"/>
  <c r="N2272" i="2"/>
  <c r="O2272" i="2"/>
  <c r="J2273" i="2"/>
  <c r="M2273" i="2"/>
  <c r="N2273" i="2"/>
  <c r="O2273" i="2"/>
  <c r="J2274" i="2"/>
  <c r="M2274" i="2"/>
  <c r="N2274" i="2"/>
  <c r="O2274" i="2"/>
  <c r="J2275" i="2"/>
  <c r="M2275" i="2"/>
  <c r="N2275" i="2"/>
  <c r="O2275" i="2"/>
  <c r="J2276" i="2"/>
  <c r="M2276" i="2"/>
  <c r="N2276" i="2"/>
  <c r="O2276" i="2"/>
  <c r="J2277" i="2"/>
  <c r="M2277" i="2"/>
  <c r="N2277" i="2"/>
  <c r="O2277" i="2"/>
  <c r="J2278" i="2"/>
  <c r="M2278" i="2"/>
  <c r="N2278" i="2"/>
  <c r="O2278" i="2"/>
  <c r="J2279" i="2"/>
  <c r="M2279" i="2"/>
  <c r="N2279" i="2"/>
  <c r="O2279" i="2"/>
  <c r="J2280" i="2"/>
  <c r="M2280" i="2"/>
  <c r="N2280" i="2"/>
  <c r="O2280" i="2"/>
  <c r="J2281" i="2"/>
  <c r="M2281" i="2"/>
  <c r="N2281" i="2"/>
  <c r="O2281" i="2"/>
  <c r="J2282" i="2"/>
  <c r="M2282" i="2"/>
  <c r="N2282" i="2"/>
  <c r="O2282" i="2"/>
  <c r="J2283" i="2"/>
  <c r="M2283" i="2"/>
  <c r="N2283" i="2"/>
  <c r="O2283" i="2"/>
  <c r="J2284" i="2"/>
  <c r="M2284" i="2"/>
  <c r="N2284" i="2"/>
  <c r="O2284" i="2"/>
  <c r="J2285" i="2"/>
  <c r="M2285" i="2"/>
  <c r="N2285" i="2"/>
  <c r="O2285" i="2"/>
  <c r="J2286" i="2"/>
  <c r="M2286" i="2"/>
  <c r="N2286" i="2"/>
  <c r="O2286" i="2"/>
  <c r="J2287" i="2"/>
  <c r="M2287" i="2"/>
  <c r="N2287" i="2"/>
  <c r="O2287" i="2"/>
  <c r="J2288" i="2"/>
  <c r="M2288" i="2"/>
  <c r="N2288" i="2"/>
  <c r="O2288" i="2"/>
  <c r="J2289" i="2"/>
  <c r="M2289" i="2"/>
  <c r="N2289" i="2"/>
  <c r="O2289" i="2"/>
  <c r="J2290" i="2"/>
  <c r="M2290" i="2"/>
  <c r="N2290" i="2"/>
  <c r="O2290" i="2"/>
  <c r="J2291" i="2"/>
  <c r="M2291" i="2"/>
  <c r="N2291" i="2"/>
  <c r="O2291" i="2"/>
  <c r="J2292" i="2"/>
  <c r="M2292" i="2"/>
  <c r="N2292" i="2"/>
  <c r="O2292" i="2"/>
  <c r="J2293" i="2"/>
  <c r="M2293" i="2"/>
  <c r="N2293" i="2"/>
  <c r="O2293" i="2"/>
  <c r="J2294" i="2"/>
  <c r="M2294" i="2"/>
  <c r="N2294" i="2"/>
  <c r="O2294" i="2"/>
  <c r="J2295" i="2"/>
  <c r="M2295" i="2"/>
  <c r="N2295" i="2"/>
  <c r="O2295" i="2"/>
  <c r="J2296" i="2"/>
  <c r="M2296" i="2"/>
  <c r="N2296" i="2"/>
  <c r="O2296" i="2"/>
  <c r="J2297" i="2"/>
  <c r="M2297" i="2"/>
  <c r="N2297" i="2"/>
  <c r="O2297" i="2"/>
  <c r="J2298" i="2"/>
  <c r="M2298" i="2"/>
  <c r="N2298" i="2"/>
  <c r="O2298" i="2"/>
  <c r="J2299" i="2"/>
  <c r="M2299" i="2"/>
  <c r="N2299" i="2"/>
  <c r="O2299" i="2"/>
  <c r="J2300" i="2"/>
  <c r="M2300" i="2"/>
  <c r="N2300" i="2"/>
  <c r="O2300" i="2"/>
  <c r="J2301" i="2"/>
  <c r="M2301" i="2"/>
  <c r="N2301" i="2"/>
  <c r="O2301" i="2"/>
  <c r="J2302" i="2"/>
  <c r="M2302" i="2"/>
  <c r="N2302" i="2"/>
  <c r="O2302" i="2"/>
  <c r="J2303" i="2"/>
  <c r="M2303" i="2"/>
  <c r="N2303" i="2"/>
  <c r="O2303" i="2"/>
  <c r="J2304" i="2"/>
  <c r="M2304" i="2"/>
  <c r="N2304" i="2"/>
  <c r="O2304" i="2"/>
  <c r="J2305" i="2"/>
  <c r="M2305" i="2"/>
  <c r="N2305" i="2"/>
  <c r="O2305" i="2"/>
  <c r="J2306" i="2"/>
  <c r="M2306" i="2"/>
  <c r="N2306" i="2"/>
  <c r="O2306" i="2"/>
  <c r="J2307" i="2"/>
  <c r="M2307" i="2"/>
  <c r="N2307" i="2"/>
  <c r="O2307" i="2"/>
  <c r="J2308" i="2"/>
  <c r="M2308" i="2"/>
  <c r="N2308" i="2"/>
  <c r="O2308" i="2"/>
  <c r="J2309" i="2"/>
  <c r="M2309" i="2"/>
  <c r="N2309" i="2"/>
  <c r="O2309" i="2"/>
  <c r="J2310" i="2"/>
  <c r="M2310" i="2"/>
  <c r="N2310" i="2"/>
  <c r="O2310" i="2"/>
  <c r="J2311" i="2"/>
  <c r="M2311" i="2"/>
  <c r="N2311" i="2"/>
  <c r="O2311" i="2"/>
  <c r="J2312" i="2"/>
  <c r="M2312" i="2"/>
  <c r="N2312" i="2"/>
  <c r="O2312" i="2"/>
  <c r="J2313" i="2"/>
  <c r="M2313" i="2"/>
  <c r="N2313" i="2"/>
  <c r="O2313" i="2"/>
  <c r="J2314" i="2"/>
  <c r="M2314" i="2"/>
  <c r="N2314" i="2"/>
  <c r="O2314" i="2"/>
  <c r="J2315" i="2"/>
  <c r="M2315" i="2"/>
  <c r="N2315" i="2"/>
  <c r="O2315" i="2"/>
  <c r="J2316" i="2"/>
  <c r="M2316" i="2"/>
  <c r="N2316" i="2"/>
  <c r="O2316" i="2"/>
  <c r="J2317" i="2"/>
  <c r="M2317" i="2"/>
  <c r="N2317" i="2"/>
  <c r="O2317" i="2"/>
  <c r="J2318" i="2"/>
  <c r="M2318" i="2"/>
  <c r="N2318" i="2"/>
  <c r="O2318" i="2"/>
  <c r="J2319" i="2"/>
  <c r="M2319" i="2"/>
  <c r="N2319" i="2"/>
  <c r="O2319" i="2"/>
  <c r="J2320" i="2"/>
  <c r="M2320" i="2"/>
  <c r="N2320" i="2"/>
  <c r="O2320" i="2"/>
  <c r="J2321" i="2"/>
  <c r="M2321" i="2"/>
  <c r="N2321" i="2"/>
  <c r="O2321" i="2"/>
  <c r="J2322" i="2"/>
  <c r="M2322" i="2"/>
  <c r="N2322" i="2"/>
  <c r="O2322" i="2"/>
  <c r="J2323" i="2"/>
  <c r="M2323" i="2"/>
  <c r="N2323" i="2"/>
  <c r="O2323" i="2"/>
  <c r="J2324" i="2"/>
  <c r="M2324" i="2"/>
  <c r="N2324" i="2"/>
  <c r="O2324" i="2"/>
  <c r="J2325" i="2"/>
  <c r="M2325" i="2"/>
  <c r="N2325" i="2"/>
  <c r="O2325" i="2"/>
  <c r="J2326" i="2"/>
  <c r="M2326" i="2"/>
  <c r="N2326" i="2"/>
  <c r="O2326" i="2"/>
  <c r="J2327" i="2"/>
  <c r="M2327" i="2"/>
  <c r="N2327" i="2"/>
  <c r="O2327" i="2"/>
  <c r="J2328" i="2"/>
  <c r="M2328" i="2"/>
  <c r="N2328" i="2"/>
  <c r="O2328" i="2"/>
  <c r="J2329" i="2"/>
  <c r="M2329" i="2"/>
  <c r="N2329" i="2"/>
  <c r="O2329" i="2"/>
  <c r="J2330" i="2"/>
  <c r="M2330" i="2"/>
  <c r="N2330" i="2"/>
  <c r="O2330" i="2"/>
  <c r="J2331" i="2"/>
  <c r="M2331" i="2"/>
  <c r="N2331" i="2"/>
  <c r="O2331" i="2"/>
  <c r="J2332" i="2"/>
  <c r="M2332" i="2"/>
  <c r="N2332" i="2"/>
  <c r="O2332" i="2"/>
  <c r="J2333" i="2"/>
  <c r="M2333" i="2"/>
  <c r="N2333" i="2"/>
  <c r="O2333" i="2"/>
  <c r="J2334" i="2"/>
  <c r="M2334" i="2"/>
  <c r="N2334" i="2"/>
  <c r="O2334" i="2"/>
  <c r="J2335" i="2"/>
  <c r="M2335" i="2"/>
  <c r="N2335" i="2"/>
  <c r="O2335" i="2"/>
  <c r="J2336" i="2"/>
  <c r="M2336" i="2"/>
  <c r="N2336" i="2"/>
  <c r="O2336" i="2"/>
  <c r="J2337" i="2"/>
  <c r="M2337" i="2"/>
  <c r="N2337" i="2"/>
  <c r="O2337" i="2"/>
  <c r="J2338" i="2"/>
  <c r="M2338" i="2"/>
  <c r="N2338" i="2"/>
  <c r="O2338" i="2"/>
  <c r="J2339" i="2"/>
  <c r="M2339" i="2"/>
  <c r="N2339" i="2"/>
  <c r="O2339" i="2"/>
  <c r="J2340" i="2"/>
  <c r="M2340" i="2"/>
  <c r="N2340" i="2"/>
  <c r="O2340" i="2"/>
  <c r="J2341" i="2"/>
  <c r="M2341" i="2"/>
  <c r="N2341" i="2"/>
  <c r="O2341" i="2"/>
  <c r="J2342" i="2"/>
  <c r="M2342" i="2"/>
  <c r="N2342" i="2"/>
  <c r="O2342" i="2"/>
  <c r="J2343" i="2"/>
  <c r="M2343" i="2"/>
  <c r="N2343" i="2"/>
  <c r="O2343" i="2"/>
  <c r="J2344" i="2"/>
  <c r="M2344" i="2"/>
  <c r="N2344" i="2"/>
  <c r="O2344" i="2"/>
  <c r="J2345" i="2"/>
  <c r="M2345" i="2"/>
  <c r="N2345" i="2"/>
  <c r="O2345" i="2"/>
  <c r="J2346" i="2"/>
  <c r="M2346" i="2"/>
  <c r="N2346" i="2"/>
  <c r="O2346" i="2"/>
  <c r="J2347" i="2"/>
  <c r="M2347" i="2"/>
  <c r="N2347" i="2"/>
  <c r="O2347" i="2"/>
  <c r="J2348" i="2"/>
  <c r="M2348" i="2"/>
  <c r="N2348" i="2"/>
  <c r="O2348" i="2"/>
  <c r="J2349" i="2"/>
  <c r="M2349" i="2"/>
  <c r="N2349" i="2"/>
  <c r="O2349" i="2"/>
  <c r="J2350" i="2"/>
  <c r="M2350" i="2"/>
  <c r="N2350" i="2"/>
  <c r="O2350" i="2"/>
  <c r="J2351" i="2"/>
  <c r="M2351" i="2"/>
  <c r="N2351" i="2"/>
  <c r="O2351" i="2"/>
  <c r="J2352" i="2"/>
  <c r="M2352" i="2"/>
  <c r="N2352" i="2"/>
  <c r="O2352" i="2"/>
  <c r="J2353" i="2"/>
  <c r="M2353" i="2"/>
  <c r="N2353" i="2"/>
  <c r="O2353" i="2"/>
  <c r="J2354" i="2"/>
  <c r="M2354" i="2"/>
  <c r="N2354" i="2"/>
  <c r="O2354" i="2"/>
  <c r="J2355" i="2"/>
  <c r="M2355" i="2"/>
  <c r="N2355" i="2"/>
  <c r="O2355" i="2"/>
  <c r="J2356" i="2"/>
  <c r="M2356" i="2"/>
  <c r="N2356" i="2"/>
  <c r="O2356" i="2"/>
  <c r="J2357" i="2"/>
  <c r="M2357" i="2"/>
  <c r="N2357" i="2"/>
  <c r="O2357" i="2"/>
  <c r="J2358" i="2"/>
  <c r="M2358" i="2"/>
  <c r="N2358" i="2"/>
  <c r="O2358" i="2"/>
  <c r="J2359" i="2"/>
  <c r="M2359" i="2"/>
  <c r="N2359" i="2"/>
  <c r="O2359" i="2"/>
  <c r="J2360" i="2"/>
  <c r="M2360" i="2"/>
  <c r="N2360" i="2"/>
  <c r="O2360" i="2"/>
  <c r="J2361" i="2"/>
  <c r="M2361" i="2"/>
  <c r="N2361" i="2"/>
  <c r="O2361" i="2"/>
  <c r="J2362" i="2"/>
  <c r="M2362" i="2"/>
  <c r="N2362" i="2"/>
  <c r="O2362" i="2"/>
  <c r="J2363" i="2"/>
  <c r="M2363" i="2"/>
  <c r="N2363" i="2"/>
  <c r="O2363" i="2"/>
  <c r="J2364" i="2"/>
  <c r="M2364" i="2"/>
  <c r="N2364" i="2"/>
  <c r="O2364" i="2"/>
  <c r="J2365" i="2"/>
  <c r="M2365" i="2"/>
  <c r="N2365" i="2"/>
  <c r="O2365" i="2"/>
  <c r="J2366" i="2"/>
  <c r="M2366" i="2"/>
  <c r="N2366" i="2"/>
  <c r="O2366" i="2"/>
  <c r="J2367" i="2"/>
  <c r="M2367" i="2"/>
  <c r="N2367" i="2"/>
  <c r="O2367" i="2"/>
  <c r="J2368" i="2"/>
  <c r="M2368" i="2"/>
  <c r="N2368" i="2"/>
  <c r="O2368" i="2"/>
  <c r="J2369" i="2"/>
  <c r="M2369" i="2"/>
  <c r="N2369" i="2"/>
  <c r="O2369" i="2"/>
  <c r="J2370" i="2"/>
  <c r="M2370" i="2"/>
  <c r="N2370" i="2"/>
  <c r="O2370" i="2"/>
  <c r="J2371" i="2"/>
  <c r="M2371" i="2"/>
  <c r="N2371" i="2"/>
  <c r="O2371" i="2"/>
  <c r="J2372" i="2"/>
  <c r="M2372" i="2"/>
  <c r="N2372" i="2"/>
  <c r="O2372" i="2"/>
  <c r="J2373" i="2"/>
  <c r="M2373" i="2"/>
  <c r="N2373" i="2"/>
  <c r="O2373" i="2"/>
  <c r="J2374" i="2"/>
  <c r="M2374" i="2"/>
  <c r="N2374" i="2"/>
  <c r="O2374" i="2"/>
  <c r="J2375" i="2"/>
  <c r="M2375" i="2"/>
  <c r="N2375" i="2"/>
  <c r="O2375" i="2"/>
  <c r="J2376" i="2"/>
  <c r="M2376" i="2"/>
  <c r="N2376" i="2"/>
  <c r="O2376" i="2"/>
  <c r="J2377" i="2"/>
  <c r="M2377" i="2"/>
  <c r="N2377" i="2"/>
  <c r="O2377" i="2"/>
  <c r="J2378" i="2"/>
  <c r="M2378" i="2"/>
  <c r="N2378" i="2"/>
  <c r="O2378" i="2"/>
  <c r="J2379" i="2"/>
  <c r="M2379" i="2"/>
  <c r="N2379" i="2"/>
  <c r="O2379" i="2"/>
  <c r="J2380" i="2"/>
  <c r="M2380" i="2"/>
  <c r="N2380" i="2"/>
  <c r="O2380" i="2"/>
  <c r="J2381" i="2"/>
  <c r="M2381" i="2"/>
  <c r="N2381" i="2"/>
  <c r="O2381" i="2"/>
  <c r="J2382" i="2"/>
  <c r="M2382" i="2"/>
  <c r="N2382" i="2"/>
  <c r="O2382" i="2"/>
  <c r="J2383" i="2"/>
  <c r="M2383" i="2"/>
  <c r="N2383" i="2"/>
  <c r="O2383" i="2"/>
  <c r="J548" i="2"/>
  <c r="B2132" i="2" s="1"/>
  <c r="D2132" i="2" s="1"/>
  <c r="C2132" i="2" s="1"/>
  <c r="J549" i="2"/>
  <c r="B2133" i="2" s="1"/>
  <c r="D2133" i="2" s="1"/>
  <c r="C2133" i="2" s="1"/>
  <c r="J550" i="2"/>
  <c r="B2134" i="2" s="1"/>
  <c r="D2134" i="2" s="1"/>
  <c r="C2134" i="2" s="1"/>
  <c r="J551" i="2"/>
  <c r="B2135" i="2" s="1"/>
  <c r="D2135" i="2" s="1"/>
  <c r="C2135" i="2" s="1"/>
  <c r="J552" i="2"/>
  <c r="B2136" i="2" s="1"/>
  <c r="D2136" i="2" s="1"/>
  <c r="C2136" i="2" s="1"/>
  <c r="J553" i="2"/>
  <c r="B2137" i="2" s="1"/>
  <c r="D2137" i="2" s="1"/>
  <c r="C2137" i="2" s="1"/>
  <c r="J554" i="2"/>
  <c r="B2138" i="2" s="1"/>
  <c r="D2138" i="2" s="1"/>
  <c r="C2138" i="2" s="1"/>
  <c r="J555" i="2"/>
  <c r="B2139" i="2" s="1"/>
  <c r="D2139" i="2" s="1"/>
  <c r="C2139" i="2" s="1"/>
  <c r="J556" i="2"/>
  <c r="B2140" i="2" s="1"/>
  <c r="D2140" i="2" s="1"/>
  <c r="C2140" i="2" s="1"/>
  <c r="J557" i="2"/>
  <c r="B2141" i="2" s="1"/>
  <c r="D2141" i="2" s="1"/>
  <c r="C2141" i="2" s="1"/>
  <c r="J558" i="2"/>
  <c r="B2142" i="2" s="1"/>
  <c r="D2142" i="2" s="1"/>
  <c r="C2142" i="2" s="1"/>
  <c r="B548" i="2"/>
  <c r="D548" i="2" s="1"/>
  <c r="C548" i="2" s="1"/>
  <c r="B549" i="2"/>
  <c r="D549" i="2" s="1"/>
  <c r="C549" i="2" s="1"/>
  <c r="B550" i="2"/>
  <c r="D550" i="2" s="1"/>
  <c r="C550" i="2" s="1"/>
  <c r="B551" i="2"/>
  <c r="D551" i="2" s="1"/>
  <c r="C551" i="2" s="1"/>
  <c r="B552" i="2"/>
  <c r="D552" i="2" s="1"/>
  <c r="C552" i="2" s="1"/>
  <c r="B553" i="2"/>
  <c r="D553" i="2" s="1"/>
  <c r="C553" i="2" s="1"/>
  <c r="B554" i="2"/>
  <c r="D554" i="2" s="1"/>
  <c r="C554" i="2" s="1"/>
  <c r="B555" i="2"/>
  <c r="D555" i="2" s="1"/>
  <c r="C555" i="2" s="1"/>
  <c r="B556" i="2"/>
  <c r="D556" i="2" s="1"/>
  <c r="C556" i="2" s="1"/>
  <c r="B557" i="2"/>
  <c r="D557" i="2" s="1"/>
  <c r="C557" i="2" s="1"/>
  <c r="B558" i="2"/>
  <c r="D558" i="2" s="1"/>
  <c r="C558" i="2" s="1"/>
  <c r="B559" i="2"/>
  <c r="D559" i="2" s="1"/>
  <c r="C559" i="2" s="1"/>
  <c r="B560" i="2"/>
  <c r="D560" i="2" s="1"/>
  <c r="C560" i="2" s="1"/>
  <c r="B561" i="2"/>
  <c r="D561" i="2" s="1"/>
  <c r="C561" i="2" s="1"/>
  <c r="B562" i="2"/>
  <c r="D562" i="2" s="1"/>
  <c r="C562" i="2" s="1"/>
  <c r="B563" i="2"/>
  <c r="D563" i="2" s="1"/>
  <c r="C563" i="2" s="1"/>
  <c r="B564" i="2"/>
  <c r="D564" i="2" s="1"/>
  <c r="C564" i="2" s="1"/>
  <c r="B565" i="2"/>
  <c r="D565" i="2" s="1"/>
  <c r="C565" i="2" s="1"/>
  <c r="B566" i="2"/>
  <c r="D566" i="2" s="1"/>
  <c r="C566" i="2" s="1"/>
  <c r="B567" i="2"/>
  <c r="D567" i="2" s="1"/>
  <c r="C567" i="2" s="1"/>
  <c r="B568" i="2"/>
  <c r="D568" i="2" s="1"/>
  <c r="C568" i="2" s="1"/>
  <c r="B569" i="2"/>
  <c r="D569" i="2" s="1"/>
  <c r="C569" i="2" s="1"/>
  <c r="B570" i="2"/>
  <c r="D570" i="2" s="1"/>
  <c r="C570" i="2" s="1"/>
  <c r="B571" i="2"/>
  <c r="D571" i="2" s="1"/>
  <c r="C571" i="2" s="1"/>
  <c r="B572" i="2"/>
  <c r="D572" i="2" s="1"/>
  <c r="C572" i="2" s="1"/>
  <c r="B573" i="2"/>
  <c r="D573" i="2" s="1"/>
  <c r="C573" i="2" s="1"/>
  <c r="B574" i="2"/>
  <c r="D574" i="2" s="1"/>
  <c r="C574" i="2" s="1"/>
  <c r="B575" i="2"/>
  <c r="D575" i="2" s="1"/>
  <c r="C575" i="2" s="1"/>
  <c r="B576" i="2"/>
  <c r="D576" i="2" s="1"/>
  <c r="C576" i="2" s="1"/>
  <c r="B577" i="2"/>
  <c r="D577" i="2" s="1"/>
  <c r="C577" i="2" s="1"/>
  <c r="B578" i="2"/>
  <c r="D578" i="2" s="1"/>
  <c r="C578" i="2" s="1"/>
  <c r="B579" i="2"/>
  <c r="D579" i="2" s="1"/>
  <c r="C579" i="2" s="1"/>
  <c r="B580" i="2"/>
  <c r="D580" i="2" s="1"/>
  <c r="C580" i="2" s="1"/>
  <c r="B581" i="2"/>
  <c r="D581" i="2" s="1"/>
  <c r="C581" i="2" s="1"/>
  <c r="B582" i="2"/>
  <c r="D582" i="2" s="1"/>
  <c r="C582" i="2" s="1"/>
  <c r="B583" i="2"/>
  <c r="D583" i="2" s="1"/>
  <c r="C583" i="2" s="1"/>
  <c r="B584" i="2"/>
  <c r="D584" i="2" s="1"/>
  <c r="C584" i="2" s="1"/>
  <c r="B585" i="2"/>
  <c r="D585" i="2" s="1"/>
  <c r="C585" i="2" s="1"/>
  <c r="B586" i="2"/>
  <c r="D586" i="2" s="1"/>
  <c r="C586" i="2" s="1"/>
  <c r="B587" i="2"/>
  <c r="D587" i="2" s="1"/>
  <c r="C587" i="2" s="1"/>
  <c r="B588" i="2"/>
  <c r="D588" i="2" s="1"/>
  <c r="C588" i="2" s="1"/>
  <c r="B589" i="2"/>
  <c r="D589" i="2" s="1"/>
  <c r="C589" i="2" s="1"/>
  <c r="B590" i="2"/>
  <c r="D590" i="2" s="1"/>
  <c r="C590" i="2" s="1"/>
  <c r="B591" i="2"/>
  <c r="D591" i="2" s="1"/>
  <c r="C591" i="2" s="1"/>
  <c r="B592" i="2"/>
  <c r="D592" i="2" s="1"/>
  <c r="C592" i="2" s="1"/>
  <c r="B593" i="2"/>
  <c r="D593" i="2" s="1"/>
  <c r="C593" i="2" s="1"/>
  <c r="B594" i="2"/>
  <c r="D594" i="2" s="1"/>
  <c r="C594" i="2" s="1"/>
  <c r="B595" i="2"/>
  <c r="D595" i="2" s="1"/>
  <c r="C595" i="2" s="1"/>
  <c r="B596" i="2"/>
  <c r="D596" i="2" s="1"/>
  <c r="C596" i="2" s="1"/>
  <c r="B597" i="2"/>
  <c r="D597" i="2" s="1"/>
  <c r="C597" i="2" s="1"/>
  <c r="B598" i="2"/>
  <c r="D598" i="2" s="1"/>
  <c r="C598" i="2" s="1"/>
  <c r="B599" i="2"/>
  <c r="D599" i="2" s="1"/>
  <c r="C599" i="2" s="1"/>
  <c r="B600" i="2"/>
  <c r="D600" i="2" s="1"/>
  <c r="C600" i="2" s="1"/>
  <c r="B601" i="2"/>
  <c r="D601" i="2" s="1"/>
  <c r="C601" i="2" s="1"/>
  <c r="B602" i="2"/>
  <c r="D602" i="2" s="1"/>
  <c r="C602" i="2" s="1"/>
  <c r="B603" i="2"/>
  <c r="D603" i="2" s="1"/>
  <c r="C603" i="2" s="1"/>
  <c r="B604" i="2"/>
  <c r="D604" i="2" s="1"/>
  <c r="C604" i="2" s="1"/>
  <c r="B605" i="2"/>
  <c r="D605" i="2" s="1"/>
  <c r="C605" i="2" s="1"/>
  <c r="B606" i="2"/>
  <c r="D606" i="2" s="1"/>
  <c r="C606" i="2" s="1"/>
  <c r="B607" i="2"/>
  <c r="D607" i="2" s="1"/>
  <c r="C607" i="2" s="1"/>
  <c r="B608" i="2"/>
  <c r="D608" i="2" s="1"/>
  <c r="C608" i="2" s="1"/>
  <c r="B609" i="2"/>
  <c r="D609" i="2" s="1"/>
  <c r="C609" i="2" s="1"/>
  <c r="B610" i="2"/>
  <c r="D610" i="2" s="1"/>
  <c r="C610" i="2" s="1"/>
  <c r="B611" i="2"/>
  <c r="D611" i="2" s="1"/>
  <c r="C611" i="2" s="1"/>
  <c r="B612" i="2"/>
  <c r="D612" i="2" s="1"/>
  <c r="C612" i="2" s="1"/>
  <c r="B613" i="2"/>
  <c r="D613" i="2" s="1"/>
  <c r="C613" i="2" s="1"/>
  <c r="B614" i="2"/>
  <c r="D614" i="2" s="1"/>
  <c r="C614" i="2" s="1"/>
  <c r="B615" i="2"/>
  <c r="D615" i="2" s="1"/>
  <c r="C615" i="2" s="1"/>
  <c r="B616" i="2"/>
  <c r="D616" i="2" s="1"/>
  <c r="C616" i="2" s="1"/>
  <c r="B617" i="2"/>
  <c r="D617" i="2" s="1"/>
  <c r="C617" i="2" s="1"/>
  <c r="B618" i="2"/>
  <c r="D618" i="2" s="1"/>
  <c r="C618" i="2" s="1"/>
  <c r="B619" i="2"/>
  <c r="D619" i="2" s="1"/>
  <c r="C619" i="2" s="1"/>
  <c r="B620" i="2"/>
  <c r="D620" i="2" s="1"/>
  <c r="C620" i="2" s="1"/>
  <c r="B621" i="2"/>
  <c r="D621" i="2" s="1"/>
  <c r="C621" i="2" s="1"/>
  <c r="B622" i="2"/>
  <c r="D622" i="2" s="1"/>
  <c r="C622" i="2" s="1"/>
  <c r="B623" i="2"/>
  <c r="D623" i="2" s="1"/>
  <c r="C623" i="2" s="1"/>
  <c r="B624" i="2"/>
  <c r="D624" i="2" s="1"/>
  <c r="C624" i="2" s="1"/>
  <c r="B625" i="2"/>
  <c r="D625" i="2" s="1"/>
  <c r="C625" i="2" s="1"/>
  <c r="B626" i="2"/>
  <c r="D626" i="2" s="1"/>
  <c r="C626" i="2" s="1"/>
  <c r="B627" i="2"/>
  <c r="D627" i="2" s="1"/>
  <c r="C627" i="2" s="1"/>
  <c r="B628" i="2"/>
  <c r="D628" i="2" s="1"/>
  <c r="C628" i="2" s="1"/>
  <c r="B629" i="2"/>
  <c r="D629" i="2" s="1"/>
  <c r="C629" i="2" s="1"/>
  <c r="B630" i="2"/>
  <c r="D630" i="2" s="1"/>
  <c r="C630" i="2" s="1"/>
  <c r="B631" i="2"/>
  <c r="D631" i="2" s="1"/>
  <c r="C631" i="2" s="1"/>
  <c r="B632" i="2"/>
  <c r="D632" i="2" s="1"/>
  <c r="C632" i="2" s="1"/>
  <c r="B633" i="2"/>
  <c r="D633" i="2" s="1"/>
  <c r="C633" i="2" s="1"/>
  <c r="B634" i="2"/>
  <c r="D634" i="2" s="1"/>
  <c r="C634" i="2" s="1"/>
  <c r="B635" i="2"/>
  <c r="D635" i="2" s="1"/>
  <c r="C635" i="2" s="1"/>
  <c r="B636" i="2"/>
  <c r="D636" i="2" s="1"/>
  <c r="C636" i="2" s="1"/>
  <c r="B637" i="2"/>
  <c r="D637" i="2" s="1"/>
  <c r="C637" i="2" s="1"/>
  <c r="B638" i="2"/>
  <c r="D638" i="2" s="1"/>
  <c r="C638" i="2" s="1"/>
  <c r="B639" i="2"/>
  <c r="D639" i="2" s="1"/>
  <c r="C639" i="2" s="1"/>
  <c r="B640" i="2"/>
  <c r="D640" i="2" s="1"/>
  <c r="C640" i="2" s="1"/>
  <c r="B641" i="2"/>
  <c r="D641" i="2" s="1"/>
  <c r="C641" i="2" s="1"/>
  <c r="B642" i="2"/>
  <c r="D642" i="2" s="1"/>
  <c r="C642" i="2" s="1"/>
  <c r="B643" i="2"/>
  <c r="D643" i="2" s="1"/>
  <c r="C643" i="2" s="1"/>
  <c r="B644" i="2"/>
  <c r="D644" i="2" s="1"/>
  <c r="C644" i="2" s="1"/>
  <c r="B645" i="2"/>
  <c r="D645" i="2" s="1"/>
  <c r="C645" i="2" s="1"/>
  <c r="B646" i="2"/>
  <c r="D646" i="2" s="1"/>
  <c r="C646" i="2" s="1"/>
  <c r="B647" i="2"/>
  <c r="D647" i="2" s="1"/>
  <c r="C647" i="2" s="1"/>
  <c r="B648" i="2"/>
  <c r="D648" i="2" s="1"/>
  <c r="C648" i="2" s="1"/>
  <c r="B649" i="2"/>
  <c r="D649" i="2" s="1"/>
  <c r="C649" i="2" s="1"/>
  <c r="B650" i="2"/>
  <c r="D650" i="2" s="1"/>
  <c r="C650" i="2" s="1"/>
  <c r="B651" i="2"/>
  <c r="D651" i="2" s="1"/>
  <c r="C651" i="2" s="1"/>
  <c r="B652" i="2"/>
  <c r="D652" i="2" s="1"/>
  <c r="C652" i="2" s="1"/>
  <c r="B653" i="2"/>
  <c r="D653" i="2" s="1"/>
  <c r="C653" i="2" s="1"/>
  <c r="B654" i="2"/>
  <c r="D654" i="2" s="1"/>
  <c r="C654" i="2" s="1"/>
  <c r="B655" i="2"/>
  <c r="D655" i="2" s="1"/>
  <c r="C655" i="2" s="1"/>
  <c r="B656" i="2"/>
  <c r="D656" i="2" s="1"/>
  <c r="C656" i="2" s="1"/>
  <c r="B657" i="2"/>
  <c r="D657" i="2" s="1"/>
  <c r="C657" i="2" s="1"/>
  <c r="B658" i="2"/>
  <c r="D658" i="2" s="1"/>
  <c r="C658" i="2" s="1"/>
  <c r="B659" i="2"/>
  <c r="D659" i="2" s="1"/>
  <c r="C659" i="2" s="1"/>
  <c r="B660" i="2"/>
  <c r="D660" i="2" s="1"/>
  <c r="C660" i="2" s="1"/>
  <c r="B661" i="2"/>
  <c r="D661" i="2" s="1"/>
  <c r="C661" i="2" s="1"/>
  <c r="B662" i="2"/>
  <c r="D662" i="2" s="1"/>
  <c r="C662" i="2" s="1"/>
  <c r="B663" i="2"/>
  <c r="D663" i="2" s="1"/>
  <c r="C663" i="2" s="1"/>
  <c r="B664" i="2"/>
  <c r="D664" i="2" s="1"/>
  <c r="C664" i="2" s="1"/>
  <c r="B665" i="2"/>
  <c r="D665" i="2" s="1"/>
  <c r="C665" i="2" s="1"/>
  <c r="B666" i="2"/>
  <c r="D666" i="2" s="1"/>
  <c r="C666" i="2" s="1"/>
  <c r="B667" i="2"/>
  <c r="D667" i="2" s="1"/>
  <c r="C667" i="2" s="1"/>
  <c r="B668" i="2"/>
  <c r="D668" i="2" s="1"/>
  <c r="C668" i="2" s="1"/>
  <c r="B669" i="2"/>
  <c r="D669" i="2" s="1"/>
  <c r="C669" i="2" s="1"/>
  <c r="B670" i="2"/>
  <c r="D670" i="2" s="1"/>
  <c r="C670" i="2" s="1"/>
  <c r="B671" i="2"/>
  <c r="D671" i="2" s="1"/>
  <c r="C671" i="2" s="1"/>
  <c r="B672" i="2"/>
  <c r="D672" i="2" s="1"/>
  <c r="C672" i="2" s="1"/>
  <c r="B673" i="2"/>
  <c r="D673" i="2" s="1"/>
  <c r="C673" i="2" s="1"/>
  <c r="B674" i="2"/>
  <c r="D674" i="2" s="1"/>
  <c r="C674" i="2" s="1"/>
  <c r="B675" i="2"/>
  <c r="D675" i="2" s="1"/>
  <c r="C675" i="2" s="1"/>
  <c r="B676" i="2"/>
  <c r="D676" i="2" s="1"/>
  <c r="C676" i="2" s="1"/>
  <c r="B677" i="2"/>
  <c r="D677" i="2" s="1"/>
  <c r="C677" i="2" s="1"/>
  <c r="B678" i="2"/>
  <c r="D678" i="2" s="1"/>
  <c r="C678" i="2" s="1"/>
  <c r="B679" i="2"/>
  <c r="D679" i="2" s="1"/>
  <c r="C679" i="2" s="1"/>
  <c r="B680" i="2"/>
  <c r="D680" i="2" s="1"/>
  <c r="C680" i="2" s="1"/>
  <c r="B681" i="2"/>
  <c r="D681" i="2" s="1"/>
  <c r="C681" i="2" s="1"/>
  <c r="B682" i="2"/>
  <c r="D682" i="2" s="1"/>
  <c r="C682" i="2" s="1"/>
  <c r="B683" i="2"/>
  <c r="D683" i="2" s="1"/>
  <c r="C683" i="2" s="1"/>
  <c r="B684" i="2"/>
  <c r="D684" i="2" s="1"/>
  <c r="C684" i="2" s="1"/>
  <c r="B685" i="2"/>
  <c r="D685" i="2" s="1"/>
  <c r="C685" i="2" s="1"/>
  <c r="B686" i="2"/>
  <c r="D686" i="2" s="1"/>
  <c r="C686" i="2" s="1"/>
  <c r="B687" i="2"/>
  <c r="D687" i="2" s="1"/>
  <c r="C687" i="2" s="1"/>
  <c r="B688" i="2"/>
  <c r="D688" i="2" s="1"/>
  <c r="C688" i="2" s="1"/>
  <c r="B689" i="2"/>
  <c r="D689" i="2" s="1"/>
  <c r="C689" i="2" s="1"/>
  <c r="B690" i="2"/>
  <c r="D690" i="2" s="1"/>
  <c r="C690" i="2" s="1"/>
  <c r="B691" i="2"/>
  <c r="D691" i="2" s="1"/>
  <c r="C691" i="2" s="1"/>
  <c r="B692" i="2"/>
  <c r="D692" i="2" s="1"/>
  <c r="C692" i="2" s="1"/>
  <c r="B693" i="2"/>
  <c r="D693" i="2" s="1"/>
  <c r="C693" i="2" s="1"/>
  <c r="B694" i="2"/>
  <c r="D694" i="2" s="1"/>
  <c r="C694" i="2" s="1"/>
  <c r="B695" i="2"/>
  <c r="D695" i="2" s="1"/>
  <c r="C695" i="2" s="1"/>
  <c r="B696" i="2"/>
  <c r="D696" i="2" s="1"/>
  <c r="C696" i="2" s="1"/>
  <c r="B697" i="2"/>
  <c r="D697" i="2" s="1"/>
  <c r="C697" i="2" s="1"/>
  <c r="B698" i="2"/>
  <c r="D698" i="2" s="1"/>
  <c r="C698" i="2" s="1"/>
  <c r="B699" i="2"/>
  <c r="D699" i="2" s="1"/>
  <c r="C699" i="2" s="1"/>
  <c r="B700" i="2"/>
  <c r="D700" i="2" s="1"/>
  <c r="C700" i="2" s="1"/>
  <c r="B701" i="2"/>
  <c r="D701" i="2" s="1"/>
  <c r="C701" i="2" s="1"/>
  <c r="B702" i="2"/>
  <c r="D702" i="2" s="1"/>
  <c r="C702" i="2" s="1"/>
  <c r="B703" i="2"/>
  <c r="D703" i="2" s="1"/>
  <c r="C703" i="2" s="1"/>
  <c r="B704" i="2"/>
  <c r="D704" i="2" s="1"/>
  <c r="C704" i="2" s="1"/>
  <c r="B705" i="2"/>
  <c r="D705" i="2" s="1"/>
  <c r="C705" i="2" s="1"/>
  <c r="B706" i="2"/>
  <c r="D706" i="2" s="1"/>
  <c r="C706" i="2" s="1"/>
  <c r="B707" i="2"/>
  <c r="D707" i="2" s="1"/>
  <c r="C707" i="2" s="1"/>
  <c r="B708" i="2"/>
  <c r="D708" i="2" s="1"/>
  <c r="C708" i="2" s="1"/>
  <c r="B709" i="2"/>
  <c r="D709" i="2" s="1"/>
  <c r="C709" i="2" s="1"/>
  <c r="B710" i="2"/>
  <c r="D710" i="2" s="1"/>
  <c r="C710" i="2" s="1"/>
  <c r="B711" i="2"/>
  <c r="D711" i="2" s="1"/>
  <c r="C711" i="2" s="1"/>
  <c r="B712" i="2"/>
  <c r="D712" i="2" s="1"/>
  <c r="C712" i="2" s="1"/>
  <c r="B713" i="2"/>
  <c r="D713" i="2" s="1"/>
  <c r="C713" i="2" s="1"/>
  <c r="B714" i="2"/>
  <c r="D714" i="2" s="1"/>
  <c r="C714" i="2" s="1"/>
  <c r="B715" i="2"/>
  <c r="D715" i="2" s="1"/>
  <c r="C715" i="2" s="1"/>
  <c r="B716" i="2"/>
  <c r="D716" i="2" s="1"/>
  <c r="C716" i="2" s="1"/>
  <c r="B717" i="2"/>
  <c r="D717" i="2" s="1"/>
  <c r="C717" i="2" s="1"/>
  <c r="B718" i="2"/>
  <c r="D718" i="2" s="1"/>
  <c r="C718" i="2" s="1"/>
  <c r="B719" i="2"/>
  <c r="D719" i="2" s="1"/>
  <c r="C719" i="2" s="1"/>
  <c r="B720" i="2"/>
  <c r="D720" i="2" s="1"/>
  <c r="C720" i="2" s="1"/>
  <c r="B721" i="2"/>
  <c r="D721" i="2" s="1"/>
  <c r="C721" i="2" s="1"/>
  <c r="B722" i="2"/>
  <c r="D722" i="2" s="1"/>
  <c r="C722" i="2" s="1"/>
  <c r="B723" i="2"/>
  <c r="D723" i="2" s="1"/>
  <c r="C723" i="2" s="1"/>
  <c r="B724" i="2"/>
  <c r="D724" i="2" s="1"/>
  <c r="C724" i="2" s="1"/>
  <c r="B725" i="2"/>
  <c r="D725" i="2" s="1"/>
  <c r="C725" i="2" s="1"/>
  <c r="B726" i="2"/>
  <c r="D726" i="2" s="1"/>
  <c r="C726" i="2" s="1"/>
  <c r="B727" i="2"/>
  <c r="D727" i="2" s="1"/>
  <c r="C727" i="2" s="1"/>
  <c r="B728" i="2"/>
  <c r="D728" i="2" s="1"/>
  <c r="C728" i="2" s="1"/>
  <c r="B729" i="2"/>
  <c r="D729" i="2" s="1"/>
  <c r="C729" i="2" s="1"/>
  <c r="B730" i="2"/>
  <c r="D730" i="2" s="1"/>
  <c r="C730" i="2" s="1"/>
  <c r="B731" i="2"/>
  <c r="D731" i="2" s="1"/>
  <c r="C731" i="2" s="1"/>
  <c r="B732" i="2"/>
  <c r="D732" i="2" s="1"/>
  <c r="C732" i="2" s="1"/>
  <c r="B733" i="2"/>
  <c r="D733" i="2" s="1"/>
  <c r="C733" i="2" s="1"/>
  <c r="B734" i="2"/>
  <c r="D734" i="2" s="1"/>
  <c r="C734" i="2" s="1"/>
  <c r="B735" i="2"/>
  <c r="D735" i="2" s="1"/>
  <c r="C735" i="2" s="1"/>
  <c r="B736" i="2"/>
  <c r="D736" i="2" s="1"/>
  <c r="C736" i="2" s="1"/>
  <c r="B737" i="2"/>
  <c r="D737" i="2" s="1"/>
  <c r="C737" i="2" s="1"/>
  <c r="B738" i="2"/>
  <c r="D738" i="2" s="1"/>
  <c r="C738" i="2" s="1"/>
  <c r="B739" i="2"/>
  <c r="D739" i="2" s="1"/>
  <c r="C739" i="2" s="1"/>
  <c r="B740" i="2"/>
  <c r="D740" i="2" s="1"/>
  <c r="C740" i="2" s="1"/>
  <c r="B741" i="2"/>
  <c r="D741" i="2" s="1"/>
  <c r="C741" i="2" s="1"/>
  <c r="B742" i="2"/>
  <c r="D742" i="2" s="1"/>
  <c r="C742" i="2" s="1"/>
  <c r="B743" i="2"/>
  <c r="D743" i="2" s="1"/>
  <c r="C743" i="2" s="1"/>
  <c r="B744" i="2"/>
  <c r="D744" i="2" s="1"/>
  <c r="C744" i="2" s="1"/>
  <c r="B745" i="2"/>
  <c r="D745" i="2" s="1"/>
  <c r="C745" i="2" s="1"/>
  <c r="B746" i="2"/>
  <c r="D746" i="2" s="1"/>
  <c r="C746" i="2" s="1"/>
  <c r="B747" i="2"/>
  <c r="D747" i="2" s="1"/>
  <c r="C747" i="2" s="1"/>
  <c r="B748" i="2"/>
  <c r="D748" i="2" s="1"/>
  <c r="C748" i="2" s="1"/>
  <c r="B749" i="2"/>
  <c r="D749" i="2" s="1"/>
  <c r="C749" i="2" s="1"/>
  <c r="B750" i="2"/>
  <c r="D750" i="2" s="1"/>
  <c r="C750" i="2" s="1"/>
  <c r="B751" i="2"/>
  <c r="D751" i="2" s="1"/>
  <c r="C751" i="2" s="1"/>
  <c r="B752" i="2"/>
  <c r="D752" i="2" s="1"/>
  <c r="C752" i="2" s="1"/>
  <c r="B753" i="2"/>
  <c r="D753" i="2" s="1"/>
  <c r="C753" i="2" s="1"/>
  <c r="B754" i="2"/>
  <c r="D754" i="2" s="1"/>
  <c r="C754" i="2" s="1"/>
  <c r="B755" i="2"/>
  <c r="D755" i="2" s="1"/>
  <c r="C755" i="2" s="1"/>
  <c r="B756" i="2"/>
  <c r="D756" i="2" s="1"/>
  <c r="C756" i="2" s="1"/>
  <c r="B757" i="2"/>
  <c r="D757" i="2" s="1"/>
  <c r="C757" i="2" s="1"/>
  <c r="B758" i="2"/>
  <c r="D758" i="2" s="1"/>
  <c r="C758" i="2" s="1"/>
  <c r="B759" i="2"/>
  <c r="D759" i="2" s="1"/>
  <c r="C759" i="2" s="1"/>
  <c r="B760" i="2"/>
  <c r="D760" i="2" s="1"/>
  <c r="C760" i="2" s="1"/>
  <c r="B761" i="2"/>
  <c r="D761" i="2" s="1"/>
  <c r="C761" i="2" s="1"/>
  <c r="B762" i="2"/>
  <c r="D762" i="2" s="1"/>
  <c r="C762" i="2" s="1"/>
  <c r="B763" i="2"/>
  <c r="D763" i="2" s="1"/>
  <c r="C763" i="2" s="1"/>
  <c r="B764" i="2"/>
  <c r="D764" i="2" s="1"/>
  <c r="C764" i="2" s="1"/>
  <c r="B765" i="2"/>
  <c r="D765" i="2" s="1"/>
  <c r="C765" i="2" s="1"/>
  <c r="B766" i="2"/>
  <c r="D766" i="2" s="1"/>
  <c r="C766" i="2" s="1"/>
  <c r="B767" i="2"/>
  <c r="D767" i="2" s="1"/>
  <c r="C767" i="2" s="1"/>
  <c r="B768" i="2"/>
  <c r="D768" i="2" s="1"/>
  <c r="C768" i="2" s="1"/>
  <c r="B769" i="2"/>
  <c r="D769" i="2" s="1"/>
  <c r="C769" i="2" s="1"/>
  <c r="B770" i="2"/>
  <c r="D770" i="2" s="1"/>
  <c r="C770" i="2" s="1"/>
  <c r="B771" i="2"/>
  <c r="D771" i="2" s="1"/>
  <c r="C771" i="2" s="1"/>
  <c r="B772" i="2"/>
  <c r="D772" i="2" s="1"/>
  <c r="C772" i="2" s="1"/>
  <c r="B773" i="2"/>
  <c r="D773" i="2" s="1"/>
  <c r="C773" i="2" s="1"/>
  <c r="B774" i="2"/>
  <c r="D774" i="2" s="1"/>
  <c r="C774" i="2" s="1"/>
  <c r="B775" i="2"/>
  <c r="D775" i="2" s="1"/>
  <c r="C775" i="2" s="1"/>
  <c r="B776" i="2"/>
  <c r="D776" i="2" s="1"/>
  <c r="C776" i="2" s="1"/>
  <c r="B777" i="2"/>
  <c r="D777" i="2" s="1"/>
  <c r="C777" i="2" s="1"/>
  <c r="B778" i="2"/>
  <c r="D778" i="2" s="1"/>
  <c r="C778" i="2" s="1"/>
  <c r="B779" i="2"/>
  <c r="D779" i="2" s="1"/>
  <c r="C779" i="2" s="1"/>
  <c r="B780" i="2"/>
  <c r="D780" i="2" s="1"/>
  <c r="C780" i="2" s="1"/>
  <c r="B781" i="2"/>
  <c r="D781" i="2" s="1"/>
  <c r="C781" i="2" s="1"/>
  <c r="B782" i="2"/>
  <c r="D782" i="2" s="1"/>
  <c r="C782" i="2" s="1"/>
  <c r="B783" i="2"/>
  <c r="D783" i="2" s="1"/>
  <c r="C783" i="2" s="1"/>
  <c r="B784" i="2"/>
  <c r="D784" i="2" s="1"/>
  <c r="C784" i="2" s="1"/>
  <c r="B785" i="2"/>
  <c r="D785" i="2" s="1"/>
  <c r="C785" i="2" s="1"/>
  <c r="B786" i="2"/>
  <c r="D786" i="2" s="1"/>
  <c r="C786" i="2" s="1"/>
  <c r="B787" i="2"/>
  <c r="D787" i="2" s="1"/>
  <c r="C787" i="2" s="1"/>
  <c r="B788" i="2"/>
  <c r="D788" i="2" s="1"/>
  <c r="C788" i="2" s="1"/>
  <c r="B789" i="2"/>
  <c r="D789" i="2" s="1"/>
  <c r="C789" i="2" s="1"/>
  <c r="B790" i="2"/>
  <c r="D790" i="2" s="1"/>
  <c r="C790" i="2" s="1"/>
  <c r="B791" i="2"/>
  <c r="D791" i="2" s="1"/>
  <c r="C791" i="2" s="1"/>
  <c r="B792" i="2"/>
  <c r="D792" i="2" s="1"/>
  <c r="C792" i="2" s="1"/>
  <c r="B793" i="2"/>
  <c r="D793" i="2" s="1"/>
  <c r="C793" i="2" s="1"/>
  <c r="B794" i="2"/>
  <c r="D794" i="2" s="1"/>
  <c r="C794" i="2" s="1"/>
  <c r="B795" i="2"/>
  <c r="D795" i="2" s="1"/>
  <c r="C795" i="2" s="1"/>
  <c r="B796" i="2"/>
  <c r="D796" i="2" s="1"/>
  <c r="C796" i="2" s="1"/>
  <c r="B797" i="2"/>
  <c r="D797" i="2" s="1"/>
  <c r="C797" i="2" s="1"/>
  <c r="B798" i="2"/>
  <c r="D798" i="2" s="1"/>
  <c r="C798" i="2" s="1"/>
  <c r="B799" i="2"/>
  <c r="D799" i="2" s="1"/>
  <c r="C799" i="2" s="1"/>
  <c r="B800" i="2"/>
  <c r="D800" i="2" s="1"/>
  <c r="C800" i="2" s="1"/>
  <c r="B801" i="2"/>
  <c r="D801" i="2" s="1"/>
  <c r="C801" i="2" s="1"/>
  <c r="B802" i="2"/>
  <c r="D802" i="2" s="1"/>
  <c r="C802" i="2" s="1"/>
  <c r="B803" i="2"/>
  <c r="D803" i="2" s="1"/>
  <c r="C803" i="2" s="1"/>
  <c r="B804" i="2"/>
  <c r="D804" i="2" s="1"/>
  <c r="C804" i="2" s="1"/>
  <c r="B805" i="2"/>
  <c r="D805" i="2" s="1"/>
  <c r="C805" i="2" s="1"/>
  <c r="B806" i="2"/>
  <c r="D806" i="2" s="1"/>
  <c r="C806" i="2" s="1"/>
  <c r="B807" i="2"/>
  <c r="D807" i="2" s="1"/>
  <c r="C807" i="2" s="1"/>
  <c r="B808" i="2"/>
  <c r="D808" i="2" s="1"/>
  <c r="C808" i="2" s="1"/>
  <c r="B809" i="2"/>
  <c r="D809" i="2" s="1"/>
  <c r="C809" i="2" s="1"/>
  <c r="B810" i="2"/>
  <c r="D810" i="2" s="1"/>
  <c r="C810" i="2" s="1"/>
  <c r="B811" i="2"/>
  <c r="D811" i="2" s="1"/>
  <c r="C811" i="2" s="1"/>
  <c r="B812" i="2"/>
  <c r="D812" i="2" s="1"/>
  <c r="C812" i="2" s="1"/>
  <c r="B813" i="2"/>
  <c r="D813" i="2" s="1"/>
  <c r="C813" i="2" s="1"/>
  <c r="B814" i="2"/>
  <c r="D814" i="2" s="1"/>
  <c r="C814" i="2" s="1"/>
  <c r="B815" i="2"/>
  <c r="D815" i="2" s="1"/>
  <c r="C815" i="2" s="1"/>
  <c r="B816" i="2"/>
  <c r="D816" i="2" s="1"/>
  <c r="C816" i="2" s="1"/>
  <c r="B817" i="2"/>
  <c r="D817" i="2" s="1"/>
  <c r="C817" i="2" s="1"/>
  <c r="B818" i="2"/>
  <c r="D818" i="2" s="1"/>
  <c r="C818" i="2" s="1"/>
  <c r="B819" i="2"/>
  <c r="D819" i="2" s="1"/>
  <c r="C819" i="2" s="1"/>
  <c r="B820" i="2"/>
  <c r="D820" i="2" s="1"/>
  <c r="C820" i="2" s="1"/>
  <c r="B821" i="2"/>
  <c r="D821" i="2" s="1"/>
  <c r="C821" i="2" s="1"/>
  <c r="B822" i="2"/>
  <c r="D822" i="2" s="1"/>
  <c r="C822" i="2" s="1"/>
  <c r="B823" i="2"/>
  <c r="D823" i="2" s="1"/>
  <c r="C823" i="2" s="1"/>
  <c r="B824" i="2"/>
  <c r="D824" i="2" s="1"/>
  <c r="C824" i="2" s="1"/>
  <c r="B825" i="2"/>
  <c r="D825" i="2" s="1"/>
  <c r="C825" i="2" s="1"/>
  <c r="B826" i="2"/>
  <c r="D826" i="2" s="1"/>
  <c r="C826" i="2" s="1"/>
  <c r="B827" i="2"/>
  <c r="D827" i="2" s="1"/>
  <c r="C827" i="2" s="1"/>
  <c r="B828" i="2"/>
  <c r="D828" i="2" s="1"/>
  <c r="C828" i="2" s="1"/>
  <c r="B829" i="2"/>
  <c r="D829" i="2" s="1"/>
  <c r="C829" i="2" s="1"/>
  <c r="B830" i="2"/>
  <c r="D830" i="2" s="1"/>
  <c r="C830" i="2" s="1"/>
  <c r="B831" i="2"/>
  <c r="D831" i="2" s="1"/>
  <c r="C831" i="2" s="1"/>
  <c r="B832" i="2"/>
  <c r="D832" i="2" s="1"/>
  <c r="C832" i="2" s="1"/>
  <c r="B833" i="2"/>
  <c r="D833" i="2" s="1"/>
  <c r="C833" i="2" s="1"/>
  <c r="B834" i="2"/>
  <c r="D834" i="2" s="1"/>
  <c r="C834" i="2" s="1"/>
  <c r="B835" i="2"/>
  <c r="D835" i="2" s="1"/>
  <c r="C835" i="2" s="1"/>
  <c r="B836" i="2"/>
  <c r="D836" i="2" s="1"/>
  <c r="C836" i="2" s="1"/>
  <c r="B837" i="2"/>
  <c r="D837" i="2" s="1"/>
  <c r="C837" i="2" s="1"/>
  <c r="B838" i="2"/>
  <c r="D838" i="2" s="1"/>
  <c r="C838" i="2" s="1"/>
  <c r="B839" i="2"/>
  <c r="D839" i="2" s="1"/>
  <c r="C839" i="2" s="1"/>
  <c r="B840" i="2"/>
  <c r="D840" i="2" s="1"/>
  <c r="C840" i="2" s="1"/>
  <c r="B841" i="2"/>
  <c r="D841" i="2" s="1"/>
  <c r="C841" i="2" s="1"/>
  <c r="B842" i="2"/>
  <c r="D842" i="2" s="1"/>
  <c r="C842" i="2" s="1"/>
  <c r="B843" i="2"/>
  <c r="D843" i="2" s="1"/>
  <c r="C843" i="2" s="1"/>
  <c r="B844" i="2"/>
  <c r="D844" i="2" s="1"/>
  <c r="C844" i="2" s="1"/>
  <c r="B845" i="2"/>
  <c r="D845" i="2" s="1"/>
  <c r="C845" i="2" s="1"/>
  <c r="B846" i="2"/>
  <c r="D846" i="2" s="1"/>
  <c r="C846" i="2" s="1"/>
  <c r="B847" i="2"/>
  <c r="D847" i="2" s="1"/>
  <c r="C847" i="2" s="1"/>
  <c r="B848" i="2"/>
  <c r="D848" i="2" s="1"/>
  <c r="C848" i="2" s="1"/>
  <c r="B849" i="2"/>
  <c r="D849" i="2" s="1"/>
  <c r="C849" i="2" s="1"/>
  <c r="B850" i="2"/>
  <c r="D850" i="2" s="1"/>
  <c r="C850" i="2" s="1"/>
  <c r="B851" i="2"/>
  <c r="D851" i="2" s="1"/>
  <c r="C851" i="2" s="1"/>
  <c r="B852" i="2"/>
  <c r="D852" i="2" s="1"/>
  <c r="C852" i="2" s="1"/>
  <c r="B853" i="2"/>
  <c r="D853" i="2" s="1"/>
  <c r="C853" i="2" s="1"/>
  <c r="B854" i="2"/>
  <c r="D854" i="2" s="1"/>
  <c r="C854" i="2" s="1"/>
  <c r="B855" i="2"/>
  <c r="D855" i="2" s="1"/>
  <c r="C855" i="2" s="1"/>
  <c r="B856" i="2"/>
  <c r="D856" i="2" s="1"/>
  <c r="C856" i="2" s="1"/>
  <c r="B857" i="2"/>
  <c r="D857" i="2" s="1"/>
  <c r="C857" i="2" s="1"/>
  <c r="B858" i="2"/>
  <c r="D858" i="2" s="1"/>
  <c r="C858" i="2" s="1"/>
  <c r="B859" i="2"/>
  <c r="D859" i="2" s="1"/>
  <c r="C859" i="2" s="1"/>
  <c r="B860" i="2"/>
  <c r="D860" i="2" s="1"/>
  <c r="C860" i="2" s="1"/>
  <c r="B861" i="2"/>
  <c r="D861" i="2" s="1"/>
  <c r="C861" i="2" s="1"/>
  <c r="B862" i="2"/>
  <c r="D862" i="2" s="1"/>
  <c r="C862" i="2" s="1"/>
  <c r="B863" i="2"/>
  <c r="D863" i="2" s="1"/>
  <c r="C863" i="2" s="1"/>
  <c r="B864" i="2"/>
  <c r="D864" i="2" s="1"/>
  <c r="C864" i="2" s="1"/>
  <c r="B865" i="2"/>
  <c r="D865" i="2" s="1"/>
  <c r="C865" i="2" s="1"/>
  <c r="B866" i="2"/>
  <c r="D866" i="2" s="1"/>
  <c r="C866" i="2" s="1"/>
  <c r="B867" i="2"/>
  <c r="D867" i="2" s="1"/>
  <c r="C867" i="2" s="1"/>
  <c r="B868" i="2"/>
  <c r="D868" i="2" s="1"/>
  <c r="C868" i="2" s="1"/>
  <c r="B869" i="2"/>
  <c r="D869" i="2" s="1"/>
  <c r="C869" i="2" s="1"/>
  <c r="B870" i="2"/>
  <c r="D870" i="2" s="1"/>
  <c r="C870" i="2" s="1"/>
  <c r="B871" i="2"/>
  <c r="D871" i="2" s="1"/>
  <c r="C871" i="2" s="1"/>
  <c r="B872" i="2"/>
  <c r="D872" i="2" s="1"/>
  <c r="C872" i="2" s="1"/>
  <c r="B873" i="2"/>
  <c r="D873" i="2" s="1"/>
  <c r="C873" i="2" s="1"/>
  <c r="B874" i="2"/>
  <c r="D874" i="2" s="1"/>
  <c r="C874" i="2" s="1"/>
  <c r="B875" i="2"/>
  <c r="D875" i="2" s="1"/>
  <c r="C875" i="2" s="1"/>
  <c r="B876" i="2"/>
  <c r="D876" i="2" s="1"/>
  <c r="C876" i="2" s="1"/>
  <c r="B877" i="2"/>
  <c r="D877" i="2" s="1"/>
  <c r="C877" i="2" s="1"/>
  <c r="B878" i="2"/>
  <c r="D878" i="2" s="1"/>
  <c r="C878" i="2" s="1"/>
  <c r="B879" i="2"/>
  <c r="D879" i="2" s="1"/>
  <c r="C879" i="2" s="1"/>
  <c r="B880" i="2"/>
  <c r="D880" i="2" s="1"/>
  <c r="C880" i="2" s="1"/>
  <c r="B881" i="2"/>
  <c r="D881" i="2" s="1"/>
  <c r="C881" i="2" s="1"/>
  <c r="B882" i="2"/>
  <c r="D882" i="2" s="1"/>
  <c r="C882" i="2" s="1"/>
  <c r="B883" i="2"/>
  <c r="D883" i="2" s="1"/>
  <c r="C883" i="2" s="1"/>
  <c r="B884" i="2"/>
  <c r="D884" i="2" s="1"/>
  <c r="C884" i="2" s="1"/>
  <c r="B885" i="2"/>
  <c r="D885" i="2" s="1"/>
  <c r="C885" i="2" s="1"/>
  <c r="B886" i="2"/>
  <c r="D886" i="2" s="1"/>
  <c r="C886" i="2" s="1"/>
  <c r="B887" i="2"/>
  <c r="D887" i="2" s="1"/>
  <c r="C887" i="2" s="1"/>
  <c r="B888" i="2"/>
  <c r="D888" i="2" s="1"/>
  <c r="C888" i="2" s="1"/>
  <c r="B889" i="2"/>
  <c r="D889" i="2" s="1"/>
  <c r="C889" i="2" s="1"/>
  <c r="B890" i="2"/>
  <c r="D890" i="2" s="1"/>
  <c r="C890" i="2" s="1"/>
  <c r="B891" i="2"/>
  <c r="D891" i="2" s="1"/>
  <c r="C891" i="2" s="1"/>
  <c r="B892" i="2"/>
  <c r="D892" i="2" s="1"/>
  <c r="C892" i="2" s="1"/>
  <c r="B893" i="2"/>
  <c r="D893" i="2" s="1"/>
  <c r="C893" i="2" s="1"/>
  <c r="B894" i="2"/>
  <c r="D894" i="2" s="1"/>
  <c r="C894" i="2" s="1"/>
  <c r="B895" i="2"/>
  <c r="D895" i="2" s="1"/>
  <c r="C895" i="2" s="1"/>
  <c r="B896" i="2"/>
  <c r="D896" i="2" s="1"/>
  <c r="C896" i="2" s="1"/>
  <c r="B897" i="2"/>
  <c r="D897" i="2" s="1"/>
  <c r="C897" i="2" s="1"/>
  <c r="B898" i="2"/>
  <c r="D898" i="2" s="1"/>
  <c r="C898" i="2" s="1"/>
  <c r="B899" i="2"/>
  <c r="D899" i="2" s="1"/>
  <c r="C899" i="2" s="1"/>
  <c r="B900" i="2"/>
  <c r="D900" i="2" s="1"/>
  <c r="C900" i="2" s="1"/>
  <c r="B901" i="2"/>
  <c r="D901" i="2" s="1"/>
  <c r="C901" i="2" s="1"/>
  <c r="B902" i="2"/>
  <c r="D902" i="2" s="1"/>
  <c r="C902" i="2" s="1"/>
  <c r="B903" i="2"/>
  <c r="D903" i="2" s="1"/>
  <c r="C903" i="2" s="1"/>
  <c r="B904" i="2"/>
  <c r="D904" i="2" s="1"/>
  <c r="C904" i="2" s="1"/>
  <c r="B905" i="2"/>
  <c r="D905" i="2" s="1"/>
  <c r="C905" i="2" s="1"/>
  <c r="B906" i="2"/>
  <c r="D906" i="2" s="1"/>
  <c r="C906" i="2" s="1"/>
  <c r="B907" i="2"/>
  <c r="D907" i="2" s="1"/>
  <c r="C907" i="2" s="1"/>
  <c r="B908" i="2"/>
  <c r="D908" i="2" s="1"/>
  <c r="C908" i="2" s="1"/>
  <c r="B909" i="2"/>
  <c r="D909" i="2" s="1"/>
  <c r="C909" i="2" s="1"/>
  <c r="B910" i="2"/>
  <c r="D910" i="2" s="1"/>
  <c r="C910" i="2" s="1"/>
  <c r="B911" i="2"/>
  <c r="D911" i="2" s="1"/>
  <c r="C911" i="2" s="1"/>
  <c r="B912" i="2"/>
  <c r="D912" i="2" s="1"/>
  <c r="C912" i="2" s="1"/>
  <c r="B913" i="2"/>
  <c r="D913" i="2" s="1"/>
  <c r="C913" i="2" s="1"/>
  <c r="B914" i="2"/>
  <c r="D914" i="2" s="1"/>
  <c r="C914" i="2" s="1"/>
  <c r="B915" i="2"/>
  <c r="D915" i="2" s="1"/>
  <c r="C915" i="2" s="1"/>
  <c r="B916" i="2"/>
  <c r="D916" i="2" s="1"/>
  <c r="C916" i="2" s="1"/>
  <c r="B917" i="2"/>
  <c r="D917" i="2" s="1"/>
  <c r="C917" i="2" s="1"/>
  <c r="B918" i="2"/>
  <c r="D918" i="2" s="1"/>
  <c r="C918" i="2" s="1"/>
  <c r="B919" i="2"/>
  <c r="D919" i="2" s="1"/>
  <c r="C919" i="2" s="1"/>
  <c r="B920" i="2"/>
  <c r="D920" i="2" s="1"/>
  <c r="C920" i="2" s="1"/>
  <c r="B921" i="2"/>
  <c r="D921" i="2" s="1"/>
  <c r="C921" i="2" s="1"/>
  <c r="B922" i="2"/>
  <c r="D922" i="2" s="1"/>
  <c r="C922" i="2" s="1"/>
  <c r="B923" i="2"/>
  <c r="D923" i="2" s="1"/>
  <c r="C923" i="2" s="1"/>
  <c r="B924" i="2"/>
  <c r="D924" i="2" s="1"/>
  <c r="C924" i="2" s="1"/>
  <c r="B925" i="2"/>
  <c r="D925" i="2" s="1"/>
  <c r="C925" i="2" s="1"/>
  <c r="B926" i="2"/>
  <c r="D926" i="2" s="1"/>
  <c r="C926" i="2" s="1"/>
  <c r="B927" i="2"/>
  <c r="D927" i="2" s="1"/>
  <c r="C927" i="2" s="1"/>
  <c r="B928" i="2"/>
  <c r="D928" i="2" s="1"/>
  <c r="C928" i="2" s="1"/>
  <c r="B929" i="2"/>
  <c r="D929" i="2" s="1"/>
  <c r="C929" i="2" s="1"/>
  <c r="B930" i="2"/>
  <c r="D930" i="2" s="1"/>
  <c r="C930" i="2" s="1"/>
  <c r="B931" i="2"/>
  <c r="D931" i="2" s="1"/>
  <c r="C931" i="2" s="1"/>
  <c r="B932" i="2"/>
  <c r="D932" i="2" s="1"/>
  <c r="C932" i="2" s="1"/>
  <c r="B933" i="2"/>
  <c r="D933" i="2" s="1"/>
  <c r="C933" i="2" s="1"/>
  <c r="B934" i="2"/>
  <c r="D934" i="2" s="1"/>
  <c r="C934" i="2" s="1"/>
  <c r="B935" i="2"/>
  <c r="D935" i="2" s="1"/>
  <c r="C935" i="2" s="1"/>
  <c r="B936" i="2"/>
  <c r="D936" i="2" s="1"/>
  <c r="C936" i="2" s="1"/>
  <c r="B937" i="2"/>
  <c r="D937" i="2" s="1"/>
  <c r="C937" i="2" s="1"/>
  <c r="B938" i="2"/>
  <c r="D938" i="2" s="1"/>
  <c r="C938" i="2" s="1"/>
  <c r="B939" i="2"/>
  <c r="D939" i="2" s="1"/>
  <c r="C939" i="2" s="1"/>
  <c r="B940" i="2"/>
  <c r="D940" i="2" s="1"/>
  <c r="C940" i="2" s="1"/>
  <c r="B941" i="2"/>
  <c r="D941" i="2" s="1"/>
  <c r="C941" i="2" s="1"/>
  <c r="B942" i="2"/>
  <c r="D942" i="2" s="1"/>
  <c r="C942" i="2" s="1"/>
  <c r="B943" i="2"/>
  <c r="D943" i="2" s="1"/>
  <c r="C943" i="2" s="1"/>
  <c r="B944" i="2"/>
  <c r="D944" i="2" s="1"/>
  <c r="C944" i="2" s="1"/>
  <c r="B945" i="2"/>
  <c r="D945" i="2" s="1"/>
  <c r="C945" i="2" s="1"/>
  <c r="B946" i="2"/>
  <c r="D946" i="2" s="1"/>
  <c r="C946" i="2" s="1"/>
  <c r="B947" i="2"/>
  <c r="D947" i="2" s="1"/>
  <c r="C947" i="2" s="1"/>
  <c r="B948" i="2"/>
  <c r="D948" i="2" s="1"/>
  <c r="C948" i="2" s="1"/>
  <c r="B949" i="2"/>
  <c r="D949" i="2" s="1"/>
  <c r="C949" i="2" s="1"/>
  <c r="B950" i="2"/>
  <c r="D950" i="2" s="1"/>
  <c r="C950" i="2" s="1"/>
  <c r="B951" i="2"/>
  <c r="D951" i="2" s="1"/>
  <c r="C951" i="2" s="1"/>
  <c r="B952" i="2"/>
  <c r="D952" i="2" s="1"/>
  <c r="C952" i="2" s="1"/>
  <c r="B953" i="2"/>
  <c r="D953" i="2" s="1"/>
  <c r="C953" i="2" s="1"/>
  <c r="B954" i="2"/>
  <c r="D954" i="2" s="1"/>
  <c r="C954" i="2" s="1"/>
  <c r="B955" i="2"/>
  <c r="D955" i="2" s="1"/>
  <c r="C955" i="2" s="1"/>
  <c r="B956" i="2"/>
  <c r="D956" i="2" s="1"/>
  <c r="C956" i="2" s="1"/>
  <c r="B957" i="2"/>
  <c r="D957" i="2" s="1"/>
  <c r="C957" i="2" s="1"/>
  <c r="B958" i="2"/>
  <c r="D958" i="2" s="1"/>
  <c r="C958" i="2" s="1"/>
  <c r="B959" i="2"/>
  <c r="D959" i="2" s="1"/>
  <c r="C959" i="2" s="1"/>
  <c r="B960" i="2"/>
  <c r="D960" i="2" s="1"/>
  <c r="C960" i="2" s="1"/>
  <c r="B961" i="2"/>
  <c r="D961" i="2" s="1"/>
  <c r="C961" i="2" s="1"/>
  <c r="B962" i="2"/>
  <c r="D962" i="2" s="1"/>
  <c r="C962" i="2" s="1"/>
  <c r="B963" i="2"/>
  <c r="D963" i="2" s="1"/>
  <c r="C963" i="2" s="1"/>
  <c r="B964" i="2"/>
  <c r="D964" i="2" s="1"/>
  <c r="C964" i="2" s="1"/>
  <c r="B965" i="2"/>
  <c r="D965" i="2" s="1"/>
  <c r="C965" i="2" s="1"/>
  <c r="B966" i="2"/>
  <c r="D966" i="2" s="1"/>
  <c r="C966" i="2" s="1"/>
  <c r="B967" i="2"/>
  <c r="D967" i="2" s="1"/>
  <c r="C967" i="2" s="1"/>
  <c r="B968" i="2"/>
  <c r="D968" i="2" s="1"/>
  <c r="C968" i="2" s="1"/>
  <c r="B969" i="2"/>
  <c r="D969" i="2" s="1"/>
  <c r="C969" i="2" s="1"/>
  <c r="B970" i="2"/>
  <c r="D970" i="2" s="1"/>
  <c r="C970" i="2" s="1"/>
  <c r="B971" i="2"/>
  <c r="D971" i="2" s="1"/>
  <c r="C971" i="2" s="1"/>
  <c r="B972" i="2"/>
  <c r="D972" i="2" s="1"/>
  <c r="C972" i="2" s="1"/>
  <c r="B973" i="2"/>
  <c r="D973" i="2" s="1"/>
  <c r="C973" i="2" s="1"/>
  <c r="B974" i="2"/>
  <c r="D974" i="2" s="1"/>
  <c r="C974" i="2" s="1"/>
  <c r="B975" i="2"/>
  <c r="D975" i="2" s="1"/>
  <c r="C975" i="2" s="1"/>
  <c r="B976" i="2"/>
  <c r="D976" i="2" s="1"/>
  <c r="C976" i="2" s="1"/>
  <c r="B977" i="2"/>
  <c r="D977" i="2" s="1"/>
  <c r="C977" i="2" s="1"/>
  <c r="B978" i="2"/>
  <c r="D978" i="2" s="1"/>
  <c r="C978" i="2" s="1"/>
  <c r="B979" i="2"/>
  <c r="D979" i="2" s="1"/>
  <c r="C979" i="2" s="1"/>
  <c r="B980" i="2"/>
  <c r="D980" i="2" s="1"/>
  <c r="C980" i="2" s="1"/>
  <c r="B981" i="2"/>
  <c r="D981" i="2" s="1"/>
  <c r="C981" i="2" s="1"/>
  <c r="B982" i="2"/>
  <c r="D982" i="2" s="1"/>
  <c r="C982" i="2" s="1"/>
  <c r="B983" i="2"/>
  <c r="D983" i="2" s="1"/>
  <c r="C983" i="2" s="1"/>
  <c r="B984" i="2"/>
  <c r="D984" i="2" s="1"/>
  <c r="C984" i="2" s="1"/>
  <c r="B985" i="2"/>
  <c r="D985" i="2" s="1"/>
  <c r="C985" i="2" s="1"/>
  <c r="B986" i="2"/>
  <c r="D986" i="2" s="1"/>
  <c r="C986" i="2" s="1"/>
  <c r="B987" i="2"/>
  <c r="D987" i="2" s="1"/>
  <c r="C987" i="2" s="1"/>
  <c r="B988" i="2"/>
  <c r="D988" i="2" s="1"/>
  <c r="C988" i="2" s="1"/>
  <c r="B989" i="2"/>
  <c r="D989" i="2" s="1"/>
  <c r="C989" i="2" s="1"/>
  <c r="B990" i="2"/>
  <c r="D990" i="2" s="1"/>
  <c r="C990" i="2" s="1"/>
  <c r="B991" i="2"/>
  <c r="D991" i="2" s="1"/>
  <c r="C991" i="2" s="1"/>
  <c r="B992" i="2"/>
  <c r="D992" i="2" s="1"/>
  <c r="C992" i="2" s="1"/>
  <c r="B993" i="2"/>
  <c r="D993" i="2" s="1"/>
  <c r="C993" i="2" s="1"/>
  <c r="B994" i="2"/>
  <c r="D994" i="2" s="1"/>
  <c r="C994" i="2" s="1"/>
  <c r="B995" i="2"/>
  <c r="D995" i="2" s="1"/>
  <c r="C995" i="2" s="1"/>
  <c r="B996" i="2"/>
  <c r="D996" i="2" s="1"/>
  <c r="C996" i="2" s="1"/>
  <c r="B997" i="2"/>
  <c r="D997" i="2" s="1"/>
  <c r="C997" i="2" s="1"/>
  <c r="B998" i="2"/>
  <c r="D998" i="2" s="1"/>
  <c r="C998" i="2" s="1"/>
  <c r="B999" i="2"/>
  <c r="D999" i="2" s="1"/>
  <c r="C999" i="2" s="1"/>
  <c r="B1000" i="2"/>
  <c r="D1000" i="2" s="1"/>
  <c r="C1000" i="2" s="1"/>
  <c r="B1001" i="2"/>
  <c r="D1001" i="2" s="1"/>
  <c r="C1001" i="2" s="1"/>
  <c r="B1002" i="2"/>
  <c r="D1002" i="2" s="1"/>
  <c r="C1002" i="2" s="1"/>
  <c r="B1003" i="2"/>
  <c r="D1003" i="2" s="1"/>
  <c r="C1003" i="2" s="1"/>
  <c r="B1004" i="2"/>
  <c r="D1004" i="2" s="1"/>
  <c r="C1004" i="2" s="1"/>
  <c r="B1005" i="2"/>
  <c r="D1005" i="2" s="1"/>
  <c r="C1005" i="2" s="1"/>
  <c r="B1006" i="2"/>
  <c r="D1006" i="2" s="1"/>
  <c r="C1006" i="2" s="1"/>
  <c r="B1007" i="2"/>
  <c r="D1007" i="2" s="1"/>
  <c r="C1007" i="2" s="1"/>
  <c r="B1008" i="2"/>
  <c r="D1008" i="2" s="1"/>
  <c r="C1008" i="2" s="1"/>
  <c r="B1009" i="2"/>
  <c r="D1009" i="2" s="1"/>
  <c r="C1009" i="2" s="1"/>
  <c r="B1010" i="2"/>
  <c r="D1010" i="2" s="1"/>
  <c r="C1010" i="2" s="1"/>
  <c r="B1011" i="2"/>
  <c r="D1011" i="2" s="1"/>
  <c r="C1011" i="2" s="1"/>
  <c r="B1012" i="2"/>
  <c r="D1012" i="2" s="1"/>
  <c r="C1012" i="2" s="1"/>
  <c r="B1013" i="2"/>
  <c r="D1013" i="2" s="1"/>
  <c r="C1013" i="2" s="1"/>
  <c r="B1014" i="2"/>
  <c r="D1014" i="2" s="1"/>
  <c r="C1014" i="2" s="1"/>
  <c r="B1015" i="2"/>
  <c r="D1015" i="2" s="1"/>
  <c r="C1015" i="2" s="1"/>
  <c r="B1016" i="2"/>
  <c r="D1016" i="2" s="1"/>
  <c r="C1016" i="2" s="1"/>
  <c r="B1017" i="2"/>
  <c r="D1017" i="2" s="1"/>
  <c r="C1017" i="2" s="1"/>
  <c r="B1018" i="2"/>
  <c r="D1018" i="2" s="1"/>
  <c r="C1018" i="2" s="1"/>
  <c r="B1019" i="2"/>
  <c r="D1019" i="2" s="1"/>
  <c r="C1019" i="2" s="1"/>
  <c r="B1020" i="2"/>
  <c r="D1020" i="2" s="1"/>
  <c r="C1020" i="2" s="1"/>
  <c r="B1021" i="2"/>
  <c r="D1021" i="2" s="1"/>
  <c r="C1021" i="2" s="1"/>
  <c r="B1022" i="2"/>
  <c r="D1022" i="2" s="1"/>
  <c r="C1022" i="2" s="1"/>
  <c r="B1023" i="2"/>
  <c r="D1023" i="2" s="1"/>
  <c r="C1023" i="2" s="1"/>
  <c r="B1024" i="2"/>
  <c r="D1024" i="2" s="1"/>
  <c r="C1024" i="2" s="1"/>
  <c r="B1025" i="2"/>
  <c r="D1025" i="2" s="1"/>
  <c r="C1025" i="2" s="1"/>
  <c r="B1026" i="2"/>
  <c r="D1026" i="2" s="1"/>
  <c r="C1026" i="2" s="1"/>
  <c r="B1027" i="2"/>
  <c r="D1027" i="2" s="1"/>
  <c r="C1027" i="2" s="1"/>
  <c r="B1028" i="2"/>
  <c r="D1028" i="2" s="1"/>
  <c r="C1028" i="2" s="1"/>
  <c r="B1029" i="2"/>
  <c r="D1029" i="2" s="1"/>
  <c r="C1029" i="2" s="1"/>
  <c r="B1030" i="2"/>
  <c r="D1030" i="2" s="1"/>
  <c r="C1030" i="2" s="1"/>
  <c r="B1031" i="2"/>
  <c r="D1031" i="2" s="1"/>
  <c r="C1031" i="2" s="1"/>
  <c r="B1032" i="2"/>
  <c r="D1032" i="2" s="1"/>
  <c r="C1032" i="2" s="1"/>
  <c r="B1033" i="2"/>
  <c r="D1033" i="2" s="1"/>
  <c r="C1033" i="2" s="1"/>
  <c r="B1034" i="2"/>
  <c r="D1034" i="2" s="1"/>
  <c r="C1034" i="2" s="1"/>
  <c r="B1035" i="2"/>
  <c r="D1035" i="2" s="1"/>
  <c r="C1035" i="2" s="1"/>
  <c r="B1036" i="2"/>
  <c r="D1036" i="2" s="1"/>
  <c r="C1036" i="2" s="1"/>
  <c r="B1037" i="2"/>
  <c r="D1037" i="2" s="1"/>
  <c r="C1037" i="2" s="1"/>
  <c r="B1038" i="2"/>
  <c r="D1038" i="2" s="1"/>
  <c r="C1038" i="2" s="1"/>
  <c r="B1039" i="2"/>
  <c r="D1039" i="2" s="1"/>
  <c r="C1039" i="2" s="1"/>
  <c r="B1040" i="2"/>
  <c r="D1040" i="2" s="1"/>
  <c r="C1040" i="2" s="1"/>
  <c r="B1041" i="2"/>
  <c r="D1041" i="2" s="1"/>
  <c r="C1041" i="2" s="1"/>
  <c r="B1042" i="2"/>
  <c r="D1042" i="2" s="1"/>
  <c r="C1042" i="2" s="1"/>
  <c r="B1043" i="2"/>
  <c r="D1043" i="2" s="1"/>
  <c r="C1043" i="2" s="1"/>
  <c r="B1044" i="2"/>
  <c r="D1044" i="2" s="1"/>
  <c r="C1044" i="2" s="1"/>
  <c r="B1045" i="2"/>
  <c r="D1045" i="2" s="1"/>
  <c r="C1045" i="2" s="1"/>
  <c r="B1046" i="2"/>
  <c r="D1046" i="2" s="1"/>
  <c r="C1046" i="2" s="1"/>
  <c r="B1047" i="2"/>
  <c r="D1047" i="2" s="1"/>
  <c r="C1047" i="2" s="1"/>
  <c r="B1048" i="2"/>
  <c r="D1048" i="2" s="1"/>
  <c r="C1048" i="2" s="1"/>
  <c r="B1049" i="2"/>
  <c r="D1049" i="2" s="1"/>
  <c r="C1049" i="2" s="1"/>
  <c r="B1050" i="2"/>
  <c r="D1050" i="2" s="1"/>
  <c r="C1050" i="2" s="1"/>
  <c r="B1051" i="2"/>
  <c r="D1051" i="2" s="1"/>
  <c r="C1051" i="2" s="1"/>
  <c r="B1052" i="2"/>
  <c r="D1052" i="2" s="1"/>
  <c r="C1052" i="2" s="1"/>
  <c r="B1053" i="2"/>
  <c r="D1053" i="2" s="1"/>
  <c r="C1053" i="2" s="1"/>
  <c r="B1054" i="2"/>
  <c r="D1054" i="2" s="1"/>
  <c r="C1054" i="2" s="1"/>
  <c r="B1055" i="2"/>
  <c r="D1055" i="2" s="1"/>
  <c r="C1055" i="2" s="1"/>
  <c r="B1056" i="2"/>
  <c r="D1056" i="2" s="1"/>
  <c r="C1056" i="2" s="1"/>
  <c r="B1057" i="2"/>
  <c r="D1057" i="2" s="1"/>
  <c r="C1057" i="2" s="1"/>
  <c r="B1058" i="2"/>
  <c r="D1058" i="2" s="1"/>
  <c r="C1058" i="2" s="1"/>
  <c r="B1059" i="2"/>
  <c r="D1059" i="2" s="1"/>
  <c r="C1059" i="2" s="1"/>
  <c r="B1060" i="2"/>
  <c r="D1060" i="2" s="1"/>
  <c r="C1060" i="2" s="1"/>
  <c r="B1061" i="2"/>
  <c r="D1061" i="2" s="1"/>
  <c r="C1061" i="2" s="1"/>
  <c r="B1062" i="2"/>
  <c r="D1062" i="2" s="1"/>
  <c r="C1062" i="2" s="1"/>
  <c r="B1063" i="2"/>
  <c r="D1063" i="2" s="1"/>
  <c r="C1063" i="2" s="1"/>
  <c r="B1064" i="2"/>
  <c r="D1064" i="2" s="1"/>
  <c r="C1064" i="2" s="1"/>
  <c r="B1065" i="2"/>
  <c r="D1065" i="2" s="1"/>
  <c r="C1065" i="2" s="1"/>
  <c r="B1066" i="2"/>
  <c r="D1066" i="2" s="1"/>
  <c r="C1066" i="2" s="1"/>
  <c r="B1067" i="2"/>
  <c r="D1067" i="2" s="1"/>
  <c r="C1067" i="2" s="1"/>
  <c r="B1068" i="2"/>
  <c r="D1068" i="2" s="1"/>
  <c r="C1068" i="2" s="1"/>
  <c r="B1069" i="2"/>
  <c r="D1069" i="2" s="1"/>
  <c r="C1069" i="2" s="1"/>
  <c r="B1070" i="2"/>
  <c r="D1070" i="2" s="1"/>
  <c r="C1070" i="2" s="1"/>
  <c r="B1071" i="2"/>
  <c r="D1071" i="2" s="1"/>
  <c r="C1071" i="2" s="1"/>
  <c r="B1072" i="2"/>
  <c r="D1072" i="2" s="1"/>
  <c r="C1072" i="2" s="1"/>
  <c r="B1073" i="2"/>
  <c r="D1073" i="2" s="1"/>
  <c r="C1073" i="2" s="1"/>
  <c r="B1074" i="2"/>
  <c r="D1074" i="2" s="1"/>
  <c r="C1074" i="2" s="1"/>
  <c r="B1075" i="2"/>
  <c r="D1075" i="2" s="1"/>
  <c r="C1075" i="2" s="1"/>
  <c r="B1076" i="2"/>
  <c r="D1076" i="2" s="1"/>
  <c r="C1076" i="2" s="1"/>
  <c r="B1077" i="2"/>
  <c r="D1077" i="2" s="1"/>
  <c r="C1077" i="2" s="1"/>
  <c r="B1078" i="2"/>
  <c r="D1078" i="2" s="1"/>
  <c r="C1078" i="2" s="1"/>
  <c r="B1079" i="2"/>
  <c r="D1079" i="2" s="1"/>
  <c r="C1079" i="2" s="1"/>
  <c r="B1080" i="2"/>
  <c r="D1080" i="2" s="1"/>
  <c r="C1080" i="2" s="1"/>
  <c r="B1081" i="2"/>
  <c r="D1081" i="2" s="1"/>
  <c r="C1081" i="2" s="1"/>
  <c r="B1082" i="2"/>
  <c r="D1082" i="2" s="1"/>
  <c r="C1082" i="2" s="1"/>
  <c r="B1083" i="2"/>
  <c r="D1083" i="2" s="1"/>
  <c r="C1083" i="2" s="1"/>
  <c r="B1084" i="2"/>
  <c r="D1084" i="2" s="1"/>
  <c r="C1084" i="2" s="1"/>
  <c r="B1085" i="2"/>
  <c r="D1085" i="2" s="1"/>
  <c r="C1085" i="2" s="1"/>
  <c r="B1086" i="2"/>
  <c r="D1086" i="2" s="1"/>
  <c r="C1086" i="2" s="1"/>
  <c r="B1087" i="2"/>
  <c r="D1087" i="2" s="1"/>
  <c r="C1087" i="2" s="1"/>
  <c r="B1088" i="2"/>
  <c r="D1088" i="2" s="1"/>
  <c r="C1088" i="2" s="1"/>
  <c r="B1089" i="2"/>
  <c r="D1089" i="2" s="1"/>
  <c r="C1089" i="2" s="1"/>
  <c r="B1090" i="2"/>
  <c r="D1090" i="2" s="1"/>
  <c r="C1090" i="2" s="1"/>
  <c r="B1091" i="2"/>
  <c r="D1091" i="2" s="1"/>
  <c r="C1091" i="2" s="1"/>
  <c r="B1092" i="2"/>
  <c r="D1092" i="2" s="1"/>
  <c r="C1092" i="2" s="1"/>
  <c r="B1093" i="2"/>
  <c r="D1093" i="2" s="1"/>
  <c r="C1093" i="2" s="1"/>
  <c r="B1094" i="2"/>
  <c r="D1094" i="2" s="1"/>
  <c r="C1094" i="2" s="1"/>
  <c r="B1095" i="2"/>
  <c r="D1095" i="2" s="1"/>
  <c r="C1095" i="2" s="1"/>
  <c r="B1096" i="2"/>
  <c r="D1096" i="2" s="1"/>
  <c r="C1096" i="2" s="1"/>
  <c r="B1097" i="2"/>
  <c r="D1097" i="2" s="1"/>
  <c r="C1097" i="2" s="1"/>
  <c r="B1098" i="2"/>
  <c r="D1098" i="2" s="1"/>
  <c r="C1098" i="2" s="1"/>
  <c r="B1099" i="2"/>
  <c r="D1099" i="2" s="1"/>
  <c r="C1099" i="2" s="1"/>
  <c r="B1100" i="2"/>
  <c r="D1100" i="2" s="1"/>
  <c r="C1100" i="2" s="1"/>
  <c r="B1101" i="2"/>
  <c r="D1101" i="2" s="1"/>
  <c r="C1101" i="2" s="1"/>
  <c r="B1102" i="2"/>
  <c r="D1102" i="2" s="1"/>
  <c r="C1102" i="2" s="1"/>
  <c r="B1103" i="2"/>
  <c r="D1103" i="2" s="1"/>
  <c r="C1103" i="2" s="1"/>
  <c r="B1104" i="2"/>
  <c r="D1104" i="2" s="1"/>
  <c r="C1104" i="2" s="1"/>
  <c r="B1105" i="2"/>
  <c r="D1105" i="2" s="1"/>
  <c r="C1105" i="2" s="1"/>
  <c r="B1106" i="2"/>
  <c r="D1106" i="2" s="1"/>
  <c r="C1106" i="2" s="1"/>
  <c r="B1107" i="2"/>
  <c r="D1107" i="2" s="1"/>
  <c r="C1107" i="2" s="1"/>
  <c r="B1108" i="2"/>
  <c r="D1108" i="2" s="1"/>
  <c r="C1108" i="2" s="1"/>
  <c r="B1109" i="2"/>
  <c r="D1109" i="2" s="1"/>
  <c r="C1109" i="2" s="1"/>
  <c r="B1110" i="2"/>
  <c r="D1110" i="2" s="1"/>
  <c r="C1110" i="2" s="1"/>
  <c r="B1111" i="2"/>
  <c r="D1111" i="2" s="1"/>
  <c r="C1111" i="2" s="1"/>
  <c r="B1112" i="2"/>
  <c r="D1112" i="2" s="1"/>
  <c r="C1112" i="2" s="1"/>
  <c r="B1113" i="2"/>
  <c r="D1113" i="2" s="1"/>
  <c r="C1113" i="2" s="1"/>
  <c r="B1114" i="2"/>
  <c r="D1114" i="2" s="1"/>
  <c r="C1114" i="2" s="1"/>
  <c r="B1115" i="2"/>
  <c r="D1115" i="2" s="1"/>
  <c r="C1115" i="2" s="1"/>
  <c r="B1116" i="2"/>
  <c r="D1116" i="2" s="1"/>
  <c r="C1116" i="2" s="1"/>
  <c r="B1117" i="2"/>
  <c r="D1117" i="2" s="1"/>
  <c r="C1117" i="2" s="1"/>
  <c r="B1118" i="2"/>
  <c r="D1118" i="2" s="1"/>
  <c r="C1118" i="2" s="1"/>
  <c r="B1119" i="2"/>
  <c r="D1119" i="2" s="1"/>
  <c r="C1119" i="2" s="1"/>
  <c r="B1120" i="2"/>
  <c r="D1120" i="2" s="1"/>
  <c r="C1120" i="2" s="1"/>
  <c r="B1121" i="2"/>
  <c r="D1121" i="2" s="1"/>
  <c r="C1121" i="2" s="1"/>
  <c r="B1122" i="2"/>
  <c r="D1122" i="2" s="1"/>
  <c r="C1122" i="2" s="1"/>
  <c r="B1123" i="2"/>
  <c r="D1123" i="2" s="1"/>
  <c r="C1123" i="2" s="1"/>
  <c r="B1124" i="2"/>
  <c r="D1124" i="2" s="1"/>
  <c r="C1124" i="2" s="1"/>
  <c r="B1125" i="2"/>
  <c r="D1125" i="2" s="1"/>
  <c r="C1125" i="2" s="1"/>
  <c r="B1126" i="2"/>
  <c r="D1126" i="2" s="1"/>
  <c r="C1126" i="2" s="1"/>
  <c r="B1127" i="2"/>
  <c r="D1127" i="2" s="1"/>
  <c r="C1127" i="2" s="1"/>
  <c r="B1128" i="2"/>
  <c r="D1128" i="2" s="1"/>
  <c r="C1128" i="2" s="1"/>
  <c r="B1129" i="2"/>
  <c r="D1129" i="2" s="1"/>
  <c r="C1129" i="2" s="1"/>
  <c r="B1130" i="2"/>
  <c r="D1130" i="2" s="1"/>
  <c r="C1130" i="2" s="1"/>
  <c r="B1131" i="2"/>
  <c r="D1131" i="2" s="1"/>
  <c r="C1131" i="2" s="1"/>
  <c r="B1132" i="2"/>
  <c r="D1132" i="2" s="1"/>
  <c r="C1132" i="2" s="1"/>
  <c r="B1133" i="2"/>
  <c r="D1133" i="2" s="1"/>
  <c r="C1133" i="2" s="1"/>
  <c r="B1134" i="2"/>
  <c r="D1134" i="2" s="1"/>
  <c r="C1134" i="2" s="1"/>
  <c r="B1135" i="2"/>
  <c r="D1135" i="2" s="1"/>
  <c r="C1135" i="2" s="1"/>
  <c r="B1136" i="2"/>
  <c r="D1136" i="2" s="1"/>
  <c r="C1136" i="2" s="1"/>
  <c r="B1137" i="2"/>
  <c r="D1137" i="2" s="1"/>
  <c r="C1137" i="2" s="1"/>
  <c r="B1138" i="2"/>
  <c r="D1138" i="2" s="1"/>
  <c r="C1138" i="2" s="1"/>
  <c r="B1139" i="2"/>
  <c r="D1139" i="2" s="1"/>
  <c r="C1139" i="2" s="1"/>
  <c r="B1140" i="2"/>
  <c r="D1140" i="2" s="1"/>
  <c r="C1140" i="2" s="1"/>
  <c r="B1141" i="2"/>
  <c r="D1141" i="2" s="1"/>
  <c r="C1141" i="2" s="1"/>
  <c r="B1142" i="2"/>
  <c r="D1142" i="2" s="1"/>
  <c r="C1142" i="2" s="1"/>
  <c r="B1143" i="2"/>
  <c r="D1143" i="2" s="1"/>
  <c r="C1143" i="2" s="1"/>
  <c r="B1144" i="2"/>
  <c r="D1144" i="2" s="1"/>
  <c r="C1144" i="2" s="1"/>
  <c r="B1145" i="2"/>
  <c r="D1145" i="2" s="1"/>
  <c r="C1145" i="2" s="1"/>
  <c r="B1146" i="2"/>
  <c r="D1146" i="2" s="1"/>
  <c r="C1146" i="2" s="1"/>
  <c r="B1147" i="2"/>
  <c r="D1147" i="2" s="1"/>
  <c r="C1147" i="2" s="1"/>
  <c r="B1148" i="2"/>
  <c r="D1148" i="2" s="1"/>
  <c r="C1148" i="2" s="1"/>
  <c r="B1149" i="2"/>
  <c r="D1149" i="2" s="1"/>
  <c r="C1149" i="2" s="1"/>
  <c r="B1150" i="2"/>
  <c r="D1150" i="2" s="1"/>
  <c r="C1150" i="2" s="1"/>
  <c r="B1151" i="2"/>
  <c r="D1151" i="2" s="1"/>
  <c r="C1151" i="2" s="1"/>
  <c r="B1152" i="2"/>
  <c r="D1152" i="2" s="1"/>
  <c r="C1152" i="2" s="1"/>
  <c r="B1153" i="2"/>
  <c r="D1153" i="2" s="1"/>
  <c r="C1153" i="2" s="1"/>
  <c r="B1154" i="2"/>
  <c r="D1154" i="2" s="1"/>
  <c r="C1154" i="2" s="1"/>
  <c r="B1155" i="2"/>
  <c r="D1155" i="2" s="1"/>
  <c r="C1155" i="2" s="1"/>
  <c r="B1156" i="2"/>
  <c r="D1156" i="2" s="1"/>
  <c r="C1156" i="2" s="1"/>
  <c r="B1157" i="2"/>
  <c r="D1157" i="2" s="1"/>
  <c r="C1157" i="2" s="1"/>
  <c r="B1158" i="2"/>
  <c r="D1158" i="2" s="1"/>
  <c r="C1158" i="2" s="1"/>
  <c r="B1159" i="2"/>
  <c r="D1159" i="2" s="1"/>
  <c r="C1159" i="2" s="1"/>
  <c r="B1160" i="2"/>
  <c r="D1160" i="2" s="1"/>
  <c r="C1160" i="2" s="1"/>
  <c r="B1161" i="2"/>
  <c r="D1161" i="2" s="1"/>
  <c r="C1161" i="2" s="1"/>
  <c r="B1162" i="2"/>
  <c r="D1162" i="2" s="1"/>
  <c r="C1162" i="2" s="1"/>
  <c r="B1163" i="2"/>
  <c r="D1163" i="2" s="1"/>
  <c r="C1163" i="2" s="1"/>
  <c r="B1164" i="2"/>
  <c r="D1164" i="2" s="1"/>
  <c r="C1164" i="2" s="1"/>
  <c r="B1165" i="2"/>
  <c r="D1165" i="2" s="1"/>
  <c r="C1165" i="2" s="1"/>
  <c r="B1166" i="2"/>
  <c r="D1166" i="2" s="1"/>
  <c r="C1166" i="2" s="1"/>
  <c r="B1167" i="2"/>
  <c r="D1167" i="2" s="1"/>
  <c r="C1167" i="2" s="1"/>
  <c r="B1168" i="2"/>
  <c r="D1168" i="2" s="1"/>
  <c r="C1168" i="2" s="1"/>
  <c r="B1169" i="2"/>
  <c r="D1169" i="2" s="1"/>
  <c r="C1169" i="2" s="1"/>
  <c r="B1170" i="2"/>
  <c r="D1170" i="2" s="1"/>
  <c r="C1170" i="2" s="1"/>
  <c r="B1171" i="2"/>
  <c r="D1171" i="2" s="1"/>
  <c r="C1171" i="2" s="1"/>
  <c r="B1172" i="2"/>
  <c r="D1172" i="2" s="1"/>
  <c r="C1172" i="2" s="1"/>
  <c r="B1173" i="2"/>
  <c r="D1173" i="2" s="1"/>
  <c r="C1173" i="2" s="1"/>
  <c r="B1174" i="2"/>
  <c r="D1174" i="2" s="1"/>
  <c r="C1174" i="2" s="1"/>
  <c r="B1175" i="2"/>
  <c r="D1175" i="2" s="1"/>
  <c r="C1175" i="2" s="1"/>
  <c r="B1176" i="2"/>
  <c r="D1176" i="2" s="1"/>
  <c r="C1176" i="2" s="1"/>
  <c r="B1177" i="2"/>
  <c r="D1177" i="2" s="1"/>
  <c r="C1177" i="2" s="1"/>
  <c r="B1178" i="2"/>
  <c r="D1178" i="2" s="1"/>
  <c r="C1178" i="2" s="1"/>
  <c r="B1179" i="2"/>
  <c r="D1179" i="2" s="1"/>
  <c r="C1179" i="2" s="1"/>
  <c r="B1180" i="2"/>
  <c r="D1180" i="2" s="1"/>
  <c r="C1180" i="2" s="1"/>
  <c r="B1181" i="2"/>
  <c r="D1181" i="2" s="1"/>
  <c r="C1181" i="2" s="1"/>
  <c r="B1182" i="2"/>
  <c r="D1182" i="2" s="1"/>
  <c r="C1182" i="2" s="1"/>
  <c r="B1183" i="2"/>
  <c r="D1183" i="2" s="1"/>
  <c r="C1183" i="2" s="1"/>
  <c r="B1184" i="2"/>
  <c r="D1184" i="2" s="1"/>
  <c r="C1184" i="2" s="1"/>
  <c r="B1185" i="2"/>
  <c r="D1185" i="2" s="1"/>
  <c r="C1185" i="2" s="1"/>
  <c r="B1186" i="2"/>
  <c r="D1186" i="2" s="1"/>
  <c r="C1186" i="2" s="1"/>
  <c r="B1187" i="2"/>
  <c r="D1187" i="2" s="1"/>
  <c r="C1187" i="2" s="1"/>
  <c r="B1188" i="2"/>
  <c r="D1188" i="2" s="1"/>
  <c r="C1188" i="2" s="1"/>
  <c r="B1189" i="2"/>
  <c r="D1189" i="2" s="1"/>
  <c r="C1189" i="2" s="1"/>
  <c r="B1190" i="2"/>
  <c r="D1190" i="2" s="1"/>
  <c r="C1190" i="2" s="1"/>
  <c r="B1191" i="2"/>
  <c r="D1191" i="2" s="1"/>
  <c r="C1191" i="2" s="1"/>
  <c r="B1192" i="2"/>
  <c r="D1192" i="2" s="1"/>
  <c r="C1192" i="2" s="1"/>
  <c r="B1193" i="2"/>
  <c r="D1193" i="2" s="1"/>
  <c r="C1193" i="2" s="1"/>
  <c r="B1194" i="2"/>
  <c r="D1194" i="2" s="1"/>
  <c r="C1194" i="2" s="1"/>
  <c r="B1195" i="2"/>
  <c r="D1195" i="2" s="1"/>
  <c r="C1195" i="2" s="1"/>
  <c r="B1196" i="2"/>
  <c r="D1196" i="2" s="1"/>
  <c r="C1196" i="2" s="1"/>
  <c r="B1197" i="2"/>
  <c r="D1197" i="2" s="1"/>
  <c r="C1197" i="2" s="1"/>
  <c r="B1198" i="2"/>
  <c r="D1198" i="2" s="1"/>
  <c r="C1198" i="2" s="1"/>
  <c r="B1199" i="2"/>
  <c r="D1199" i="2" s="1"/>
  <c r="C1199" i="2" s="1"/>
  <c r="B1200" i="2"/>
  <c r="D1200" i="2" s="1"/>
  <c r="C1200" i="2" s="1"/>
  <c r="B1201" i="2"/>
  <c r="D1201" i="2" s="1"/>
  <c r="C1201" i="2" s="1"/>
  <c r="B1202" i="2"/>
  <c r="D1202" i="2" s="1"/>
  <c r="C1202" i="2" s="1"/>
  <c r="B1203" i="2"/>
  <c r="D1203" i="2" s="1"/>
  <c r="C1203" i="2" s="1"/>
  <c r="B1204" i="2"/>
  <c r="D1204" i="2" s="1"/>
  <c r="C1204" i="2" s="1"/>
  <c r="B1205" i="2"/>
  <c r="D1205" i="2" s="1"/>
  <c r="C1205" i="2" s="1"/>
  <c r="B1206" i="2"/>
  <c r="D1206" i="2" s="1"/>
  <c r="C1206" i="2" s="1"/>
  <c r="B1207" i="2"/>
  <c r="D1207" i="2" s="1"/>
  <c r="C1207" i="2" s="1"/>
  <c r="B1208" i="2"/>
  <c r="D1208" i="2" s="1"/>
  <c r="C1208" i="2" s="1"/>
  <c r="B1209" i="2"/>
  <c r="D1209" i="2" s="1"/>
  <c r="C1209" i="2" s="1"/>
  <c r="B1210" i="2"/>
  <c r="D1210" i="2" s="1"/>
  <c r="C1210" i="2" s="1"/>
  <c r="B1211" i="2"/>
  <c r="D1211" i="2" s="1"/>
  <c r="C1211" i="2" s="1"/>
  <c r="B1212" i="2"/>
  <c r="D1212" i="2" s="1"/>
  <c r="C1212" i="2" s="1"/>
  <c r="B1213" i="2"/>
  <c r="D1213" i="2" s="1"/>
  <c r="C1213" i="2" s="1"/>
  <c r="B1214" i="2"/>
  <c r="D1214" i="2" s="1"/>
  <c r="C1214" i="2" s="1"/>
  <c r="B1215" i="2"/>
  <c r="D1215" i="2" s="1"/>
  <c r="C1215" i="2" s="1"/>
  <c r="B1216" i="2"/>
  <c r="D1216" i="2" s="1"/>
  <c r="C1216" i="2" s="1"/>
  <c r="B1217" i="2"/>
  <c r="D1217" i="2" s="1"/>
  <c r="C1217" i="2" s="1"/>
  <c r="B1218" i="2"/>
  <c r="D1218" i="2" s="1"/>
  <c r="C1218" i="2" s="1"/>
  <c r="B1219" i="2"/>
  <c r="D1219" i="2" s="1"/>
  <c r="C1219" i="2" s="1"/>
  <c r="B1220" i="2"/>
  <c r="D1220" i="2" s="1"/>
  <c r="C1220" i="2" s="1"/>
  <c r="B1221" i="2"/>
  <c r="D1221" i="2" s="1"/>
  <c r="C1221" i="2" s="1"/>
  <c r="B1222" i="2"/>
  <c r="D1222" i="2" s="1"/>
  <c r="C1222" i="2" s="1"/>
  <c r="B1223" i="2"/>
  <c r="D1223" i="2" s="1"/>
  <c r="C1223" i="2" s="1"/>
  <c r="B1224" i="2"/>
  <c r="D1224" i="2" s="1"/>
  <c r="C1224" i="2" s="1"/>
  <c r="B1225" i="2"/>
  <c r="D1225" i="2" s="1"/>
  <c r="C1225" i="2" s="1"/>
  <c r="B1226" i="2"/>
  <c r="D1226" i="2" s="1"/>
  <c r="C1226" i="2" s="1"/>
  <c r="B1227" i="2"/>
  <c r="D1227" i="2" s="1"/>
  <c r="C1227" i="2" s="1"/>
  <c r="B1228" i="2"/>
  <c r="D1228" i="2" s="1"/>
  <c r="C1228" i="2" s="1"/>
  <c r="B1229" i="2"/>
  <c r="D1229" i="2" s="1"/>
  <c r="C1229" i="2" s="1"/>
  <c r="B1230" i="2"/>
  <c r="D1230" i="2" s="1"/>
  <c r="C1230" i="2" s="1"/>
  <c r="B1231" i="2"/>
  <c r="D1231" i="2" s="1"/>
  <c r="C1231" i="2" s="1"/>
  <c r="B1232" i="2"/>
  <c r="D1232" i="2" s="1"/>
  <c r="C1232" i="2" s="1"/>
  <c r="B1233" i="2"/>
  <c r="D1233" i="2" s="1"/>
  <c r="C1233" i="2" s="1"/>
  <c r="B1234" i="2"/>
  <c r="D1234" i="2" s="1"/>
  <c r="C1234" i="2" s="1"/>
  <c r="B1235" i="2"/>
  <c r="D1235" i="2" s="1"/>
  <c r="C1235" i="2" s="1"/>
  <c r="B1236" i="2"/>
  <c r="D1236" i="2" s="1"/>
  <c r="C1236" i="2" s="1"/>
  <c r="B1237" i="2"/>
  <c r="D1237" i="2" s="1"/>
  <c r="C1237" i="2" s="1"/>
  <c r="B1238" i="2"/>
  <c r="D1238" i="2" s="1"/>
  <c r="C1238" i="2" s="1"/>
  <c r="B1239" i="2"/>
  <c r="D1239" i="2" s="1"/>
  <c r="C1239" i="2" s="1"/>
  <c r="B1240" i="2"/>
  <c r="D1240" i="2" s="1"/>
  <c r="C1240" i="2" s="1"/>
  <c r="B1241" i="2"/>
  <c r="D1241" i="2" s="1"/>
  <c r="C1241" i="2" s="1"/>
  <c r="B1242" i="2"/>
  <c r="D1242" i="2" s="1"/>
  <c r="C1242" i="2" s="1"/>
  <c r="B1243" i="2"/>
  <c r="D1243" i="2" s="1"/>
  <c r="C1243" i="2" s="1"/>
  <c r="B1244" i="2"/>
  <c r="D1244" i="2" s="1"/>
  <c r="C1244" i="2" s="1"/>
  <c r="B1245" i="2"/>
  <c r="D1245" i="2" s="1"/>
  <c r="C1245" i="2" s="1"/>
  <c r="B1246" i="2"/>
  <c r="D1246" i="2" s="1"/>
  <c r="C1246" i="2" s="1"/>
  <c r="B1247" i="2"/>
  <c r="D1247" i="2" s="1"/>
  <c r="C1247" i="2" s="1"/>
  <c r="B1248" i="2"/>
  <c r="D1248" i="2" s="1"/>
  <c r="C1248" i="2" s="1"/>
  <c r="B1249" i="2"/>
  <c r="D1249" i="2" s="1"/>
  <c r="C1249" i="2" s="1"/>
  <c r="B1250" i="2"/>
  <c r="D1250" i="2" s="1"/>
  <c r="C1250" i="2" s="1"/>
  <c r="B1251" i="2"/>
  <c r="D1251" i="2" s="1"/>
  <c r="C1251" i="2" s="1"/>
  <c r="B1252" i="2"/>
  <c r="D1252" i="2" s="1"/>
  <c r="C1252" i="2" s="1"/>
  <c r="B1253" i="2"/>
  <c r="D1253" i="2" s="1"/>
  <c r="C1253" i="2" s="1"/>
  <c r="B1254" i="2"/>
  <c r="D1254" i="2" s="1"/>
  <c r="C1254" i="2" s="1"/>
  <c r="B1255" i="2"/>
  <c r="D1255" i="2" s="1"/>
  <c r="C1255" i="2" s="1"/>
  <c r="B1256" i="2"/>
  <c r="D1256" i="2" s="1"/>
  <c r="C1256" i="2" s="1"/>
  <c r="B1257" i="2"/>
  <c r="D1257" i="2" s="1"/>
  <c r="C1257" i="2" s="1"/>
  <c r="B1258" i="2"/>
  <c r="D1258" i="2" s="1"/>
  <c r="C1258" i="2" s="1"/>
  <c r="B1259" i="2"/>
  <c r="D1259" i="2" s="1"/>
  <c r="C1259" i="2" s="1"/>
  <c r="B1260" i="2"/>
  <c r="D1260" i="2" s="1"/>
  <c r="C1260" i="2" s="1"/>
  <c r="B1261" i="2"/>
  <c r="D1261" i="2" s="1"/>
  <c r="C1261" i="2" s="1"/>
  <c r="B1262" i="2"/>
  <c r="D1262" i="2" s="1"/>
  <c r="C1262" i="2" s="1"/>
  <c r="B1263" i="2"/>
  <c r="D1263" i="2" s="1"/>
  <c r="C1263" i="2" s="1"/>
  <c r="B1264" i="2"/>
  <c r="D1264" i="2" s="1"/>
  <c r="C1264" i="2" s="1"/>
  <c r="B1265" i="2"/>
  <c r="D1265" i="2" s="1"/>
  <c r="C1265" i="2" s="1"/>
  <c r="B1266" i="2"/>
  <c r="D1266" i="2" s="1"/>
  <c r="C1266" i="2" s="1"/>
  <c r="B1267" i="2"/>
  <c r="D1267" i="2" s="1"/>
  <c r="C1267" i="2" s="1"/>
  <c r="B1268" i="2"/>
  <c r="D1268" i="2" s="1"/>
  <c r="C1268" i="2" s="1"/>
  <c r="B1269" i="2"/>
  <c r="D1269" i="2" s="1"/>
  <c r="C1269" i="2" s="1"/>
  <c r="B1270" i="2"/>
  <c r="D1270" i="2" s="1"/>
  <c r="C1270" i="2" s="1"/>
  <c r="B1271" i="2"/>
  <c r="D1271" i="2" s="1"/>
  <c r="C1271" i="2" s="1"/>
  <c r="B1272" i="2"/>
  <c r="D1272" i="2" s="1"/>
  <c r="C1272" i="2" s="1"/>
  <c r="B1273" i="2"/>
  <c r="D1273" i="2" s="1"/>
  <c r="C1273" i="2" s="1"/>
  <c r="B1274" i="2"/>
  <c r="D1274" i="2" s="1"/>
  <c r="C1274" i="2" s="1"/>
  <c r="B1275" i="2"/>
  <c r="D1275" i="2" s="1"/>
  <c r="C1275" i="2" s="1"/>
  <c r="B1276" i="2"/>
  <c r="D1276" i="2" s="1"/>
  <c r="C1276" i="2" s="1"/>
  <c r="B1277" i="2"/>
  <c r="D1277" i="2" s="1"/>
  <c r="C1277" i="2" s="1"/>
  <c r="B1278" i="2"/>
  <c r="D1278" i="2" s="1"/>
  <c r="C1278" i="2" s="1"/>
  <c r="B1279" i="2"/>
  <c r="D1279" i="2" s="1"/>
  <c r="C1279" i="2" s="1"/>
  <c r="B1280" i="2"/>
  <c r="D1280" i="2" s="1"/>
  <c r="C1280" i="2" s="1"/>
  <c r="B1281" i="2"/>
  <c r="D1281" i="2" s="1"/>
  <c r="C1281" i="2" s="1"/>
  <c r="B1282" i="2"/>
  <c r="D1282" i="2" s="1"/>
  <c r="C1282" i="2" s="1"/>
  <c r="B1283" i="2"/>
  <c r="D1283" i="2" s="1"/>
  <c r="C1283" i="2" s="1"/>
  <c r="B1284" i="2"/>
  <c r="D1284" i="2" s="1"/>
  <c r="C1284" i="2" s="1"/>
  <c r="B1285" i="2"/>
  <c r="D1285" i="2" s="1"/>
  <c r="C1285" i="2" s="1"/>
  <c r="B1286" i="2"/>
  <c r="D1286" i="2" s="1"/>
  <c r="C1286" i="2" s="1"/>
  <c r="B1287" i="2"/>
  <c r="D1287" i="2" s="1"/>
  <c r="C1287" i="2" s="1"/>
  <c r="B1288" i="2"/>
  <c r="D1288" i="2" s="1"/>
  <c r="C1288" i="2" s="1"/>
  <c r="B1289" i="2"/>
  <c r="D1289" i="2" s="1"/>
  <c r="C1289" i="2" s="1"/>
  <c r="B1290" i="2"/>
  <c r="D1290" i="2" s="1"/>
  <c r="C1290" i="2" s="1"/>
  <c r="B1291" i="2"/>
  <c r="D1291" i="2" s="1"/>
  <c r="C1291" i="2" s="1"/>
  <c r="B1292" i="2"/>
  <c r="D1292" i="2" s="1"/>
  <c r="C1292" i="2" s="1"/>
  <c r="B1293" i="2"/>
  <c r="D1293" i="2" s="1"/>
  <c r="C1293" i="2" s="1"/>
  <c r="B1294" i="2"/>
  <c r="D1294" i="2" s="1"/>
  <c r="C1294" i="2" s="1"/>
  <c r="B1295" i="2"/>
  <c r="D1295" i="2" s="1"/>
  <c r="C1295" i="2" s="1"/>
  <c r="B1296" i="2"/>
  <c r="D1296" i="2" s="1"/>
  <c r="C1296" i="2" s="1"/>
  <c r="B1297" i="2"/>
  <c r="D1297" i="2" s="1"/>
  <c r="C1297" i="2" s="1"/>
  <c r="B1298" i="2"/>
  <c r="D1298" i="2" s="1"/>
  <c r="C1298" i="2" s="1"/>
  <c r="B1299" i="2"/>
  <c r="D1299" i="2" s="1"/>
  <c r="C1299" i="2" s="1"/>
  <c r="B1300" i="2"/>
  <c r="D1300" i="2" s="1"/>
  <c r="C1300" i="2" s="1"/>
  <c r="B1301" i="2"/>
  <c r="D1301" i="2" s="1"/>
  <c r="C1301" i="2" s="1"/>
  <c r="B1302" i="2"/>
  <c r="D1302" i="2" s="1"/>
  <c r="C1302" i="2" s="1"/>
  <c r="B1303" i="2"/>
  <c r="D1303" i="2" s="1"/>
  <c r="C1303" i="2" s="1"/>
  <c r="B1304" i="2"/>
  <c r="D1304" i="2" s="1"/>
  <c r="C1304" i="2" s="1"/>
  <c r="B1305" i="2"/>
  <c r="D1305" i="2" s="1"/>
  <c r="C1305" i="2" s="1"/>
  <c r="B1306" i="2"/>
  <c r="D1306" i="2" s="1"/>
  <c r="C1306" i="2" s="1"/>
  <c r="B1307" i="2"/>
  <c r="D1307" i="2" s="1"/>
  <c r="C1307" i="2" s="1"/>
  <c r="B1308" i="2"/>
  <c r="D1308" i="2" s="1"/>
  <c r="C1308" i="2" s="1"/>
  <c r="B1309" i="2"/>
  <c r="D1309" i="2" s="1"/>
  <c r="C1309" i="2" s="1"/>
  <c r="B1310" i="2"/>
  <c r="D1310" i="2" s="1"/>
  <c r="C1310" i="2" s="1"/>
  <c r="B1311" i="2"/>
  <c r="D1311" i="2" s="1"/>
  <c r="C1311" i="2" s="1"/>
  <c r="B1312" i="2"/>
  <c r="D1312" i="2" s="1"/>
  <c r="C1312" i="2" s="1"/>
  <c r="B1313" i="2"/>
  <c r="D1313" i="2" s="1"/>
  <c r="C1313" i="2" s="1"/>
  <c r="B1314" i="2"/>
  <c r="D1314" i="2" s="1"/>
  <c r="C1314" i="2" s="1"/>
  <c r="B1315" i="2"/>
  <c r="D1315" i="2" s="1"/>
  <c r="C1315" i="2" s="1"/>
  <c r="B1316" i="2"/>
  <c r="D1316" i="2" s="1"/>
  <c r="C1316" i="2" s="1"/>
  <c r="B1317" i="2"/>
  <c r="D1317" i="2" s="1"/>
  <c r="C1317" i="2" s="1"/>
  <c r="B1318" i="2"/>
  <c r="D1318" i="2" s="1"/>
  <c r="C1318" i="2" s="1"/>
  <c r="B1319" i="2"/>
  <c r="D1319" i="2" s="1"/>
  <c r="C1319" i="2" s="1"/>
  <c r="B1320" i="2"/>
  <c r="D1320" i="2" s="1"/>
  <c r="C1320" i="2" s="1"/>
  <c r="B1321" i="2"/>
  <c r="D1321" i="2" s="1"/>
  <c r="C1321" i="2" s="1"/>
  <c r="B1322" i="2"/>
  <c r="D1322" i="2" s="1"/>
  <c r="C1322" i="2" s="1"/>
  <c r="B1323" i="2"/>
  <c r="D1323" i="2" s="1"/>
  <c r="C1323" i="2" s="1"/>
  <c r="B1324" i="2"/>
  <c r="D1324" i="2" s="1"/>
  <c r="C1324" i="2" s="1"/>
  <c r="B1325" i="2"/>
  <c r="D1325" i="2" s="1"/>
  <c r="C1325" i="2" s="1"/>
  <c r="B1326" i="2"/>
  <c r="D1326" i="2" s="1"/>
  <c r="C1326" i="2" s="1"/>
  <c r="B1327" i="2"/>
  <c r="D1327" i="2" s="1"/>
  <c r="C1327" i="2" s="1"/>
  <c r="B1328" i="2"/>
  <c r="D1328" i="2" s="1"/>
  <c r="C1328" i="2" s="1"/>
  <c r="B1329" i="2"/>
  <c r="D1329" i="2" s="1"/>
  <c r="C1329" i="2" s="1"/>
  <c r="B1330" i="2"/>
  <c r="D1330" i="2" s="1"/>
  <c r="C1330" i="2" s="1"/>
  <c r="B1331" i="2"/>
  <c r="D1331" i="2" s="1"/>
  <c r="C1331" i="2" s="1"/>
  <c r="B1332" i="2"/>
  <c r="D1332" i="2" s="1"/>
  <c r="C1332" i="2" s="1"/>
  <c r="B1333" i="2"/>
  <c r="D1333" i="2" s="1"/>
  <c r="C1333" i="2" s="1"/>
  <c r="B1334" i="2"/>
  <c r="D1334" i="2" s="1"/>
  <c r="C1334" i="2" s="1"/>
  <c r="B1335" i="2"/>
  <c r="D1335" i="2" s="1"/>
  <c r="C1335" i="2" s="1"/>
  <c r="B1336" i="2"/>
  <c r="D1336" i="2" s="1"/>
  <c r="C1336" i="2" s="1"/>
  <c r="B1337" i="2"/>
  <c r="D1337" i="2" s="1"/>
  <c r="C1337" i="2" s="1"/>
  <c r="B1338" i="2"/>
  <c r="D1338" i="2" s="1"/>
  <c r="C1338" i="2" s="1"/>
  <c r="B1339" i="2"/>
  <c r="D1339" i="2" s="1"/>
  <c r="C1339" i="2" s="1"/>
  <c r="B1340" i="2"/>
  <c r="D1340" i="2" s="1"/>
  <c r="C1340" i="2" s="1"/>
  <c r="B1341" i="2"/>
  <c r="D1341" i="2" s="1"/>
  <c r="C1341" i="2" s="1"/>
  <c r="B1342" i="2"/>
  <c r="D1342" i="2" s="1"/>
  <c r="C1342" i="2" s="1"/>
  <c r="B1343" i="2"/>
  <c r="D1343" i="2" s="1"/>
  <c r="C1343" i="2" s="1"/>
  <c r="B1344" i="2"/>
  <c r="D1344" i="2" s="1"/>
  <c r="C1344" i="2" s="1"/>
  <c r="B1345" i="2"/>
  <c r="D1345" i="2" s="1"/>
  <c r="C1345" i="2" s="1"/>
  <c r="B1346" i="2"/>
  <c r="D1346" i="2" s="1"/>
  <c r="C1346" i="2" s="1"/>
  <c r="B1347" i="2"/>
  <c r="D1347" i="2" s="1"/>
  <c r="C1347" i="2" s="1"/>
  <c r="B1348" i="2"/>
  <c r="D1348" i="2" s="1"/>
  <c r="C1348" i="2" s="1"/>
  <c r="B1349" i="2"/>
  <c r="D1349" i="2" s="1"/>
  <c r="C1349" i="2" s="1"/>
  <c r="B1350" i="2"/>
  <c r="D1350" i="2" s="1"/>
  <c r="C1350" i="2" s="1"/>
  <c r="B1351" i="2"/>
  <c r="D1351" i="2" s="1"/>
  <c r="C1351" i="2" s="1"/>
  <c r="B1352" i="2"/>
  <c r="D1352" i="2" s="1"/>
  <c r="C1352" i="2" s="1"/>
  <c r="B1353" i="2"/>
  <c r="D1353" i="2" s="1"/>
  <c r="C1353" i="2" s="1"/>
  <c r="B1354" i="2"/>
  <c r="D1354" i="2" s="1"/>
  <c r="C1354" i="2" s="1"/>
  <c r="B1355" i="2"/>
  <c r="D1355" i="2" s="1"/>
  <c r="C1355" i="2" s="1"/>
  <c r="B1356" i="2"/>
  <c r="D1356" i="2" s="1"/>
  <c r="C1356" i="2" s="1"/>
  <c r="B1357" i="2"/>
  <c r="D1357" i="2" s="1"/>
  <c r="C1357" i="2" s="1"/>
  <c r="B1358" i="2"/>
  <c r="D1358" i="2" s="1"/>
  <c r="C1358" i="2" s="1"/>
  <c r="B1359" i="2"/>
  <c r="D1359" i="2" s="1"/>
  <c r="C1359" i="2" s="1"/>
  <c r="B1360" i="2"/>
  <c r="D1360" i="2" s="1"/>
  <c r="C1360" i="2" s="1"/>
  <c r="B1361" i="2"/>
  <c r="D1361" i="2" s="1"/>
  <c r="C1361" i="2" s="1"/>
  <c r="B1362" i="2"/>
  <c r="D1362" i="2" s="1"/>
  <c r="C1362" i="2" s="1"/>
  <c r="B1363" i="2"/>
  <c r="D1363" i="2" s="1"/>
  <c r="C1363" i="2" s="1"/>
  <c r="B1364" i="2"/>
  <c r="D1364" i="2" s="1"/>
  <c r="C1364" i="2" s="1"/>
  <c r="B1365" i="2"/>
  <c r="D1365" i="2" s="1"/>
  <c r="C1365" i="2" s="1"/>
  <c r="B1366" i="2"/>
  <c r="D1366" i="2" s="1"/>
  <c r="C1366" i="2" s="1"/>
  <c r="B1367" i="2"/>
  <c r="D1367" i="2" s="1"/>
  <c r="C1367" i="2" s="1"/>
  <c r="B1368" i="2"/>
  <c r="D1368" i="2" s="1"/>
  <c r="C1368" i="2" s="1"/>
  <c r="B1369" i="2"/>
  <c r="D1369" i="2" s="1"/>
  <c r="C1369" i="2" s="1"/>
  <c r="B1370" i="2"/>
  <c r="D1370" i="2" s="1"/>
  <c r="C1370" i="2" s="1"/>
  <c r="B1371" i="2"/>
  <c r="D1371" i="2" s="1"/>
  <c r="C1371" i="2" s="1"/>
  <c r="B1372" i="2"/>
  <c r="D1372" i="2" s="1"/>
  <c r="C1372" i="2" s="1"/>
  <c r="B1373" i="2"/>
  <c r="D1373" i="2" s="1"/>
  <c r="C1373" i="2" s="1"/>
  <c r="B1374" i="2"/>
  <c r="D1374" i="2" s="1"/>
  <c r="C1374" i="2" s="1"/>
  <c r="B1375" i="2"/>
  <c r="D1375" i="2" s="1"/>
  <c r="C1375" i="2" s="1"/>
  <c r="B1376" i="2"/>
  <c r="D1376" i="2" s="1"/>
  <c r="C1376" i="2" s="1"/>
  <c r="B1377" i="2"/>
  <c r="D1377" i="2" s="1"/>
  <c r="C1377" i="2" s="1"/>
  <c r="B1378" i="2"/>
  <c r="D1378" i="2" s="1"/>
  <c r="C1378" i="2" s="1"/>
  <c r="B1379" i="2"/>
  <c r="D1379" i="2" s="1"/>
  <c r="C1379" i="2" s="1"/>
  <c r="B1380" i="2"/>
  <c r="D1380" i="2" s="1"/>
  <c r="C1380" i="2" s="1"/>
  <c r="B1381" i="2"/>
  <c r="D1381" i="2" s="1"/>
  <c r="C1381" i="2" s="1"/>
  <c r="B1382" i="2"/>
  <c r="D1382" i="2" s="1"/>
  <c r="C1382" i="2" s="1"/>
  <c r="B1383" i="2"/>
  <c r="D1383" i="2" s="1"/>
  <c r="C1383" i="2" s="1"/>
  <c r="B1384" i="2"/>
  <c r="D1384" i="2" s="1"/>
  <c r="C1384" i="2" s="1"/>
  <c r="B1385" i="2"/>
  <c r="D1385" i="2" s="1"/>
  <c r="C1385" i="2" s="1"/>
  <c r="B1386" i="2"/>
  <c r="D1386" i="2" s="1"/>
  <c r="C1386" i="2" s="1"/>
  <c r="B1387" i="2"/>
  <c r="D1387" i="2" s="1"/>
  <c r="C1387" i="2" s="1"/>
  <c r="B1388" i="2"/>
  <c r="D1388" i="2" s="1"/>
  <c r="C1388" i="2" s="1"/>
  <c r="B1389" i="2"/>
  <c r="D1389" i="2" s="1"/>
  <c r="C1389" i="2" s="1"/>
  <c r="B1390" i="2"/>
  <c r="D1390" i="2" s="1"/>
  <c r="C1390" i="2" s="1"/>
  <c r="B1391" i="2"/>
  <c r="D1391" i="2" s="1"/>
  <c r="C1391" i="2" s="1"/>
  <c r="B1392" i="2"/>
  <c r="D1392" i="2" s="1"/>
  <c r="C1392" i="2" s="1"/>
  <c r="B1393" i="2"/>
  <c r="D1393" i="2" s="1"/>
  <c r="C1393" i="2" s="1"/>
  <c r="B1394" i="2"/>
  <c r="D1394" i="2" s="1"/>
  <c r="C1394" i="2" s="1"/>
  <c r="B1395" i="2"/>
  <c r="D1395" i="2" s="1"/>
  <c r="C1395" i="2" s="1"/>
  <c r="B1396" i="2"/>
  <c r="D1396" i="2" s="1"/>
  <c r="C1396" i="2" s="1"/>
  <c r="B1397" i="2"/>
  <c r="D1397" i="2" s="1"/>
  <c r="C1397" i="2" s="1"/>
  <c r="B1398" i="2"/>
  <c r="D1398" i="2" s="1"/>
  <c r="C1398" i="2" s="1"/>
  <c r="B1399" i="2"/>
  <c r="D1399" i="2" s="1"/>
  <c r="C1399" i="2" s="1"/>
  <c r="B1400" i="2"/>
  <c r="D1400" i="2" s="1"/>
  <c r="C1400" i="2" s="1"/>
  <c r="B1401" i="2"/>
  <c r="D1401" i="2" s="1"/>
  <c r="C1401" i="2" s="1"/>
  <c r="B1402" i="2"/>
  <c r="D1402" i="2" s="1"/>
  <c r="C1402" i="2" s="1"/>
  <c r="B1403" i="2"/>
  <c r="D1403" i="2" s="1"/>
  <c r="C1403" i="2" s="1"/>
  <c r="B1404" i="2"/>
  <c r="D1404" i="2" s="1"/>
  <c r="C1404" i="2" s="1"/>
  <c r="B1405" i="2"/>
  <c r="D1405" i="2" s="1"/>
  <c r="C1405" i="2" s="1"/>
  <c r="B1406" i="2"/>
  <c r="D1406" i="2" s="1"/>
  <c r="C1406" i="2" s="1"/>
  <c r="B1407" i="2"/>
  <c r="D1407" i="2" s="1"/>
  <c r="C1407" i="2" s="1"/>
  <c r="B1408" i="2"/>
  <c r="D1408" i="2" s="1"/>
  <c r="C1408" i="2" s="1"/>
  <c r="B1409" i="2"/>
  <c r="D1409" i="2" s="1"/>
  <c r="C1409" i="2" s="1"/>
  <c r="B1410" i="2"/>
  <c r="D1410" i="2" s="1"/>
  <c r="C1410" i="2" s="1"/>
  <c r="B1411" i="2"/>
  <c r="D1411" i="2" s="1"/>
  <c r="C1411" i="2" s="1"/>
  <c r="B1412" i="2"/>
  <c r="D1412" i="2" s="1"/>
  <c r="C1412" i="2" s="1"/>
  <c r="B1413" i="2"/>
  <c r="D1413" i="2" s="1"/>
  <c r="C1413" i="2" s="1"/>
  <c r="B1414" i="2"/>
  <c r="D1414" i="2" s="1"/>
  <c r="C1414" i="2" s="1"/>
  <c r="B1415" i="2"/>
  <c r="D1415" i="2" s="1"/>
  <c r="C1415" i="2" s="1"/>
  <c r="B1416" i="2"/>
  <c r="D1416" i="2" s="1"/>
  <c r="C1416" i="2" s="1"/>
  <c r="B1417" i="2"/>
  <c r="D1417" i="2" s="1"/>
  <c r="C1417" i="2" s="1"/>
  <c r="B1418" i="2"/>
  <c r="D1418" i="2" s="1"/>
  <c r="C1418" i="2" s="1"/>
  <c r="B1419" i="2"/>
  <c r="D1419" i="2" s="1"/>
  <c r="C1419" i="2" s="1"/>
  <c r="B1420" i="2"/>
  <c r="D1420" i="2" s="1"/>
  <c r="C1420" i="2" s="1"/>
  <c r="B1421" i="2"/>
  <c r="D1421" i="2" s="1"/>
  <c r="C1421" i="2" s="1"/>
  <c r="B1422" i="2"/>
  <c r="D1422" i="2" s="1"/>
  <c r="C1422" i="2" s="1"/>
  <c r="B1423" i="2"/>
  <c r="D1423" i="2" s="1"/>
  <c r="C1423" i="2" s="1"/>
  <c r="B1424" i="2"/>
  <c r="D1424" i="2" s="1"/>
  <c r="C1424" i="2" s="1"/>
  <c r="B1425" i="2"/>
  <c r="D1425" i="2" s="1"/>
  <c r="C1425" i="2" s="1"/>
  <c r="B1426" i="2"/>
  <c r="D1426" i="2" s="1"/>
  <c r="C1426" i="2" s="1"/>
  <c r="B1427" i="2"/>
  <c r="D1427" i="2" s="1"/>
  <c r="C1427" i="2" s="1"/>
  <c r="B1428" i="2"/>
  <c r="D1428" i="2" s="1"/>
  <c r="C1428" i="2" s="1"/>
  <c r="B1429" i="2"/>
  <c r="D1429" i="2" s="1"/>
  <c r="C1429" i="2" s="1"/>
  <c r="B1430" i="2"/>
  <c r="D1430" i="2" s="1"/>
  <c r="C1430" i="2" s="1"/>
  <c r="B1431" i="2"/>
  <c r="D1431" i="2" s="1"/>
  <c r="C1431" i="2" s="1"/>
  <c r="B1432" i="2"/>
  <c r="D1432" i="2" s="1"/>
  <c r="C1432" i="2" s="1"/>
  <c r="B1433" i="2"/>
  <c r="D1433" i="2" s="1"/>
  <c r="C1433" i="2" s="1"/>
  <c r="B1434" i="2"/>
  <c r="D1434" i="2" s="1"/>
  <c r="C1434" i="2" s="1"/>
  <c r="B1435" i="2"/>
  <c r="D1435" i="2" s="1"/>
  <c r="C1435" i="2" s="1"/>
  <c r="B1436" i="2"/>
  <c r="D1436" i="2" s="1"/>
  <c r="C1436" i="2" s="1"/>
  <c r="B1437" i="2"/>
  <c r="D1437" i="2" s="1"/>
  <c r="C1437" i="2" s="1"/>
  <c r="B1438" i="2"/>
  <c r="D1438" i="2" s="1"/>
  <c r="C1438" i="2" s="1"/>
  <c r="B1439" i="2"/>
  <c r="D1439" i="2" s="1"/>
  <c r="C1439" i="2" s="1"/>
  <c r="B1440" i="2"/>
  <c r="D1440" i="2" s="1"/>
  <c r="C1440" i="2" s="1"/>
  <c r="B1441" i="2"/>
  <c r="D1441" i="2" s="1"/>
  <c r="C1441" i="2" s="1"/>
  <c r="B1442" i="2"/>
  <c r="D1442" i="2" s="1"/>
  <c r="C1442" i="2" s="1"/>
  <c r="B1443" i="2"/>
  <c r="D1443" i="2" s="1"/>
  <c r="C1443" i="2" s="1"/>
  <c r="B1444" i="2"/>
  <c r="D1444" i="2" s="1"/>
  <c r="C1444" i="2" s="1"/>
  <c r="B1445" i="2"/>
  <c r="D1445" i="2" s="1"/>
  <c r="C1445" i="2" s="1"/>
  <c r="B1446" i="2"/>
  <c r="D1446" i="2" s="1"/>
  <c r="C1446" i="2" s="1"/>
  <c r="B1447" i="2"/>
  <c r="D1447" i="2" s="1"/>
  <c r="C1447" i="2" s="1"/>
  <c r="B1448" i="2"/>
  <c r="D1448" i="2" s="1"/>
  <c r="C1448" i="2" s="1"/>
  <c r="B1449" i="2"/>
  <c r="D1449" i="2" s="1"/>
  <c r="C1449" i="2" s="1"/>
  <c r="B1450" i="2"/>
  <c r="D1450" i="2" s="1"/>
  <c r="C1450" i="2" s="1"/>
  <c r="B1451" i="2"/>
  <c r="D1451" i="2" s="1"/>
  <c r="C1451" i="2" s="1"/>
  <c r="B1452" i="2"/>
  <c r="D1452" i="2" s="1"/>
  <c r="C1452" i="2" s="1"/>
  <c r="B1453" i="2"/>
  <c r="D1453" i="2" s="1"/>
  <c r="C1453" i="2" s="1"/>
  <c r="B1454" i="2"/>
  <c r="D1454" i="2" s="1"/>
  <c r="C1454" i="2" s="1"/>
  <c r="B1455" i="2"/>
  <c r="D1455" i="2" s="1"/>
  <c r="C1455" i="2" s="1"/>
  <c r="B1456" i="2"/>
  <c r="D1456" i="2" s="1"/>
  <c r="C1456" i="2" s="1"/>
  <c r="B1457" i="2"/>
  <c r="D1457" i="2" s="1"/>
  <c r="C1457" i="2" s="1"/>
  <c r="B1458" i="2"/>
  <c r="D1458" i="2" s="1"/>
  <c r="C1458" i="2" s="1"/>
  <c r="B1459" i="2"/>
  <c r="D1459" i="2" s="1"/>
  <c r="C1459" i="2" s="1"/>
  <c r="B1460" i="2"/>
  <c r="D1460" i="2" s="1"/>
  <c r="C1460" i="2" s="1"/>
  <c r="B1461" i="2"/>
  <c r="D1461" i="2" s="1"/>
  <c r="C1461" i="2" s="1"/>
  <c r="B1462" i="2"/>
  <c r="D1462" i="2" s="1"/>
  <c r="C1462" i="2" s="1"/>
  <c r="B1463" i="2"/>
  <c r="D1463" i="2" s="1"/>
  <c r="C1463" i="2" s="1"/>
  <c r="B1464" i="2"/>
  <c r="D1464" i="2" s="1"/>
  <c r="C1464" i="2" s="1"/>
  <c r="B1465" i="2"/>
  <c r="D1465" i="2" s="1"/>
  <c r="C1465" i="2" s="1"/>
  <c r="B1466" i="2"/>
  <c r="D1466" i="2" s="1"/>
  <c r="C1466" i="2" s="1"/>
  <c r="B1467" i="2"/>
  <c r="D1467" i="2" s="1"/>
  <c r="C1467" i="2" s="1"/>
  <c r="B1468" i="2"/>
  <c r="D1468" i="2" s="1"/>
  <c r="C1468" i="2" s="1"/>
  <c r="B1469" i="2"/>
  <c r="D1469" i="2" s="1"/>
  <c r="C1469" i="2" s="1"/>
  <c r="B1470" i="2"/>
  <c r="D1470" i="2" s="1"/>
  <c r="C1470" i="2" s="1"/>
  <c r="B1471" i="2"/>
  <c r="D1471" i="2" s="1"/>
  <c r="C1471" i="2" s="1"/>
  <c r="B1472" i="2"/>
  <c r="D1472" i="2" s="1"/>
  <c r="C1472" i="2" s="1"/>
  <c r="B1473" i="2"/>
  <c r="D1473" i="2" s="1"/>
  <c r="C1473" i="2" s="1"/>
  <c r="B1474" i="2"/>
  <c r="D1474" i="2" s="1"/>
  <c r="C1474" i="2" s="1"/>
  <c r="B1475" i="2"/>
  <c r="D1475" i="2" s="1"/>
  <c r="C1475" i="2" s="1"/>
  <c r="B1476" i="2"/>
  <c r="D1476" i="2" s="1"/>
  <c r="C1476" i="2" s="1"/>
  <c r="B1477" i="2"/>
  <c r="D1477" i="2" s="1"/>
  <c r="C1477" i="2" s="1"/>
  <c r="B1478" i="2"/>
  <c r="D1478" i="2" s="1"/>
  <c r="C1478" i="2" s="1"/>
  <c r="B1479" i="2"/>
  <c r="D1479" i="2" s="1"/>
  <c r="C1479" i="2" s="1"/>
  <c r="B1480" i="2"/>
  <c r="D1480" i="2" s="1"/>
  <c r="C1480" i="2" s="1"/>
  <c r="B1481" i="2"/>
  <c r="D1481" i="2" s="1"/>
  <c r="C1481" i="2" s="1"/>
  <c r="B1482" i="2"/>
  <c r="D1482" i="2" s="1"/>
  <c r="C1482" i="2" s="1"/>
  <c r="B1483" i="2"/>
  <c r="D1483" i="2" s="1"/>
  <c r="C1483" i="2" s="1"/>
  <c r="B1484" i="2"/>
  <c r="D1484" i="2" s="1"/>
  <c r="C1484" i="2" s="1"/>
  <c r="B1485" i="2"/>
  <c r="D1485" i="2" s="1"/>
  <c r="C1485" i="2" s="1"/>
  <c r="B1486" i="2"/>
  <c r="D1486" i="2" s="1"/>
  <c r="C1486" i="2" s="1"/>
  <c r="B1487" i="2"/>
  <c r="D1487" i="2" s="1"/>
  <c r="C1487" i="2" s="1"/>
  <c r="B1488" i="2"/>
  <c r="D1488" i="2" s="1"/>
  <c r="C1488" i="2" s="1"/>
  <c r="B1489" i="2"/>
  <c r="D1489" i="2" s="1"/>
  <c r="C1489" i="2" s="1"/>
  <c r="B1490" i="2"/>
  <c r="D1490" i="2" s="1"/>
  <c r="C1490" i="2" s="1"/>
  <c r="B1491" i="2"/>
  <c r="D1491" i="2" s="1"/>
  <c r="C1491" i="2" s="1"/>
  <c r="B1492" i="2"/>
  <c r="D1492" i="2" s="1"/>
  <c r="C1492" i="2" s="1"/>
  <c r="B1493" i="2"/>
  <c r="D1493" i="2" s="1"/>
  <c r="C1493" i="2" s="1"/>
  <c r="B1494" i="2"/>
  <c r="D1494" i="2" s="1"/>
  <c r="C1494" i="2" s="1"/>
  <c r="B1495" i="2"/>
  <c r="D1495" i="2" s="1"/>
  <c r="C1495" i="2" s="1"/>
  <c r="B1496" i="2"/>
  <c r="D1496" i="2" s="1"/>
  <c r="C1496" i="2" s="1"/>
  <c r="B1497" i="2"/>
  <c r="D1497" i="2" s="1"/>
  <c r="C1497" i="2" s="1"/>
  <c r="B1498" i="2"/>
  <c r="D1498" i="2" s="1"/>
  <c r="C1498" i="2" s="1"/>
  <c r="B1499" i="2"/>
  <c r="D1499" i="2" s="1"/>
  <c r="C1499" i="2" s="1"/>
  <c r="B1500" i="2"/>
  <c r="D1500" i="2" s="1"/>
  <c r="C1500" i="2" s="1"/>
  <c r="B1501" i="2"/>
  <c r="D1501" i="2" s="1"/>
  <c r="C1501" i="2" s="1"/>
  <c r="B1502" i="2"/>
  <c r="D1502" i="2" s="1"/>
  <c r="C1502" i="2" s="1"/>
  <c r="B1503" i="2"/>
  <c r="D1503" i="2" s="1"/>
  <c r="C1503" i="2" s="1"/>
  <c r="B1504" i="2"/>
  <c r="D1504" i="2" s="1"/>
  <c r="C1504" i="2" s="1"/>
  <c r="B1505" i="2"/>
  <c r="D1505" i="2" s="1"/>
  <c r="C1505" i="2" s="1"/>
  <c r="B1506" i="2"/>
  <c r="D1506" i="2" s="1"/>
  <c r="C1506" i="2" s="1"/>
  <c r="B1507" i="2"/>
  <c r="D1507" i="2" s="1"/>
  <c r="C1507" i="2" s="1"/>
  <c r="B1508" i="2"/>
  <c r="D1508" i="2" s="1"/>
  <c r="C1508" i="2" s="1"/>
  <c r="B1509" i="2"/>
  <c r="D1509" i="2" s="1"/>
  <c r="C1509" i="2" s="1"/>
  <c r="B1510" i="2"/>
  <c r="D1510" i="2" s="1"/>
  <c r="C1510" i="2" s="1"/>
  <c r="B1511" i="2"/>
  <c r="D1511" i="2" s="1"/>
  <c r="C1511" i="2" s="1"/>
  <c r="B1512" i="2"/>
  <c r="D1512" i="2" s="1"/>
  <c r="C1512" i="2" s="1"/>
  <c r="B1513" i="2"/>
  <c r="D1513" i="2" s="1"/>
  <c r="C1513" i="2" s="1"/>
  <c r="B1514" i="2"/>
  <c r="D1514" i="2" s="1"/>
  <c r="C1514" i="2" s="1"/>
  <c r="B1515" i="2"/>
  <c r="D1515" i="2" s="1"/>
  <c r="C1515" i="2" s="1"/>
  <c r="B1516" i="2"/>
  <c r="D1516" i="2" s="1"/>
  <c r="C1516" i="2" s="1"/>
  <c r="B1517" i="2"/>
  <c r="D1517" i="2" s="1"/>
  <c r="C1517" i="2" s="1"/>
  <c r="B1518" i="2"/>
  <c r="D1518" i="2" s="1"/>
  <c r="C1518" i="2" s="1"/>
  <c r="B1519" i="2"/>
  <c r="D1519" i="2" s="1"/>
  <c r="C1519" i="2" s="1"/>
  <c r="B1520" i="2"/>
  <c r="D1520" i="2" s="1"/>
  <c r="C1520" i="2" s="1"/>
  <c r="B1521" i="2"/>
  <c r="D1521" i="2" s="1"/>
  <c r="C1521" i="2" s="1"/>
  <c r="B1522" i="2"/>
  <c r="D1522" i="2" s="1"/>
  <c r="C1522" i="2" s="1"/>
  <c r="B1523" i="2"/>
  <c r="D1523" i="2" s="1"/>
  <c r="C1523" i="2" s="1"/>
  <c r="B1524" i="2"/>
  <c r="D1524" i="2" s="1"/>
  <c r="C1524" i="2" s="1"/>
  <c r="B1525" i="2"/>
  <c r="D1525" i="2" s="1"/>
  <c r="C1525" i="2" s="1"/>
  <c r="B1526" i="2"/>
  <c r="D1526" i="2" s="1"/>
  <c r="C1526" i="2" s="1"/>
  <c r="B1527" i="2"/>
  <c r="D1527" i="2" s="1"/>
  <c r="C1527" i="2" s="1"/>
  <c r="B1528" i="2"/>
  <c r="D1528" i="2" s="1"/>
  <c r="C1528" i="2" s="1"/>
  <c r="B1529" i="2"/>
  <c r="D1529" i="2" s="1"/>
  <c r="C1529" i="2" s="1"/>
  <c r="B1530" i="2"/>
  <c r="D1530" i="2" s="1"/>
  <c r="C1530" i="2" s="1"/>
  <c r="B1531" i="2"/>
  <c r="D1531" i="2" s="1"/>
  <c r="C1531" i="2" s="1"/>
  <c r="B1532" i="2"/>
  <c r="D1532" i="2" s="1"/>
  <c r="C1532" i="2" s="1"/>
  <c r="B1533" i="2"/>
  <c r="D1533" i="2" s="1"/>
  <c r="C1533" i="2" s="1"/>
  <c r="B1534" i="2"/>
  <c r="D1534" i="2" s="1"/>
  <c r="C1534" i="2" s="1"/>
  <c r="B1535" i="2"/>
  <c r="D1535" i="2" s="1"/>
  <c r="C1535" i="2" s="1"/>
  <c r="B1536" i="2"/>
  <c r="D1536" i="2" s="1"/>
  <c r="C1536" i="2" s="1"/>
  <c r="B1537" i="2"/>
  <c r="D1537" i="2" s="1"/>
  <c r="C1537" i="2" s="1"/>
  <c r="B1538" i="2"/>
  <c r="D1538" i="2" s="1"/>
  <c r="C1538" i="2" s="1"/>
  <c r="B1539" i="2"/>
  <c r="D1539" i="2" s="1"/>
  <c r="C1539" i="2" s="1"/>
  <c r="B1540" i="2"/>
  <c r="D1540" i="2" s="1"/>
  <c r="C1540" i="2" s="1"/>
  <c r="B1541" i="2"/>
  <c r="D1541" i="2" s="1"/>
  <c r="C1541" i="2" s="1"/>
  <c r="B1542" i="2"/>
  <c r="D1542" i="2" s="1"/>
  <c r="C1542" i="2" s="1"/>
  <c r="B1543" i="2"/>
  <c r="D1543" i="2" s="1"/>
  <c r="C1543" i="2" s="1"/>
  <c r="B1544" i="2"/>
  <c r="D1544" i="2" s="1"/>
  <c r="C1544" i="2" s="1"/>
  <c r="B1545" i="2"/>
  <c r="D1545" i="2" s="1"/>
  <c r="C1545" i="2" s="1"/>
  <c r="B1546" i="2"/>
  <c r="D1546" i="2" s="1"/>
  <c r="C1546" i="2" s="1"/>
  <c r="B1547" i="2"/>
  <c r="D1547" i="2" s="1"/>
  <c r="C1547" i="2" s="1"/>
  <c r="B1548" i="2"/>
  <c r="D1548" i="2" s="1"/>
  <c r="C1548" i="2" s="1"/>
  <c r="B1549" i="2"/>
  <c r="D1549" i="2" s="1"/>
  <c r="C1549" i="2" s="1"/>
  <c r="B1550" i="2"/>
  <c r="D1550" i="2" s="1"/>
  <c r="C1550" i="2" s="1"/>
  <c r="B1551" i="2"/>
  <c r="D1551" i="2" s="1"/>
  <c r="C1551" i="2" s="1"/>
  <c r="B1552" i="2"/>
  <c r="D1552" i="2" s="1"/>
  <c r="C1552" i="2" s="1"/>
  <c r="B1553" i="2"/>
  <c r="D1553" i="2" s="1"/>
  <c r="C1553" i="2" s="1"/>
  <c r="B1554" i="2"/>
  <c r="D1554" i="2" s="1"/>
  <c r="C1554" i="2" s="1"/>
  <c r="B1555" i="2"/>
  <c r="D1555" i="2" s="1"/>
  <c r="C1555" i="2" s="1"/>
  <c r="B1556" i="2"/>
  <c r="D1556" i="2" s="1"/>
  <c r="C1556" i="2" s="1"/>
  <c r="B1557" i="2"/>
  <c r="D1557" i="2" s="1"/>
  <c r="C1557" i="2" s="1"/>
  <c r="B1558" i="2"/>
  <c r="D1558" i="2" s="1"/>
  <c r="C1558" i="2" s="1"/>
  <c r="B1559" i="2"/>
  <c r="D1559" i="2" s="1"/>
  <c r="C1559" i="2" s="1"/>
  <c r="B1560" i="2"/>
  <c r="D1560" i="2" s="1"/>
  <c r="C1560" i="2" s="1"/>
  <c r="B1561" i="2"/>
  <c r="D1561" i="2" s="1"/>
  <c r="C1561" i="2" s="1"/>
  <c r="B1562" i="2"/>
  <c r="D1562" i="2" s="1"/>
  <c r="C1562" i="2" s="1"/>
  <c r="B1563" i="2"/>
  <c r="D1563" i="2" s="1"/>
  <c r="C1563" i="2" s="1"/>
  <c r="B1564" i="2"/>
  <c r="D1564" i="2" s="1"/>
  <c r="C1564" i="2" s="1"/>
  <c r="B1565" i="2"/>
  <c r="D1565" i="2" s="1"/>
  <c r="C1565" i="2" s="1"/>
  <c r="B1566" i="2"/>
  <c r="D1566" i="2" s="1"/>
  <c r="C1566" i="2" s="1"/>
  <c r="B1567" i="2"/>
  <c r="D1567" i="2" s="1"/>
  <c r="C1567" i="2" s="1"/>
  <c r="B1568" i="2"/>
  <c r="D1568" i="2" s="1"/>
  <c r="C1568" i="2" s="1"/>
  <c r="B1569" i="2"/>
  <c r="D1569" i="2" s="1"/>
  <c r="C1569" i="2" s="1"/>
  <c r="B1570" i="2"/>
  <c r="D1570" i="2" s="1"/>
  <c r="C1570" i="2" s="1"/>
  <c r="B1571" i="2"/>
  <c r="D1571" i="2" s="1"/>
  <c r="C1571" i="2" s="1"/>
  <c r="B1572" i="2"/>
  <c r="D1572" i="2" s="1"/>
  <c r="C1572" i="2" s="1"/>
  <c r="B1573" i="2"/>
  <c r="D1573" i="2" s="1"/>
  <c r="C1573" i="2" s="1"/>
  <c r="B1574" i="2"/>
  <c r="D1574" i="2" s="1"/>
  <c r="C1574" i="2" s="1"/>
  <c r="B1575" i="2"/>
  <c r="D1575" i="2" s="1"/>
  <c r="C1575" i="2" s="1"/>
  <c r="B1576" i="2"/>
  <c r="D1576" i="2" s="1"/>
  <c r="C1576" i="2" s="1"/>
  <c r="B1577" i="2"/>
  <c r="D1577" i="2" s="1"/>
  <c r="C1577" i="2" s="1"/>
  <c r="B1578" i="2"/>
  <c r="D1578" i="2" s="1"/>
  <c r="C1578" i="2" s="1"/>
  <c r="B1579" i="2"/>
  <c r="D1579" i="2" s="1"/>
  <c r="C1579" i="2" s="1"/>
  <c r="B1580" i="2"/>
  <c r="D1580" i="2" s="1"/>
  <c r="C1580" i="2" s="1"/>
  <c r="B1581" i="2"/>
  <c r="D1581" i="2" s="1"/>
  <c r="C1581" i="2" s="1"/>
  <c r="B1582" i="2"/>
  <c r="D1582" i="2" s="1"/>
  <c r="C1582" i="2" s="1"/>
  <c r="B1583" i="2"/>
  <c r="D1583" i="2" s="1"/>
  <c r="C1583" i="2" s="1"/>
  <c r="B1584" i="2"/>
  <c r="D1584" i="2" s="1"/>
  <c r="C1584" i="2" s="1"/>
  <c r="B1585" i="2"/>
  <c r="D1585" i="2" s="1"/>
  <c r="C1585" i="2" s="1"/>
  <c r="B1586" i="2"/>
  <c r="D1586" i="2" s="1"/>
  <c r="C1586" i="2" s="1"/>
  <c r="B1587" i="2"/>
  <c r="D1587" i="2" s="1"/>
  <c r="C1587" i="2" s="1"/>
  <c r="B1588" i="2"/>
  <c r="D1588" i="2" s="1"/>
  <c r="C1588" i="2" s="1"/>
  <c r="B1589" i="2"/>
  <c r="D1589" i="2" s="1"/>
  <c r="C1589" i="2" s="1"/>
  <c r="B1590" i="2"/>
  <c r="D1590" i="2" s="1"/>
  <c r="C1590" i="2" s="1"/>
  <c r="B1591" i="2"/>
  <c r="D1591" i="2" s="1"/>
  <c r="C1591" i="2" s="1"/>
  <c r="J85" i="2"/>
  <c r="B1669" i="2" s="1"/>
  <c r="D1669" i="2" s="1"/>
  <c r="C1669" i="2" s="1"/>
  <c r="J86" i="2"/>
  <c r="B1670" i="2" s="1"/>
  <c r="D1670" i="2" s="1"/>
  <c r="C1670" i="2" s="1"/>
  <c r="J87" i="2"/>
  <c r="B1671" i="2" s="1"/>
  <c r="D1671" i="2" s="1"/>
  <c r="C1671" i="2" s="1"/>
  <c r="J88" i="2"/>
  <c r="B1672" i="2" s="1"/>
  <c r="D1672" i="2" s="1"/>
  <c r="C1672" i="2" s="1"/>
  <c r="J89" i="2"/>
  <c r="B1673" i="2" s="1"/>
  <c r="D1673" i="2" s="1"/>
  <c r="C1673" i="2" s="1"/>
  <c r="J90" i="2"/>
  <c r="B1674" i="2" s="1"/>
  <c r="D1674" i="2" s="1"/>
  <c r="C1674" i="2" s="1"/>
  <c r="J91" i="2"/>
  <c r="B1675" i="2" s="1"/>
  <c r="D1675" i="2" s="1"/>
  <c r="C1675" i="2" s="1"/>
  <c r="J92" i="2"/>
  <c r="B1676" i="2" s="1"/>
  <c r="D1676" i="2" s="1"/>
  <c r="C1676" i="2" s="1"/>
  <c r="J93" i="2"/>
  <c r="B1677" i="2" s="1"/>
  <c r="D1677" i="2" s="1"/>
  <c r="C1677" i="2" s="1"/>
  <c r="J94" i="2"/>
  <c r="B1678" i="2" s="1"/>
  <c r="D1678" i="2" s="1"/>
  <c r="C1678" i="2" s="1"/>
  <c r="J95" i="2"/>
  <c r="B1679" i="2" s="1"/>
  <c r="D1679" i="2" s="1"/>
  <c r="C1679" i="2" s="1"/>
  <c r="J96" i="2"/>
  <c r="B1680" i="2" s="1"/>
  <c r="D1680" i="2" s="1"/>
  <c r="C1680" i="2" s="1"/>
  <c r="J97" i="2"/>
  <c r="B1681" i="2" s="1"/>
  <c r="D1681" i="2" s="1"/>
  <c r="C1681" i="2" s="1"/>
  <c r="J98" i="2"/>
  <c r="B1682" i="2" s="1"/>
  <c r="D1682" i="2" s="1"/>
  <c r="C1682" i="2" s="1"/>
  <c r="J99" i="2"/>
  <c r="B1683" i="2" s="1"/>
  <c r="D1683" i="2" s="1"/>
  <c r="C1683" i="2" s="1"/>
  <c r="J100" i="2"/>
  <c r="B1684" i="2" s="1"/>
  <c r="D1684" i="2" s="1"/>
  <c r="C1684" i="2" s="1"/>
  <c r="J101" i="2"/>
  <c r="B1685" i="2" s="1"/>
  <c r="D1685" i="2" s="1"/>
  <c r="C1685" i="2" s="1"/>
  <c r="J102" i="2"/>
  <c r="B1686" i="2" s="1"/>
  <c r="D1686" i="2" s="1"/>
  <c r="C1686" i="2" s="1"/>
  <c r="J103" i="2"/>
  <c r="B1687" i="2" s="1"/>
  <c r="D1687" i="2" s="1"/>
  <c r="C1687" i="2" s="1"/>
  <c r="J104" i="2"/>
  <c r="B1688" i="2" s="1"/>
  <c r="D1688" i="2" s="1"/>
  <c r="C1688" i="2" s="1"/>
  <c r="J105" i="2"/>
  <c r="B1689" i="2" s="1"/>
  <c r="D1689" i="2" s="1"/>
  <c r="C1689" i="2" s="1"/>
  <c r="J106" i="2"/>
  <c r="B1690" i="2" s="1"/>
  <c r="D1690" i="2" s="1"/>
  <c r="C1690" i="2" s="1"/>
  <c r="J107" i="2"/>
  <c r="B1691" i="2" s="1"/>
  <c r="D1691" i="2" s="1"/>
  <c r="C1691" i="2" s="1"/>
  <c r="J108" i="2"/>
  <c r="B1692" i="2" s="1"/>
  <c r="D1692" i="2" s="1"/>
  <c r="C1692" i="2" s="1"/>
  <c r="J109" i="2"/>
  <c r="B1693" i="2" s="1"/>
  <c r="D1693" i="2" s="1"/>
  <c r="C1693" i="2" s="1"/>
  <c r="J110" i="2"/>
  <c r="B1694" i="2" s="1"/>
  <c r="D1694" i="2" s="1"/>
  <c r="C1694" i="2" s="1"/>
  <c r="J111" i="2"/>
  <c r="B1695" i="2" s="1"/>
  <c r="D1695" i="2" s="1"/>
  <c r="C1695" i="2" s="1"/>
  <c r="J112" i="2"/>
  <c r="B1696" i="2" s="1"/>
  <c r="D1696" i="2" s="1"/>
  <c r="C1696" i="2" s="1"/>
  <c r="J113" i="2"/>
  <c r="B1697" i="2" s="1"/>
  <c r="D1697" i="2" s="1"/>
  <c r="C1697" i="2" s="1"/>
  <c r="J114" i="2"/>
  <c r="B1698" i="2" s="1"/>
  <c r="D1698" i="2" s="1"/>
  <c r="C1698" i="2" s="1"/>
  <c r="J115" i="2"/>
  <c r="B1699" i="2" s="1"/>
  <c r="D1699" i="2" s="1"/>
  <c r="C1699" i="2" s="1"/>
  <c r="J116" i="2"/>
  <c r="B1700" i="2" s="1"/>
  <c r="D1700" i="2" s="1"/>
  <c r="C1700" i="2" s="1"/>
  <c r="J117" i="2"/>
  <c r="B1701" i="2" s="1"/>
  <c r="D1701" i="2" s="1"/>
  <c r="C1701" i="2" s="1"/>
  <c r="J118" i="2"/>
  <c r="B1702" i="2" s="1"/>
  <c r="D1702" i="2" s="1"/>
  <c r="C1702" i="2" s="1"/>
  <c r="J119" i="2"/>
  <c r="B1703" i="2" s="1"/>
  <c r="D1703" i="2" s="1"/>
  <c r="C1703" i="2" s="1"/>
  <c r="J120" i="2"/>
  <c r="B1704" i="2" s="1"/>
  <c r="D1704" i="2" s="1"/>
  <c r="C1704" i="2" s="1"/>
  <c r="J121" i="2"/>
  <c r="B1705" i="2" s="1"/>
  <c r="D1705" i="2" s="1"/>
  <c r="C1705" i="2" s="1"/>
  <c r="J122" i="2"/>
  <c r="B1706" i="2" s="1"/>
  <c r="D1706" i="2" s="1"/>
  <c r="C1706" i="2" s="1"/>
  <c r="J123" i="2"/>
  <c r="B1707" i="2" s="1"/>
  <c r="D1707" i="2" s="1"/>
  <c r="C1707" i="2" s="1"/>
  <c r="J124" i="2"/>
  <c r="B1708" i="2" s="1"/>
  <c r="D1708" i="2" s="1"/>
  <c r="C1708" i="2" s="1"/>
  <c r="J125" i="2"/>
  <c r="B1709" i="2" s="1"/>
  <c r="D1709" i="2" s="1"/>
  <c r="C1709" i="2" s="1"/>
  <c r="J126" i="2"/>
  <c r="B1710" i="2" s="1"/>
  <c r="D1710" i="2" s="1"/>
  <c r="C1710" i="2" s="1"/>
  <c r="J127" i="2"/>
  <c r="B1711" i="2" s="1"/>
  <c r="D1711" i="2" s="1"/>
  <c r="C1711" i="2" s="1"/>
  <c r="J128" i="2"/>
  <c r="B1712" i="2" s="1"/>
  <c r="D1712" i="2" s="1"/>
  <c r="C1712" i="2" s="1"/>
  <c r="J129" i="2"/>
  <c r="B1713" i="2" s="1"/>
  <c r="D1713" i="2" s="1"/>
  <c r="C1713" i="2" s="1"/>
  <c r="J130" i="2"/>
  <c r="B1714" i="2" s="1"/>
  <c r="D1714" i="2" s="1"/>
  <c r="C1714" i="2" s="1"/>
  <c r="J131" i="2"/>
  <c r="B1715" i="2" s="1"/>
  <c r="D1715" i="2" s="1"/>
  <c r="C1715" i="2" s="1"/>
  <c r="J132" i="2"/>
  <c r="B1716" i="2" s="1"/>
  <c r="D1716" i="2" s="1"/>
  <c r="C1716" i="2" s="1"/>
  <c r="J133" i="2"/>
  <c r="B1717" i="2" s="1"/>
  <c r="D1717" i="2" s="1"/>
  <c r="C1717" i="2" s="1"/>
  <c r="J134" i="2"/>
  <c r="B1718" i="2" s="1"/>
  <c r="D1718" i="2" s="1"/>
  <c r="C1718" i="2" s="1"/>
  <c r="J135" i="2"/>
  <c r="B1719" i="2" s="1"/>
  <c r="D1719" i="2" s="1"/>
  <c r="C1719" i="2" s="1"/>
  <c r="J136" i="2"/>
  <c r="B1720" i="2" s="1"/>
  <c r="D1720" i="2" s="1"/>
  <c r="C1720" i="2" s="1"/>
  <c r="J137" i="2"/>
  <c r="B1721" i="2" s="1"/>
  <c r="D1721" i="2" s="1"/>
  <c r="C1721" i="2" s="1"/>
  <c r="J138" i="2"/>
  <c r="B1722" i="2" s="1"/>
  <c r="D1722" i="2" s="1"/>
  <c r="C1722" i="2" s="1"/>
  <c r="J139" i="2"/>
  <c r="B1723" i="2" s="1"/>
  <c r="D1723" i="2" s="1"/>
  <c r="C1723" i="2" s="1"/>
  <c r="J140" i="2"/>
  <c r="B1724" i="2" s="1"/>
  <c r="D1724" i="2" s="1"/>
  <c r="C1724" i="2" s="1"/>
  <c r="J141" i="2"/>
  <c r="B1725" i="2" s="1"/>
  <c r="D1725" i="2" s="1"/>
  <c r="C1725" i="2" s="1"/>
  <c r="J142" i="2"/>
  <c r="B1726" i="2" s="1"/>
  <c r="D1726" i="2" s="1"/>
  <c r="C1726" i="2" s="1"/>
  <c r="J143" i="2"/>
  <c r="B1727" i="2" s="1"/>
  <c r="D1727" i="2" s="1"/>
  <c r="C1727" i="2" s="1"/>
  <c r="J144" i="2"/>
  <c r="B1728" i="2" s="1"/>
  <c r="D1728" i="2" s="1"/>
  <c r="C1728" i="2" s="1"/>
  <c r="J145" i="2"/>
  <c r="B1729" i="2" s="1"/>
  <c r="D1729" i="2" s="1"/>
  <c r="C1729" i="2" s="1"/>
  <c r="J146" i="2"/>
  <c r="B1730" i="2" s="1"/>
  <c r="D1730" i="2" s="1"/>
  <c r="C1730" i="2" s="1"/>
  <c r="J147" i="2"/>
  <c r="B1731" i="2" s="1"/>
  <c r="D1731" i="2" s="1"/>
  <c r="C1731" i="2" s="1"/>
  <c r="J148" i="2"/>
  <c r="B1732" i="2" s="1"/>
  <c r="D1732" i="2" s="1"/>
  <c r="C1732" i="2" s="1"/>
  <c r="J149" i="2"/>
  <c r="B1733" i="2" s="1"/>
  <c r="D1733" i="2" s="1"/>
  <c r="C1733" i="2" s="1"/>
  <c r="J150" i="2"/>
  <c r="B1734" i="2" s="1"/>
  <c r="D1734" i="2" s="1"/>
  <c r="C1734" i="2" s="1"/>
  <c r="J151" i="2"/>
  <c r="B1735" i="2" s="1"/>
  <c r="D1735" i="2" s="1"/>
  <c r="C1735" i="2" s="1"/>
  <c r="J152" i="2"/>
  <c r="B1736" i="2" s="1"/>
  <c r="D1736" i="2" s="1"/>
  <c r="C1736" i="2" s="1"/>
  <c r="J153" i="2"/>
  <c r="B1737" i="2" s="1"/>
  <c r="D1737" i="2" s="1"/>
  <c r="C1737" i="2" s="1"/>
  <c r="J154" i="2"/>
  <c r="B1738" i="2" s="1"/>
  <c r="D1738" i="2" s="1"/>
  <c r="C1738" i="2" s="1"/>
  <c r="J155" i="2"/>
  <c r="B1739" i="2" s="1"/>
  <c r="D1739" i="2" s="1"/>
  <c r="C1739" i="2" s="1"/>
  <c r="J156" i="2"/>
  <c r="B1740" i="2" s="1"/>
  <c r="D1740" i="2" s="1"/>
  <c r="C1740" i="2" s="1"/>
  <c r="J157" i="2"/>
  <c r="B1741" i="2" s="1"/>
  <c r="D1741" i="2" s="1"/>
  <c r="C1741" i="2" s="1"/>
  <c r="J158" i="2"/>
  <c r="B1742" i="2" s="1"/>
  <c r="D1742" i="2" s="1"/>
  <c r="C1742" i="2" s="1"/>
  <c r="J159" i="2"/>
  <c r="B1743" i="2" s="1"/>
  <c r="D1743" i="2" s="1"/>
  <c r="C1743" i="2" s="1"/>
  <c r="J160" i="2"/>
  <c r="B1744" i="2" s="1"/>
  <c r="D1744" i="2" s="1"/>
  <c r="C1744" i="2" s="1"/>
  <c r="J161" i="2"/>
  <c r="B1745" i="2" s="1"/>
  <c r="D1745" i="2" s="1"/>
  <c r="C1745" i="2" s="1"/>
  <c r="J162" i="2"/>
  <c r="B1746" i="2" s="1"/>
  <c r="D1746" i="2" s="1"/>
  <c r="C1746" i="2" s="1"/>
  <c r="J163" i="2"/>
  <c r="B1747" i="2" s="1"/>
  <c r="D1747" i="2" s="1"/>
  <c r="C1747" i="2" s="1"/>
  <c r="J164" i="2"/>
  <c r="B1748" i="2" s="1"/>
  <c r="D1748" i="2" s="1"/>
  <c r="C1748" i="2" s="1"/>
  <c r="J165" i="2"/>
  <c r="B1749" i="2" s="1"/>
  <c r="D1749" i="2" s="1"/>
  <c r="C1749" i="2" s="1"/>
  <c r="J166" i="2"/>
  <c r="B1750" i="2" s="1"/>
  <c r="D1750" i="2" s="1"/>
  <c r="C1750" i="2" s="1"/>
  <c r="J167" i="2"/>
  <c r="B1751" i="2" s="1"/>
  <c r="D1751" i="2" s="1"/>
  <c r="C1751" i="2" s="1"/>
  <c r="J168" i="2"/>
  <c r="B1752" i="2" s="1"/>
  <c r="D1752" i="2" s="1"/>
  <c r="C1752" i="2" s="1"/>
  <c r="J169" i="2"/>
  <c r="B1753" i="2" s="1"/>
  <c r="D1753" i="2" s="1"/>
  <c r="C1753" i="2" s="1"/>
  <c r="J170" i="2"/>
  <c r="B1754" i="2" s="1"/>
  <c r="D1754" i="2" s="1"/>
  <c r="C1754" i="2" s="1"/>
  <c r="J171" i="2"/>
  <c r="B1755" i="2" s="1"/>
  <c r="D1755" i="2" s="1"/>
  <c r="C1755" i="2" s="1"/>
  <c r="J172" i="2"/>
  <c r="B1756" i="2" s="1"/>
  <c r="D1756" i="2" s="1"/>
  <c r="C1756" i="2" s="1"/>
  <c r="J173" i="2"/>
  <c r="B1757" i="2" s="1"/>
  <c r="D1757" i="2" s="1"/>
  <c r="C1757" i="2" s="1"/>
  <c r="J174" i="2"/>
  <c r="B1758" i="2" s="1"/>
  <c r="D1758" i="2" s="1"/>
  <c r="C1758" i="2" s="1"/>
  <c r="J175" i="2"/>
  <c r="B1759" i="2" s="1"/>
  <c r="D1759" i="2" s="1"/>
  <c r="C1759" i="2" s="1"/>
  <c r="J176" i="2"/>
  <c r="B1760" i="2" s="1"/>
  <c r="D1760" i="2" s="1"/>
  <c r="C1760" i="2" s="1"/>
  <c r="J177" i="2"/>
  <c r="B1761" i="2" s="1"/>
  <c r="D1761" i="2" s="1"/>
  <c r="C1761" i="2" s="1"/>
  <c r="J178" i="2"/>
  <c r="B1762" i="2" s="1"/>
  <c r="D1762" i="2" s="1"/>
  <c r="C1762" i="2" s="1"/>
  <c r="J179" i="2"/>
  <c r="B1763" i="2" s="1"/>
  <c r="D1763" i="2" s="1"/>
  <c r="C1763" i="2" s="1"/>
  <c r="J180" i="2"/>
  <c r="B1764" i="2" s="1"/>
  <c r="D1764" i="2" s="1"/>
  <c r="C1764" i="2" s="1"/>
  <c r="J181" i="2"/>
  <c r="B1765" i="2" s="1"/>
  <c r="D1765" i="2" s="1"/>
  <c r="C1765" i="2" s="1"/>
  <c r="J182" i="2"/>
  <c r="B1766" i="2" s="1"/>
  <c r="D1766" i="2" s="1"/>
  <c r="C1766" i="2" s="1"/>
  <c r="J183" i="2"/>
  <c r="B1767" i="2" s="1"/>
  <c r="D1767" i="2" s="1"/>
  <c r="C1767" i="2" s="1"/>
  <c r="J184" i="2"/>
  <c r="B1768" i="2" s="1"/>
  <c r="D1768" i="2" s="1"/>
  <c r="C1768" i="2" s="1"/>
  <c r="J185" i="2"/>
  <c r="B1769" i="2" s="1"/>
  <c r="D1769" i="2" s="1"/>
  <c r="C1769" i="2" s="1"/>
  <c r="J186" i="2"/>
  <c r="B1770" i="2" s="1"/>
  <c r="D1770" i="2" s="1"/>
  <c r="C1770" i="2" s="1"/>
  <c r="J187" i="2"/>
  <c r="B1771" i="2" s="1"/>
  <c r="D1771" i="2" s="1"/>
  <c r="C1771" i="2" s="1"/>
  <c r="J188" i="2"/>
  <c r="B1772" i="2" s="1"/>
  <c r="D1772" i="2" s="1"/>
  <c r="C1772" i="2" s="1"/>
  <c r="J189" i="2"/>
  <c r="B1773" i="2" s="1"/>
  <c r="D1773" i="2" s="1"/>
  <c r="C1773" i="2" s="1"/>
  <c r="J190" i="2"/>
  <c r="B1774" i="2" s="1"/>
  <c r="D1774" i="2" s="1"/>
  <c r="C1774" i="2" s="1"/>
  <c r="J191" i="2"/>
  <c r="B1775" i="2" s="1"/>
  <c r="D1775" i="2" s="1"/>
  <c r="C1775" i="2" s="1"/>
  <c r="J192" i="2"/>
  <c r="B1776" i="2" s="1"/>
  <c r="D1776" i="2" s="1"/>
  <c r="C1776" i="2" s="1"/>
  <c r="J193" i="2"/>
  <c r="B1777" i="2" s="1"/>
  <c r="D1777" i="2" s="1"/>
  <c r="C1777" i="2" s="1"/>
  <c r="J194" i="2"/>
  <c r="B1778" i="2" s="1"/>
  <c r="D1778" i="2" s="1"/>
  <c r="C1778" i="2" s="1"/>
  <c r="J195" i="2"/>
  <c r="B1779" i="2" s="1"/>
  <c r="D1779" i="2" s="1"/>
  <c r="C1779" i="2" s="1"/>
  <c r="J196" i="2"/>
  <c r="B1780" i="2" s="1"/>
  <c r="D1780" i="2" s="1"/>
  <c r="C1780" i="2" s="1"/>
  <c r="J197" i="2"/>
  <c r="B1781" i="2" s="1"/>
  <c r="D1781" i="2" s="1"/>
  <c r="C1781" i="2" s="1"/>
  <c r="J198" i="2"/>
  <c r="B1782" i="2" s="1"/>
  <c r="D1782" i="2" s="1"/>
  <c r="C1782" i="2" s="1"/>
  <c r="J199" i="2"/>
  <c r="B1783" i="2" s="1"/>
  <c r="D1783" i="2" s="1"/>
  <c r="C1783" i="2" s="1"/>
  <c r="J200" i="2"/>
  <c r="B1784" i="2" s="1"/>
  <c r="D1784" i="2" s="1"/>
  <c r="C1784" i="2" s="1"/>
  <c r="J201" i="2"/>
  <c r="B1785" i="2" s="1"/>
  <c r="D1785" i="2" s="1"/>
  <c r="C1785" i="2" s="1"/>
  <c r="J202" i="2"/>
  <c r="B1786" i="2" s="1"/>
  <c r="D1786" i="2" s="1"/>
  <c r="C1786" i="2" s="1"/>
  <c r="J203" i="2"/>
  <c r="B1787" i="2" s="1"/>
  <c r="D1787" i="2" s="1"/>
  <c r="C1787" i="2" s="1"/>
  <c r="J204" i="2"/>
  <c r="B1788" i="2" s="1"/>
  <c r="D1788" i="2" s="1"/>
  <c r="C1788" i="2" s="1"/>
  <c r="J205" i="2"/>
  <c r="B1789" i="2" s="1"/>
  <c r="D1789" i="2" s="1"/>
  <c r="C1789" i="2" s="1"/>
  <c r="J206" i="2"/>
  <c r="B1790" i="2" s="1"/>
  <c r="D1790" i="2" s="1"/>
  <c r="C1790" i="2" s="1"/>
  <c r="J207" i="2"/>
  <c r="B1791" i="2" s="1"/>
  <c r="D1791" i="2" s="1"/>
  <c r="C1791" i="2" s="1"/>
  <c r="J208" i="2"/>
  <c r="B1792" i="2" s="1"/>
  <c r="D1792" i="2" s="1"/>
  <c r="C1792" i="2" s="1"/>
  <c r="J209" i="2"/>
  <c r="B1793" i="2" s="1"/>
  <c r="D1793" i="2" s="1"/>
  <c r="C1793" i="2" s="1"/>
  <c r="J210" i="2"/>
  <c r="B1794" i="2" s="1"/>
  <c r="D1794" i="2" s="1"/>
  <c r="C1794" i="2" s="1"/>
  <c r="J211" i="2"/>
  <c r="B1795" i="2" s="1"/>
  <c r="D1795" i="2" s="1"/>
  <c r="C1795" i="2" s="1"/>
  <c r="J212" i="2"/>
  <c r="B1796" i="2" s="1"/>
  <c r="D1796" i="2" s="1"/>
  <c r="C1796" i="2" s="1"/>
  <c r="J213" i="2"/>
  <c r="B1797" i="2" s="1"/>
  <c r="D1797" i="2" s="1"/>
  <c r="C1797" i="2" s="1"/>
  <c r="J214" i="2"/>
  <c r="B1798" i="2" s="1"/>
  <c r="D1798" i="2" s="1"/>
  <c r="C1798" i="2" s="1"/>
  <c r="J215" i="2"/>
  <c r="B1799" i="2" s="1"/>
  <c r="D1799" i="2" s="1"/>
  <c r="C1799" i="2" s="1"/>
  <c r="J216" i="2"/>
  <c r="B1800" i="2" s="1"/>
  <c r="D1800" i="2" s="1"/>
  <c r="C1800" i="2" s="1"/>
  <c r="J217" i="2"/>
  <c r="B1801" i="2" s="1"/>
  <c r="D1801" i="2" s="1"/>
  <c r="C1801" i="2" s="1"/>
  <c r="J218" i="2"/>
  <c r="B1802" i="2" s="1"/>
  <c r="D1802" i="2" s="1"/>
  <c r="C1802" i="2" s="1"/>
  <c r="J219" i="2"/>
  <c r="B1803" i="2" s="1"/>
  <c r="D1803" i="2" s="1"/>
  <c r="C1803" i="2" s="1"/>
  <c r="J220" i="2"/>
  <c r="B1804" i="2" s="1"/>
  <c r="D1804" i="2" s="1"/>
  <c r="C1804" i="2" s="1"/>
  <c r="J221" i="2"/>
  <c r="B1805" i="2" s="1"/>
  <c r="D1805" i="2" s="1"/>
  <c r="C1805" i="2" s="1"/>
  <c r="J222" i="2"/>
  <c r="B1806" i="2" s="1"/>
  <c r="D1806" i="2" s="1"/>
  <c r="C1806" i="2" s="1"/>
  <c r="J223" i="2"/>
  <c r="B1807" i="2" s="1"/>
  <c r="D1807" i="2" s="1"/>
  <c r="C1807" i="2" s="1"/>
  <c r="J224" i="2"/>
  <c r="B1808" i="2" s="1"/>
  <c r="D1808" i="2" s="1"/>
  <c r="C1808" i="2" s="1"/>
  <c r="J225" i="2"/>
  <c r="B1809" i="2" s="1"/>
  <c r="D1809" i="2" s="1"/>
  <c r="C1809" i="2" s="1"/>
  <c r="J226" i="2"/>
  <c r="B1810" i="2" s="1"/>
  <c r="D1810" i="2" s="1"/>
  <c r="C1810" i="2" s="1"/>
  <c r="J227" i="2"/>
  <c r="B1811" i="2" s="1"/>
  <c r="D1811" i="2" s="1"/>
  <c r="C1811" i="2" s="1"/>
  <c r="J228" i="2"/>
  <c r="B1812" i="2" s="1"/>
  <c r="D1812" i="2" s="1"/>
  <c r="C1812" i="2" s="1"/>
  <c r="J229" i="2"/>
  <c r="B1813" i="2" s="1"/>
  <c r="D1813" i="2" s="1"/>
  <c r="C1813" i="2" s="1"/>
  <c r="J230" i="2"/>
  <c r="B1814" i="2" s="1"/>
  <c r="D1814" i="2" s="1"/>
  <c r="C1814" i="2" s="1"/>
  <c r="J231" i="2"/>
  <c r="B1815" i="2" s="1"/>
  <c r="D1815" i="2" s="1"/>
  <c r="C1815" i="2" s="1"/>
  <c r="J232" i="2"/>
  <c r="B1816" i="2" s="1"/>
  <c r="D1816" i="2" s="1"/>
  <c r="C1816" i="2" s="1"/>
  <c r="J233" i="2"/>
  <c r="B1817" i="2" s="1"/>
  <c r="D1817" i="2" s="1"/>
  <c r="C1817" i="2" s="1"/>
  <c r="J234" i="2"/>
  <c r="B1818" i="2" s="1"/>
  <c r="D1818" i="2" s="1"/>
  <c r="C1818" i="2" s="1"/>
  <c r="J235" i="2"/>
  <c r="B1819" i="2" s="1"/>
  <c r="D1819" i="2" s="1"/>
  <c r="C1819" i="2" s="1"/>
  <c r="J236" i="2"/>
  <c r="B1820" i="2" s="1"/>
  <c r="D1820" i="2" s="1"/>
  <c r="C1820" i="2" s="1"/>
  <c r="J237" i="2"/>
  <c r="B1821" i="2" s="1"/>
  <c r="D1821" i="2" s="1"/>
  <c r="C1821" i="2" s="1"/>
  <c r="J238" i="2"/>
  <c r="B1822" i="2" s="1"/>
  <c r="D1822" i="2" s="1"/>
  <c r="C1822" i="2" s="1"/>
  <c r="J239" i="2"/>
  <c r="B1823" i="2" s="1"/>
  <c r="D1823" i="2" s="1"/>
  <c r="C1823" i="2" s="1"/>
  <c r="J240" i="2"/>
  <c r="B1824" i="2" s="1"/>
  <c r="D1824" i="2" s="1"/>
  <c r="C1824" i="2" s="1"/>
  <c r="J241" i="2"/>
  <c r="B1825" i="2" s="1"/>
  <c r="D1825" i="2" s="1"/>
  <c r="C1825" i="2" s="1"/>
  <c r="J242" i="2"/>
  <c r="B1826" i="2" s="1"/>
  <c r="D1826" i="2" s="1"/>
  <c r="C1826" i="2" s="1"/>
  <c r="J243" i="2"/>
  <c r="B1827" i="2" s="1"/>
  <c r="D1827" i="2" s="1"/>
  <c r="C1827" i="2" s="1"/>
  <c r="J244" i="2"/>
  <c r="B1828" i="2" s="1"/>
  <c r="D1828" i="2" s="1"/>
  <c r="C1828" i="2" s="1"/>
  <c r="J245" i="2"/>
  <c r="B1829" i="2" s="1"/>
  <c r="D1829" i="2" s="1"/>
  <c r="C1829" i="2" s="1"/>
  <c r="J246" i="2"/>
  <c r="B1830" i="2" s="1"/>
  <c r="D1830" i="2" s="1"/>
  <c r="C1830" i="2" s="1"/>
  <c r="J247" i="2"/>
  <c r="B1831" i="2" s="1"/>
  <c r="D1831" i="2" s="1"/>
  <c r="C1831" i="2" s="1"/>
  <c r="J248" i="2"/>
  <c r="B1832" i="2" s="1"/>
  <c r="D1832" i="2" s="1"/>
  <c r="C1832" i="2" s="1"/>
  <c r="J249" i="2"/>
  <c r="B1833" i="2" s="1"/>
  <c r="D1833" i="2" s="1"/>
  <c r="C1833" i="2" s="1"/>
  <c r="J250" i="2"/>
  <c r="B1834" i="2" s="1"/>
  <c r="D1834" i="2" s="1"/>
  <c r="C1834" i="2" s="1"/>
  <c r="J251" i="2"/>
  <c r="B1835" i="2" s="1"/>
  <c r="D1835" i="2" s="1"/>
  <c r="C1835" i="2" s="1"/>
  <c r="J252" i="2"/>
  <c r="B1836" i="2" s="1"/>
  <c r="D1836" i="2" s="1"/>
  <c r="C1836" i="2" s="1"/>
  <c r="J253" i="2"/>
  <c r="B1837" i="2" s="1"/>
  <c r="D1837" i="2" s="1"/>
  <c r="C1837" i="2" s="1"/>
  <c r="J254" i="2"/>
  <c r="B1838" i="2" s="1"/>
  <c r="D1838" i="2" s="1"/>
  <c r="C1838" i="2" s="1"/>
  <c r="J255" i="2"/>
  <c r="B1839" i="2" s="1"/>
  <c r="D1839" i="2" s="1"/>
  <c r="C1839" i="2" s="1"/>
  <c r="J256" i="2"/>
  <c r="B1840" i="2" s="1"/>
  <c r="D1840" i="2" s="1"/>
  <c r="C1840" i="2" s="1"/>
  <c r="J257" i="2"/>
  <c r="B1841" i="2" s="1"/>
  <c r="D1841" i="2" s="1"/>
  <c r="C1841" i="2" s="1"/>
  <c r="J258" i="2"/>
  <c r="B1842" i="2" s="1"/>
  <c r="D1842" i="2" s="1"/>
  <c r="C1842" i="2" s="1"/>
  <c r="J259" i="2"/>
  <c r="B1843" i="2" s="1"/>
  <c r="D1843" i="2" s="1"/>
  <c r="C1843" i="2" s="1"/>
  <c r="J260" i="2"/>
  <c r="B1844" i="2" s="1"/>
  <c r="D1844" i="2" s="1"/>
  <c r="C1844" i="2" s="1"/>
  <c r="J261" i="2"/>
  <c r="B1845" i="2" s="1"/>
  <c r="D1845" i="2" s="1"/>
  <c r="C1845" i="2" s="1"/>
  <c r="J262" i="2"/>
  <c r="B1846" i="2" s="1"/>
  <c r="D1846" i="2" s="1"/>
  <c r="C1846" i="2" s="1"/>
  <c r="J263" i="2"/>
  <c r="B1847" i="2" s="1"/>
  <c r="D1847" i="2" s="1"/>
  <c r="C1847" i="2" s="1"/>
  <c r="J264" i="2"/>
  <c r="B1848" i="2" s="1"/>
  <c r="D1848" i="2" s="1"/>
  <c r="C1848" i="2" s="1"/>
  <c r="J265" i="2"/>
  <c r="B1849" i="2" s="1"/>
  <c r="D1849" i="2" s="1"/>
  <c r="C1849" i="2" s="1"/>
  <c r="J266" i="2"/>
  <c r="B1850" i="2" s="1"/>
  <c r="D1850" i="2" s="1"/>
  <c r="C1850" i="2" s="1"/>
  <c r="J267" i="2"/>
  <c r="B1851" i="2" s="1"/>
  <c r="D1851" i="2" s="1"/>
  <c r="C1851" i="2" s="1"/>
  <c r="J268" i="2"/>
  <c r="B1852" i="2" s="1"/>
  <c r="D1852" i="2" s="1"/>
  <c r="C1852" i="2" s="1"/>
  <c r="J269" i="2"/>
  <c r="B1853" i="2" s="1"/>
  <c r="D1853" i="2" s="1"/>
  <c r="C1853" i="2" s="1"/>
  <c r="J270" i="2"/>
  <c r="B1854" i="2" s="1"/>
  <c r="D1854" i="2" s="1"/>
  <c r="C1854" i="2" s="1"/>
  <c r="J271" i="2"/>
  <c r="B1855" i="2" s="1"/>
  <c r="D1855" i="2" s="1"/>
  <c r="C1855" i="2" s="1"/>
  <c r="J272" i="2"/>
  <c r="B1856" i="2" s="1"/>
  <c r="D1856" i="2" s="1"/>
  <c r="C1856" i="2" s="1"/>
  <c r="J273" i="2"/>
  <c r="B1857" i="2" s="1"/>
  <c r="D1857" i="2" s="1"/>
  <c r="C1857" i="2" s="1"/>
  <c r="J274" i="2"/>
  <c r="B1858" i="2" s="1"/>
  <c r="D1858" i="2" s="1"/>
  <c r="C1858" i="2" s="1"/>
  <c r="J275" i="2"/>
  <c r="B1859" i="2" s="1"/>
  <c r="D1859" i="2" s="1"/>
  <c r="C1859" i="2" s="1"/>
  <c r="J276" i="2"/>
  <c r="B1860" i="2" s="1"/>
  <c r="D1860" i="2" s="1"/>
  <c r="C1860" i="2" s="1"/>
  <c r="J277" i="2"/>
  <c r="B1861" i="2" s="1"/>
  <c r="D1861" i="2" s="1"/>
  <c r="C1861" i="2" s="1"/>
  <c r="J278" i="2"/>
  <c r="B1862" i="2" s="1"/>
  <c r="D1862" i="2" s="1"/>
  <c r="C1862" i="2" s="1"/>
  <c r="J279" i="2"/>
  <c r="B1863" i="2" s="1"/>
  <c r="D1863" i="2" s="1"/>
  <c r="C1863" i="2" s="1"/>
  <c r="J280" i="2"/>
  <c r="B1864" i="2" s="1"/>
  <c r="D1864" i="2" s="1"/>
  <c r="C1864" i="2" s="1"/>
  <c r="J281" i="2"/>
  <c r="B1865" i="2" s="1"/>
  <c r="D1865" i="2" s="1"/>
  <c r="C1865" i="2" s="1"/>
  <c r="J282" i="2"/>
  <c r="B1866" i="2" s="1"/>
  <c r="D1866" i="2" s="1"/>
  <c r="C1866" i="2" s="1"/>
  <c r="J283" i="2"/>
  <c r="B1867" i="2" s="1"/>
  <c r="D1867" i="2" s="1"/>
  <c r="C1867" i="2" s="1"/>
  <c r="J284" i="2"/>
  <c r="B1868" i="2" s="1"/>
  <c r="D1868" i="2" s="1"/>
  <c r="C1868" i="2" s="1"/>
  <c r="J285" i="2"/>
  <c r="B1869" i="2" s="1"/>
  <c r="D1869" i="2" s="1"/>
  <c r="C1869" i="2" s="1"/>
  <c r="J286" i="2"/>
  <c r="B1870" i="2" s="1"/>
  <c r="D1870" i="2" s="1"/>
  <c r="C1870" i="2" s="1"/>
  <c r="J287" i="2"/>
  <c r="B1871" i="2" s="1"/>
  <c r="D1871" i="2" s="1"/>
  <c r="C1871" i="2" s="1"/>
  <c r="J288" i="2"/>
  <c r="B1872" i="2" s="1"/>
  <c r="D1872" i="2" s="1"/>
  <c r="C1872" i="2" s="1"/>
  <c r="J289" i="2"/>
  <c r="B1873" i="2" s="1"/>
  <c r="D1873" i="2" s="1"/>
  <c r="C1873" i="2" s="1"/>
  <c r="J290" i="2"/>
  <c r="B1874" i="2" s="1"/>
  <c r="D1874" i="2" s="1"/>
  <c r="C1874" i="2" s="1"/>
  <c r="J291" i="2"/>
  <c r="B1875" i="2" s="1"/>
  <c r="D1875" i="2" s="1"/>
  <c r="C1875" i="2" s="1"/>
  <c r="J292" i="2"/>
  <c r="B1876" i="2" s="1"/>
  <c r="D1876" i="2" s="1"/>
  <c r="C1876" i="2" s="1"/>
  <c r="J293" i="2"/>
  <c r="B1877" i="2" s="1"/>
  <c r="D1877" i="2" s="1"/>
  <c r="C1877" i="2" s="1"/>
  <c r="J294" i="2"/>
  <c r="B1878" i="2" s="1"/>
  <c r="D1878" i="2" s="1"/>
  <c r="C1878" i="2" s="1"/>
  <c r="J295" i="2"/>
  <c r="B1879" i="2" s="1"/>
  <c r="D1879" i="2" s="1"/>
  <c r="C1879" i="2" s="1"/>
  <c r="J296" i="2"/>
  <c r="B1880" i="2" s="1"/>
  <c r="D1880" i="2" s="1"/>
  <c r="C1880" i="2" s="1"/>
  <c r="J297" i="2"/>
  <c r="B1881" i="2" s="1"/>
  <c r="D1881" i="2" s="1"/>
  <c r="C1881" i="2" s="1"/>
  <c r="J298" i="2"/>
  <c r="B1882" i="2" s="1"/>
  <c r="D1882" i="2" s="1"/>
  <c r="C1882" i="2" s="1"/>
  <c r="J299" i="2"/>
  <c r="B1883" i="2" s="1"/>
  <c r="D1883" i="2" s="1"/>
  <c r="C1883" i="2" s="1"/>
  <c r="J300" i="2"/>
  <c r="B1884" i="2" s="1"/>
  <c r="D1884" i="2" s="1"/>
  <c r="C1884" i="2" s="1"/>
  <c r="J301" i="2"/>
  <c r="B1885" i="2" s="1"/>
  <c r="D1885" i="2" s="1"/>
  <c r="C1885" i="2" s="1"/>
  <c r="J302" i="2"/>
  <c r="B1886" i="2" s="1"/>
  <c r="D1886" i="2" s="1"/>
  <c r="C1886" i="2" s="1"/>
  <c r="J303" i="2"/>
  <c r="B1887" i="2" s="1"/>
  <c r="D1887" i="2" s="1"/>
  <c r="C1887" i="2" s="1"/>
  <c r="J304" i="2"/>
  <c r="B1888" i="2" s="1"/>
  <c r="D1888" i="2" s="1"/>
  <c r="C1888" i="2" s="1"/>
  <c r="J305" i="2"/>
  <c r="B1889" i="2" s="1"/>
  <c r="D1889" i="2" s="1"/>
  <c r="C1889" i="2" s="1"/>
  <c r="J306" i="2"/>
  <c r="B1890" i="2" s="1"/>
  <c r="D1890" i="2" s="1"/>
  <c r="C1890" i="2" s="1"/>
  <c r="J307" i="2"/>
  <c r="B1891" i="2" s="1"/>
  <c r="D1891" i="2" s="1"/>
  <c r="C1891" i="2" s="1"/>
  <c r="J308" i="2"/>
  <c r="B1892" i="2" s="1"/>
  <c r="D1892" i="2" s="1"/>
  <c r="C1892" i="2" s="1"/>
  <c r="J309" i="2"/>
  <c r="B1893" i="2" s="1"/>
  <c r="D1893" i="2" s="1"/>
  <c r="C1893" i="2" s="1"/>
  <c r="J310" i="2"/>
  <c r="B1894" i="2" s="1"/>
  <c r="D1894" i="2" s="1"/>
  <c r="C1894" i="2" s="1"/>
  <c r="J311" i="2"/>
  <c r="B1895" i="2" s="1"/>
  <c r="D1895" i="2" s="1"/>
  <c r="C1895" i="2" s="1"/>
  <c r="J312" i="2"/>
  <c r="B1896" i="2" s="1"/>
  <c r="D1896" i="2" s="1"/>
  <c r="C1896" i="2" s="1"/>
  <c r="J313" i="2"/>
  <c r="B1897" i="2" s="1"/>
  <c r="D1897" i="2" s="1"/>
  <c r="C1897" i="2" s="1"/>
  <c r="J314" i="2"/>
  <c r="B1898" i="2" s="1"/>
  <c r="D1898" i="2" s="1"/>
  <c r="C1898" i="2" s="1"/>
  <c r="J315" i="2"/>
  <c r="B1899" i="2" s="1"/>
  <c r="D1899" i="2" s="1"/>
  <c r="C1899" i="2" s="1"/>
  <c r="J316" i="2"/>
  <c r="B1900" i="2" s="1"/>
  <c r="D1900" i="2" s="1"/>
  <c r="C1900" i="2" s="1"/>
  <c r="J317" i="2"/>
  <c r="B1901" i="2" s="1"/>
  <c r="D1901" i="2" s="1"/>
  <c r="C1901" i="2" s="1"/>
  <c r="J318" i="2"/>
  <c r="B1902" i="2" s="1"/>
  <c r="D1902" i="2" s="1"/>
  <c r="C1902" i="2" s="1"/>
  <c r="J319" i="2"/>
  <c r="B1903" i="2" s="1"/>
  <c r="D1903" i="2" s="1"/>
  <c r="C1903" i="2" s="1"/>
  <c r="J320" i="2"/>
  <c r="B1904" i="2" s="1"/>
  <c r="D1904" i="2" s="1"/>
  <c r="C1904" i="2" s="1"/>
  <c r="J321" i="2"/>
  <c r="B1905" i="2" s="1"/>
  <c r="D1905" i="2" s="1"/>
  <c r="C1905" i="2" s="1"/>
  <c r="J322" i="2"/>
  <c r="B1906" i="2" s="1"/>
  <c r="D1906" i="2" s="1"/>
  <c r="C1906" i="2" s="1"/>
  <c r="J323" i="2"/>
  <c r="B1907" i="2" s="1"/>
  <c r="D1907" i="2" s="1"/>
  <c r="C1907" i="2" s="1"/>
  <c r="J324" i="2"/>
  <c r="B1908" i="2" s="1"/>
  <c r="D1908" i="2" s="1"/>
  <c r="C1908" i="2" s="1"/>
  <c r="J325" i="2"/>
  <c r="B1909" i="2" s="1"/>
  <c r="D1909" i="2" s="1"/>
  <c r="C1909" i="2" s="1"/>
  <c r="J326" i="2"/>
  <c r="B1910" i="2" s="1"/>
  <c r="D1910" i="2" s="1"/>
  <c r="C1910" i="2" s="1"/>
  <c r="J327" i="2"/>
  <c r="B1911" i="2" s="1"/>
  <c r="D1911" i="2" s="1"/>
  <c r="C1911" i="2" s="1"/>
  <c r="J328" i="2"/>
  <c r="B1912" i="2" s="1"/>
  <c r="D1912" i="2" s="1"/>
  <c r="C1912" i="2" s="1"/>
  <c r="J329" i="2"/>
  <c r="B1913" i="2" s="1"/>
  <c r="D1913" i="2" s="1"/>
  <c r="C1913" i="2" s="1"/>
  <c r="J330" i="2"/>
  <c r="B1914" i="2" s="1"/>
  <c r="D1914" i="2" s="1"/>
  <c r="C1914" i="2" s="1"/>
  <c r="J331" i="2"/>
  <c r="B1915" i="2" s="1"/>
  <c r="D1915" i="2" s="1"/>
  <c r="C1915" i="2" s="1"/>
  <c r="J332" i="2"/>
  <c r="B1916" i="2" s="1"/>
  <c r="D1916" i="2" s="1"/>
  <c r="C1916" i="2" s="1"/>
  <c r="J333" i="2"/>
  <c r="B1917" i="2" s="1"/>
  <c r="D1917" i="2" s="1"/>
  <c r="C1917" i="2" s="1"/>
  <c r="J334" i="2"/>
  <c r="B1918" i="2" s="1"/>
  <c r="D1918" i="2" s="1"/>
  <c r="C1918" i="2" s="1"/>
  <c r="J335" i="2"/>
  <c r="B1919" i="2" s="1"/>
  <c r="D1919" i="2" s="1"/>
  <c r="C1919" i="2" s="1"/>
  <c r="J336" i="2"/>
  <c r="B1920" i="2" s="1"/>
  <c r="D1920" i="2" s="1"/>
  <c r="C1920" i="2" s="1"/>
  <c r="J337" i="2"/>
  <c r="B1921" i="2" s="1"/>
  <c r="D1921" i="2" s="1"/>
  <c r="C1921" i="2" s="1"/>
  <c r="J338" i="2"/>
  <c r="B1922" i="2" s="1"/>
  <c r="D1922" i="2" s="1"/>
  <c r="C1922" i="2" s="1"/>
  <c r="J339" i="2"/>
  <c r="B1923" i="2" s="1"/>
  <c r="D1923" i="2" s="1"/>
  <c r="C1923" i="2" s="1"/>
  <c r="J340" i="2"/>
  <c r="B1924" i="2" s="1"/>
  <c r="D1924" i="2" s="1"/>
  <c r="C1924" i="2" s="1"/>
  <c r="J341" i="2"/>
  <c r="B1925" i="2" s="1"/>
  <c r="D1925" i="2" s="1"/>
  <c r="C1925" i="2" s="1"/>
  <c r="J342" i="2"/>
  <c r="B1926" i="2" s="1"/>
  <c r="D1926" i="2" s="1"/>
  <c r="C1926" i="2" s="1"/>
  <c r="J343" i="2"/>
  <c r="B1927" i="2" s="1"/>
  <c r="D1927" i="2" s="1"/>
  <c r="C1927" i="2" s="1"/>
  <c r="J344" i="2"/>
  <c r="B1928" i="2" s="1"/>
  <c r="D1928" i="2" s="1"/>
  <c r="C1928" i="2" s="1"/>
  <c r="J345" i="2"/>
  <c r="B1929" i="2" s="1"/>
  <c r="D1929" i="2" s="1"/>
  <c r="C1929" i="2" s="1"/>
  <c r="J346" i="2"/>
  <c r="B1930" i="2" s="1"/>
  <c r="D1930" i="2" s="1"/>
  <c r="C1930" i="2" s="1"/>
  <c r="J347" i="2"/>
  <c r="B1931" i="2" s="1"/>
  <c r="D1931" i="2" s="1"/>
  <c r="C1931" i="2" s="1"/>
  <c r="J348" i="2"/>
  <c r="B1932" i="2" s="1"/>
  <c r="D1932" i="2" s="1"/>
  <c r="C1932" i="2" s="1"/>
  <c r="J349" i="2"/>
  <c r="B1933" i="2" s="1"/>
  <c r="D1933" i="2" s="1"/>
  <c r="C1933" i="2" s="1"/>
  <c r="J350" i="2"/>
  <c r="B1934" i="2" s="1"/>
  <c r="D1934" i="2" s="1"/>
  <c r="C1934" i="2" s="1"/>
  <c r="J351" i="2"/>
  <c r="B1935" i="2" s="1"/>
  <c r="D1935" i="2" s="1"/>
  <c r="C1935" i="2" s="1"/>
  <c r="J352" i="2"/>
  <c r="B1936" i="2" s="1"/>
  <c r="D1936" i="2" s="1"/>
  <c r="C1936" i="2" s="1"/>
  <c r="J353" i="2"/>
  <c r="B1937" i="2" s="1"/>
  <c r="D1937" i="2" s="1"/>
  <c r="C1937" i="2" s="1"/>
  <c r="J354" i="2"/>
  <c r="B1938" i="2" s="1"/>
  <c r="D1938" i="2" s="1"/>
  <c r="C1938" i="2" s="1"/>
  <c r="J355" i="2"/>
  <c r="B1939" i="2" s="1"/>
  <c r="D1939" i="2" s="1"/>
  <c r="C1939" i="2" s="1"/>
  <c r="J356" i="2"/>
  <c r="B1940" i="2" s="1"/>
  <c r="D1940" i="2" s="1"/>
  <c r="C1940" i="2" s="1"/>
  <c r="J357" i="2"/>
  <c r="B1941" i="2" s="1"/>
  <c r="D1941" i="2" s="1"/>
  <c r="C1941" i="2" s="1"/>
  <c r="J358" i="2"/>
  <c r="B1942" i="2" s="1"/>
  <c r="D1942" i="2" s="1"/>
  <c r="C1942" i="2" s="1"/>
  <c r="J359" i="2"/>
  <c r="B1943" i="2" s="1"/>
  <c r="D1943" i="2" s="1"/>
  <c r="C1943" i="2" s="1"/>
  <c r="J360" i="2"/>
  <c r="B1944" i="2" s="1"/>
  <c r="D1944" i="2" s="1"/>
  <c r="C1944" i="2" s="1"/>
  <c r="J361" i="2"/>
  <c r="B1945" i="2" s="1"/>
  <c r="D1945" i="2" s="1"/>
  <c r="C1945" i="2" s="1"/>
  <c r="J362" i="2"/>
  <c r="B1946" i="2" s="1"/>
  <c r="D1946" i="2" s="1"/>
  <c r="C1946" i="2" s="1"/>
  <c r="J363" i="2"/>
  <c r="B1947" i="2" s="1"/>
  <c r="D1947" i="2" s="1"/>
  <c r="C1947" i="2" s="1"/>
  <c r="J364" i="2"/>
  <c r="B1948" i="2" s="1"/>
  <c r="D1948" i="2" s="1"/>
  <c r="C1948" i="2" s="1"/>
  <c r="J365" i="2"/>
  <c r="B1949" i="2" s="1"/>
  <c r="D1949" i="2" s="1"/>
  <c r="C1949" i="2" s="1"/>
  <c r="J366" i="2"/>
  <c r="B1950" i="2" s="1"/>
  <c r="D1950" i="2" s="1"/>
  <c r="C1950" i="2" s="1"/>
  <c r="J367" i="2"/>
  <c r="B1951" i="2" s="1"/>
  <c r="D1951" i="2" s="1"/>
  <c r="C1951" i="2" s="1"/>
  <c r="J368" i="2"/>
  <c r="B1952" i="2" s="1"/>
  <c r="D1952" i="2" s="1"/>
  <c r="C1952" i="2" s="1"/>
  <c r="J369" i="2"/>
  <c r="B1953" i="2" s="1"/>
  <c r="D1953" i="2" s="1"/>
  <c r="C1953" i="2" s="1"/>
  <c r="J370" i="2"/>
  <c r="B1954" i="2" s="1"/>
  <c r="D1954" i="2" s="1"/>
  <c r="C1954" i="2" s="1"/>
  <c r="J371" i="2"/>
  <c r="B1955" i="2" s="1"/>
  <c r="D1955" i="2" s="1"/>
  <c r="C1955" i="2" s="1"/>
  <c r="J372" i="2"/>
  <c r="B1956" i="2" s="1"/>
  <c r="D1956" i="2" s="1"/>
  <c r="C1956" i="2" s="1"/>
  <c r="J373" i="2"/>
  <c r="B1957" i="2" s="1"/>
  <c r="D1957" i="2" s="1"/>
  <c r="C1957" i="2" s="1"/>
  <c r="J374" i="2"/>
  <c r="B1958" i="2" s="1"/>
  <c r="D1958" i="2" s="1"/>
  <c r="C1958" i="2" s="1"/>
  <c r="J375" i="2"/>
  <c r="B1959" i="2" s="1"/>
  <c r="D1959" i="2" s="1"/>
  <c r="C1959" i="2" s="1"/>
  <c r="J376" i="2"/>
  <c r="B1960" i="2" s="1"/>
  <c r="D1960" i="2" s="1"/>
  <c r="C1960" i="2" s="1"/>
  <c r="J377" i="2"/>
  <c r="B1961" i="2" s="1"/>
  <c r="D1961" i="2" s="1"/>
  <c r="C1961" i="2" s="1"/>
  <c r="J378" i="2"/>
  <c r="B1962" i="2" s="1"/>
  <c r="D1962" i="2" s="1"/>
  <c r="C1962" i="2" s="1"/>
  <c r="J379" i="2"/>
  <c r="B1963" i="2" s="1"/>
  <c r="D1963" i="2" s="1"/>
  <c r="C1963" i="2" s="1"/>
  <c r="J380" i="2"/>
  <c r="B1964" i="2" s="1"/>
  <c r="D1964" i="2" s="1"/>
  <c r="C1964" i="2" s="1"/>
  <c r="J381" i="2"/>
  <c r="B1965" i="2" s="1"/>
  <c r="D1965" i="2" s="1"/>
  <c r="C1965" i="2" s="1"/>
  <c r="J382" i="2"/>
  <c r="B1966" i="2" s="1"/>
  <c r="D1966" i="2" s="1"/>
  <c r="C1966" i="2" s="1"/>
  <c r="J383" i="2"/>
  <c r="B1967" i="2" s="1"/>
  <c r="D1967" i="2" s="1"/>
  <c r="C1967" i="2" s="1"/>
  <c r="J384" i="2"/>
  <c r="B1968" i="2" s="1"/>
  <c r="D1968" i="2" s="1"/>
  <c r="C1968" i="2" s="1"/>
  <c r="J385" i="2"/>
  <c r="B1969" i="2" s="1"/>
  <c r="D1969" i="2" s="1"/>
  <c r="C1969" i="2" s="1"/>
  <c r="J386" i="2"/>
  <c r="B1970" i="2" s="1"/>
  <c r="D1970" i="2" s="1"/>
  <c r="C1970" i="2" s="1"/>
  <c r="J387" i="2"/>
  <c r="B1971" i="2" s="1"/>
  <c r="D1971" i="2" s="1"/>
  <c r="C1971" i="2" s="1"/>
  <c r="J388" i="2"/>
  <c r="B1972" i="2" s="1"/>
  <c r="D1972" i="2" s="1"/>
  <c r="C1972" i="2" s="1"/>
  <c r="J389" i="2"/>
  <c r="B1973" i="2" s="1"/>
  <c r="D1973" i="2" s="1"/>
  <c r="C1973" i="2" s="1"/>
  <c r="J390" i="2"/>
  <c r="B1974" i="2" s="1"/>
  <c r="D1974" i="2" s="1"/>
  <c r="C1974" i="2" s="1"/>
  <c r="J391" i="2"/>
  <c r="B1975" i="2" s="1"/>
  <c r="D1975" i="2" s="1"/>
  <c r="C1975" i="2" s="1"/>
  <c r="J392" i="2"/>
  <c r="B1976" i="2" s="1"/>
  <c r="D1976" i="2" s="1"/>
  <c r="C1976" i="2" s="1"/>
  <c r="J393" i="2"/>
  <c r="B1977" i="2" s="1"/>
  <c r="D1977" i="2" s="1"/>
  <c r="C1977" i="2" s="1"/>
  <c r="J394" i="2"/>
  <c r="B1978" i="2" s="1"/>
  <c r="D1978" i="2" s="1"/>
  <c r="C1978" i="2" s="1"/>
  <c r="J395" i="2"/>
  <c r="B1979" i="2" s="1"/>
  <c r="D1979" i="2" s="1"/>
  <c r="C1979" i="2" s="1"/>
  <c r="J396" i="2"/>
  <c r="B1980" i="2" s="1"/>
  <c r="D1980" i="2" s="1"/>
  <c r="C1980" i="2" s="1"/>
  <c r="J397" i="2"/>
  <c r="B1981" i="2" s="1"/>
  <c r="D1981" i="2" s="1"/>
  <c r="C1981" i="2" s="1"/>
  <c r="J398" i="2"/>
  <c r="B1982" i="2" s="1"/>
  <c r="D1982" i="2" s="1"/>
  <c r="C1982" i="2" s="1"/>
  <c r="J399" i="2"/>
  <c r="B1983" i="2" s="1"/>
  <c r="D1983" i="2" s="1"/>
  <c r="C1983" i="2" s="1"/>
  <c r="J400" i="2"/>
  <c r="B1984" i="2" s="1"/>
  <c r="D1984" i="2" s="1"/>
  <c r="C1984" i="2" s="1"/>
  <c r="J401" i="2"/>
  <c r="B1985" i="2" s="1"/>
  <c r="D1985" i="2" s="1"/>
  <c r="C1985" i="2" s="1"/>
  <c r="J402" i="2"/>
  <c r="B1986" i="2" s="1"/>
  <c r="D1986" i="2" s="1"/>
  <c r="C1986" i="2" s="1"/>
  <c r="J403" i="2"/>
  <c r="B1987" i="2" s="1"/>
  <c r="D1987" i="2" s="1"/>
  <c r="C1987" i="2" s="1"/>
  <c r="J404" i="2"/>
  <c r="B1988" i="2" s="1"/>
  <c r="D1988" i="2" s="1"/>
  <c r="C1988" i="2" s="1"/>
  <c r="J405" i="2"/>
  <c r="B1989" i="2" s="1"/>
  <c r="D1989" i="2" s="1"/>
  <c r="C1989" i="2" s="1"/>
  <c r="J406" i="2"/>
  <c r="B1990" i="2" s="1"/>
  <c r="D1990" i="2" s="1"/>
  <c r="C1990" i="2" s="1"/>
  <c r="J407" i="2"/>
  <c r="B1991" i="2" s="1"/>
  <c r="D1991" i="2" s="1"/>
  <c r="C1991" i="2" s="1"/>
  <c r="J408" i="2"/>
  <c r="B1992" i="2" s="1"/>
  <c r="D1992" i="2" s="1"/>
  <c r="C1992" i="2" s="1"/>
  <c r="J409" i="2"/>
  <c r="B1993" i="2" s="1"/>
  <c r="D1993" i="2" s="1"/>
  <c r="C1993" i="2" s="1"/>
  <c r="J410" i="2"/>
  <c r="B1994" i="2" s="1"/>
  <c r="D1994" i="2" s="1"/>
  <c r="C1994" i="2" s="1"/>
  <c r="J411" i="2"/>
  <c r="B1995" i="2" s="1"/>
  <c r="D1995" i="2" s="1"/>
  <c r="C1995" i="2" s="1"/>
  <c r="J412" i="2"/>
  <c r="B1996" i="2" s="1"/>
  <c r="D1996" i="2" s="1"/>
  <c r="C1996" i="2" s="1"/>
  <c r="J413" i="2"/>
  <c r="B1997" i="2" s="1"/>
  <c r="D1997" i="2" s="1"/>
  <c r="C1997" i="2" s="1"/>
  <c r="J414" i="2"/>
  <c r="B1998" i="2" s="1"/>
  <c r="D1998" i="2" s="1"/>
  <c r="C1998" i="2" s="1"/>
  <c r="J415" i="2"/>
  <c r="B1999" i="2" s="1"/>
  <c r="D1999" i="2" s="1"/>
  <c r="C1999" i="2" s="1"/>
  <c r="J416" i="2"/>
  <c r="B2000" i="2" s="1"/>
  <c r="D2000" i="2" s="1"/>
  <c r="C2000" i="2" s="1"/>
  <c r="J417" i="2"/>
  <c r="B2001" i="2" s="1"/>
  <c r="D2001" i="2" s="1"/>
  <c r="C2001" i="2" s="1"/>
  <c r="J418" i="2"/>
  <c r="B2002" i="2" s="1"/>
  <c r="D2002" i="2" s="1"/>
  <c r="C2002" i="2" s="1"/>
  <c r="J419" i="2"/>
  <c r="B2003" i="2" s="1"/>
  <c r="D2003" i="2" s="1"/>
  <c r="C2003" i="2" s="1"/>
  <c r="J420" i="2"/>
  <c r="B2004" i="2" s="1"/>
  <c r="D2004" i="2" s="1"/>
  <c r="C2004" i="2" s="1"/>
  <c r="J421" i="2"/>
  <c r="B2005" i="2" s="1"/>
  <c r="D2005" i="2" s="1"/>
  <c r="C2005" i="2" s="1"/>
  <c r="J422" i="2"/>
  <c r="B2006" i="2" s="1"/>
  <c r="D2006" i="2" s="1"/>
  <c r="C2006" i="2" s="1"/>
  <c r="J423" i="2"/>
  <c r="B2007" i="2" s="1"/>
  <c r="D2007" i="2" s="1"/>
  <c r="C2007" i="2" s="1"/>
  <c r="J424" i="2"/>
  <c r="B2008" i="2" s="1"/>
  <c r="D2008" i="2" s="1"/>
  <c r="C2008" i="2" s="1"/>
  <c r="J425" i="2"/>
  <c r="B2009" i="2" s="1"/>
  <c r="D2009" i="2" s="1"/>
  <c r="C2009" i="2" s="1"/>
  <c r="J426" i="2"/>
  <c r="B2010" i="2" s="1"/>
  <c r="D2010" i="2" s="1"/>
  <c r="C2010" i="2" s="1"/>
  <c r="J427" i="2"/>
  <c r="B2011" i="2" s="1"/>
  <c r="D2011" i="2" s="1"/>
  <c r="C2011" i="2" s="1"/>
  <c r="J428" i="2"/>
  <c r="B2012" i="2" s="1"/>
  <c r="D2012" i="2" s="1"/>
  <c r="C2012" i="2" s="1"/>
  <c r="J429" i="2"/>
  <c r="B2013" i="2" s="1"/>
  <c r="D2013" i="2" s="1"/>
  <c r="C2013" i="2" s="1"/>
  <c r="J430" i="2"/>
  <c r="B2014" i="2" s="1"/>
  <c r="D2014" i="2" s="1"/>
  <c r="C2014" i="2" s="1"/>
  <c r="J431" i="2"/>
  <c r="B2015" i="2" s="1"/>
  <c r="D2015" i="2" s="1"/>
  <c r="C2015" i="2" s="1"/>
  <c r="J432" i="2"/>
  <c r="B2016" i="2" s="1"/>
  <c r="D2016" i="2" s="1"/>
  <c r="C2016" i="2" s="1"/>
  <c r="J433" i="2"/>
  <c r="B2017" i="2" s="1"/>
  <c r="D2017" i="2" s="1"/>
  <c r="C2017" i="2" s="1"/>
  <c r="J434" i="2"/>
  <c r="B2018" i="2" s="1"/>
  <c r="D2018" i="2" s="1"/>
  <c r="C2018" i="2" s="1"/>
  <c r="J435" i="2"/>
  <c r="B2019" i="2" s="1"/>
  <c r="D2019" i="2" s="1"/>
  <c r="C2019" i="2" s="1"/>
  <c r="J436" i="2"/>
  <c r="B2020" i="2" s="1"/>
  <c r="D2020" i="2" s="1"/>
  <c r="C2020" i="2" s="1"/>
  <c r="J437" i="2"/>
  <c r="B2021" i="2" s="1"/>
  <c r="D2021" i="2" s="1"/>
  <c r="C2021" i="2" s="1"/>
  <c r="J438" i="2"/>
  <c r="B2022" i="2" s="1"/>
  <c r="D2022" i="2" s="1"/>
  <c r="C2022" i="2" s="1"/>
  <c r="J439" i="2"/>
  <c r="B2023" i="2" s="1"/>
  <c r="D2023" i="2" s="1"/>
  <c r="C2023" i="2" s="1"/>
  <c r="J440" i="2"/>
  <c r="B2024" i="2" s="1"/>
  <c r="D2024" i="2" s="1"/>
  <c r="C2024" i="2" s="1"/>
  <c r="J441" i="2"/>
  <c r="B2025" i="2" s="1"/>
  <c r="D2025" i="2" s="1"/>
  <c r="C2025" i="2" s="1"/>
  <c r="J442" i="2"/>
  <c r="B2026" i="2" s="1"/>
  <c r="D2026" i="2" s="1"/>
  <c r="C2026" i="2" s="1"/>
  <c r="J443" i="2"/>
  <c r="B2027" i="2" s="1"/>
  <c r="D2027" i="2" s="1"/>
  <c r="C2027" i="2" s="1"/>
  <c r="J444" i="2"/>
  <c r="B2028" i="2" s="1"/>
  <c r="D2028" i="2" s="1"/>
  <c r="C2028" i="2" s="1"/>
  <c r="J445" i="2"/>
  <c r="B2029" i="2" s="1"/>
  <c r="D2029" i="2" s="1"/>
  <c r="C2029" i="2" s="1"/>
  <c r="J446" i="2"/>
  <c r="B2030" i="2" s="1"/>
  <c r="D2030" i="2" s="1"/>
  <c r="C2030" i="2" s="1"/>
  <c r="J447" i="2"/>
  <c r="B2031" i="2" s="1"/>
  <c r="D2031" i="2" s="1"/>
  <c r="C2031" i="2" s="1"/>
  <c r="J448" i="2"/>
  <c r="B2032" i="2" s="1"/>
  <c r="D2032" i="2" s="1"/>
  <c r="C2032" i="2" s="1"/>
  <c r="J449" i="2"/>
  <c r="B2033" i="2" s="1"/>
  <c r="D2033" i="2" s="1"/>
  <c r="C2033" i="2" s="1"/>
  <c r="J450" i="2"/>
  <c r="B2034" i="2" s="1"/>
  <c r="D2034" i="2" s="1"/>
  <c r="C2034" i="2" s="1"/>
  <c r="J451" i="2"/>
  <c r="B2035" i="2" s="1"/>
  <c r="D2035" i="2" s="1"/>
  <c r="C2035" i="2" s="1"/>
  <c r="J452" i="2"/>
  <c r="B2036" i="2" s="1"/>
  <c r="D2036" i="2" s="1"/>
  <c r="C2036" i="2" s="1"/>
  <c r="J453" i="2"/>
  <c r="B2037" i="2" s="1"/>
  <c r="D2037" i="2" s="1"/>
  <c r="C2037" i="2" s="1"/>
  <c r="J454" i="2"/>
  <c r="B2038" i="2" s="1"/>
  <c r="D2038" i="2" s="1"/>
  <c r="C2038" i="2" s="1"/>
  <c r="J455" i="2"/>
  <c r="B2039" i="2" s="1"/>
  <c r="D2039" i="2" s="1"/>
  <c r="C2039" i="2" s="1"/>
  <c r="J456" i="2"/>
  <c r="B2040" i="2" s="1"/>
  <c r="D2040" i="2" s="1"/>
  <c r="C2040" i="2" s="1"/>
  <c r="J457" i="2"/>
  <c r="B2041" i="2" s="1"/>
  <c r="D2041" i="2" s="1"/>
  <c r="C2041" i="2" s="1"/>
  <c r="J458" i="2"/>
  <c r="B2042" i="2" s="1"/>
  <c r="D2042" i="2" s="1"/>
  <c r="C2042" i="2" s="1"/>
  <c r="J459" i="2"/>
  <c r="B2043" i="2" s="1"/>
  <c r="D2043" i="2" s="1"/>
  <c r="C2043" i="2" s="1"/>
  <c r="J460" i="2"/>
  <c r="B2044" i="2" s="1"/>
  <c r="D2044" i="2" s="1"/>
  <c r="C2044" i="2" s="1"/>
  <c r="J461" i="2"/>
  <c r="B2045" i="2" s="1"/>
  <c r="D2045" i="2" s="1"/>
  <c r="C2045" i="2" s="1"/>
  <c r="J462" i="2"/>
  <c r="B2046" i="2" s="1"/>
  <c r="D2046" i="2" s="1"/>
  <c r="C2046" i="2" s="1"/>
  <c r="J463" i="2"/>
  <c r="B2047" i="2" s="1"/>
  <c r="D2047" i="2" s="1"/>
  <c r="C2047" i="2" s="1"/>
  <c r="J464" i="2"/>
  <c r="B2048" i="2" s="1"/>
  <c r="D2048" i="2" s="1"/>
  <c r="C2048" i="2" s="1"/>
  <c r="J465" i="2"/>
  <c r="B2049" i="2" s="1"/>
  <c r="D2049" i="2" s="1"/>
  <c r="C2049" i="2" s="1"/>
  <c r="J466" i="2"/>
  <c r="B2050" i="2" s="1"/>
  <c r="D2050" i="2" s="1"/>
  <c r="C2050" i="2" s="1"/>
  <c r="J467" i="2"/>
  <c r="B2051" i="2" s="1"/>
  <c r="D2051" i="2" s="1"/>
  <c r="C2051" i="2" s="1"/>
  <c r="J468" i="2"/>
  <c r="B2052" i="2" s="1"/>
  <c r="D2052" i="2" s="1"/>
  <c r="C2052" i="2" s="1"/>
  <c r="J469" i="2"/>
  <c r="B2053" i="2" s="1"/>
  <c r="D2053" i="2" s="1"/>
  <c r="C2053" i="2" s="1"/>
  <c r="J470" i="2"/>
  <c r="B2054" i="2" s="1"/>
  <c r="D2054" i="2" s="1"/>
  <c r="C2054" i="2" s="1"/>
  <c r="J471" i="2"/>
  <c r="B2055" i="2" s="1"/>
  <c r="D2055" i="2" s="1"/>
  <c r="C2055" i="2" s="1"/>
  <c r="J472" i="2"/>
  <c r="B2056" i="2" s="1"/>
  <c r="D2056" i="2" s="1"/>
  <c r="C2056" i="2" s="1"/>
  <c r="J473" i="2"/>
  <c r="B2057" i="2" s="1"/>
  <c r="D2057" i="2" s="1"/>
  <c r="C2057" i="2" s="1"/>
  <c r="J474" i="2"/>
  <c r="B2058" i="2" s="1"/>
  <c r="D2058" i="2" s="1"/>
  <c r="C2058" i="2" s="1"/>
  <c r="J475" i="2"/>
  <c r="B2059" i="2" s="1"/>
  <c r="D2059" i="2" s="1"/>
  <c r="C2059" i="2" s="1"/>
  <c r="J476" i="2"/>
  <c r="B2060" i="2" s="1"/>
  <c r="D2060" i="2" s="1"/>
  <c r="C2060" i="2" s="1"/>
  <c r="J477" i="2"/>
  <c r="B2061" i="2" s="1"/>
  <c r="D2061" i="2" s="1"/>
  <c r="C2061" i="2" s="1"/>
  <c r="J478" i="2"/>
  <c r="B2062" i="2" s="1"/>
  <c r="D2062" i="2" s="1"/>
  <c r="C2062" i="2" s="1"/>
  <c r="J479" i="2"/>
  <c r="B2063" i="2" s="1"/>
  <c r="D2063" i="2" s="1"/>
  <c r="C2063" i="2" s="1"/>
  <c r="J480" i="2"/>
  <c r="B2064" i="2" s="1"/>
  <c r="D2064" i="2" s="1"/>
  <c r="C2064" i="2" s="1"/>
  <c r="J481" i="2"/>
  <c r="B2065" i="2" s="1"/>
  <c r="D2065" i="2" s="1"/>
  <c r="C2065" i="2" s="1"/>
  <c r="J482" i="2"/>
  <c r="B2066" i="2" s="1"/>
  <c r="D2066" i="2" s="1"/>
  <c r="C2066" i="2" s="1"/>
  <c r="J483" i="2"/>
  <c r="B2067" i="2" s="1"/>
  <c r="D2067" i="2" s="1"/>
  <c r="C2067" i="2" s="1"/>
  <c r="J484" i="2"/>
  <c r="B2068" i="2" s="1"/>
  <c r="D2068" i="2" s="1"/>
  <c r="C2068" i="2" s="1"/>
  <c r="J485" i="2"/>
  <c r="B2069" i="2" s="1"/>
  <c r="D2069" i="2" s="1"/>
  <c r="C2069" i="2" s="1"/>
  <c r="J486" i="2"/>
  <c r="B2070" i="2" s="1"/>
  <c r="D2070" i="2" s="1"/>
  <c r="C2070" i="2" s="1"/>
  <c r="J487" i="2"/>
  <c r="B2071" i="2" s="1"/>
  <c r="D2071" i="2" s="1"/>
  <c r="C2071" i="2" s="1"/>
  <c r="J488" i="2"/>
  <c r="B2072" i="2" s="1"/>
  <c r="D2072" i="2" s="1"/>
  <c r="C2072" i="2" s="1"/>
  <c r="J489" i="2"/>
  <c r="B2073" i="2" s="1"/>
  <c r="D2073" i="2" s="1"/>
  <c r="C2073" i="2" s="1"/>
  <c r="J490" i="2"/>
  <c r="B2074" i="2" s="1"/>
  <c r="D2074" i="2" s="1"/>
  <c r="C2074" i="2" s="1"/>
  <c r="J491" i="2"/>
  <c r="B2075" i="2" s="1"/>
  <c r="D2075" i="2" s="1"/>
  <c r="C2075" i="2" s="1"/>
  <c r="J492" i="2"/>
  <c r="B2076" i="2" s="1"/>
  <c r="D2076" i="2" s="1"/>
  <c r="C2076" i="2" s="1"/>
  <c r="J493" i="2"/>
  <c r="B2077" i="2" s="1"/>
  <c r="D2077" i="2" s="1"/>
  <c r="C2077" i="2" s="1"/>
  <c r="J494" i="2"/>
  <c r="B2078" i="2" s="1"/>
  <c r="D2078" i="2" s="1"/>
  <c r="C2078" i="2" s="1"/>
  <c r="J495" i="2"/>
  <c r="B2079" i="2" s="1"/>
  <c r="D2079" i="2" s="1"/>
  <c r="C2079" i="2" s="1"/>
  <c r="J496" i="2"/>
  <c r="B2080" i="2" s="1"/>
  <c r="D2080" i="2" s="1"/>
  <c r="C2080" i="2" s="1"/>
  <c r="J497" i="2"/>
  <c r="B2081" i="2" s="1"/>
  <c r="D2081" i="2" s="1"/>
  <c r="C2081" i="2" s="1"/>
  <c r="J498" i="2"/>
  <c r="B2082" i="2" s="1"/>
  <c r="D2082" i="2" s="1"/>
  <c r="C2082" i="2" s="1"/>
  <c r="J499" i="2"/>
  <c r="B2083" i="2" s="1"/>
  <c r="D2083" i="2" s="1"/>
  <c r="C2083" i="2" s="1"/>
  <c r="J500" i="2"/>
  <c r="B2084" i="2" s="1"/>
  <c r="D2084" i="2" s="1"/>
  <c r="C2084" i="2" s="1"/>
  <c r="J501" i="2"/>
  <c r="B2085" i="2" s="1"/>
  <c r="D2085" i="2" s="1"/>
  <c r="C2085" i="2" s="1"/>
  <c r="J502" i="2"/>
  <c r="B2086" i="2" s="1"/>
  <c r="D2086" i="2" s="1"/>
  <c r="C2086" i="2" s="1"/>
  <c r="J503" i="2"/>
  <c r="B2087" i="2" s="1"/>
  <c r="D2087" i="2" s="1"/>
  <c r="C2087" i="2" s="1"/>
  <c r="J504" i="2"/>
  <c r="B2088" i="2" s="1"/>
  <c r="D2088" i="2" s="1"/>
  <c r="C2088" i="2" s="1"/>
  <c r="J505" i="2"/>
  <c r="B2089" i="2" s="1"/>
  <c r="D2089" i="2" s="1"/>
  <c r="C2089" i="2" s="1"/>
  <c r="J506" i="2"/>
  <c r="B2090" i="2" s="1"/>
  <c r="D2090" i="2" s="1"/>
  <c r="C2090" i="2" s="1"/>
  <c r="J507" i="2"/>
  <c r="B2091" i="2" s="1"/>
  <c r="D2091" i="2" s="1"/>
  <c r="C2091" i="2" s="1"/>
  <c r="J508" i="2"/>
  <c r="B2092" i="2" s="1"/>
  <c r="D2092" i="2" s="1"/>
  <c r="C2092" i="2" s="1"/>
  <c r="J509" i="2"/>
  <c r="B2093" i="2" s="1"/>
  <c r="D2093" i="2" s="1"/>
  <c r="C2093" i="2" s="1"/>
  <c r="J510" i="2"/>
  <c r="B2094" i="2" s="1"/>
  <c r="D2094" i="2" s="1"/>
  <c r="C2094" i="2" s="1"/>
  <c r="J511" i="2"/>
  <c r="B2095" i="2" s="1"/>
  <c r="D2095" i="2" s="1"/>
  <c r="C2095" i="2" s="1"/>
  <c r="J512" i="2"/>
  <c r="B2096" i="2" s="1"/>
  <c r="D2096" i="2" s="1"/>
  <c r="C2096" i="2" s="1"/>
  <c r="J513" i="2"/>
  <c r="B2097" i="2" s="1"/>
  <c r="D2097" i="2" s="1"/>
  <c r="C2097" i="2" s="1"/>
  <c r="J514" i="2"/>
  <c r="B2098" i="2" s="1"/>
  <c r="D2098" i="2" s="1"/>
  <c r="C2098" i="2" s="1"/>
  <c r="J515" i="2"/>
  <c r="B2099" i="2" s="1"/>
  <c r="D2099" i="2" s="1"/>
  <c r="C2099" i="2" s="1"/>
  <c r="J516" i="2"/>
  <c r="B2100" i="2" s="1"/>
  <c r="D2100" i="2" s="1"/>
  <c r="C2100" i="2" s="1"/>
  <c r="J517" i="2"/>
  <c r="B2101" i="2" s="1"/>
  <c r="D2101" i="2" s="1"/>
  <c r="C2101" i="2" s="1"/>
  <c r="J518" i="2"/>
  <c r="B2102" i="2" s="1"/>
  <c r="D2102" i="2" s="1"/>
  <c r="C2102" i="2" s="1"/>
  <c r="J519" i="2"/>
  <c r="B2103" i="2" s="1"/>
  <c r="D2103" i="2" s="1"/>
  <c r="C2103" i="2" s="1"/>
  <c r="J520" i="2"/>
  <c r="B2104" i="2" s="1"/>
  <c r="D2104" i="2" s="1"/>
  <c r="C2104" i="2" s="1"/>
  <c r="J521" i="2"/>
  <c r="B2105" i="2" s="1"/>
  <c r="D2105" i="2" s="1"/>
  <c r="C2105" i="2" s="1"/>
  <c r="J522" i="2"/>
  <c r="B2106" i="2" s="1"/>
  <c r="D2106" i="2" s="1"/>
  <c r="C2106" i="2" s="1"/>
  <c r="J523" i="2"/>
  <c r="B2107" i="2" s="1"/>
  <c r="D2107" i="2" s="1"/>
  <c r="C2107" i="2" s="1"/>
  <c r="J524" i="2"/>
  <c r="B2108" i="2" s="1"/>
  <c r="D2108" i="2" s="1"/>
  <c r="C2108" i="2" s="1"/>
  <c r="J525" i="2"/>
  <c r="B2109" i="2" s="1"/>
  <c r="D2109" i="2" s="1"/>
  <c r="C2109" i="2" s="1"/>
  <c r="J526" i="2"/>
  <c r="B2110" i="2" s="1"/>
  <c r="D2110" i="2" s="1"/>
  <c r="C2110" i="2" s="1"/>
  <c r="J527" i="2"/>
  <c r="B2111" i="2" s="1"/>
  <c r="D2111" i="2" s="1"/>
  <c r="C2111" i="2" s="1"/>
  <c r="J528" i="2"/>
  <c r="B2112" i="2" s="1"/>
  <c r="D2112" i="2" s="1"/>
  <c r="C2112" i="2" s="1"/>
  <c r="J529" i="2"/>
  <c r="B2113" i="2" s="1"/>
  <c r="D2113" i="2" s="1"/>
  <c r="C2113" i="2" s="1"/>
  <c r="J530" i="2"/>
  <c r="B2114" i="2" s="1"/>
  <c r="D2114" i="2" s="1"/>
  <c r="C2114" i="2" s="1"/>
  <c r="J531" i="2"/>
  <c r="B2115" i="2" s="1"/>
  <c r="D2115" i="2" s="1"/>
  <c r="C2115" i="2" s="1"/>
  <c r="J532" i="2"/>
  <c r="B2116" i="2" s="1"/>
  <c r="D2116" i="2" s="1"/>
  <c r="C2116" i="2" s="1"/>
  <c r="J533" i="2"/>
  <c r="B2117" i="2" s="1"/>
  <c r="D2117" i="2" s="1"/>
  <c r="C2117" i="2" s="1"/>
  <c r="J534" i="2"/>
  <c r="B2118" i="2" s="1"/>
  <c r="D2118" i="2" s="1"/>
  <c r="C2118" i="2" s="1"/>
  <c r="J535" i="2"/>
  <c r="B2119" i="2" s="1"/>
  <c r="D2119" i="2" s="1"/>
  <c r="C2119" i="2" s="1"/>
  <c r="J536" i="2"/>
  <c r="B2120" i="2" s="1"/>
  <c r="D2120" i="2" s="1"/>
  <c r="C2120" i="2" s="1"/>
  <c r="J537" i="2"/>
  <c r="B2121" i="2" s="1"/>
  <c r="D2121" i="2" s="1"/>
  <c r="C2121" i="2" s="1"/>
  <c r="J538" i="2"/>
  <c r="B2122" i="2" s="1"/>
  <c r="D2122" i="2" s="1"/>
  <c r="C2122" i="2" s="1"/>
  <c r="J539" i="2"/>
  <c r="B2123" i="2" s="1"/>
  <c r="D2123" i="2" s="1"/>
  <c r="C2123" i="2" s="1"/>
  <c r="J540" i="2"/>
  <c r="B2124" i="2" s="1"/>
  <c r="D2124" i="2" s="1"/>
  <c r="C2124" i="2" s="1"/>
  <c r="J541" i="2"/>
  <c r="B2125" i="2" s="1"/>
  <c r="D2125" i="2" s="1"/>
  <c r="C2125" i="2" s="1"/>
  <c r="J542" i="2"/>
  <c r="B2126" i="2" s="1"/>
  <c r="D2126" i="2" s="1"/>
  <c r="C2126" i="2" s="1"/>
  <c r="J543" i="2"/>
  <c r="B2127" i="2" s="1"/>
  <c r="D2127" i="2" s="1"/>
  <c r="C2127" i="2" s="1"/>
  <c r="J544" i="2"/>
  <c r="B2128" i="2" s="1"/>
  <c r="D2128" i="2" s="1"/>
  <c r="C2128" i="2" s="1"/>
  <c r="J545" i="2"/>
  <c r="B2129" i="2" s="1"/>
  <c r="D2129" i="2" s="1"/>
  <c r="C2129" i="2" s="1"/>
  <c r="J546" i="2"/>
  <c r="B2130" i="2" s="1"/>
  <c r="D2130" i="2" s="1"/>
  <c r="C2130" i="2" s="1"/>
  <c r="J547" i="2"/>
  <c r="B2131" i="2" s="1"/>
  <c r="D2131" i="2" s="1"/>
  <c r="C2131" i="2" s="1"/>
  <c r="J20" i="2"/>
  <c r="B1604" i="2" s="1"/>
  <c r="D1604" i="2" s="1"/>
  <c r="C1604" i="2" s="1"/>
  <c r="J21" i="2"/>
  <c r="B1605" i="2" s="1"/>
  <c r="D1605" i="2" s="1"/>
  <c r="C1605" i="2" s="1"/>
  <c r="J22" i="2"/>
  <c r="B1606" i="2" s="1"/>
  <c r="D1606" i="2" s="1"/>
  <c r="C1606" i="2" s="1"/>
  <c r="J23" i="2"/>
  <c r="B1607" i="2" s="1"/>
  <c r="D1607" i="2" s="1"/>
  <c r="C1607" i="2" s="1"/>
  <c r="J24" i="2"/>
  <c r="B1608" i="2" s="1"/>
  <c r="D1608" i="2" s="1"/>
  <c r="C1608" i="2" s="1"/>
  <c r="J25" i="2"/>
  <c r="B1609" i="2" s="1"/>
  <c r="D1609" i="2" s="1"/>
  <c r="C1609" i="2" s="1"/>
  <c r="J26" i="2"/>
  <c r="B1610" i="2" s="1"/>
  <c r="D1610" i="2" s="1"/>
  <c r="C1610" i="2" s="1"/>
  <c r="J27" i="2"/>
  <c r="B1611" i="2" s="1"/>
  <c r="D1611" i="2" s="1"/>
  <c r="C1611" i="2" s="1"/>
  <c r="J28" i="2"/>
  <c r="B1612" i="2" s="1"/>
  <c r="D1612" i="2" s="1"/>
  <c r="C1612" i="2" s="1"/>
  <c r="J29" i="2"/>
  <c r="B1613" i="2" s="1"/>
  <c r="D1613" i="2" s="1"/>
  <c r="C1613" i="2" s="1"/>
  <c r="J30" i="2"/>
  <c r="B1614" i="2" s="1"/>
  <c r="D1614" i="2" s="1"/>
  <c r="C1614" i="2" s="1"/>
  <c r="J31" i="2"/>
  <c r="B1615" i="2" s="1"/>
  <c r="D1615" i="2" s="1"/>
  <c r="C1615" i="2" s="1"/>
  <c r="J32" i="2"/>
  <c r="B1616" i="2" s="1"/>
  <c r="D1616" i="2" s="1"/>
  <c r="C1616" i="2" s="1"/>
  <c r="J33" i="2"/>
  <c r="B1617" i="2" s="1"/>
  <c r="D1617" i="2" s="1"/>
  <c r="C1617" i="2" s="1"/>
  <c r="J34" i="2"/>
  <c r="B1618" i="2" s="1"/>
  <c r="D1618" i="2" s="1"/>
  <c r="C1618" i="2" s="1"/>
  <c r="J35" i="2"/>
  <c r="B1619" i="2" s="1"/>
  <c r="D1619" i="2" s="1"/>
  <c r="C1619" i="2" s="1"/>
  <c r="J36" i="2"/>
  <c r="B1620" i="2" s="1"/>
  <c r="D1620" i="2" s="1"/>
  <c r="C1620" i="2" s="1"/>
  <c r="J37" i="2"/>
  <c r="B1621" i="2" s="1"/>
  <c r="D1621" i="2" s="1"/>
  <c r="C1621" i="2" s="1"/>
  <c r="J38" i="2"/>
  <c r="B1622" i="2" s="1"/>
  <c r="D1622" i="2" s="1"/>
  <c r="C1622" i="2" s="1"/>
  <c r="J39" i="2"/>
  <c r="B1623" i="2" s="1"/>
  <c r="D1623" i="2" s="1"/>
  <c r="C1623" i="2" s="1"/>
  <c r="J40" i="2"/>
  <c r="B1624" i="2" s="1"/>
  <c r="D1624" i="2" s="1"/>
  <c r="C1624" i="2" s="1"/>
  <c r="J41" i="2"/>
  <c r="B1625" i="2" s="1"/>
  <c r="D1625" i="2" s="1"/>
  <c r="C1625" i="2" s="1"/>
  <c r="J42" i="2"/>
  <c r="B1626" i="2" s="1"/>
  <c r="D1626" i="2" s="1"/>
  <c r="C1626" i="2" s="1"/>
  <c r="J43" i="2"/>
  <c r="B1627" i="2" s="1"/>
  <c r="D1627" i="2" s="1"/>
  <c r="C1627" i="2" s="1"/>
  <c r="J44" i="2"/>
  <c r="B1628" i="2" s="1"/>
  <c r="D1628" i="2" s="1"/>
  <c r="C1628" i="2" s="1"/>
  <c r="J45" i="2"/>
  <c r="B1629" i="2" s="1"/>
  <c r="D1629" i="2" s="1"/>
  <c r="C1629" i="2" s="1"/>
  <c r="J46" i="2"/>
  <c r="B1630" i="2" s="1"/>
  <c r="D1630" i="2" s="1"/>
  <c r="C1630" i="2" s="1"/>
  <c r="J47" i="2"/>
  <c r="B1631" i="2" s="1"/>
  <c r="D1631" i="2" s="1"/>
  <c r="C1631" i="2" s="1"/>
  <c r="J48" i="2"/>
  <c r="B1632" i="2" s="1"/>
  <c r="D1632" i="2" s="1"/>
  <c r="C1632" i="2" s="1"/>
  <c r="J49" i="2"/>
  <c r="B1633" i="2" s="1"/>
  <c r="D1633" i="2" s="1"/>
  <c r="C1633" i="2" s="1"/>
  <c r="J50" i="2"/>
  <c r="B1634" i="2" s="1"/>
  <c r="D1634" i="2" s="1"/>
  <c r="C1634" i="2" s="1"/>
  <c r="J51" i="2"/>
  <c r="B1635" i="2" s="1"/>
  <c r="D1635" i="2" s="1"/>
  <c r="C1635" i="2" s="1"/>
  <c r="J52" i="2"/>
  <c r="B1636" i="2" s="1"/>
  <c r="D1636" i="2" s="1"/>
  <c r="C1636" i="2" s="1"/>
  <c r="J53" i="2"/>
  <c r="B1637" i="2" s="1"/>
  <c r="D1637" i="2" s="1"/>
  <c r="C1637" i="2" s="1"/>
  <c r="J54" i="2"/>
  <c r="B1638" i="2" s="1"/>
  <c r="D1638" i="2" s="1"/>
  <c r="C1638" i="2" s="1"/>
  <c r="J55" i="2"/>
  <c r="B1639" i="2" s="1"/>
  <c r="D1639" i="2" s="1"/>
  <c r="C1639" i="2" s="1"/>
  <c r="J56" i="2"/>
  <c r="B1640" i="2" s="1"/>
  <c r="D1640" i="2" s="1"/>
  <c r="C1640" i="2" s="1"/>
  <c r="J57" i="2"/>
  <c r="B1641" i="2" s="1"/>
  <c r="D1641" i="2" s="1"/>
  <c r="C1641" i="2" s="1"/>
  <c r="J58" i="2"/>
  <c r="B1642" i="2" s="1"/>
  <c r="D1642" i="2" s="1"/>
  <c r="C1642" i="2" s="1"/>
  <c r="J59" i="2"/>
  <c r="B1643" i="2" s="1"/>
  <c r="D1643" i="2" s="1"/>
  <c r="C1643" i="2" s="1"/>
  <c r="J60" i="2"/>
  <c r="B1644" i="2" s="1"/>
  <c r="D1644" i="2" s="1"/>
  <c r="C1644" i="2" s="1"/>
  <c r="J61" i="2"/>
  <c r="B1645" i="2" s="1"/>
  <c r="D1645" i="2" s="1"/>
  <c r="C1645" i="2" s="1"/>
  <c r="J62" i="2"/>
  <c r="B1646" i="2" s="1"/>
  <c r="D1646" i="2" s="1"/>
  <c r="C1646" i="2" s="1"/>
  <c r="J63" i="2"/>
  <c r="B1647" i="2" s="1"/>
  <c r="D1647" i="2" s="1"/>
  <c r="C1647" i="2" s="1"/>
  <c r="J64" i="2"/>
  <c r="B1648" i="2" s="1"/>
  <c r="D1648" i="2" s="1"/>
  <c r="C1648" i="2" s="1"/>
  <c r="J65" i="2"/>
  <c r="B1649" i="2" s="1"/>
  <c r="D1649" i="2" s="1"/>
  <c r="C1649" i="2" s="1"/>
  <c r="J66" i="2"/>
  <c r="B1650" i="2" s="1"/>
  <c r="D1650" i="2" s="1"/>
  <c r="C1650" i="2" s="1"/>
  <c r="J67" i="2"/>
  <c r="B1651" i="2" s="1"/>
  <c r="D1651" i="2" s="1"/>
  <c r="C1651" i="2" s="1"/>
  <c r="J68" i="2"/>
  <c r="B1652" i="2" s="1"/>
  <c r="D1652" i="2" s="1"/>
  <c r="C1652" i="2" s="1"/>
  <c r="J69" i="2"/>
  <c r="B1653" i="2" s="1"/>
  <c r="D1653" i="2" s="1"/>
  <c r="C1653" i="2" s="1"/>
  <c r="J70" i="2"/>
  <c r="B1654" i="2" s="1"/>
  <c r="D1654" i="2" s="1"/>
  <c r="C1654" i="2" s="1"/>
  <c r="J71" i="2"/>
  <c r="B1655" i="2" s="1"/>
  <c r="D1655" i="2" s="1"/>
  <c r="C1655" i="2" s="1"/>
  <c r="J72" i="2"/>
  <c r="B1656" i="2" s="1"/>
  <c r="D1656" i="2" s="1"/>
  <c r="C1656" i="2" s="1"/>
  <c r="J73" i="2"/>
  <c r="B1657" i="2" s="1"/>
  <c r="D1657" i="2" s="1"/>
  <c r="C1657" i="2" s="1"/>
  <c r="J74" i="2"/>
  <c r="B1658" i="2" s="1"/>
  <c r="D1658" i="2" s="1"/>
  <c r="C1658" i="2" s="1"/>
  <c r="J75" i="2"/>
  <c r="B1659" i="2" s="1"/>
  <c r="D1659" i="2" s="1"/>
  <c r="C1659" i="2" s="1"/>
  <c r="J76" i="2"/>
  <c r="B1660" i="2" s="1"/>
  <c r="D1660" i="2" s="1"/>
  <c r="C1660" i="2" s="1"/>
  <c r="J77" i="2"/>
  <c r="B1661" i="2" s="1"/>
  <c r="D1661" i="2" s="1"/>
  <c r="C1661" i="2" s="1"/>
  <c r="J78" i="2"/>
  <c r="B1662" i="2" s="1"/>
  <c r="D1662" i="2" s="1"/>
  <c r="C1662" i="2" s="1"/>
  <c r="J79" i="2"/>
  <c r="B1663" i="2" s="1"/>
  <c r="D1663" i="2" s="1"/>
  <c r="C1663" i="2" s="1"/>
  <c r="J80" i="2"/>
  <c r="B1664" i="2" s="1"/>
  <c r="D1664" i="2" s="1"/>
  <c r="C1664" i="2" s="1"/>
  <c r="J81" i="2"/>
  <c r="B1665" i="2" s="1"/>
  <c r="D1665" i="2" s="1"/>
  <c r="C1665" i="2" s="1"/>
  <c r="J82" i="2"/>
  <c r="B1666" i="2" s="1"/>
  <c r="D1666" i="2" s="1"/>
  <c r="C1666" i="2" s="1"/>
  <c r="J83" i="2"/>
  <c r="B1667" i="2" s="1"/>
  <c r="D1667" i="2" s="1"/>
  <c r="C1667" i="2" s="1"/>
  <c r="J84" i="2"/>
  <c r="B1668" i="2" s="1"/>
  <c r="D1668" i="2" s="1"/>
  <c r="C1668" i="2" s="1"/>
  <c r="B46" i="2"/>
  <c r="D46" i="2" s="1"/>
  <c r="C46" i="2" s="1"/>
  <c r="B47" i="2"/>
  <c r="D47" i="2" s="1"/>
  <c r="C47" i="2" s="1"/>
  <c r="B48" i="2"/>
  <c r="D48" i="2" s="1"/>
  <c r="C48" i="2" s="1"/>
  <c r="B49" i="2"/>
  <c r="D49" i="2" s="1"/>
  <c r="C49" i="2" s="1"/>
  <c r="B50" i="2"/>
  <c r="D50" i="2" s="1"/>
  <c r="C50" i="2" s="1"/>
  <c r="B51" i="2"/>
  <c r="D51" i="2" s="1"/>
  <c r="C51" i="2" s="1"/>
  <c r="B52" i="2"/>
  <c r="D52" i="2" s="1"/>
  <c r="C52" i="2" s="1"/>
  <c r="B53" i="2"/>
  <c r="D53" i="2" s="1"/>
  <c r="C53" i="2" s="1"/>
  <c r="B54" i="2"/>
  <c r="D54" i="2" s="1"/>
  <c r="C54" i="2" s="1"/>
  <c r="B55" i="2"/>
  <c r="D55" i="2" s="1"/>
  <c r="C55" i="2" s="1"/>
  <c r="B56" i="2"/>
  <c r="D56" i="2" s="1"/>
  <c r="C56" i="2" s="1"/>
  <c r="B57" i="2"/>
  <c r="D57" i="2" s="1"/>
  <c r="C57" i="2" s="1"/>
  <c r="B58" i="2"/>
  <c r="D58" i="2" s="1"/>
  <c r="C58" i="2" s="1"/>
  <c r="B59" i="2"/>
  <c r="D59" i="2" s="1"/>
  <c r="C59" i="2" s="1"/>
  <c r="B60" i="2"/>
  <c r="D60" i="2" s="1"/>
  <c r="C60" i="2" s="1"/>
  <c r="B61" i="2"/>
  <c r="D61" i="2" s="1"/>
  <c r="C61" i="2" s="1"/>
  <c r="B62" i="2"/>
  <c r="D62" i="2" s="1"/>
  <c r="C62" i="2" s="1"/>
  <c r="B63" i="2"/>
  <c r="D63" i="2" s="1"/>
  <c r="C63" i="2" s="1"/>
  <c r="B64" i="2"/>
  <c r="D64" i="2" s="1"/>
  <c r="C64" i="2" s="1"/>
  <c r="B65" i="2"/>
  <c r="D65" i="2" s="1"/>
  <c r="C65" i="2" s="1"/>
  <c r="B66" i="2"/>
  <c r="D66" i="2" s="1"/>
  <c r="C66" i="2" s="1"/>
  <c r="B67" i="2"/>
  <c r="D67" i="2" s="1"/>
  <c r="C67" i="2" s="1"/>
  <c r="B68" i="2"/>
  <c r="D68" i="2" s="1"/>
  <c r="C68" i="2" s="1"/>
  <c r="B69" i="2"/>
  <c r="D69" i="2" s="1"/>
  <c r="C69" i="2" s="1"/>
  <c r="B70" i="2"/>
  <c r="D70" i="2" s="1"/>
  <c r="C70" i="2" s="1"/>
  <c r="B71" i="2"/>
  <c r="D71" i="2" s="1"/>
  <c r="C71" i="2" s="1"/>
  <c r="B72" i="2"/>
  <c r="D72" i="2" s="1"/>
  <c r="C72" i="2" s="1"/>
  <c r="B73" i="2"/>
  <c r="D73" i="2" s="1"/>
  <c r="C73" i="2" s="1"/>
  <c r="B74" i="2"/>
  <c r="D74" i="2" s="1"/>
  <c r="C74" i="2" s="1"/>
  <c r="B75" i="2"/>
  <c r="D75" i="2" s="1"/>
  <c r="C75" i="2" s="1"/>
  <c r="B76" i="2"/>
  <c r="D76" i="2" s="1"/>
  <c r="C76" i="2" s="1"/>
  <c r="B77" i="2"/>
  <c r="D77" i="2" s="1"/>
  <c r="C77" i="2" s="1"/>
  <c r="B78" i="2"/>
  <c r="D78" i="2" s="1"/>
  <c r="C78" i="2" s="1"/>
  <c r="B79" i="2"/>
  <c r="D79" i="2" s="1"/>
  <c r="C79" i="2" s="1"/>
  <c r="B80" i="2"/>
  <c r="D80" i="2" s="1"/>
  <c r="C80" i="2" s="1"/>
  <c r="B81" i="2"/>
  <c r="D81" i="2" s="1"/>
  <c r="C81" i="2" s="1"/>
  <c r="B82" i="2"/>
  <c r="D82" i="2" s="1"/>
  <c r="C82" i="2" s="1"/>
  <c r="B83" i="2"/>
  <c r="D83" i="2" s="1"/>
  <c r="C83" i="2" s="1"/>
  <c r="B84" i="2"/>
  <c r="D84" i="2" s="1"/>
  <c r="C84" i="2" s="1"/>
  <c r="B85" i="2"/>
  <c r="D85" i="2" s="1"/>
  <c r="C85" i="2" s="1"/>
  <c r="B86" i="2"/>
  <c r="D86" i="2" s="1"/>
  <c r="C86" i="2" s="1"/>
  <c r="B87" i="2"/>
  <c r="D87" i="2" s="1"/>
  <c r="C87" i="2" s="1"/>
  <c r="B88" i="2"/>
  <c r="D88" i="2" s="1"/>
  <c r="C88" i="2" s="1"/>
  <c r="B89" i="2"/>
  <c r="D89" i="2" s="1"/>
  <c r="C89" i="2" s="1"/>
  <c r="B90" i="2"/>
  <c r="D90" i="2" s="1"/>
  <c r="C90" i="2" s="1"/>
  <c r="B91" i="2"/>
  <c r="D91" i="2" s="1"/>
  <c r="C91" i="2" s="1"/>
  <c r="B92" i="2"/>
  <c r="D92" i="2" s="1"/>
  <c r="C92" i="2" s="1"/>
  <c r="B93" i="2"/>
  <c r="D93" i="2" s="1"/>
  <c r="C93" i="2" s="1"/>
  <c r="B94" i="2"/>
  <c r="D94" i="2" s="1"/>
  <c r="C94" i="2" s="1"/>
  <c r="B95" i="2"/>
  <c r="D95" i="2" s="1"/>
  <c r="C95" i="2" s="1"/>
  <c r="B96" i="2"/>
  <c r="D96" i="2" s="1"/>
  <c r="C96" i="2" s="1"/>
  <c r="B97" i="2"/>
  <c r="D97" i="2" s="1"/>
  <c r="C97" i="2" s="1"/>
  <c r="B98" i="2"/>
  <c r="D98" i="2" s="1"/>
  <c r="C98" i="2" s="1"/>
  <c r="B99" i="2"/>
  <c r="D99" i="2" s="1"/>
  <c r="C99" i="2" s="1"/>
  <c r="B100" i="2"/>
  <c r="D100" i="2" s="1"/>
  <c r="C100" i="2" s="1"/>
  <c r="B101" i="2"/>
  <c r="D101" i="2" s="1"/>
  <c r="C101" i="2" s="1"/>
  <c r="B102" i="2"/>
  <c r="D102" i="2" s="1"/>
  <c r="C102" i="2" s="1"/>
  <c r="B103" i="2"/>
  <c r="D103" i="2" s="1"/>
  <c r="C103" i="2" s="1"/>
  <c r="B104" i="2"/>
  <c r="D104" i="2" s="1"/>
  <c r="C104" i="2" s="1"/>
  <c r="B105" i="2"/>
  <c r="D105" i="2" s="1"/>
  <c r="C105" i="2" s="1"/>
  <c r="B106" i="2"/>
  <c r="D106" i="2" s="1"/>
  <c r="C106" i="2" s="1"/>
  <c r="B107" i="2"/>
  <c r="D107" i="2" s="1"/>
  <c r="C107" i="2" s="1"/>
  <c r="B108" i="2"/>
  <c r="D108" i="2" s="1"/>
  <c r="C108" i="2" s="1"/>
  <c r="B109" i="2"/>
  <c r="D109" i="2" s="1"/>
  <c r="C109" i="2" s="1"/>
  <c r="B110" i="2"/>
  <c r="D110" i="2" s="1"/>
  <c r="C110" i="2" s="1"/>
  <c r="B111" i="2"/>
  <c r="D111" i="2" s="1"/>
  <c r="C111" i="2" s="1"/>
  <c r="B112" i="2"/>
  <c r="D112" i="2" s="1"/>
  <c r="C112" i="2" s="1"/>
  <c r="B113" i="2"/>
  <c r="D113" i="2" s="1"/>
  <c r="C113" i="2" s="1"/>
  <c r="B114" i="2"/>
  <c r="D114" i="2" s="1"/>
  <c r="C114" i="2" s="1"/>
  <c r="B115" i="2"/>
  <c r="D115" i="2" s="1"/>
  <c r="C115" i="2" s="1"/>
  <c r="B116" i="2"/>
  <c r="D116" i="2" s="1"/>
  <c r="C116" i="2" s="1"/>
  <c r="B117" i="2"/>
  <c r="D117" i="2" s="1"/>
  <c r="C117" i="2" s="1"/>
  <c r="B118" i="2"/>
  <c r="D118" i="2" s="1"/>
  <c r="C118" i="2" s="1"/>
  <c r="B119" i="2"/>
  <c r="D119" i="2" s="1"/>
  <c r="C119" i="2" s="1"/>
  <c r="B120" i="2"/>
  <c r="D120" i="2" s="1"/>
  <c r="C120" i="2" s="1"/>
  <c r="B121" i="2"/>
  <c r="D121" i="2" s="1"/>
  <c r="C121" i="2" s="1"/>
  <c r="B122" i="2"/>
  <c r="D122" i="2" s="1"/>
  <c r="C122" i="2" s="1"/>
  <c r="B123" i="2"/>
  <c r="D123" i="2" s="1"/>
  <c r="C123" i="2" s="1"/>
  <c r="B124" i="2"/>
  <c r="D124" i="2" s="1"/>
  <c r="C124" i="2" s="1"/>
  <c r="B125" i="2"/>
  <c r="D125" i="2" s="1"/>
  <c r="C125" i="2" s="1"/>
  <c r="B126" i="2"/>
  <c r="D126" i="2" s="1"/>
  <c r="C126" i="2" s="1"/>
  <c r="B127" i="2"/>
  <c r="D127" i="2" s="1"/>
  <c r="C127" i="2" s="1"/>
  <c r="B128" i="2"/>
  <c r="D128" i="2" s="1"/>
  <c r="C128" i="2" s="1"/>
  <c r="B129" i="2"/>
  <c r="D129" i="2" s="1"/>
  <c r="C129" i="2" s="1"/>
  <c r="B130" i="2"/>
  <c r="D130" i="2" s="1"/>
  <c r="C130" i="2" s="1"/>
  <c r="B131" i="2"/>
  <c r="D131" i="2" s="1"/>
  <c r="C131" i="2" s="1"/>
  <c r="B132" i="2"/>
  <c r="D132" i="2" s="1"/>
  <c r="C132" i="2" s="1"/>
  <c r="B133" i="2"/>
  <c r="D133" i="2" s="1"/>
  <c r="C133" i="2" s="1"/>
  <c r="B134" i="2"/>
  <c r="D134" i="2" s="1"/>
  <c r="C134" i="2" s="1"/>
  <c r="B135" i="2"/>
  <c r="D135" i="2" s="1"/>
  <c r="C135" i="2" s="1"/>
  <c r="B136" i="2"/>
  <c r="D136" i="2" s="1"/>
  <c r="C136" i="2" s="1"/>
  <c r="B137" i="2"/>
  <c r="D137" i="2" s="1"/>
  <c r="C137" i="2" s="1"/>
  <c r="B138" i="2"/>
  <c r="D138" i="2" s="1"/>
  <c r="C138" i="2" s="1"/>
  <c r="B139" i="2"/>
  <c r="D139" i="2" s="1"/>
  <c r="C139" i="2" s="1"/>
  <c r="B140" i="2"/>
  <c r="D140" i="2" s="1"/>
  <c r="C140" i="2" s="1"/>
  <c r="B141" i="2"/>
  <c r="D141" i="2" s="1"/>
  <c r="C141" i="2" s="1"/>
  <c r="B142" i="2"/>
  <c r="D142" i="2" s="1"/>
  <c r="C142" i="2" s="1"/>
  <c r="B143" i="2"/>
  <c r="D143" i="2" s="1"/>
  <c r="C143" i="2" s="1"/>
  <c r="B144" i="2"/>
  <c r="D144" i="2" s="1"/>
  <c r="C144" i="2" s="1"/>
  <c r="B145" i="2"/>
  <c r="D145" i="2" s="1"/>
  <c r="C145" i="2" s="1"/>
  <c r="B146" i="2"/>
  <c r="D146" i="2" s="1"/>
  <c r="C146" i="2" s="1"/>
  <c r="B147" i="2"/>
  <c r="D147" i="2" s="1"/>
  <c r="C147" i="2" s="1"/>
  <c r="B148" i="2"/>
  <c r="D148" i="2" s="1"/>
  <c r="C148" i="2" s="1"/>
  <c r="B149" i="2"/>
  <c r="D149" i="2" s="1"/>
  <c r="C149" i="2" s="1"/>
  <c r="B150" i="2"/>
  <c r="D150" i="2" s="1"/>
  <c r="C150" i="2" s="1"/>
  <c r="B151" i="2"/>
  <c r="D151" i="2" s="1"/>
  <c r="C151" i="2" s="1"/>
  <c r="B152" i="2"/>
  <c r="D152" i="2" s="1"/>
  <c r="C152" i="2" s="1"/>
  <c r="B153" i="2"/>
  <c r="D153" i="2" s="1"/>
  <c r="C153" i="2" s="1"/>
  <c r="B154" i="2"/>
  <c r="D154" i="2" s="1"/>
  <c r="C154" i="2" s="1"/>
  <c r="B155" i="2"/>
  <c r="D155" i="2" s="1"/>
  <c r="C155" i="2" s="1"/>
  <c r="B156" i="2"/>
  <c r="D156" i="2" s="1"/>
  <c r="C156" i="2" s="1"/>
  <c r="B157" i="2"/>
  <c r="D157" i="2" s="1"/>
  <c r="C157" i="2" s="1"/>
  <c r="B158" i="2"/>
  <c r="D158" i="2" s="1"/>
  <c r="C158" i="2" s="1"/>
  <c r="B159" i="2"/>
  <c r="D159" i="2" s="1"/>
  <c r="C159" i="2" s="1"/>
  <c r="B160" i="2"/>
  <c r="D160" i="2" s="1"/>
  <c r="C160" i="2" s="1"/>
  <c r="B161" i="2"/>
  <c r="D161" i="2" s="1"/>
  <c r="C161" i="2" s="1"/>
  <c r="B162" i="2"/>
  <c r="D162" i="2" s="1"/>
  <c r="C162" i="2" s="1"/>
  <c r="B163" i="2"/>
  <c r="D163" i="2" s="1"/>
  <c r="C163" i="2" s="1"/>
  <c r="B164" i="2"/>
  <c r="D164" i="2" s="1"/>
  <c r="C164" i="2" s="1"/>
  <c r="B165" i="2"/>
  <c r="D165" i="2" s="1"/>
  <c r="C165" i="2" s="1"/>
  <c r="B166" i="2"/>
  <c r="D166" i="2" s="1"/>
  <c r="C166" i="2" s="1"/>
  <c r="B167" i="2"/>
  <c r="D167" i="2" s="1"/>
  <c r="C167" i="2" s="1"/>
  <c r="B168" i="2"/>
  <c r="D168" i="2" s="1"/>
  <c r="C168" i="2" s="1"/>
  <c r="B169" i="2"/>
  <c r="D169" i="2" s="1"/>
  <c r="C169" i="2" s="1"/>
  <c r="B170" i="2"/>
  <c r="D170" i="2" s="1"/>
  <c r="C170" i="2" s="1"/>
  <c r="B171" i="2"/>
  <c r="D171" i="2" s="1"/>
  <c r="C171" i="2" s="1"/>
  <c r="B172" i="2"/>
  <c r="D172" i="2" s="1"/>
  <c r="C172" i="2" s="1"/>
  <c r="B173" i="2"/>
  <c r="D173" i="2" s="1"/>
  <c r="C173" i="2" s="1"/>
  <c r="B174" i="2"/>
  <c r="D174" i="2" s="1"/>
  <c r="C174" i="2" s="1"/>
  <c r="B175" i="2"/>
  <c r="D175" i="2" s="1"/>
  <c r="C175" i="2" s="1"/>
  <c r="B176" i="2"/>
  <c r="D176" i="2" s="1"/>
  <c r="C176" i="2" s="1"/>
  <c r="B177" i="2"/>
  <c r="D177" i="2" s="1"/>
  <c r="C177" i="2" s="1"/>
  <c r="B178" i="2"/>
  <c r="D178" i="2" s="1"/>
  <c r="C178" i="2" s="1"/>
  <c r="B179" i="2"/>
  <c r="D179" i="2" s="1"/>
  <c r="C179" i="2" s="1"/>
  <c r="B180" i="2"/>
  <c r="D180" i="2" s="1"/>
  <c r="C180" i="2" s="1"/>
  <c r="B181" i="2"/>
  <c r="D181" i="2" s="1"/>
  <c r="C181" i="2" s="1"/>
  <c r="B182" i="2"/>
  <c r="D182" i="2" s="1"/>
  <c r="C182" i="2" s="1"/>
  <c r="B183" i="2"/>
  <c r="D183" i="2" s="1"/>
  <c r="C183" i="2" s="1"/>
  <c r="B184" i="2"/>
  <c r="D184" i="2" s="1"/>
  <c r="C184" i="2" s="1"/>
  <c r="B185" i="2"/>
  <c r="D185" i="2" s="1"/>
  <c r="C185" i="2" s="1"/>
  <c r="B186" i="2"/>
  <c r="D186" i="2" s="1"/>
  <c r="C186" i="2" s="1"/>
  <c r="B187" i="2"/>
  <c r="D187" i="2" s="1"/>
  <c r="C187" i="2" s="1"/>
  <c r="B188" i="2"/>
  <c r="D188" i="2" s="1"/>
  <c r="C188" i="2" s="1"/>
  <c r="B189" i="2"/>
  <c r="D189" i="2" s="1"/>
  <c r="C189" i="2" s="1"/>
  <c r="B190" i="2"/>
  <c r="D190" i="2" s="1"/>
  <c r="C190" i="2" s="1"/>
  <c r="B191" i="2"/>
  <c r="D191" i="2" s="1"/>
  <c r="C191" i="2" s="1"/>
  <c r="B192" i="2"/>
  <c r="D192" i="2" s="1"/>
  <c r="C192" i="2" s="1"/>
  <c r="B193" i="2"/>
  <c r="D193" i="2" s="1"/>
  <c r="C193" i="2" s="1"/>
  <c r="B194" i="2"/>
  <c r="D194" i="2" s="1"/>
  <c r="C194" i="2" s="1"/>
  <c r="B195" i="2"/>
  <c r="D195" i="2" s="1"/>
  <c r="C195" i="2" s="1"/>
  <c r="B196" i="2"/>
  <c r="D196" i="2" s="1"/>
  <c r="C196" i="2" s="1"/>
  <c r="B197" i="2"/>
  <c r="D197" i="2" s="1"/>
  <c r="C197" i="2" s="1"/>
  <c r="B198" i="2"/>
  <c r="D198" i="2" s="1"/>
  <c r="C198" i="2" s="1"/>
  <c r="B199" i="2"/>
  <c r="D199" i="2" s="1"/>
  <c r="C199" i="2" s="1"/>
  <c r="B200" i="2"/>
  <c r="D200" i="2" s="1"/>
  <c r="C200" i="2" s="1"/>
  <c r="B201" i="2"/>
  <c r="D201" i="2" s="1"/>
  <c r="C201" i="2" s="1"/>
  <c r="B202" i="2"/>
  <c r="D202" i="2" s="1"/>
  <c r="C202" i="2" s="1"/>
  <c r="B203" i="2"/>
  <c r="D203" i="2" s="1"/>
  <c r="C203" i="2" s="1"/>
  <c r="B204" i="2"/>
  <c r="D204" i="2" s="1"/>
  <c r="C204" i="2" s="1"/>
  <c r="B205" i="2"/>
  <c r="D205" i="2" s="1"/>
  <c r="C205" i="2" s="1"/>
  <c r="B206" i="2"/>
  <c r="D206" i="2" s="1"/>
  <c r="C206" i="2" s="1"/>
  <c r="B207" i="2"/>
  <c r="D207" i="2" s="1"/>
  <c r="C207" i="2" s="1"/>
  <c r="B208" i="2"/>
  <c r="D208" i="2" s="1"/>
  <c r="C208" i="2" s="1"/>
  <c r="B209" i="2"/>
  <c r="D209" i="2" s="1"/>
  <c r="C209" i="2" s="1"/>
  <c r="B210" i="2"/>
  <c r="D210" i="2" s="1"/>
  <c r="C210" i="2" s="1"/>
  <c r="B211" i="2"/>
  <c r="D211" i="2" s="1"/>
  <c r="C211" i="2" s="1"/>
  <c r="B212" i="2"/>
  <c r="D212" i="2" s="1"/>
  <c r="C212" i="2" s="1"/>
  <c r="B213" i="2"/>
  <c r="D213" i="2" s="1"/>
  <c r="C213" i="2" s="1"/>
  <c r="B214" i="2"/>
  <c r="D214" i="2" s="1"/>
  <c r="C214" i="2" s="1"/>
  <c r="B215" i="2"/>
  <c r="D215" i="2" s="1"/>
  <c r="C215" i="2" s="1"/>
  <c r="B216" i="2"/>
  <c r="D216" i="2" s="1"/>
  <c r="C216" i="2" s="1"/>
  <c r="B217" i="2"/>
  <c r="D217" i="2" s="1"/>
  <c r="C217" i="2" s="1"/>
  <c r="B218" i="2"/>
  <c r="D218" i="2" s="1"/>
  <c r="C218" i="2" s="1"/>
  <c r="B219" i="2"/>
  <c r="D219" i="2" s="1"/>
  <c r="C219" i="2" s="1"/>
  <c r="B220" i="2"/>
  <c r="D220" i="2" s="1"/>
  <c r="C220" i="2" s="1"/>
  <c r="B221" i="2"/>
  <c r="D221" i="2" s="1"/>
  <c r="C221" i="2" s="1"/>
  <c r="B222" i="2"/>
  <c r="D222" i="2" s="1"/>
  <c r="C222" i="2" s="1"/>
  <c r="B223" i="2"/>
  <c r="D223" i="2" s="1"/>
  <c r="C223" i="2" s="1"/>
  <c r="B224" i="2"/>
  <c r="D224" i="2" s="1"/>
  <c r="C224" i="2" s="1"/>
  <c r="B225" i="2"/>
  <c r="D225" i="2" s="1"/>
  <c r="C225" i="2" s="1"/>
  <c r="B226" i="2"/>
  <c r="D226" i="2" s="1"/>
  <c r="C226" i="2" s="1"/>
  <c r="B227" i="2"/>
  <c r="D227" i="2" s="1"/>
  <c r="C227" i="2" s="1"/>
  <c r="B228" i="2"/>
  <c r="D228" i="2" s="1"/>
  <c r="C228" i="2" s="1"/>
  <c r="B229" i="2"/>
  <c r="D229" i="2" s="1"/>
  <c r="C229" i="2" s="1"/>
  <c r="B230" i="2"/>
  <c r="D230" i="2" s="1"/>
  <c r="C230" i="2" s="1"/>
  <c r="B231" i="2"/>
  <c r="D231" i="2" s="1"/>
  <c r="C231" i="2" s="1"/>
  <c r="B232" i="2"/>
  <c r="D232" i="2" s="1"/>
  <c r="C232" i="2" s="1"/>
  <c r="B233" i="2"/>
  <c r="D233" i="2" s="1"/>
  <c r="C233" i="2" s="1"/>
  <c r="B234" i="2"/>
  <c r="D234" i="2" s="1"/>
  <c r="C234" i="2" s="1"/>
  <c r="B235" i="2"/>
  <c r="D235" i="2" s="1"/>
  <c r="C235" i="2" s="1"/>
  <c r="B236" i="2"/>
  <c r="D236" i="2" s="1"/>
  <c r="C236" i="2" s="1"/>
  <c r="B237" i="2"/>
  <c r="D237" i="2" s="1"/>
  <c r="C237" i="2" s="1"/>
  <c r="B238" i="2"/>
  <c r="D238" i="2" s="1"/>
  <c r="C238" i="2" s="1"/>
  <c r="B239" i="2"/>
  <c r="D239" i="2" s="1"/>
  <c r="C239" i="2" s="1"/>
  <c r="B240" i="2"/>
  <c r="D240" i="2" s="1"/>
  <c r="C240" i="2" s="1"/>
  <c r="B241" i="2"/>
  <c r="D241" i="2" s="1"/>
  <c r="C241" i="2" s="1"/>
  <c r="B242" i="2"/>
  <c r="D242" i="2" s="1"/>
  <c r="C242" i="2" s="1"/>
  <c r="B243" i="2"/>
  <c r="D243" i="2" s="1"/>
  <c r="C243" i="2" s="1"/>
  <c r="B244" i="2"/>
  <c r="D244" i="2" s="1"/>
  <c r="C244" i="2" s="1"/>
  <c r="B245" i="2"/>
  <c r="D245" i="2" s="1"/>
  <c r="C245" i="2" s="1"/>
  <c r="B246" i="2"/>
  <c r="D246" i="2" s="1"/>
  <c r="C246" i="2" s="1"/>
  <c r="B247" i="2"/>
  <c r="D247" i="2" s="1"/>
  <c r="C247" i="2" s="1"/>
  <c r="B248" i="2"/>
  <c r="D248" i="2" s="1"/>
  <c r="C248" i="2" s="1"/>
  <c r="B249" i="2"/>
  <c r="D249" i="2" s="1"/>
  <c r="C249" i="2" s="1"/>
  <c r="B250" i="2"/>
  <c r="D250" i="2" s="1"/>
  <c r="C250" i="2" s="1"/>
  <c r="B251" i="2"/>
  <c r="D251" i="2" s="1"/>
  <c r="C251" i="2" s="1"/>
  <c r="B252" i="2"/>
  <c r="D252" i="2" s="1"/>
  <c r="C252" i="2" s="1"/>
  <c r="B253" i="2"/>
  <c r="D253" i="2" s="1"/>
  <c r="C253" i="2" s="1"/>
  <c r="B254" i="2"/>
  <c r="D254" i="2" s="1"/>
  <c r="C254" i="2" s="1"/>
  <c r="B255" i="2"/>
  <c r="D255" i="2" s="1"/>
  <c r="C255" i="2" s="1"/>
  <c r="B256" i="2"/>
  <c r="D256" i="2" s="1"/>
  <c r="C256" i="2" s="1"/>
  <c r="B257" i="2"/>
  <c r="D257" i="2" s="1"/>
  <c r="C257" i="2" s="1"/>
  <c r="B258" i="2"/>
  <c r="D258" i="2" s="1"/>
  <c r="C258" i="2" s="1"/>
  <c r="B259" i="2"/>
  <c r="D259" i="2" s="1"/>
  <c r="C259" i="2" s="1"/>
  <c r="B260" i="2"/>
  <c r="D260" i="2" s="1"/>
  <c r="C260" i="2" s="1"/>
  <c r="B261" i="2"/>
  <c r="D261" i="2" s="1"/>
  <c r="C261" i="2" s="1"/>
  <c r="B262" i="2"/>
  <c r="D262" i="2" s="1"/>
  <c r="C262" i="2" s="1"/>
  <c r="B263" i="2"/>
  <c r="D263" i="2" s="1"/>
  <c r="C263" i="2" s="1"/>
  <c r="B264" i="2"/>
  <c r="D264" i="2" s="1"/>
  <c r="C264" i="2" s="1"/>
  <c r="B265" i="2"/>
  <c r="D265" i="2" s="1"/>
  <c r="C265" i="2" s="1"/>
  <c r="B266" i="2"/>
  <c r="D266" i="2" s="1"/>
  <c r="C266" i="2" s="1"/>
  <c r="B267" i="2"/>
  <c r="D267" i="2" s="1"/>
  <c r="C267" i="2" s="1"/>
  <c r="B268" i="2"/>
  <c r="D268" i="2" s="1"/>
  <c r="C268" i="2" s="1"/>
  <c r="B269" i="2"/>
  <c r="D269" i="2" s="1"/>
  <c r="C269" i="2" s="1"/>
  <c r="B270" i="2"/>
  <c r="D270" i="2" s="1"/>
  <c r="C270" i="2" s="1"/>
  <c r="B271" i="2"/>
  <c r="D271" i="2" s="1"/>
  <c r="C271" i="2" s="1"/>
  <c r="B272" i="2"/>
  <c r="D272" i="2" s="1"/>
  <c r="C272" i="2" s="1"/>
  <c r="B273" i="2"/>
  <c r="D273" i="2" s="1"/>
  <c r="C273" i="2" s="1"/>
  <c r="B274" i="2"/>
  <c r="D274" i="2" s="1"/>
  <c r="C274" i="2" s="1"/>
  <c r="B275" i="2"/>
  <c r="D275" i="2" s="1"/>
  <c r="C275" i="2" s="1"/>
  <c r="B276" i="2"/>
  <c r="D276" i="2" s="1"/>
  <c r="C276" i="2" s="1"/>
  <c r="B277" i="2"/>
  <c r="D277" i="2" s="1"/>
  <c r="C277" i="2" s="1"/>
  <c r="B278" i="2"/>
  <c r="D278" i="2" s="1"/>
  <c r="C278" i="2" s="1"/>
  <c r="B279" i="2"/>
  <c r="D279" i="2" s="1"/>
  <c r="C279" i="2" s="1"/>
  <c r="B280" i="2"/>
  <c r="D280" i="2" s="1"/>
  <c r="C280" i="2" s="1"/>
  <c r="B281" i="2"/>
  <c r="D281" i="2" s="1"/>
  <c r="C281" i="2" s="1"/>
  <c r="B282" i="2"/>
  <c r="D282" i="2" s="1"/>
  <c r="C282" i="2" s="1"/>
  <c r="B283" i="2"/>
  <c r="D283" i="2" s="1"/>
  <c r="C283" i="2" s="1"/>
  <c r="B284" i="2"/>
  <c r="D284" i="2" s="1"/>
  <c r="C284" i="2" s="1"/>
  <c r="B285" i="2"/>
  <c r="D285" i="2" s="1"/>
  <c r="C285" i="2" s="1"/>
  <c r="B286" i="2"/>
  <c r="D286" i="2" s="1"/>
  <c r="C286" i="2" s="1"/>
  <c r="B287" i="2"/>
  <c r="D287" i="2" s="1"/>
  <c r="C287" i="2" s="1"/>
  <c r="B288" i="2"/>
  <c r="D288" i="2" s="1"/>
  <c r="C288" i="2" s="1"/>
  <c r="B289" i="2"/>
  <c r="D289" i="2" s="1"/>
  <c r="C289" i="2" s="1"/>
  <c r="B290" i="2"/>
  <c r="D290" i="2" s="1"/>
  <c r="C290" i="2" s="1"/>
  <c r="B291" i="2"/>
  <c r="D291" i="2" s="1"/>
  <c r="C291" i="2" s="1"/>
  <c r="B292" i="2"/>
  <c r="D292" i="2" s="1"/>
  <c r="C292" i="2" s="1"/>
  <c r="B293" i="2"/>
  <c r="D293" i="2" s="1"/>
  <c r="C293" i="2" s="1"/>
  <c r="B294" i="2"/>
  <c r="D294" i="2" s="1"/>
  <c r="C294" i="2" s="1"/>
  <c r="B295" i="2"/>
  <c r="D295" i="2" s="1"/>
  <c r="C295" i="2" s="1"/>
  <c r="B296" i="2"/>
  <c r="D296" i="2" s="1"/>
  <c r="C296" i="2" s="1"/>
  <c r="B297" i="2"/>
  <c r="D297" i="2" s="1"/>
  <c r="C297" i="2" s="1"/>
  <c r="B298" i="2"/>
  <c r="D298" i="2" s="1"/>
  <c r="C298" i="2" s="1"/>
  <c r="B299" i="2"/>
  <c r="D299" i="2" s="1"/>
  <c r="C299" i="2" s="1"/>
  <c r="B300" i="2"/>
  <c r="D300" i="2" s="1"/>
  <c r="C300" i="2" s="1"/>
  <c r="B301" i="2"/>
  <c r="D301" i="2" s="1"/>
  <c r="C301" i="2" s="1"/>
  <c r="B302" i="2"/>
  <c r="D302" i="2" s="1"/>
  <c r="C302" i="2" s="1"/>
  <c r="B303" i="2"/>
  <c r="D303" i="2" s="1"/>
  <c r="C303" i="2" s="1"/>
  <c r="B304" i="2"/>
  <c r="D304" i="2" s="1"/>
  <c r="C304" i="2" s="1"/>
  <c r="B305" i="2"/>
  <c r="D305" i="2" s="1"/>
  <c r="C305" i="2" s="1"/>
  <c r="B306" i="2"/>
  <c r="D306" i="2" s="1"/>
  <c r="C306" i="2" s="1"/>
  <c r="B307" i="2"/>
  <c r="D307" i="2" s="1"/>
  <c r="C307" i="2" s="1"/>
  <c r="B308" i="2"/>
  <c r="D308" i="2" s="1"/>
  <c r="C308" i="2" s="1"/>
  <c r="B309" i="2"/>
  <c r="D309" i="2" s="1"/>
  <c r="C309" i="2" s="1"/>
  <c r="B310" i="2"/>
  <c r="D310" i="2" s="1"/>
  <c r="C310" i="2" s="1"/>
  <c r="B311" i="2"/>
  <c r="D311" i="2" s="1"/>
  <c r="C311" i="2" s="1"/>
  <c r="B312" i="2"/>
  <c r="D312" i="2" s="1"/>
  <c r="C312" i="2" s="1"/>
  <c r="B313" i="2"/>
  <c r="D313" i="2" s="1"/>
  <c r="C313" i="2" s="1"/>
  <c r="B314" i="2"/>
  <c r="D314" i="2" s="1"/>
  <c r="C314" i="2" s="1"/>
  <c r="B315" i="2"/>
  <c r="D315" i="2" s="1"/>
  <c r="C315" i="2" s="1"/>
  <c r="B316" i="2"/>
  <c r="D316" i="2" s="1"/>
  <c r="C316" i="2" s="1"/>
  <c r="B317" i="2"/>
  <c r="D317" i="2" s="1"/>
  <c r="C317" i="2" s="1"/>
  <c r="B318" i="2"/>
  <c r="D318" i="2" s="1"/>
  <c r="C318" i="2" s="1"/>
  <c r="B319" i="2"/>
  <c r="D319" i="2" s="1"/>
  <c r="C319" i="2" s="1"/>
  <c r="B320" i="2"/>
  <c r="D320" i="2" s="1"/>
  <c r="C320" i="2" s="1"/>
  <c r="B321" i="2"/>
  <c r="D321" i="2" s="1"/>
  <c r="C321" i="2" s="1"/>
  <c r="B322" i="2"/>
  <c r="D322" i="2" s="1"/>
  <c r="C322" i="2" s="1"/>
  <c r="B323" i="2"/>
  <c r="D323" i="2" s="1"/>
  <c r="C323" i="2" s="1"/>
  <c r="B324" i="2"/>
  <c r="D324" i="2" s="1"/>
  <c r="C324" i="2" s="1"/>
  <c r="B325" i="2"/>
  <c r="D325" i="2" s="1"/>
  <c r="C325" i="2" s="1"/>
  <c r="B326" i="2"/>
  <c r="D326" i="2" s="1"/>
  <c r="C326" i="2" s="1"/>
  <c r="B327" i="2"/>
  <c r="D327" i="2" s="1"/>
  <c r="C327" i="2" s="1"/>
  <c r="B328" i="2"/>
  <c r="D328" i="2" s="1"/>
  <c r="C328" i="2" s="1"/>
  <c r="B329" i="2"/>
  <c r="D329" i="2" s="1"/>
  <c r="C329" i="2" s="1"/>
  <c r="B330" i="2"/>
  <c r="D330" i="2" s="1"/>
  <c r="C330" i="2" s="1"/>
  <c r="B331" i="2"/>
  <c r="D331" i="2" s="1"/>
  <c r="C331" i="2" s="1"/>
  <c r="B332" i="2"/>
  <c r="D332" i="2" s="1"/>
  <c r="C332" i="2" s="1"/>
  <c r="B333" i="2"/>
  <c r="D333" i="2" s="1"/>
  <c r="C333" i="2" s="1"/>
  <c r="B334" i="2"/>
  <c r="D334" i="2" s="1"/>
  <c r="C334" i="2" s="1"/>
  <c r="B335" i="2"/>
  <c r="D335" i="2" s="1"/>
  <c r="C335" i="2" s="1"/>
  <c r="B336" i="2"/>
  <c r="D336" i="2" s="1"/>
  <c r="C336" i="2" s="1"/>
  <c r="B337" i="2"/>
  <c r="D337" i="2" s="1"/>
  <c r="C337" i="2" s="1"/>
  <c r="B338" i="2"/>
  <c r="D338" i="2" s="1"/>
  <c r="C338" i="2" s="1"/>
  <c r="B339" i="2"/>
  <c r="D339" i="2" s="1"/>
  <c r="C339" i="2" s="1"/>
  <c r="B340" i="2"/>
  <c r="D340" i="2" s="1"/>
  <c r="C340" i="2" s="1"/>
  <c r="B341" i="2"/>
  <c r="D341" i="2" s="1"/>
  <c r="C341" i="2" s="1"/>
  <c r="B342" i="2"/>
  <c r="D342" i="2" s="1"/>
  <c r="C342" i="2" s="1"/>
  <c r="B343" i="2"/>
  <c r="D343" i="2" s="1"/>
  <c r="C343" i="2" s="1"/>
  <c r="B344" i="2"/>
  <c r="D344" i="2" s="1"/>
  <c r="C344" i="2" s="1"/>
  <c r="B345" i="2"/>
  <c r="D345" i="2" s="1"/>
  <c r="C345" i="2" s="1"/>
  <c r="B346" i="2"/>
  <c r="D346" i="2" s="1"/>
  <c r="C346" i="2" s="1"/>
  <c r="B347" i="2"/>
  <c r="D347" i="2" s="1"/>
  <c r="C347" i="2" s="1"/>
  <c r="B348" i="2"/>
  <c r="D348" i="2" s="1"/>
  <c r="C348" i="2" s="1"/>
  <c r="B349" i="2"/>
  <c r="D349" i="2" s="1"/>
  <c r="C349" i="2" s="1"/>
  <c r="B350" i="2"/>
  <c r="D350" i="2" s="1"/>
  <c r="C350" i="2" s="1"/>
  <c r="B351" i="2"/>
  <c r="D351" i="2" s="1"/>
  <c r="C351" i="2" s="1"/>
  <c r="B352" i="2"/>
  <c r="D352" i="2" s="1"/>
  <c r="C352" i="2" s="1"/>
  <c r="B353" i="2"/>
  <c r="D353" i="2" s="1"/>
  <c r="C353" i="2" s="1"/>
  <c r="B354" i="2"/>
  <c r="D354" i="2" s="1"/>
  <c r="C354" i="2" s="1"/>
  <c r="B355" i="2"/>
  <c r="D355" i="2" s="1"/>
  <c r="C355" i="2" s="1"/>
  <c r="B356" i="2"/>
  <c r="D356" i="2" s="1"/>
  <c r="C356" i="2" s="1"/>
  <c r="B357" i="2"/>
  <c r="D357" i="2" s="1"/>
  <c r="C357" i="2" s="1"/>
  <c r="B358" i="2"/>
  <c r="D358" i="2" s="1"/>
  <c r="C358" i="2" s="1"/>
  <c r="B359" i="2"/>
  <c r="D359" i="2" s="1"/>
  <c r="C359" i="2" s="1"/>
  <c r="B360" i="2"/>
  <c r="D360" i="2" s="1"/>
  <c r="C360" i="2" s="1"/>
  <c r="B361" i="2"/>
  <c r="D361" i="2" s="1"/>
  <c r="C361" i="2" s="1"/>
  <c r="B362" i="2"/>
  <c r="D362" i="2" s="1"/>
  <c r="C362" i="2" s="1"/>
  <c r="B363" i="2"/>
  <c r="D363" i="2" s="1"/>
  <c r="C363" i="2" s="1"/>
  <c r="B364" i="2"/>
  <c r="D364" i="2" s="1"/>
  <c r="C364" i="2" s="1"/>
  <c r="B365" i="2"/>
  <c r="D365" i="2" s="1"/>
  <c r="C365" i="2" s="1"/>
  <c r="B366" i="2"/>
  <c r="D366" i="2" s="1"/>
  <c r="C366" i="2" s="1"/>
  <c r="B367" i="2"/>
  <c r="D367" i="2" s="1"/>
  <c r="C367" i="2" s="1"/>
  <c r="B368" i="2"/>
  <c r="D368" i="2" s="1"/>
  <c r="C368" i="2" s="1"/>
  <c r="B369" i="2"/>
  <c r="D369" i="2" s="1"/>
  <c r="C369" i="2" s="1"/>
  <c r="B370" i="2"/>
  <c r="D370" i="2" s="1"/>
  <c r="C370" i="2" s="1"/>
  <c r="B371" i="2"/>
  <c r="D371" i="2" s="1"/>
  <c r="C371" i="2" s="1"/>
  <c r="B372" i="2"/>
  <c r="D372" i="2" s="1"/>
  <c r="C372" i="2" s="1"/>
  <c r="B373" i="2"/>
  <c r="D373" i="2" s="1"/>
  <c r="C373" i="2" s="1"/>
  <c r="B374" i="2"/>
  <c r="D374" i="2" s="1"/>
  <c r="C374" i="2" s="1"/>
  <c r="B375" i="2"/>
  <c r="D375" i="2" s="1"/>
  <c r="C375" i="2" s="1"/>
  <c r="B376" i="2"/>
  <c r="D376" i="2" s="1"/>
  <c r="C376" i="2" s="1"/>
  <c r="B377" i="2"/>
  <c r="D377" i="2" s="1"/>
  <c r="C377" i="2" s="1"/>
  <c r="B378" i="2"/>
  <c r="D378" i="2" s="1"/>
  <c r="C378" i="2" s="1"/>
  <c r="B379" i="2"/>
  <c r="D379" i="2" s="1"/>
  <c r="C379" i="2" s="1"/>
  <c r="B380" i="2"/>
  <c r="D380" i="2" s="1"/>
  <c r="C380" i="2" s="1"/>
  <c r="B381" i="2"/>
  <c r="D381" i="2" s="1"/>
  <c r="C381" i="2" s="1"/>
  <c r="B382" i="2"/>
  <c r="D382" i="2" s="1"/>
  <c r="C382" i="2" s="1"/>
  <c r="B383" i="2"/>
  <c r="D383" i="2" s="1"/>
  <c r="C383" i="2" s="1"/>
  <c r="B384" i="2"/>
  <c r="D384" i="2" s="1"/>
  <c r="C384" i="2" s="1"/>
  <c r="B385" i="2"/>
  <c r="D385" i="2" s="1"/>
  <c r="C385" i="2" s="1"/>
  <c r="B386" i="2"/>
  <c r="D386" i="2" s="1"/>
  <c r="C386" i="2" s="1"/>
  <c r="B387" i="2"/>
  <c r="D387" i="2" s="1"/>
  <c r="C387" i="2" s="1"/>
  <c r="B388" i="2"/>
  <c r="D388" i="2" s="1"/>
  <c r="C388" i="2" s="1"/>
  <c r="B389" i="2"/>
  <c r="D389" i="2" s="1"/>
  <c r="C389" i="2" s="1"/>
  <c r="B390" i="2"/>
  <c r="D390" i="2" s="1"/>
  <c r="C390" i="2" s="1"/>
  <c r="B391" i="2"/>
  <c r="D391" i="2" s="1"/>
  <c r="C391" i="2" s="1"/>
  <c r="B392" i="2"/>
  <c r="D392" i="2" s="1"/>
  <c r="C392" i="2" s="1"/>
  <c r="B393" i="2"/>
  <c r="D393" i="2" s="1"/>
  <c r="C393" i="2" s="1"/>
  <c r="B394" i="2"/>
  <c r="D394" i="2" s="1"/>
  <c r="C394" i="2" s="1"/>
  <c r="B395" i="2"/>
  <c r="D395" i="2" s="1"/>
  <c r="C395" i="2" s="1"/>
  <c r="B396" i="2"/>
  <c r="D396" i="2" s="1"/>
  <c r="C396" i="2" s="1"/>
  <c r="B397" i="2"/>
  <c r="D397" i="2" s="1"/>
  <c r="C397" i="2" s="1"/>
  <c r="B398" i="2"/>
  <c r="D398" i="2" s="1"/>
  <c r="C398" i="2" s="1"/>
  <c r="B399" i="2"/>
  <c r="D399" i="2" s="1"/>
  <c r="C399" i="2" s="1"/>
  <c r="B400" i="2"/>
  <c r="D400" i="2" s="1"/>
  <c r="C400" i="2" s="1"/>
  <c r="B401" i="2"/>
  <c r="D401" i="2" s="1"/>
  <c r="C401" i="2" s="1"/>
  <c r="B402" i="2"/>
  <c r="D402" i="2" s="1"/>
  <c r="C402" i="2" s="1"/>
  <c r="B403" i="2"/>
  <c r="D403" i="2" s="1"/>
  <c r="C403" i="2" s="1"/>
  <c r="B404" i="2"/>
  <c r="D404" i="2" s="1"/>
  <c r="C404" i="2" s="1"/>
  <c r="B405" i="2"/>
  <c r="D405" i="2" s="1"/>
  <c r="C405" i="2" s="1"/>
  <c r="B406" i="2"/>
  <c r="D406" i="2" s="1"/>
  <c r="C406" i="2" s="1"/>
  <c r="B407" i="2"/>
  <c r="D407" i="2" s="1"/>
  <c r="C407" i="2" s="1"/>
  <c r="B408" i="2"/>
  <c r="D408" i="2" s="1"/>
  <c r="C408" i="2" s="1"/>
  <c r="B409" i="2"/>
  <c r="D409" i="2" s="1"/>
  <c r="C409" i="2" s="1"/>
  <c r="B410" i="2"/>
  <c r="D410" i="2" s="1"/>
  <c r="C410" i="2" s="1"/>
  <c r="B411" i="2"/>
  <c r="D411" i="2" s="1"/>
  <c r="C411" i="2" s="1"/>
  <c r="B412" i="2"/>
  <c r="D412" i="2" s="1"/>
  <c r="C412" i="2" s="1"/>
  <c r="B413" i="2"/>
  <c r="D413" i="2" s="1"/>
  <c r="C413" i="2" s="1"/>
  <c r="B414" i="2"/>
  <c r="D414" i="2" s="1"/>
  <c r="C414" i="2" s="1"/>
  <c r="B415" i="2"/>
  <c r="D415" i="2" s="1"/>
  <c r="C415" i="2" s="1"/>
  <c r="B416" i="2"/>
  <c r="D416" i="2" s="1"/>
  <c r="C416" i="2" s="1"/>
  <c r="B417" i="2"/>
  <c r="D417" i="2" s="1"/>
  <c r="C417" i="2" s="1"/>
  <c r="B418" i="2"/>
  <c r="D418" i="2" s="1"/>
  <c r="C418" i="2" s="1"/>
  <c r="B419" i="2"/>
  <c r="D419" i="2" s="1"/>
  <c r="C419" i="2" s="1"/>
  <c r="B420" i="2"/>
  <c r="D420" i="2" s="1"/>
  <c r="C420" i="2" s="1"/>
  <c r="B421" i="2"/>
  <c r="D421" i="2" s="1"/>
  <c r="C421" i="2" s="1"/>
  <c r="B422" i="2"/>
  <c r="D422" i="2" s="1"/>
  <c r="C422" i="2" s="1"/>
  <c r="B423" i="2"/>
  <c r="D423" i="2" s="1"/>
  <c r="C423" i="2" s="1"/>
  <c r="B424" i="2"/>
  <c r="D424" i="2" s="1"/>
  <c r="C424" i="2" s="1"/>
  <c r="B425" i="2"/>
  <c r="D425" i="2" s="1"/>
  <c r="C425" i="2" s="1"/>
  <c r="B426" i="2"/>
  <c r="D426" i="2" s="1"/>
  <c r="C426" i="2" s="1"/>
  <c r="B427" i="2"/>
  <c r="D427" i="2" s="1"/>
  <c r="C427" i="2" s="1"/>
  <c r="B428" i="2"/>
  <c r="D428" i="2" s="1"/>
  <c r="C428" i="2" s="1"/>
  <c r="B429" i="2"/>
  <c r="D429" i="2" s="1"/>
  <c r="C429" i="2" s="1"/>
  <c r="B430" i="2"/>
  <c r="D430" i="2" s="1"/>
  <c r="C430" i="2" s="1"/>
  <c r="B431" i="2"/>
  <c r="D431" i="2" s="1"/>
  <c r="C431" i="2" s="1"/>
  <c r="B432" i="2"/>
  <c r="D432" i="2" s="1"/>
  <c r="C432" i="2" s="1"/>
  <c r="B433" i="2"/>
  <c r="D433" i="2" s="1"/>
  <c r="C433" i="2" s="1"/>
  <c r="B434" i="2"/>
  <c r="D434" i="2" s="1"/>
  <c r="C434" i="2" s="1"/>
  <c r="B435" i="2"/>
  <c r="D435" i="2" s="1"/>
  <c r="C435" i="2" s="1"/>
  <c r="B436" i="2"/>
  <c r="D436" i="2" s="1"/>
  <c r="C436" i="2" s="1"/>
  <c r="B437" i="2"/>
  <c r="D437" i="2" s="1"/>
  <c r="C437" i="2" s="1"/>
  <c r="B438" i="2"/>
  <c r="D438" i="2" s="1"/>
  <c r="C438" i="2" s="1"/>
  <c r="B439" i="2"/>
  <c r="D439" i="2" s="1"/>
  <c r="C439" i="2" s="1"/>
  <c r="B440" i="2"/>
  <c r="D440" i="2" s="1"/>
  <c r="C440" i="2" s="1"/>
  <c r="B441" i="2"/>
  <c r="D441" i="2" s="1"/>
  <c r="C441" i="2" s="1"/>
  <c r="B442" i="2"/>
  <c r="D442" i="2" s="1"/>
  <c r="C442" i="2" s="1"/>
  <c r="B443" i="2"/>
  <c r="D443" i="2" s="1"/>
  <c r="C443" i="2" s="1"/>
  <c r="B444" i="2"/>
  <c r="D444" i="2" s="1"/>
  <c r="C444" i="2" s="1"/>
  <c r="B445" i="2"/>
  <c r="D445" i="2" s="1"/>
  <c r="C445" i="2" s="1"/>
  <c r="B446" i="2"/>
  <c r="D446" i="2" s="1"/>
  <c r="C446" i="2" s="1"/>
  <c r="B447" i="2"/>
  <c r="D447" i="2" s="1"/>
  <c r="C447" i="2" s="1"/>
  <c r="B448" i="2"/>
  <c r="D448" i="2" s="1"/>
  <c r="C448" i="2" s="1"/>
  <c r="B449" i="2"/>
  <c r="D449" i="2" s="1"/>
  <c r="C449" i="2" s="1"/>
  <c r="B450" i="2"/>
  <c r="D450" i="2" s="1"/>
  <c r="C450" i="2" s="1"/>
  <c r="B451" i="2"/>
  <c r="D451" i="2" s="1"/>
  <c r="C451" i="2" s="1"/>
  <c r="B452" i="2"/>
  <c r="D452" i="2" s="1"/>
  <c r="C452" i="2" s="1"/>
  <c r="B453" i="2"/>
  <c r="D453" i="2" s="1"/>
  <c r="C453" i="2" s="1"/>
  <c r="B454" i="2"/>
  <c r="D454" i="2" s="1"/>
  <c r="C454" i="2" s="1"/>
  <c r="B455" i="2"/>
  <c r="D455" i="2" s="1"/>
  <c r="C455" i="2" s="1"/>
  <c r="B456" i="2"/>
  <c r="D456" i="2" s="1"/>
  <c r="C456" i="2" s="1"/>
  <c r="B457" i="2"/>
  <c r="D457" i="2" s="1"/>
  <c r="C457" i="2" s="1"/>
  <c r="B458" i="2"/>
  <c r="D458" i="2" s="1"/>
  <c r="C458" i="2" s="1"/>
  <c r="B459" i="2"/>
  <c r="D459" i="2" s="1"/>
  <c r="C459" i="2" s="1"/>
  <c r="B460" i="2"/>
  <c r="D460" i="2" s="1"/>
  <c r="C460" i="2" s="1"/>
  <c r="B461" i="2"/>
  <c r="D461" i="2" s="1"/>
  <c r="C461" i="2" s="1"/>
  <c r="B462" i="2"/>
  <c r="D462" i="2" s="1"/>
  <c r="C462" i="2" s="1"/>
  <c r="B463" i="2"/>
  <c r="D463" i="2" s="1"/>
  <c r="C463" i="2" s="1"/>
  <c r="B464" i="2"/>
  <c r="D464" i="2" s="1"/>
  <c r="C464" i="2" s="1"/>
  <c r="B465" i="2"/>
  <c r="D465" i="2" s="1"/>
  <c r="C465" i="2" s="1"/>
  <c r="B466" i="2"/>
  <c r="D466" i="2" s="1"/>
  <c r="C466" i="2" s="1"/>
  <c r="B467" i="2"/>
  <c r="D467" i="2" s="1"/>
  <c r="C467" i="2" s="1"/>
  <c r="B468" i="2"/>
  <c r="D468" i="2" s="1"/>
  <c r="C468" i="2" s="1"/>
  <c r="B469" i="2"/>
  <c r="D469" i="2" s="1"/>
  <c r="C469" i="2" s="1"/>
  <c r="B470" i="2"/>
  <c r="D470" i="2" s="1"/>
  <c r="C470" i="2" s="1"/>
  <c r="B471" i="2"/>
  <c r="D471" i="2" s="1"/>
  <c r="C471" i="2" s="1"/>
  <c r="B472" i="2"/>
  <c r="D472" i="2" s="1"/>
  <c r="C472" i="2" s="1"/>
  <c r="B473" i="2"/>
  <c r="D473" i="2" s="1"/>
  <c r="C473" i="2" s="1"/>
  <c r="B474" i="2"/>
  <c r="D474" i="2" s="1"/>
  <c r="C474" i="2" s="1"/>
  <c r="B475" i="2"/>
  <c r="D475" i="2" s="1"/>
  <c r="C475" i="2" s="1"/>
  <c r="B476" i="2"/>
  <c r="D476" i="2" s="1"/>
  <c r="C476" i="2" s="1"/>
  <c r="B477" i="2"/>
  <c r="D477" i="2" s="1"/>
  <c r="C477" i="2" s="1"/>
  <c r="B478" i="2"/>
  <c r="D478" i="2" s="1"/>
  <c r="C478" i="2" s="1"/>
  <c r="B479" i="2"/>
  <c r="D479" i="2" s="1"/>
  <c r="C479" i="2" s="1"/>
  <c r="B480" i="2"/>
  <c r="D480" i="2" s="1"/>
  <c r="C480" i="2" s="1"/>
  <c r="B481" i="2"/>
  <c r="D481" i="2" s="1"/>
  <c r="C481" i="2" s="1"/>
  <c r="B482" i="2"/>
  <c r="D482" i="2" s="1"/>
  <c r="C482" i="2" s="1"/>
  <c r="B483" i="2"/>
  <c r="D483" i="2" s="1"/>
  <c r="C483" i="2" s="1"/>
  <c r="B484" i="2"/>
  <c r="D484" i="2" s="1"/>
  <c r="C484" i="2" s="1"/>
  <c r="B485" i="2"/>
  <c r="D485" i="2" s="1"/>
  <c r="C485" i="2" s="1"/>
  <c r="B486" i="2"/>
  <c r="D486" i="2" s="1"/>
  <c r="C486" i="2" s="1"/>
  <c r="B487" i="2"/>
  <c r="D487" i="2" s="1"/>
  <c r="C487" i="2" s="1"/>
  <c r="B488" i="2"/>
  <c r="D488" i="2" s="1"/>
  <c r="C488" i="2" s="1"/>
  <c r="B489" i="2"/>
  <c r="D489" i="2" s="1"/>
  <c r="C489" i="2" s="1"/>
  <c r="B490" i="2"/>
  <c r="D490" i="2" s="1"/>
  <c r="C490" i="2" s="1"/>
  <c r="B491" i="2"/>
  <c r="D491" i="2" s="1"/>
  <c r="C491" i="2" s="1"/>
  <c r="B492" i="2"/>
  <c r="D492" i="2" s="1"/>
  <c r="C492" i="2" s="1"/>
  <c r="B493" i="2"/>
  <c r="D493" i="2" s="1"/>
  <c r="C493" i="2" s="1"/>
  <c r="B494" i="2"/>
  <c r="D494" i="2" s="1"/>
  <c r="C494" i="2" s="1"/>
  <c r="B495" i="2"/>
  <c r="D495" i="2" s="1"/>
  <c r="C495" i="2" s="1"/>
  <c r="B496" i="2"/>
  <c r="D496" i="2" s="1"/>
  <c r="C496" i="2" s="1"/>
  <c r="B497" i="2"/>
  <c r="D497" i="2" s="1"/>
  <c r="C497" i="2" s="1"/>
  <c r="B498" i="2"/>
  <c r="D498" i="2" s="1"/>
  <c r="C498" i="2" s="1"/>
  <c r="B499" i="2"/>
  <c r="D499" i="2" s="1"/>
  <c r="C499" i="2" s="1"/>
  <c r="B500" i="2"/>
  <c r="D500" i="2" s="1"/>
  <c r="C500" i="2" s="1"/>
  <c r="B501" i="2"/>
  <c r="D501" i="2" s="1"/>
  <c r="C501" i="2" s="1"/>
  <c r="B502" i="2"/>
  <c r="D502" i="2" s="1"/>
  <c r="C502" i="2" s="1"/>
  <c r="B503" i="2"/>
  <c r="D503" i="2" s="1"/>
  <c r="C503" i="2" s="1"/>
  <c r="B504" i="2"/>
  <c r="D504" i="2" s="1"/>
  <c r="C504" i="2" s="1"/>
  <c r="B505" i="2"/>
  <c r="D505" i="2" s="1"/>
  <c r="C505" i="2" s="1"/>
  <c r="B506" i="2"/>
  <c r="D506" i="2" s="1"/>
  <c r="C506" i="2" s="1"/>
  <c r="B507" i="2"/>
  <c r="D507" i="2" s="1"/>
  <c r="C507" i="2" s="1"/>
  <c r="B508" i="2"/>
  <c r="D508" i="2" s="1"/>
  <c r="C508" i="2" s="1"/>
  <c r="B509" i="2"/>
  <c r="D509" i="2" s="1"/>
  <c r="C509" i="2" s="1"/>
  <c r="B510" i="2"/>
  <c r="D510" i="2" s="1"/>
  <c r="C510" i="2" s="1"/>
  <c r="B511" i="2"/>
  <c r="D511" i="2" s="1"/>
  <c r="C511" i="2" s="1"/>
  <c r="B512" i="2"/>
  <c r="D512" i="2" s="1"/>
  <c r="C512" i="2" s="1"/>
  <c r="B513" i="2"/>
  <c r="D513" i="2" s="1"/>
  <c r="C513" i="2" s="1"/>
  <c r="B514" i="2"/>
  <c r="D514" i="2" s="1"/>
  <c r="C514" i="2" s="1"/>
  <c r="B515" i="2"/>
  <c r="D515" i="2" s="1"/>
  <c r="C515" i="2" s="1"/>
  <c r="B516" i="2"/>
  <c r="D516" i="2" s="1"/>
  <c r="C516" i="2" s="1"/>
  <c r="B517" i="2"/>
  <c r="D517" i="2" s="1"/>
  <c r="C517" i="2" s="1"/>
  <c r="B518" i="2"/>
  <c r="D518" i="2" s="1"/>
  <c r="C518" i="2" s="1"/>
  <c r="B519" i="2"/>
  <c r="D519" i="2" s="1"/>
  <c r="C519" i="2" s="1"/>
  <c r="B520" i="2"/>
  <c r="D520" i="2" s="1"/>
  <c r="C520" i="2" s="1"/>
  <c r="B521" i="2"/>
  <c r="D521" i="2" s="1"/>
  <c r="C521" i="2" s="1"/>
  <c r="B522" i="2"/>
  <c r="D522" i="2" s="1"/>
  <c r="C522" i="2" s="1"/>
  <c r="B523" i="2"/>
  <c r="D523" i="2" s="1"/>
  <c r="C523" i="2" s="1"/>
  <c r="B524" i="2"/>
  <c r="D524" i="2" s="1"/>
  <c r="C524" i="2" s="1"/>
  <c r="B525" i="2"/>
  <c r="D525" i="2" s="1"/>
  <c r="C525" i="2" s="1"/>
  <c r="B526" i="2"/>
  <c r="D526" i="2" s="1"/>
  <c r="C526" i="2" s="1"/>
  <c r="B527" i="2"/>
  <c r="D527" i="2" s="1"/>
  <c r="C527" i="2" s="1"/>
  <c r="B528" i="2"/>
  <c r="D528" i="2" s="1"/>
  <c r="C528" i="2" s="1"/>
  <c r="B529" i="2"/>
  <c r="D529" i="2" s="1"/>
  <c r="C529" i="2" s="1"/>
  <c r="B530" i="2"/>
  <c r="D530" i="2" s="1"/>
  <c r="C530" i="2" s="1"/>
  <c r="B531" i="2"/>
  <c r="D531" i="2" s="1"/>
  <c r="C531" i="2" s="1"/>
  <c r="B532" i="2"/>
  <c r="D532" i="2" s="1"/>
  <c r="C532" i="2" s="1"/>
  <c r="B533" i="2"/>
  <c r="D533" i="2" s="1"/>
  <c r="C533" i="2" s="1"/>
  <c r="B534" i="2"/>
  <c r="D534" i="2" s="1"/>
  <c r="C534" i="2" s="1"/>
  <c r="B535" i="2"/>
  <c r="D535" i="2" s="1"/>
  <c r="C535" i="2" s="1"/>
  <c r="B536" i="2"/>
  <c r="D536" i="2" s="1"/>
  <c r="C536" i="2" s="1"/>
  <c r="B537" i="2"/>
  <c r="D537" i="2" s="1"/>
  <c r="C537" i="2" s="1"/>
  <c r="B538" i="2"/>
  <c r="D538" i="2" s="1"/>
  <c r="C538" i="2" s="1"/>
  <c r="B539" i="2"/>
  <c r="D539" i="2" s="1"/>
  <c r="C539" i="2" s="1"/>
  <c r="B540" i="2"/>
  <c r="D540" i="2" s="1"/>
  <c r="C540" i="2" s="1"/>
  <c r="B541" i="2"/>
  <c r="D541" i="2" s="1"/>
  <c r="C541" i="2" s="1"/>
  <c r="B542" i="2"/>
  <c r="D542" i="2" s="1"/>
  <c r="C542" i="2" s="1"/>
  <c r="B543" i="2"/>
  <c r="D543" i="2" s="1"/>
  <c r="C543" i="2" s="1"/>
  <c r="B544" i="2"/>
  <c r="D544" i="2" s="1"/>
  <c r="C544" i="2" s="1"/>
  <c r="B545" i="2"/>
  <c r="D545" i="2" s="1"/>
  <c r="C545" i="2" s="1"/>
  <c r="B546" i="2"/>
  <c r="D546" i="2" s="1"/>
  <c r="C546" i="2" s="1"/>
  <c r="B547" i="2"/>
  <c r="D547" i="2" s="1"/>
  <c r="C547" i="2" s="1"/>
  <c r="B33" i="2"/>
  <c r="D33" i="2" s="1"/>
  <c r="C33" i="2" s="1"/>
  <c r="B34" i="2"/>
  <c r="D34" i="2" s="1"/>
  <c r="C34" i="2" s="1"/>
  <c r="B35" i="2"/>
  <c r="D35" i="2" s="1"/>
  <c r="C35" i="2" s="1"/>
  <c r="B36" i="2"/>
  <c r="D36" i="2" s="1"/>
  <c r="C36" i="2" s="1"/>
  <c r="B37" i="2"/>
  <c r="D37" i="2" s="1"/>
  <c r="C37" i="2" s="1"/>
  <c r="B38" i="2"/>
  <c r="D38" i="2" s="1"/>
  <c r="C38" i="2" s="1"/>
  <c r="B39" i="2"/>
  <c r="D39" i="2" s="1"/>
  <c r="C39" i="2" s="1"/>
  <c r="B40" i="2"/>
  <c r="D40" i="2" s="1"/>
  <c r="C40" i="2" s="1"/>
  <c r="B41" i="2"/>
  <c r="D41" i="2" s="1"/>
  <c r="C41" i="2" s="1"/>
  <c r="B42" i="2"/>
  <c r="D42" i="2" s="1"/>
  <c r="C42" i="2" s="1"/>
  <c r="B43" i="2"/>
  <c r="D43" i="2" s="1"/>
  <c r="C43" i="2" s="1"/>
  <c r="B44" i="2"/>
  <c r="D44" i="2" s="1"/>
  <c r="C44" i="2" s="1"/>
  <c r="B45" i="2"/>
  <c r="D45" i="2" s="1"/>
  <c r="C45" i="2" s="1"/>
  <c r="B22" i="2"/>
  <c r="D22" i="2" s="1"/>
  <c r="C22" i="2" s="1"/>
  <c r="B23" i="2"/>
  <c r="D23" i="2" s="1"/>
  <c r="C23" i="2" s="1"/>
  <c r="B24" i="2"/>
  <c r="D24" i="2" s="1"/>
  <c r="C24" i="2" s="1"/>
  <c r="B25" i="2"/>
  <c r="D25" i="2" s="1"/>
  <c r="C25" i="2" s="1"/>
  <c r="B26" i="2"/>
  <c r="D26" i="2" s="1"/>
  <c r="C26" i="2" s="1"/>
  <c r="B27" i="2"/>
  <c r="D27" i="2" s="1"/>
  <c r="C27" i="2" s="1"/>
  <c r="B28" i="2"/>
  <c r="D28" i="2" s="1"/>
  <c r="C28" i="2" s="1"/>
  <c r="B29" i="2"/>
  <c r="D29" i="2" s="1"/>
  <c r="C29" i="2" s="1"/>
  <c r="B30" i="2"/>
  <c r="D30" i="2" s="1"/>
  <c r="C30" i="2" s="1"/>
  <c r="B31" i="2"/>
  <c r="D31" i="2" s="1"/>
  <c r="C31" i="2" s="1"/>
  <c r="B32" i="2"/>
  <c r="D32" i="2" s="1"/>
  <c r="C32" i="2" s="1"/>
  <c r="B20" i="2"/>
  <c r="D20" i="2" s="1"/>
  <c r="C20" i="2" s="1"/>
  <c r="B21" i="2"/>
  <c r="D21" i="2" s="1"/>
  <c r="C21" i="2" s="1"/>
  <c r="J9" i="2"/>
  <c r="B1593" i="2" s="1"/>
  <c r="D1593" i="2" s="1"/>
  <c r="C1593" i="2" s="1"/>
  <c r="J10" i="2"/>
  <c r="B1594" i="2" s="1"/>
  <c r="D1594" i="2" s="1"/>
  <c r="C1594" i="2" s="1"/>
  <c r="J11" i="2"/>
  <c r="B1595" i="2" s="1"/>
  <c r="D1595" i="2" s="1"/>
  <c r="C1595" i="2" s="1"/>
  <c r="J12" i="2"/>
  <c r="B1596" i="2" s="1"/>
  <c r="D1596" i="2" s="1"/>
  <c r="C1596" i="2" s="1"/>
  <c r="J13" i="2"/>
  <c r="B1597" i="2" s="1"/>
  <c r="D1597" i="2" s="1"/>
  <c r="C1597" i="2" s="1"/>
  <c r="J14" i="2"/>
  <c r="B1598" i="2" s="1"/>
  <c r="D1598" i="2" s="1"/>
  <c r="C1598" i="2" s="1"/>
  <c r="J15" i="2"/>
  <c r="B1599" i="2" s="1"/>
  <c r="D1599" i="2" s="1"/>
  <c r="C1599" i="2" s="1"/>
  <c r="J16" i="2"/>
  <c r="B1600" i="2" s="1"/>
  <c r="D1600" i="2" s="1"/>
  <c r="C1600" i="2" s="1"/>
  <c r="J17" i="2"/>
  <c r="B1601" i="2" s="1"/>
  <c r="D1601" i="2" s="1"/>
  <c r="C1601" i="2" s="1"/>
  <c r="J18" i="2"/>
  <c r="B1602" i="2" s="1"/>
  <c r="D1602" i="2" s="1"/>
  <c r="C1602" i="2" s="1"/>
  <c r="J19" i="2"/>
  <c r="B1603" i="2" s="1"/>
  <c r="D1603" i="2" s="1"/>
  <c r="C1603" i="2" s="1"/>
  <c r="J8" i="2"/>
  <c r="B1592" i="2" s="1"/>
  <c r="D1592" i="2" s="1"/>
  <c r="C1592" i="2" s="1"/>
  <c r="B9" i="2"/>
  <c r="D9" i="2" s="1"/>
  <c r="C9" i="2" s="1"/>
  <c r="B10" i="2"/>
  <c r="D10" i="2" s="1"/>
  <c r="C10" i="2" s="1"/>
  <c r="B11" i="2"/>
  <c r="D11" i="2" s="1"/>
  <c r="C11" i="2" s="1"/>
  <c r="B12" i="2"/>
  <c r="D12" i="2" s="1"/>
  <c r="C12" i="2" s="1"/>
  <c r="B13" i="2"/>
  <c r="D13" i="2" s="1"/>
  <c r="C13" i="2" s="1"/>
  <c r="B14" i="2"/>
  <c r="D14" i="2" s="1"/>
  <c r="C14" i="2" s="1"/>
  <c r="B15" i="2"/>
  <c r="D15" i="2" s="1"/>
  <c r="C15" i="2" s="1"/>
  <c r="B16" i="2"/>
  <c r="D16" i="2" s="1"/>
  <c r="C16" i="2" s="1"/>
  <c r="B17" i="2"/>
  <c r="D17" i="2" s="1"/>
  <c r="C17" i="2" s="1"/>
  <c r="B18" i="2"/>
  <c r="D18" i="2" s="1"/>
  <c r="C18" i="2" s="1"/>
  <c r="B19" i="2"/>
  <c r="D19" i="2" s="1"/>
  <c r="C19" i="2" s="1"/>
  <c r="I1820" i="44" l="1"/>
  <c r="I1738" i="44"/>
  <c r="I2227" i="44"/>
  <c r="I2143" i="44"/>
  <c r="I2269" i="44"/>
  <c r="I2185" i="44"/>
  <c r="I3277" i="44"/>
  <c r="I3193" i="44"/>
  <c r="K2680" i="44"/>
  <c r="K2890" i="44"/>
  <c r="K2120" i="44"/>
  <c r="K2316" i="44"/>
  <c r="K2876" i="44"/>
  <c r="K431" i="44"/>
  <c r="K1941" i="44"/>
  <c r="K1509" i="44"/>
  <c r="K977" i="44"/>
  <c r="K1299" i="44"/>
  <c r="K403" i="44"/>
  <c r="K1215" i="44"/>
  <c r="K893" i="44"/>
  <c r="K1103" i="44"/>
  <c r="K907" i="44"/>
  <c r="K781" i="44"/>
  <c r="K1495" i="44"/>
  <c r="K963" i="44"/>
  <c r="K1705" i="44"/>
  <c r="K1719" i="44"/>
  <c r="K1593" i="44"/>
  <c r="K865" i="44"/>
  <c r="K1271" i="44"/>
  <c r="K529" i="44"/>
  <c r="K711" i="44"/>
  <c r="K1439" i="44"/>
  <c r="K487" i="44"/>
  <c r="K1425" i="44"/>
  <c r="K1243" i="44"/>
  <c r="K501" i="44"/>
  <c r="K1789" i="44"/>
  <c r="K1871" i="44"/>
  <c r="K3453" i="44"/>
  <c r="K2512" i="44"/>
  <c r="K2134" i="44"/>
  <c r="K3394" i="44"/>
  <c r="K2918" i="44"/>
  <c r="K2386" i="44"/>
  <c r="K585" i="44"/>
  <c r="K1537" i="44"/>
  <c r="K1397" i="44"/>
  <c r="K1635" i="44"/>
  <c r="K1411" i="44"/>
  <c r="K1173" i="44"/>
  <c r="K879" i="44"/>
  <c r="K767" i="44"/>
  <c r="K1383" i="44"/>
  <c r="K543" i="44"/>
  <c r="K375" i="44"/>
  <c r="I1806" i="44"/>
  <c r="I1888" i="44"/>
  <c r="I1847" i="44"/>
  <c r="I1765" i="44"/>
  <c r="K1551" i="44"/>
  <c r="K1481" i="44"/>
  <c r="K1005" i="44"/>
  <c r="K1313" i="44"/>
  <c r="K1453" i="44"/>
  <c r="K1047" i="44"/>
  <c r="K389" i="44"/>
  <c r="K795" i="44"/>
  <c r="K1579" i="44"/>
  <c r="K2960" i="44"/>
  <c r="K2288" i="44"/>
  <c r="K3576" i="44"/>
  <c r="K3759" i="44"/>
  <c r="K2302" i="44"/>
  <c r="K2834" i="44"/>
  <c r="K347" i="44"/>
  <c r="K3660" i="44"/>
  <c r="K3688" i="44"/>
  <c r="K2470" i="44"/>
  <c r="K2862" i="44"/>
  <c r="K2950" i="44"/>
  <c r="K2446" i="44"/>
  <c r="K361" i="44"/>
  <c r="K3744" i="44"/>
  <c r="K3044" i="44"/>
  <c r="K3072" i="44"/>
  <c r="K2022" i="44"/>
  <c r="K2277" i="44"/>
  <c r="K3184" i="44"/>
  <c r="K2792" i="44"/>
  <c r="K2554" i="44"/>
  <c r="K3310" i="44"/>
  <c r="K3268" i="44"/>
  <c r="K2400" i="44"/>
  <c r="K3454" i="44"/>
  <c r="K1803" i="44"/>
  <c r="K1885" i="44"/>
  <c r="I1834" i="44"/>
  <c r="I1752" i="44"/>
  <c r="I2941" i="44"/>
  <c r="I2857" i="44"/>
  <c r="I1874" i="44"/>
  <c r="I1792" i="44"/>
  <c r="K445" i="44"/>
  <c r="K2358" i="44"/>
  <c r="K2781" i="44"/>
  <c r="K2445" i="44"/>
  <c r="K3128" i="44"/>
  <c r="K2190" i="44"/>
  <c r="K2036" i="44"/>
  <c r="K3492" i="44"/>
  <c r="K1775" i="44"/>
  <c r="K1857" i="44"/>
  <c r="K697" i="44"/>
  <c r="K1159" i="44"/>
  <c r="K1145" i="44"/>
  <c r="K1467" i="44"/>
  <c r="K1327" i="44"/>
  <c r="K1075" i="44"/>
  <c r="K1663" i="44"/>
  <c r="K1033" i="44"/>
  <c r="K1677" i="44"/>
  <c r="K641" i="44"/>
  <c r="K1201" i="44"/>
  <c r="K1257" i="44"/>
  <c r="K1369" i="44"/>
  <c r="K571" i="44"/>
  <c r="K1117" i="44"/>
  <c r="K1565" i="44"/>
  <c r="K949" i="44"/>
  <c r="K823" i="44"/>
  <c r="K655" i="44"/>
  <c r="K1649" i="44"/>
  <c r="K1621" i="44"/>
  <c r="K613" i="44"/>
  <c r="K3436" i="44"/>
  <c r="K2372" i="44"/>
  <c r="K3016" i="44"/>
  <c r="K3002" i="44"/>
  <c r="K3534" i="44"/>
  <c r="K669" i="44"/>
  <c r="K473" i="44"/>
  <c r="K753" i="44"/>
  <c r="K459" i="44"/>
  <c r="K627" i="44"/>
  <c r="K599" i="44"/>
  <c r="K1089" i="44"/>
  <c r="K921" i="44"/>
  <c r="K1285" i="44"/>
  <c r="K1131" i="44"/>
  <c r="I1861" i="44"/>
  <c r="I1779" i="44"/>
  <c r="K1341" i="44"/>
  <c r="K991" i="44"/>
  <c r="K725" i="44"/>
  <c r="K417" i="44"/>
  <c r="K739" i="44"/>
  <c r="K1229" i="44"/>
  <c r="K935" i="44"/>
  <c r="K1607" i="44"/>
  <c r="K809" i="44"/>
  <c r="K837" i="44"/>
  <c r="K1061" i="44"/>
  <c r="K557" i="44"/>
  <c r="K2568" i="44"/>
  <c r="K3296" i="44"/>
  <c r="K2596" i="44"/>
  <c r="K2988" i="44"/>
  <c r="K3100" i="44"/>
  <c r="K3675" i="44"/>
  <c r="K2949" i="44"/>
  <c r="K1942" i="44"/>
  <c r="K3212" i="44"/>
  <c r="K3772" i="44"/>
  <c r="K2204" i="44"/>
  <c r="K2526" i="44"/>
  <c r="K3352" i="44"/>
  <c r="K2782" i="44"/>
  <c r="K2278" i="44"/>
  <c r="K2764" i="44"/>
  <c r="K2484" i="44"/>
  <c r="K3030" i="44"/>
  <c r="K2110" i="44"/>
  <c r="K1952" i="44"/>
  <c r="K3086" i="44"/>
  <c r="K2806" i="44"/>
  <c r="K3380" i="44"/>
  <c r="K2109" i="44"/>
  <c r="I1291" i="44"/>
  <c r="I462" i="44"/>
  <c r="I379" i="44"/>
  <c r="K321" i="44"/>
  <c r="K279" i="44"/>
  <c r="K194" i="44"/>
  <c r="K265" i="44"/>
  <c r="I1011" i="44"/>
  <c r="I1347" i="44"/>
  <c r="K335" i="44"/>
  <c r="K250" i="44"/>
  <c r="K236" i="44"/>
  <c r="I365" i="44"/>
  <c r="I448" i="44"/>
  <c r="I479" i="44"/>
  <c r="K222" i="44"/>
  <c r="K307" i="44"/>
  <c r="K293" i="44"/>
  <c r="K208" i="44"/>
  <c r="I2688" i="44"/>
  <c r="I1094" i="44"/>
  <c r="I1625" i="44"/>
  <c r="I1542" i="44"/>
  <c r="I2379" i="44"/>
  <c r="I2296" i="44"/>
  <c r="I1710" i="44"/>
  <c r="I3541" i="44"/>
  <c r="I3458" i="44"/>
  <c r="I967" i="44"/>
  <c r="I884" i="44"/>
  <c r="I3443" i="44"/>
  <c r="I3360" i="44"/>
  <c r="I2897" i="44"/>
  <c r="I2814" i="44"/>
  <c r="I3233" i="44"/>
  <c r="I3150" i="44"/>
  <c r="I2016" i="44"/>
  <c r="I3626" i="44"/>
  <c r="I3709" i="44"/>
  <c r="I1598" i="44"/>
  <c r="I2352" i="44"/>
  <c r="I1121" i="44"/>
  <c r="I1038" i="44"/>
  <c r="I3780" i="44"/>
  <c r="I3723" i="44"/>
  <c r="I3640" i="44"/>
  <c r="I3766" i="44"/>
  <c r="I3752" i="44"/>
  <c r="I3738" i="44"/>
  <c r="I3570" i="44"/>
  <c r="I3584" i="44"/>
  <c r="I3598" i="44"/>
  <c r="I3556" i="44"/>
  <c r="I3612" i="44"/>
  <c r="I3401" i="44"/>
  <c r="I3318" i="44"/>
  <c r="I3374" i="44"/>
  <c r="I3416" i="44"/>
  <c r="I3387" i="44"/>
  <c r="I3304" i="44"/>
  <c r="I3430" i="44"/>
  <c r="I3206" i="44"/>
  <c r="I3220" i="44"/>
  <c r="I3248" i="44"/>
  <c r="I3262" i="44"/>
  <c r="I3024" i="44"/>
  <c r="I3051" i="44"/>
  <c r="I2968" i="44"/>
  <c r="I3066" i="44"/>
  <c r="I3037" i="44"/>
  <c r="I2954" i="44"/>
  <c r="I3079" i="44"/>
  <c r="I2996" i="44"/>
  <c r="I3094" i="44"/>
  <c r="I2870" i="44"/>
  <c r="I2926" i="44"/>
  <c r="I2912" i="44"/>
  <c r="I2884" i="44"/>
  <c r="I2758" i="44"/>
  <c r="I2744" i="44"/>
  <c r="I2715" i="44"/>
  <c r="I2632" i="44"/>
  <c r="I2702" i="44"/>
  <c r="I2729" i="44"/>
  <c r="I2646" i="44"/>
  <c r="I2562" i="44"/>
  <c r="I2575" i="44"/>
  <c r="I2492" i="44"/>
  <c r="I2547" i="44"/>
  <c r="I2464" i="44"/>
  <c r="I2520" i="44"/>
  <c r="I2534" i="44"/>
  <c r="I2590" i="44"/>
  <c r="I2422" i="44"/>
  <c r="I2366" i="44"/>
  <c r="I2393" i="44"/>
  <c r="I2310" i="44"/>
  <c r="I2408" i="44"/>
  <c r="I2240" i="44"/>
  <c r="I2212" i="44"/>
  <c r="I2198" i="44"/>
  <c r="I2254" i="44"/>
  <c r="I2086" i="44"/>
  <c r="I2044" i="44"/>
  <c r="I2029" i="44"/>
  <c r="I1946" i="44"/>
  <c r="I2072" i="44"/>
  <c r="I2058" i="44"/>
  <c r="I1918" i="44"/>
  <c r="I1753" i="44"/>
  <c r="I1697" i="44"/>
  <c r="I1904" i="44"/>
  <c r="I1739" i="44"/>
  <c r="I1724" i="44"/>
  <c r="I1612" i="44"/>
  <c r="I1529" i="44"/>
  <c r="I1639" i="44"/>
  <c r="I1556" i="44"/>
  <c r="I1668" i="44"/>
  <c r="I1585" i="44"/>
  <c r="I1654" i="44"/>
  <c r="I1571" i="44"/>
  <c r="I1444" i="44"/>
  <c r="I1361" i="44"/>
  <c r="I1485" i="44"/>
  <c r="I1402" i="44"/>
  <c r="I1500" i="44"/>
  <c r="I1417" i="44"/>
  <c r="I1457" i="44"/>
  <c r="I1374" i="44"/>
  <c r="I1430" i="44"/>
  <c r="I1472" i="44"/>
  <c r="I1389" i="44"/>
  <c r="I1303" i="44"/>
  <c r="I1220" i="44"/>
  <c r="I1276" i="44"/>
  <c r="I1193" i="44"/>
  <c r="I1318" i="44"/>
  <c r="I1235" i="44"/>
  <c r="I1332" i="44"/>
  <c r="I1249" i="44"/>
  <c r="I1150" i="44"/>
  <c r="I1067" i="44"/>
  <c r="I1135" i="44"/>
  <c r="I1052" i="44"/>
  <c r="I1108" i="44"/>
  <c r="I1025" i="44"/>
  <c r="I1164" i="44"/>
  <c r="I1081" i="44"/>
  <c r="I940" i="44"/>
  <c r="I857" i="44"/>
  <c r="I954" i="44"/>
  <c r="I871" i="44"/>
  <c r="I982" i="44"/>
  <c r="I899" i="44"/>
  <c r="I996" i="44"/>
  <c r="I913" i="44"/>
  <c r="I842" i="44"/>
  <c r="I759" i="44"/>
  <c r="I814" i="44"/>
  <c r="I731" i="44"/>
  <c r="I772" i="44"/>
  <c r="I689" i="44"/>
  <c r="I800" i="44"/>
  <c r="I717" i="44"/>
  <c r="I785" i="44"/>
  <c r="I702" i="44"/>
  <c r="I828" i="44"/>
  <c r="I745" i="44"/>
  <c r="I352" i="44"/>
  <c r="I435" i="44"/>
  <c r="I548" i="44"/>
  <c r="I631" i="44"/>
  <c r="I534" i="44"/>
  <c r="I617" i="44"/>
  <c r="I421" i="44"/>
  <c r="I645" i="44"/>
  <c r="I562" i="44"/>
  <c r="I407" i="44"/>
  <c r="I490" i="44"/>
  <c r="I589" i="44"/>
  <c r="I602" i="44"/>
  <c r="I519" i="44"/>
  <c r="I575" i="44"/>
  <c r="I658" i="44"/>
  <c r="I2073" i="44" l="1"/>
  <c r="I1989" i="44"/>
  <c r="I2045" i="44"/>
  <c r="I1961" i="44"/>
  <c r="I2255" i="44"/>
  <c r="I2171" i="44"/>
  <c r="I2213" i="44"/>
  <c r="I2129" i="44"/>
  <c r="I2409" i="44"/>
  <c r="I2325" i="44"/>
  <c r="I2367" i="44"/>
  <c r="I2283" i="44"/>
  <c r="I2591" i="44"/>
  <c r="I2507" i="44"/>
  <c r="I2759" i="44"/>
  <c r="I2675" i="44"/>
  <c r="I2913" i="44"/>
  <c r="I2829" i="44"/>
  <c r="I2871" i="44"/>
  <c r="I2787" i="44"/>
  <c r="I3067" i="44"/>
  <c r="I2983" i="44"/>
  <c r="I3249" i="44"/>
  <c r="I3165" i="44"/>
  <c r="I3207" i="44"/>
  <c r="I3123" i="44"/>
  <c r="I3375" i="44"/>
  <c r="I3291" i="44"/>
  <c r="I3613" i="44"/>
  <c r="I3529" i="44"/>
  <c r="I3599" i="44"/>
  <c r="I3515" i="44"/>
  <c r="I3571" i="44"/>
  <c r="I3487" i="44"/>
  <c r="I3753" i="44"/>
  <c r="I3669" i="44"/>
  <c r="K3381" i="44"/>
  <c r="K3087" i="44"/>
  <c r="K2114" i="44"/>
  <c r="K2112" i="44"/>
  <c r="K2485" i="44"/>
  <c r="K2282" i="44"/>
  <c r="K2280" i="44"/>
  <c r="K3353" i="44"/>
  <c r="K2205" i="44"/>
  <c r="K3213" i="44"/>
  <c r="K2951" i="44"/>
  <c r="K3101" i="44"/>
  <c r="K2597" i="44"/>
  <c r="K2569" i="44"/>
  <c r="K3535" i="44"/>
  <c r="K3017" i="44"/>
  <c r="K3437" i="44"/>
  <c r="K2401" i="44"/>
  <c r="K3311" i="44"/>
  <c r="K2793" i="44"/>
  <c r="K2279" i="44"/>
  <c r="K3073" i="44"/>
  <c r="K3745" i="44"/>
  <c r="K2450" i="44"/>
  <c r="K2448" i="44"/>
  <c r="K2863" i="44"/>
  <c r="K3689" i="44"/>
  <c r="K348" i="44"/>
  <c r="K2303" i="44"/>
  <c r="K3577" i="44"/>
  <c r="K2961" i="44"/>
  <c r="K2919" i="44"/>
  <c r="K2135" i="44"/>
  <c r="K3455" i="44"/>
  <c r="K502" i="44"/>
  <c r="K1426" i="44"/>
  <c r="K1440" i="44"/>
  <c r="K530" i="44"/>
  <c r="K866" i="44"/>
  <c r="K1720" i="44"/>
  <c r="K964" i="44"/>
  <c r="K782" i="44"/>
  <c r="K1104" i="44"/>
  <c r="K1216" i="44"/>
  <c r="K1300" i="44"/>
  <c r="K1510" i="44"/>
  <c r="I1848" i="44"/>
  <c r="I1766" i="44"/>
  <c r="K558" i="44"/>
  <c r="K838" i="44"/>
  <c r="K1608" i="44"/>
  <c r="K1230" i="44"/>
  <c r="K418" i="44"/>
  <c r="K992" i="44"/>
  <c r="K1286" i="44"/>
  <c r="K1090" i="44"/>
  <c r="K628" i="44"/>
  <c r="K754" i="44"/>
  <c r="K670" i="44"/>
  <c r="K614" i="44"/>
  <c r="K1650" i="44"/>
  <c r="K824" i="44"/>
  <c r="K1566" i="44"/>
  <c r="K572" i="44"/>
  <c r="K1258" i="44"/>
  <c r="K642" i="44"/>
  <c r="K1034" i="44"/>
  <c r="K1076" i="44"/>
  <c r="K1468" i="44"/>
  <c r="K1160" i="44"/>
  <c r="K1776" i="44"/>
  <c r="K1858" i="44"/>
  <c r="K3493" i="44"/>
  <c r="K2191" i="44"/>
  <c r="K2447" i="44"/>
  <c r="K2359" i="44"/>
  <c r="K1580" i="44"/>
  <c r="K390" i="44"/>
  <c r="K1454" i="44"/>
  <c r="K1006" i="44"/>
  <c r="K1552" i="44"/>
  <c r="K544" i="44"/>
  <c r="K768" i="44"/>
  <c r="K1174" i="44"/>
  <c r="K1636" i="44"/>
  <c r="K1538" i="44"/>
  <c r="K432" i="44"/>
  <c r="K2317" i="44"/>
  <c r="K2891" i="44"/>
  <c r="I2059" i="44"/>
  <c r="I1975" i="44"/>
  <c r="I2087" i="44"/>
  <c r="I2003" i="44"/>
  <c r="I2199" i="44"/>
  <c r="I2115" i="44"/>
  <c r="I2241" i="44"/>
  <c r="I2157" i="44"/>
  <c r="I2423" i="44"/>
  <c r="I2339" i="44"/>
  <c r="I2535" i="44"/>
  <c r="I2451" i="44"/>
  <c r="I2563" i="44"/>
  <c r="I2479" i="44"/>
  <c r="I2703" i="44"/>
  <c r="I2619" i="44"/>
  <c r="I2745" i="44"/>
  <c r="I2661" i="44"/>
  <c r="I2885" i="44"/>
  <c r="I2801" i="44"/>
  <c r="I2927" i="44"/>
  <c r="I2843" i="44"/>
  <c r="I3095" i="44"/>
  <c r="I3011" i="44"/>
  <c r="I3263" i="44"/>
  <c r="I3179" i="44"/>
  <c r="I3221" i="44"/>
  <c r="I3137" i="44"/>
  <c r="I3431" i="44"/>
  <c r="I3347" i="44"/>
  <c r="I3417" i="44"/>
  <c r="I3333" i="44"/>
  <c r="I3557" i="44"/>
  <c r="I3473" i="44"/>
  <c r="I3585" i="44"/>
  <c r="I3501" i="44"/>
  <c r="I3739" i="44"/>
  <c r="I3655" i="44"/>
  <c r="I3767" i="44"/>
  <c r="I3683" i="44"/>
  <c r="I3781" i="44"/>
  <c r="I3697" i="44"/>
  <c r="K2111" i="44"/>
  <c r="K2807" i="44"/>
  <c r="K1953" i="44"/>
  <c r="K3031" i="44"/>
  <c r="K2765" i="44"/>
  <c r="K2786" i="44"/>
  <c r="K2784" i="44"/>
  <c r="K2527" i="44"/>
  <c r="K3773" i="44"/>
  <c r="K1946" i="44"/>
  <c r="K1944" i="44"/>
  <c r="K3676" i="44"/>
  <c r="K2989" i="44"/>
  <c r="K3297" i="44"/>
  <c r="K3003" i="44"/>
  <c r="K2373" i="44"/>
  <c r="K1886" i="44"/>
  <c r="K1804" i="44"/>
  <c r="K3458" i="44"/>
  <c r="K3456" i="44"/>
  <c r="K3269" i="44"/>
  <c r="K2555" i="44"/>
  <c r="K3185" i="44"/>
  <c r="K2023" i="44"/>
  <c r="K3045" i="44"/>
  <c r="K362" i="44"/>
  <c r="K2954" i="44"/>
  <c r="K2952" i="44"/>
  <c r="K2471" i="44"/>
  <c r="K3661" i="44"/>
  <c r="K2835" i="44"/>
  <c r="K3760" i="44"/>
  <c r="K2289" i="44"/>
  <c r="K2387" i="44"/>
  <c r="K3395" i="44"/>
  <c r="K2513" i="44"/>
  <c r="K1790" i="44"/>
  <c r="K1872" i="44"/>
  <c r="K1244" i="44"/>
  <c r="K488" i="44"/>
  <c r="K712" i="44"/>
  <c r="K1272" i="44"/>
  <c r="K1594" i="44"/>
  <c r="K1706" i="44"/>
  <c r="K1496" i="44"/>
  <c r="K908" i="44"/>
  <c r="K894" i="44"/>
  <c r="K404" i="44"/>
  <c r="K978" i="44"/>
  <c r="I1889" i="44"/>
  <c r="I1807" i="44"/>
  <c r="I1862" i="44"/>
  <c r="I1780" i="44"/>
  <c r="I1875" i="44"/>
  <c r="I1793" i="44"/>
  <c r="K1062" i="44"/>
  <c r="K810" i="44"/>
  <c r="K936" i="44"/>
  <c r="K740" i="44"/>
  <c r="K726" i="44"/>
  <c r="K1342" i="44"/>
  <c r="K1132" i="44"/>
  <c r="K922" i="44"/>
  <c r="K600" i="44"/>
  <c r="K460" i="44"/>
  <c r="K474" i="44"/>
  <c r="K1622" i="44"/>
  <c r="K656" i="44"/>
  <c r="K950" i="44"/>
  <c r="K1118" i="44"/>
  <c r="K1370" i="44"/>
  <c r="K1202" i="44"/>
  <c r="K1678" i="44"/>
  <c r="K1664" i="44"/>
  <c r="K1328" i="44"/>
  <c r="K1146" i="44"/>
  <c r="K698" i="44"/>
  <c r="K2037" i="44"/>
  <c r="K3129" i="44"/>
  <c r="K2783" i="44"/>
  <c r="K446" i="44"/>
  <c r="K796" i="44"/>
  <c r="K1048" i="44"/>
  <c r="K1314" i="44"/>
  <c r="K1482" i="44"/>
  <c r="K376" i="44"/>
  <c r="K1384" i="44"/>
  <c r="K880" i="44"/>
  <c r="K1412" i="44"/>
  <c r="K1398" i="44"/>
  <c r="K586" i="44"/>
  <c r="K1943" i="44"/>
  <c r="K2877" i="44"/>
  <c r="K2121" i="44"/>
  <c r="K2681" i="44"/>
  <c r="I829" i="44"/>
  <c r="I801" i="44"/>
  <c r="I815" i="44"/>
  <c r="I997" i="44"/>
  <c r="I955" i="44"/>
  <c r="I1165" i="44"/>
  <c r="I1333" i="44"/>
  <c r="I1277" i="44"/>
  <c r="I1473" i="44"/>
  <c r="I1655" i="44"/>
  <c r="K336" i="44"/>
  <c r="K195" i="44"/>
  <c r="K322" i="44"/>
  <c r="K308" i="44"/>
  <c r="I366" i="44"/>
  <c r="I449" i="44"/>
  <c r="I773" i="44"/>
  <c r="I843" i="44"/>
  <c r="I983" i="44"/>
  <c r="I941" i="44"/>
  <c r="I1109" i="44"/>
  <c r="I1151" i="44"/>
  <c r="I1319" i="44"/>
  <c r="I1501" i="44"/>
  <c r="I1445" i="44"/>
  <c r="I1669" i="44"/>
  <c r="I1613" i="44"/>
  <c r="I1905" i="44"/>
  <c r="I1821" i="44"/>
  <c r="I1919" i="44"/>
  <c r="I1835" i="44"/>
  <c r="K237" i="44"/>
  <c r="K251" i="44"/>
  <c r="K266" i="44"/>
  <c r="K280" i="44"/>
  <c r="K209" i="44"/>
  <c r="K294" i="44"/>
  <c r="K223" i="44"/>
  <c r="I380" i="44"/>
  <c r="I463" i="44"/>
  <c r="I2772" i="44"/>
  <c r="I2436" i="44"/>
  <c r="I2100" i="44"/>
  <c r="I2898" i="44"/>
  <c r="I968" i="44"/>
  <c r="I885" i="44"/>
  <c r="I1711" i="44"/>
  <c r="I1626" i="44"/>
  <c r="I1543" i="44"/>
  <c r="I3710" i="44"/>
  <c r="I1122" i="44"/>
  <c r="I1039" i="44"/>
  <c r="I1682" i="44"/>
  <c r="I1599" i="44"/>
  <c r="I3234" i="44"/>
  <c r="I3444" i="44"/>
  <c r="I3542" i="44"/>
  <c r="I2380" i="44"/>
  <c r="I1932" i="44"/>
  <c r="I1767" i="44"/>
  <c r="I1178" i="44"/>
  <c r="I1095" i="44"/>
  <c r="I3724" i="44"/>
  <c r="I3402" i="44"/>
  <c r="I3388" i="44"/>
  <c r="I3052" i="44"/>
  <c r="I3080" i="44"/>
  <c r="I3108" i="44"/>
  <c r="I3038" i="44"/>
  <c r="I2730" i="44"/>
  <c r="I2716" i="44"/>
  <c r="I2604" i="44"/>
  <c r="I2548" i="44"/>
  <c r="I2576" i="44"/>
  <c r="I2394" i="44"/>
  <c r="I2030" i="44"/>
  <c r="I1725" i="44"/>
  <c r="I1640" i="44"/>
  <c r="I1557" i="44"/>
  <c r="I1458" i="44"/>
  <c r="I1375" i="44"/>
  <c r="I1514" i="44"/>
  <c r="I1431" i="44"/>
  <c r="I1486" i="44"/>
  <c r="I1403" i="44"/>
  <c r="I1304" i="44"/>
  <c r="I1221" i="44"/>
  <c r="I1136" i="44"/>
  <c r="I1053" i="44"/>
  <c r="I786" i="44"/>
  <c r="I703" i="44"/>
  <c r="I563" i="44"/>
  <c r="I646" i="44"/>
  <c r="I576" i="44"/>
  <c r="I659" i="44"/>
  <c r="I590" i="44"/>
  <c r="I549" i="44"/>
  <c r="I632" i="44"/>
  <c r="I603" i="44"/>
  <c r="I520" i="44"/>
  <c r="I408" i="44"/>
  <c r="I491" i="44"/>
  <c r="I422" i="44"/>
  <c r="I535" i="44"/>
  <c r="I618" i="44"/>
  <c r="I353" i="44"/>
  <c r="I436" i="44"/>
  <c r="F1566" i="2"/>
  <c r="F1560" i="2"/>
  <c r="F1548" i="2"/>
  <c r="F1546" i="2"/>
  <c r="F1542" i="2"/>
  <c r="F1538" i="2"/>
  <c r="F1514" i="2"/>
  <c r="F1502" i="2"/>
  <c r="F1494" i="2"/>
  <c r="F1488" i="2"/>
  <c r="F1476" i="2"/>
  <c r="F1470" i="2"/>
  <c r="F1454" i="2"/>
  <c r="F1448" i="2"/>
  <c r="O1412" i="2"/>
  <c r="G2996" i="2" s="1"/>
  <c r="O1386" i="2"/>
  <c r="G2970" i="2" s="1"/>
  <c r="O1360" i="2"/>
  <c r="G2944" i="2" s="1"/>
  <c r="O1344" i="2"/>
  <c r="G2928" i="2" s="1"/>
  <c r="O1332" i="2"/>
  <c r="G2916" i="2" s="1"/>
  <c r="O1328" i="2"/>
  <c r="G2912" i="2" s="1"/>
  <c r="O1324" i="2"/>
  <c r="G2908" i="2" s="1"/>
  <c r="G1587" i="2"/>
  <c r="G1581" i="2"/>
  <c r="N1567" i="2"/>
  <c r="F3151" i="2" s="1"/>
  <c r="N1553" i="2"/>
  <c r="F3137" i="2" s="1"/>
  <c r="N1545" i="2"/>
  <c r="F3129" i="2" s="1"/>
  <c r="N1539" i="2"/>
  <c r="F3123" i="2" s="1"/>
  <c r="N1533" i="2"/>
  <c r="F3117" i="2" s="1"/>
  <c r="N1527" i="2"/>
  <c r="F3111" i="2" s="1"/>
  <c r="N1521" i="2"/>
  <c r="F3105" i="2" s="1"/>
  <c r="N1507" i="2"/>
  <c r="F3091" i="2" s="1"/>
  <c r="N1503" i="2"/>
  <c r="F3087" i="2" s="1"/>
  <c r="N1495" i="2"/>
  <c r="F3079" i="2" s="1"/>
  <c r="N1489" i="2"/>
  <c r="F3073" i="2" s="1"/>
  <c r="N1481" i="2"/>
  <c r="F3065" i="2" s="1"/>
  <c r="N1471" i="2"/>
  <c r="F3055" i="2" s="1"/>
  <c r="N1465" i="2"/>
  <c r="F3049" i="2" s="1"/>
  <c r="N1461" i="2"/>
  <c r="F3045" i="2" s="1"/>
  <c r="N1457" i="2"/>
  <c r="F3041" i="2" s="1"/>
  <c r="N1451" i="2"/>
  <c r="F3035" i="2" s="1"/>
  <c r="N1447" i="2"/>
  <c r="F3031" i="2" s="1"/>
  <c r="G1443" i="2"/>
  <c r="O1585" i="2"/>
  <c r="G3169" i="2" s="1"/>
  <c r="O1581" i="2"/>
  <c r="G3165" i="2" s="1"/>
  <c r="F1575" i="2"/>
  <c r="F1569" i="2"/>
  <c r="F1563" i="2"/>
  <c r="F1557" i="2"/>
  <c r="F1551" i="2"/>
  <c r="F1547" i="2"/>
  <c r="F1533" i="2"/>
  <c r="F1529" i="2"/>
  <c r="F1521" i="2"/>
  <c r="F1515" i="2"/>
  <c r="F1509" i="2"/>
  <c r="F1501" i="2"/>
  <c r="F1497" i="2"/>
  <c r="F1487" i="2"/>
  <c r="F1481" i="2"/>
  <c r="F1471" i="2"/>
  <c r="F1467" i="2"/>
  <c r="F1459" i="2"/>
  <c r="F1455" i="2"/>
  <c r="F1449" i="2"/>
  <c r="O1445" i="2"/>
  <c r="G3029" i="2" s="1"/>
  <c r="O1441" i="2"/>
  <c r="G3025" i="2" s="1"/>
  <c r="O1439" i="2"/>
  <c r="G3023" i="2" s="1"/>
  <c r="O1435" i="2"/>
  <c r="G3019" i="2" s="1"/>
  <c r="O1431" i="2"/>
  <c r="G3015" i="2" s="1"/>
  <c r="O1425" i="2"/>
  <c r="G3009" i="2" s="1"/>
  <c r="O1421" i="2"/>
  <c r="G3005" i="2" s="1"/>
  <c r="O1417" i="2"/>
  <c r="G3001" i="2" s="1"/>
  <c r="O1415" i="2"/>
  <c r="G2999" i="2" s="1"/>
  <c r="O1411" i="2"/>
  <c r="G2995" i="2" s="1"/>
  <c r="O1405" i="2"/>
  <c r="G2989" i="2" s="1"/>
  <c r="O1403" i="2"/>
  <c r="G2987" i="2" s="1"/>
  <c r="O1399" i="2"/>
  <c r="G2983" i="2" s="1"/>
  <c r="O1395" i="2"/>
  <c r="G2979" i="2" s="1"/>
  <c r="O1389" i="2"/>
  <c r="G2973" i="2" s="1"/>
  <c r="O1385" i="2"/>
  <c r="G2969" i="2" s="1"/>
  <c r="O1381" i="2"/>
  <c r="G2965" i="2" s="1"/>
  <c r="O1379" i="2"/>
  <c r="G2963" i="2" s="1"/>
  <c r="O1375" i="2"/>
  <c r="G2959" i="2" s="1"/>
  <c r="O1371" i="2"/>
  <c r="G2955" i="2" s="1"/>
  <c r="O1365" i="2"/>
  <c r="G2949" i="2" s="1"/>
  <c r="O1361" i="2"/>
  <c r="G2945" i="2" s="1"/>
  <c r="O1357" i="2"/>
  <c r="G2941" i="2" s="1"/>
  <c r="O1355" i="2"/>
  <c r="G2939" i="2" s="1"/>
  <c r="O1351" i="2"/>
  <c r="G2935" i="2" s="1"/>
  <c r="O1347" i="2"/>
  <c r="G2931" i="2" s="1"/>
  <c r="O1337" i="2"/>
  <c r="G2921" i="2" s="1"/>
  <c r="O1333" i="2"/>
  <c r="G2917" i="2" s="1"/>
  <c r="O1331" i="2"/>
  <c r="G2915" i="2" s="1"/>
  <c r="O1327" i="2"/>
  <c r="G2911" i="2" s="1"/>
  <c r="O1323" i="2"/>
  <c r="G2907" i="2" s="1"/>
  <c r="O1317" i="2"/>
  <c r="G2901" i="2" s="1"/>
  <c r="O1313" i="2"/>
  <c r="G2897" i="2" s="1"/>
  <c r="O1309" i="2"/>
  <c r="G2893" i="2" s="1"/>
  <c r="O1307" i="2"/>
  <c r="G2891" i="2" s="1"/>
  <c r="O1303" i="2"/>
  <c r="G2887" i="2" s="1"/>
  <c r="O1299" i="2"/>
  <c r="G2883" i="2" s="1"/>
  <c r="O1293" i="2"/>
  <c r="G2877" i="2" s="1"/>
  <c r="O1289" i="2"/>
  <c r="G2873" i="2" s="1"/>
  <c r="O1285" i="2"/>
  <c r="G2869" i="2" s="1"/>
  <c r="O1283" i="2"/>
  <c r="G2867" i="2" s="1"/>
  <c r="O1279" i="2"/>
  <c r="G2863" i="2" s="1"/>
  <c r="O1275" i="2"/>
  <c r="G2859" i="2" s="1"/>
  <c r="O1269" i="2"/>
  <c r="G2853" i="2" s="1"/>
  <c r="O1265" i="2"/>
  <c r="G2849" i="2" s="1"/>
  <c r="O1261" i="2"/>
  <c r="G2845" i="2" s="1"/>
  <c r="O1259" i="2"/>
  <c r="G2843" i="2" s="1"/>
  <c r="O1255" i="2"/>
  <c r="G2839" i="2" s="1"/>
  <c r="O1251" i="2"/>
  <c r="G2835" i="2" s="1"/>
  <c r="O1245" i="2"/>
  <c r="G2829" i="2" s="1"/>
  <c r="O1241" i="2"/>
  <c r="G2825" i="2" s="1"/>
  <c r="O1237" i="2"/>
  <c r="G2821" i="2" s="1"/>
  <c r="O1235" i="2"/>
  <c r="G2819" i="2" s="1"/>
  <c r="O1231" i="2"/>
  <c r="G2815" i="2" s="1"/>
  <c r="O1227" i="2"/>
  <c r="G2811" i="2" s="1"/>
  <c r="O1221" i="2"/>
  <c r="G2805" i="2" s="1"/>
  <c r="O1217" i="2"/>
  <c r="G2801" i="2" s="1"/>
  <c r="O1213" i="2"/>
  <c r="G2797" i="2" s="1"/>
  <c r="O1588" i="2"/>
  <c r="G3172" i="2" s="1"/>
  <c r="O1584" i="2"/>
  <c r="G3168" i="2" s="1"/>
  <c r="O1582" i="2"/>
  <c r="G3166" i="2" s="1"/>
  <c r="O1578" i="2"/>
  <c r="G3162" i="2" s="1"/>
  <c r="F1574" i="2"/>
  <c r="F1556" i="2"/>
  <c r="F1552" i="2"/>
  <c r="F1536" i="2"/>
  <c r="F1534" i="2"/>
  <c r="F1530" i="2"/>
  <c r="F1526" i="2"/>
  <c r="F1520" i="2"/>
  <c r="F1484" i="2"/>
  <c r="F1480" i="2"/>
  <c r="O1444" i="2"/>
  <c r="G3028" i="2" s="1"/>
  <c r="O1440" i="2"/>
  <c r="G3024" i="2" s="1"/>
  <c r="O1438" i="2"/>
  <c r="G3022" i="2" s="1"/>
  <c r="O1416" i="2"/>
  <c r="G3000" i="2" s="1"/>
  <c r="O1414" i="2"/>
  <c r="G2998" i="2" s="1"/>
  <c r="O1406" i="2"/>
  <c r="G2990" i="2" s="1"/>
  <c r="O1392" i="2"/>
  <c r="G2976" i="2" s="1"/>
  <c r="O1384" i="2"/>
  <c r="G2968" i="2" s="1"/>
  <c r="O1378" i="2"/>
  <c r="G2962" i="2" s="1"/>
  <c r="O1370" i="2"/>
  <c r="G2954" i="2" s="1"/>
  <c r="O1356" i="2"/>
  <c r="G2940" i="2" s="1"/>
  <c r="O1348" i="2"/>
  <c r="G2932" i="2" s="1"/>
  <c r="O1338" i="2"/>
  <c r="G2922" i="2" s="1"/>
  <c r="O1320" i="2"/>
  <c r="G2904" i="2" s="1"/>
  <c r="O1314" i="2"/>
  <c r="G2898" i="2" s="1"/>
  <c r="O1308" i="2"/>
  <c r="G2892" i="2" s="1"/>
  <c r="O1300" i="2"/>
  <c r="G2884" i="2" s="1"/>
  <c r="O1296" i="2"/>
  <c r="G2880" i="2" s="1"/>
  <c r="O1292" i="2"/>
  <c r="G2876" i="2" s="1"/>
  <c r="O1288" i="2"/>
  <c r="G2872" i="2" s="1"/>
  <c r="O1276" i="2"/>
  <c r="G2860" i="2" s="1"/>
  <c r="O1272" i="2"/>
  <c r="G2856" i="2" s="1"/>
  <c r="O1270" i="2"/>
  <c r="G2854" i="2" s="1"/>
  <c r="O1266" i="2"/>
  <c r="G2850" i="2" s="1"/>
  <c r="O1262" i="2"/>
  <c r="G2846" i="2" s="1"/>
  <c r="O1256" i="2"/>
  <c r="G2840" i="2" s="1"/>
  <c r="O1252" i="2"/>
  <c r="G2836" i="2" s="1"/>
  <c r="O1248" i="2"/>
  <c r="G2832" i="2" s="1"/>
  <c r="G1589" i="2"/>
  <c r="N1575" i="2"/>
  <c r="F3159" i="2" s="1"/>
  <c r="N1571" i="2"/>
  <c r="F3155" i="2" s="1"/>
  <c r="N1561" i="2"/>
  <c r="F3145" i="2" s="1"/>
  <c r="N1559" i="2"/>
  <c r="F3143" i="2" s="1"/>
  <c r="N1555" i="2"/>
  <c r="F3139" i="2" s="1"/>
  <c r="N1549" i="2"/>
  <c r="F3133" i="2" s="1"/>
  <c r="N1543" i="2"/>
  <c r="F3127" i="2" s="1"/>
  <c r="N1517" i="2"/>
  <c r="F3101" i="2" s="1"/>
  <c r="N1513" i="2"/>
  <c r="F3097" i="2" s="1"/>
  <c r="N1499" i="2"/>
  <c r="F3083" i="2" s="1"/>
  <c r="N1487" i="2"/>
  <c r="F3071" i="2" s="1"/>
  <c r="N1483" i="2"/>
  <c r="F3067" i="2" s="1"/>
  <c r="N1473" i="2"/>
  <c r="F3057" i="2" s="1"/>
  <c r="N1463" i="2"/>
  <c r="F3047" i="2" s="1"/>
  <c r="N1453" i="2"/>
  <c r="F3037" i="2" s="1"/>
  <c r="O1589" i="2"/>
  <c r="G3173" i="2" s="1"/>
  <c r="O1583" i="2"/>
  <c r="G3167" i="2" s="1"/>
  <c r="F1565" i="2"/>
  <c r="F1543" i="2"/>
  <c r="F1539" i="2"/>
  <c r="F1525" i="2"/>
  <c r="F1517" i="2"/>
  <c r="F1505" i="2"/>
  <c r="F1495" i="2"/>
  <c r="F1491" i="2"/>
  <c r="F1483" i="2"/>
  <c r="F1473" i="2"/>
  <c r="O1407" i="2"/>
  <c r="G2991" i="2" s="1"/>
  <c r="G1588" i="2"/>
  <c r="G1584" i="2"/>
  <c r="G1582" i="2"/>
  <c r="N1578" i="2"/>
  <c r="F3162" i="2" s="1"/>
  <c r="N1574" i="2"/>
  <c r="F3158" i="2" s="1"/>
  <c r="N1568" i="2"/>
  <c r="F3152" i="2" s="1"/>
  <c r="N1558" i="2"/>
  <c r="F3142" i="2" s="1"/>
  <c r="N1554" i="2"/>
  <c r="F3138" i="2" s="1"/>
  <c r="N1550" i="2"/>
  <c r="F3134" i="2" s="1"/>
  <c r="N1544" i="2"/>
  <c r="F3128" i="2" s="1"/>
  <c r="N1540" i="2"/>
  <c r="F3124" i="2" s="1"/>
  <c r="N1536" i="2"/>
  <c r="F3120" i="2" s="1"/>
  <c r="N1534" i="2"/>
  <c r="F3118" i="2" s="1"/>
  <c r="N1530" i="2"/>
  <c r="F3114" i="2" s="1"/>
  <c r="N1526" i="2"/>
  <c r="F3110" i="2" s="1"/>
  <c r="N1520" i="2"/>
  <c r="F3104" i="2" s="1"/>
  <c r="N1516" i="2"/>
  <c r="F3100" i="2" s="1"/>
  <c r="N1512" i="2"/>
  <c r="F3096" i="2" s="1"/>
  <c r="N1510" i="2"/>
  <c r="F3094" i="2" s="1"/>
  <c r="N1506" i="2"/>
  <c r="F3090" i="2" s="1"/>
  <c r="N1502" i="2"/>
  <c r="F3086" i="2" s="1"/>
  <c r="N1496" i="2"/>
  <c r="F3080" i="2" s="1"/>
  <c r="N1492" i="2"/>
  <c r="F3076" i="2" s="1"/>
  <c r="N1488" i="2"/>
  <c r="F3072" i="2" s="1"/>
  <c r="N1486" i="2"/>
  <c r="F3070" i="2" s="1"/>
  <c r="N1482" i="2"/>
  <c r="F3066" i="2" s="1"/>
  <c r="N1478" i="2"/>
  <c r="F3062" i="2" s="1"/>
  <c r="N1472" i="2"/>
  <c r="F3056" i="2" s="1"/>
  <c r="N1468" i="2"/>
  <c r="F3052" i="2" s="1"/>
  <c r="N1464" i="2"/>
  <c r="F3048" i="2" s="1"/>
  <c r="N1462" i="2"/>
  <c r="F3046" i="2" s="1"/>
  <c r="N1458" i="2"/>
  <c r="F3042" i="2" s="1"/>
  <c r="N1454" i="2"/>
  <c r="F3038" i="2" s="1"/>
  <c r="N1448" i="2"/>
  <c r="F3032" i="2" s="1"/>
  <c r="G1444" i="2"/>
  <c r="G1440" i="2"/>
  <c r="F1564" i="2"/>
  <c r="F1524" i="2"/>
  <c r="F1518" i="2"/>
  <c r="F1506" i="2"/>
  <c r="F1498" i="2"/>
  <c r="O1468" i="2"/>
  <c r="G3052" i="2" s="1"/>
  <c r="F1462" i="2"/>
  <c r="F1458" i="2"/>
  <c r="O1436" i="2"/>
  <c r="G3020" i="2" s="1"/>
  <c r="O1432" i="2"/>
  <c r="G3016" i="2" s="1"/>
  <c r="O1428" i="2"/>
  <c r="G3012" i="2" s="1"/>
  <c r="O1426" i="2"/>
  <c r="G3010" i="2" s="1"/>
  <c r="O1422" i="2"/>
  <c r="G3006" i="2" s="1"/>
  <c r="O1402" i="2"/>
  <c r="G2986" i="2" s="1"/>
  <c r="O1394" i="2"/>
  <c r="G2978" i="2" s="1"/>
  <c r="O1390" i="2"/>
  <c r="G2974" i="2" s="1"/>
  <c r="O1368" i="2"/>
  <c r="G2952" i="2" s="1"/>
  <c r="O1358" i="2"/>
  <c r="G2942" i="2" s="1"/>
  <c r="O1350" i="2"/>
  <c r="G2934" i="2" s="1"/>
  <c r="O1342" i="2"/>
  <c r="G2926" i="2" s="1"/>
  <c r="O1336" i="2"/>
  <c r="G2920" i="2" s="1"/>
  <c r="O1316" i="2"/>
  <c r="G2900" i="2" s="1"/>
  <c r="O1302" i="2"/>
  <c r="G2886" i="2" s="1"/>
  <c r="O1286" i="2"/>
  <c r="G2870" i="2" s="1"/>
  <c r="O1280" i="2"/>
  <c r="G2864" i="2" s="1"/>
  <c r="O1246" i="2"/>
  <c r="G2830" i="2" s="1"/>
  <c r="O1242" i="2"/>
  <c r="G2826" i="2" s="1"/>
  <c r="O1238" i="2"/>
  <c r="G2822" i="2" s="1"/>
  <c r="O1232" i="2"/>
  <c r="G2816" i="2" s="1"/>
  <c r="O1228" i="2"/>
  <c r="G2812" i="2" s="1"/>
  <c r="O1224" i="2"/>
  <c r="G2808" i="2" s="1"/>
  <c r="O1222" i="2"/>
  <c r="G2806" i="2" s="1"/>
  <c r="O1218" i="2"/>
  <c r="G2802" i="2" s="1"/>
  <c r="O1214" i="2"/>
  <c r="G2798" i="2" s="1"/>
  <c r="O1208" i="2"/>
  <c r="G2792" i="2" s="1"/>
  <c r="O1204" i="2"/>
  <c r="G2788" i="2" s="1"/>
  <c r="O1200" i="2"/>
  <c r="G2784" i="2" s="1"/>
  <c r="O1198" i="2"/>
  <c r="G2782" i="2" s="1"/>
  <c r="O1194" i="2"/>
  <c r="G2778" i="2" s="1"/>
  <c r="O1190" i="2"/>
  <c r="G2774" i="2" s="1"/>
  <c r="O1184" i="2"/>
  <c r="G2768" i="2" s="1"/>
  <c r="O1180" i="2"/>
  <c r="G2764" i="2" s="1"/>
  <c r="O1176" i="2"/>
  <c r="G2760" i="2" s="1"/>
  <c r="O1174" i="2"/>
  <c r="G2758" i="2" s="1"/>
  <c r="O1170" i="2"/>
  <c r="G2754" i="2" s="1"/>
  <c r="O1166" i="2"/>
  <c r="G2750" i="2" s="1"/>
  <c r="O1160" i="2"/>
  <c r="G2744" i="2" s="1"/>
  <c r="F1156" i="2"/>
  <c r="F1152" i="2"/>
  <c r="F1150" i="2"/>
  <c r="F1146" i="2"/>
  <c r="F1142" i="2"/>
  <c r="F1136" i="2"/>
  <c r="F1132" i="2"/>
  <c r="F1128" i="2"/>
  <c r="F1126" i="2"/>
  <c r="O1122" i="2"/>
  <c r="G2706" i="2" s="1"/>
  <c r="O1118" i="2"/>
  <c r="G2702" i="2" s="1"/>
  <c r="O1112" i="2"/>
  <c r="G2696" i="2" s="1"/>
  <c r="O1108" i="2"/>
  <c r="G2692" i="2" s="1"/>
  <c r="O1104" i="2"/>
  <c r="G2688" i="2" s="1"/>
  <c r="O1102" i="2"/>
  <c r="G2686" i="2" s="1"/>
  <c r="O1098" i="2"/>
  <c r="G2682" i="2" s="1"/>
  <c r="O1094" i="2"/>
  <c r="G2678" i="2" s="1"/>
  <c r="O1088" i="2"/>
  <c r="G2672" i="2" s="1"/>
  <c r="O1084" i="2"/>
  <c r="G2668" i="2" s="1"/>
  <c r="O1080" i="2"/>
  <c r="G2664" i="2" s="1"/>
  <c r="O1078" i="2"/>
  <c r="G2662" i="2" s="1"/>
  <c r="O1074" i="2"/>
  <c r="G2658" i="2" s="1"/>
  <c r="O1070" i="2"/>
  <c r="G2654" i="2" s="1"/>
  <c r="F1064" i="2"/>
  <c r="F1060" i="2"/>
  <c r="O1056" i="2"/>
  <c r="G2640" i="2" s="1"/>
  <c r="F1054" i="2"/>
  <c r="F1050" i="2"/>
  <c r="F1046" i="2"/>
  <c r="O1040" i="2"/>
  <c r="G2624" i="2" s="1"/>
  <c r="O1036" i="2"/>
  <c r="G2620" i="2" s="1"/>
  <c r="O1032" i="2"/>
  <c r="G2616" i="2" s="1"/>
  <c r="O1030" i="2"/>
  <c r="G2614" i="2" s="1"/>
  <c r="O1026" i="2"/>
  <c r="G2610" i="2" s="1"/>
  <c r="O1022" i="2"/>
  <c r="G2606" i="2" s="1"/>
  <c r="O1016" i="2"/>
  <c r="G2600" i="2" s="1"/>
  <c r="G1435" i="2"/>
  <c r="G1431" i="2"/>
  <c r="G1425" i="2"/>
  <c r="G1421" i="2"/>
  <c r="G1417" i="2"/>
  <c r="G1415" i="2"/>
  <c r="G1411" i="2"/>
  <c r="G1407" i="2"/>
  <c r="G1401" i="2"/>
  <c r="G1397" i="2"/>
  <c r="G1393" i="2"/>
  <c r="G1391" i="2"/>
  <c r="G1387" i="2"/>
  <c r="G1383" i="2"/>
  <c r="G1377" i="2"/>
  <c r="G1373" i="2"/>
  <c r="G1369" i="2"/>
  <c r="G1367" i="2"/>
  <c r="G1363" i="2"/>
  <c r="G1359" i="2"/>
  <c r="G1353" i="2"/>
  <c r="G1349" i="2"/>
  <c r="G1345" i="2"/>
  <c r="G1343" i="2"/>
  <c r="G1339" i="2"/>
  <c r="G1335" i="2"/>
  <c r="G1329" i="2"/>
  <c r="G1325" i="2"/>
  <c r="G1321" i="2"/>
  <c r="G1319" i="2"/>
  <c r="G1315" i="2"/>
  <c r="G1311" i="2"/>
  <c r="G1305" i="2"/>
  <c r="G1301" i="2"/>
  <c r="G1297" i="2"/>
  <c r="G1295" i="2"/>
  <c r="G1291" i="2"/>
  <c r="G1287" i="2"/>
  <c r="G1281" i="2"/>
  <c r="G1277" i="2"/>
  <c r="G1273" i="2"/>
  <c r="G1271" i="2"/>
  <c r="N1267" i="2"/>
  <c r="F2851" i="2" s="1"/>
  <c r="N1263" i="2"/>
  <c r="F2847" i="2" s="1"/>
  <c r="N1257" i="2"/>
  <c r="F2841" i="2" s="1"/>
  <c r="N1253" i="2"/>
  <c r="F2837" i="2" s="1"/>
  <c r="N1249" i="2"/>
  <c r="F2833" i="2" s="1"/>
  <c r="N1247" i="2"/>
  <c r="F2831" i="2" s="1"/>
  <c r="N1243" i="2"/>
  <c r="F2827" i="2" s="1"/>
  <c r="N1239" i="2"/>
  <c r="F2823" i="2" s="1"/>
  <c r="N1233" i="2"/>
  <c r="F2817" i="2" s="1"/>
  <c r="N1229" i="2"/>
  <c r="F2813" i="2" s="1"/>
  <c r="N1225" i="2"/>
  <c r="F2809" i="2" s="1"/>
  <c r="N1223" i="2"/>
  <c r="F2807" i="2" s="1"/>
  <c r="N1219" i="2"/>
  <c r="F2803" i="2" s="1"/>
  <c r="N1215" i="2"/>
  <c r="F2799" i="2" s="1"/>
  <c r="N1209" i="2"/>
  <c r="F2793" i="2" s="1"/>
  <c r="G1205" i="2"/>
  <c r="N1205" i="2"/>
  <c r="F2789" i="2" s="1"/>
  <c r="G1201" i="2"/>
  <c r="N1201" i="2"/>
  <c r="F2785" i="2" s="1"/>
  <c r="N1199" i="2"/>
  <c r="F2783" i="2" s="1"/>
  <c r="N1195" i="2"/>
  <c r="F2779" i="2" s="1"/>
  <c r="N1191" i="2"/>
  <c r="F2775" i="2" s="1"/>
  <c r="N1185" i="2"/>
  <c r="F2769" i="2" s="1"/>
  <c r="N1181" i="2"/>
  <c r="F2765" i="2" s="1"/>
  <c r="N1177" i="2"/>
  <c r="F2761" i="2" s="1"/>
  <c r="N1175" i="2"/>
  <c r="F2759" i="2" s="1"/>
  <c r="N1171" i="2"/>
  <c r="F2755" i="2" s="1"/>
  <c r="N1167" i="2"/>
  <c r="F2751" i="2" s="1"/>
  <c r="N1161" i="2"/>
  <c r="F2745" i="2" s="1"/>
  <c r="N1157" i="2"/>
  <c r="F2741" i="2" s="1"/>
  <c r="N1153" i="2"/>
  <c r="F2737" i="2" s="1"/>
  <c r="N1151" i="2"/>
  <c r="F2735" i="2" s="1"/>
  <c r="N1147" i="2"/>
  <c r="F2731" i="2" s="1"/>
  <c r="N1143" i="2"/>
  <c r="F2727" i="2" s="1"/>
  <c r="N1137" i="2"/>
  <c r="F2721" i="2" s="1"/>
  <c r="N1133" i="2"/>
  <c r="F2717" i="2" s="1"/>
  <c r="N1129" i="2"/>
  <c r="F2713" i="2" s="1"/>
  <c r="N1127" i="2"/>
  <c r="F2711" i="2" s="1"/>
  <c r="N1123" i="2"/>
  <c r="F2707" i="2" s="1"/>
  <c r="N1119" i="2"/>
  <c r="F2703" i="2" s="1"/>
  <c r="N1113" i="2"/>
  <c r="F2697" i="2" s="1"/>
  <c r="N1109" i="2"/>
  <c r="F2693" i="2" s="1"/>
  <c r="N1105" i="2"/>
  <c r="F2689" i="2" s="1"/>
  <c r="N1103" i="2"/>
  <c r="F2687" i="2" s="1"/>
  <c r="N1099" i="2"/>
  <c r="F2683" i="2" s="1"/>
  <c r="N1095" i="2"/>
  <c r="F2679" i="2" s="1"/>
  <c r="N1089" i="2"/>
  <c r="F2673" i="2" s="1"/>
  <c r="G1085" i="2"/>
  <c r="G1081" i="2"/>
  <c r="G1079" i="2"/>
  <c r="G1075" i="2"/>
  <c r="G1071" i="2"/>
  <c r="G1065" i="2"/>
  <c r="G1061" i="2"/>
  <c r="G1057" i="2"/>
  <c r="G1055" i="2"/>
  <c r="G1051" i="2"/>
  <c r="G1047" i="2"/>
  <c r="G1041" i="2"/>
  <c r="G1037" i="2"/>
  <c r="G1033" i="2"/>
  <c r="G1031" i="2"/>
  <c r="G1027" i="2"/>
  <c r="G1023" i="2"/>
  <c r="G1017" i="2"/>
  <c r="N595" i="2"/>
  <c r="F2179" i="2" s="1"/>
  <c r="N591" i="2"/>
  <c r="F2175" i="2" s="1"/>
  <c r="N585" i="2"/>
  <c r="F2169" i="2" s="1"/>
  <c r="O1211" i="2"/>
  <c r="G2795" i="2" s="1"/>
  <c r="O1207" i="2"/>
  <c r="G2791" i="2" s="1"/>
  <c r="O1203" i="2"/>
  <c r="G2787" i="2" s="1"/>
  <c r="O1197" i="2"/>
  <c r="G2781" i="2" s="1"/>
  <c r="O1193" i="2"/>
  <c r="G2777" i="2" s="1"/>
  <c r="O1189" i="2"/>
  <c r="G2773" i="2" s="1"/>
  <c r="O1187" i="2"/>
  <c r="G2771" i="2" s="1"/>
  <c r="O1183" i="2"/>
  <c r="G2767" i="2" s="1"/>
  <c r="O1179" i="2"/>
  <c r="G2763" i="2" s="1"/>
  <c r="O1173" i="2"/>
  <c r="G2757" i="2" s="1"/>
  <c r="O1169" i="2"/>
  <c r="G2753" i="2" s="1"/>
  <c r="O1165" i="2"/>
  <c r="G2749" i="2" s="1"/>
  <c r="O1163" i="2"/>
  <c r="G2747" i="2" s="1"/>
  <c r="F1159" i="2"/>
  <c r="F1155" i="2"/>
  <c r="F1149" i="2"/>
  <c r="F1145" i="2"/>
  <c r="F1141" i="2"/>
  <c r="F1139" i="2"/>
  <c r="F1135" i="2"/>
  <c r="F1131" i="2"/>
  <c r="F1125" i="2"/>
  <c r="F1121" i="2"/>
  <c r="O1117" i="2"/>
  <c r="G2701" i="2" s="1"/>
  <c r="F1115" i="2"/>
  <c r="O1111" i="2"/>
  <c r="G2695" i="2" s="1"/>
  <c r="F1107" i="2"/>
  <c r="F1101" i="2"/>
  <c r="O1097" i="2"/>
  <c r="G2681" i="2" s="1"/>
  <c r="F1093" i="2"/>
  <c r="O1091" i="2"/>
  <c r="G2675" i="2" s="1"/>
  <c r="O1087" i="2"/>
  <c r="G2671" i="2" s="1"/>
  <c r="O1083" i="2"/>
  <c r="G2667" i="2" s="1"/>
  <c r="O1077" i="2"/>
  <c r="G2661" i="2" s="1"/>
  <c r="O1073" i="2"/>
  <c r="G2657" i="2" s="1"/>
  <c r="O1069" i="2"/>
  <c r="G2653" i="2" s="1"/>
  <c r="O1067" i="2"/>
  <c r="G2651" i="2" s="1"/>
  <c r="O1063" i="2"/>
  <c r="G2647" i="2" s="1"/>
  <c r="O1059" i="2"/>
  <c r="G2643" i="2" s="1"/>
  <c r="O1053" i="2"/>
  <c r="G2637" i="2" s="1"/>
  <c r="O1049" i="2"/>
  <c r="G2633" i="2" s="1"/>
  <c r="O1045" i="2"/>
  <c r="G2629" i="2" s="1"/>
  <c r="O1043" i="2"/>
  <c r="G2627" i="2" s="1"/>
  <c r="O1039" i="2"/>
  <c r="G2623" i="2" s="1"/>
  <c r="O1035" i="2"/>
  <c r="G2619" i="2" s="1"/>
  <c r="O1029" i="2"/>
  <c r="G2613" i="2" s="1"/>
  <c r="O1025" i="2"/>
  <c r="G2609" i="2" s="1"/>
  <c r="O1021" i="2"/>
  <c r="G2605" i="2" s="1"/>
  <c r="O1019" i="2"/>
  <c r="G2603" i="2" s="1"/>
  <c r="O943" i="2"/>
  <c r="G2527" i="2" s="1"/>
  <c r="O593" i="2"/>
  <c r="G2177" i="2" s="1"/>
  <c r="O589" i="2"/>
  <c r="G2173" i="2" s="1"/>
  <c r="O587" i="2"/>
  <c r="G2171" i="2" s="1"/>
  <c r="G1438" i="2"/>
  <c r="G1434" i="2"/>
  <c r="N1430" i="2"/>
  <c r="F3014" i="2" s="1"/>
  <c r="G1430" i="2"/>
  <c r="G1424" i="2"/>
  <c r="G1420" i="2"/>
  <c r="N1416" i="2"/>
  <c r="F3000" i="2" s="1"/>
  <c r="G1416" i="2"/>
  <c r="G1414" i="2"/>
  <c r="N1410" i="2"/>
  <c r="F2994" i="2" s="1"/>
  <c r="G1410" i="2"/>
  <c r="N1406" i="2"/>
  <c r="F2990" i="2" s="1"/>
  <c r="G1406" i="2"/>
  <c r="G1400" i="2"/>
  <c r="G1396" i="2"/>
  <c r="N1392" i="2"/>
  <c r="F2976" i="2" s="1"/>
  <c r="G1392" i="2"/>
  <c r="N1390" i="2"/>
  <c r="F2974" i="2" s="1"/>
  <c r="G1390" i="2"/>
  <c r="G1386" i="2"/>
  <c r="G1382" i="2"/>
  <c r="N1376" i="2"/>
  <c r="F2960" i="2" s="1"/>
  <c r="G1376" i="2"/>
  <c r="G1372" i="2"/>
  <c r="G1368" i="2"/>
  <c r="N1366" i="2"/>
  <c r="F2950" i="2" s="1"/>
  <c r="G1366" i="2"/>
  <c r="G1362" i="2"/>
  <c r="G1358" i="2"/>
  <c r="N1352" i="2"/>
  <c r="F2936" i="2" s="1"/>
  <c r="G1352" i="2"/>
  <c r="N1348" i="2"/>
  <c r="F2932" i="2" s="1"/>
  <c r="G1348" i="2"/>
  <c r="N1344" i="2"/>
  <c r="F2928" i="2" s="1"/>
  <c r="G1344" i="2"/>
  <c r="G1342" i="2"/>
  <c r="G1338" i="2"/>
  <c r="G1334" i="2"/>
  <c r="N1328" i="2"/>
  <c r="F2912" i="2" s="1"/>
  <c r="G1328" i="2"/>
  <c r="G1324" i="2"/>
  <c r="G1320" i="2"/>
  <c r="N1318" i="2"/>
  <c r="F2902" i="2" s="1"/>
  <c r="G1318" i="2"/>
  <c r="N1314" i="2"/>
  <c r="F2898" i="2" s="1"/>
  <c r="G1314" i="2"/>
  <c r="G1310" i="2"/>
  <c r="G1304" i="2"/>
  <c r="G1300" i="2"/>
  <c r="N1296" i="2"/>
  <c r="F2880" i="2" s="1"/>
  <c r="G1296" i="2"/>
  <c r="G1294" i="2"/>
  <c r="G1290" i="2"/>
  <c r="N1286" i="2"/>
  <c r="F2870" i="2" s="1"/>
  <c r="G1286" i="2"/>
  <c r="G1280" i="2"/>
  <c r="N1276" i="2"/>
  <c r="F2860" i="2" s="1"/>
  <c r="G1276" i="2"/>
  <c r="G1272" i="2"/>
  <c r="G1270" i="2"/>
  <c r="N1266" i="2"/>
  <c r="F2850" i="2" s="1"/>
  <c r="G1266" i="2"/>
  <c r="G1262" i="2"/>
  <c r="G1256" i="2"/>
  <c r="N1252" i="2"/>
  <c r="F2836" i="2" s="1"/>
  <c r="G1252" i="2"/>
  <c r="G1248" i="2"/>
  <c r="G1246" i="2"/>
  <c r="G1242" i="2"/>
  <c r="G1238" i="2"/>
  <c r="N1232" i="2"/>
  <c r="F2816" i="2" s="1"/>
  <c r="G1232" i="2"/>
  <c r="N1228" i="2"/>
  <c r="F2812" i="2" s="1"/>
  <c r="G1228" i="2"/>
  <c r="G1224" i="2"/>
  <c r="G1222" i="2"/>
  <c r="G1218" i="2"/>
  <c r="N1214" i="2"/>
  <c r="F2798" i="2" s="1"/>
  <c r="G1214" i="2"/>
  <c r="G1208" i="2"/>
  <c r="G1204" i="2"/>
  <c r="G1200" i="2"/>
  <c r="G1198" i="2"/>
  <c r="G1194" i="2"/>
  <c r="G1190" i="2"/>
  <c r="G1184" i="2"/>
  <c r="G1180" i="2"/>
  <c r="G1176" i="2"/>
  <c r="N1174" i="2"/>
  <c r="F2758" i="2" s="1"/>
  <c r="G1174" i="2"/>
  <c r="G1170" i="2"/>
  <c r="N1166" i="2"/>
  <c r="F2750" i="2" s="1"/>
  <c r="G1166" i="2"/>
  <c r="G1160" i="2"/>
  <c r="N1156" i="2"/>
  <c r="F2740" i="2" s="1"/>
  <c r="N1152" i="2"/>
  <c r="F2736" i="2" s="1"/>
  <c r="N1150" i="2"/>
  <c r="F2734" i="2" s="1"/>
  <c r="N1146" i="2"/>
  <c r="F2730" i="2" s="1"/>
  <c r="N1142" i="2"/>
  <c r="F2726" i="2" s="1"/>
  <c r="N1136" i="2"/>
  <c r="F2720" i="2" s="1"/>
  <c r="N1132" i="2"/>
  <c r="F2716" i="2" s="1"/>
  <c r="N1128" i="2"/>
  <c r="F2712" i="2" s="1"/>
  <c r="N1126" i="2"/>
  <c r="F2710" i="2" s="1"/>
  <c r="N1122" i="2"/>
  <c r="F2706" i="2" s="1"/>
  <c r="N1118" i="2"/>
  <c r="F2702" i="2" s="1"/>
  <c r="N1112" i="2"/>
  <c r="F2696" i="2" s="1"/>
  <c r="N1108" i="2"/>
  <c r="F2692" i="2" s="1"/>
  <c r="N1104" i="2"/>
  <c r="F2688" i="2" s="1"/>
  <c r="N1102" i="2"/>
  <c r="F2686" i="2" s="1"/>
  <c r="N1098" i="2"/>
  <c r="F2682" i="2" s="1"/>
  <c r="N1094" i="2"/>
  <c r="F2678" i="2" s="1"/>
  <c r="N1088" i="2"/>
  <c r="F2672" i="2" s="1"/>
  <c r="N1084" i="2"/>
  <c r="F2668" i="2" s="1"/>
  <c r="G1084" i="2"/>
  <c r="G1080" i="2"/>
  <c r="G1078" i="2"/>
  <c r="N1074" i="2"/>
  <c r="F2658" i="2" s="1"/>
  <c r="G1074" i="2"/>
  <c r="G1070" i="2"/>
  <c r="N1064" i="2"/>
  <c r="F2648" i="2" s="1"/>
  <c r="N1060" i="2"/>
  <c r="F2644" i="2" s="1"/>
  <c r="N1056" i="2"/>
  <c r="F2640" i="2" s="1"/>
  <c r="N1054" i="2"/>
  <c r="F2638" i="2" s="1"/>
  <c r="N1050" i="2"/>
  <c r="F2634" i="2" s="1"/>
  <c r="N1046" i="2"/>
  <c r="F2630" i="2" s="1"/>
  <c r="G1040" i="2"/>
  <c r="N1036" i="2"/>
  <c r="F2620" i="2" s="1"/>
  <c r="G1036" i="2"/>
  <c r="G1032" i="2"/>
  <c r="G1030" i="2"/>
  <c r="N1026" i="2"/>
  <c r="F2610" i="2" s="1"/>
  <c r="G1026" i="2"/>
  <c r="N1022" i="2"/>
  <c r="F2606" i="2" s="1"/>
  <c r="G1022" i="2"/>
  <c r="G1016" i="2"/>
  <c r="G592" i="2"/>
  <c r="G588" i="2"/>
  <c r="G586" i="2"/>
  <c r="O594" i="2"/>
  <c r="G2178" i="2" s="1"/>
  <c r="O590" i="2"/>
  <c r="G2174" i="2" s="1"/>
  <c r="O584" i="2"/>
  <c r="G2168" i="2" s="1"/>
  <c r="G1007" i="2"/>
  <c r="O1015" i="2"/>
  <c r="G2599" i="2" s="1"/>
  <c r="O1011" i="2"/>
  <c r="G2595" i="2" s="1"/>
  <c r="O1005" i="2"/>
  <c r="G2589" i="2" s="1"/>
  <c r="N1012" i="2"/>
  <c r="F2596" i="2" s="1"/>
  <c r="G1012" i="2"/>
  <c r="G1008" i="2"/>
  <c r="G1006" i="2"/>
  <c r="G1015" i="2"/>
  <c r="O1014" i="2"/>
  <c r="G2598" i="2" s="1"/>
  <c r="O1010" i="2"/>
  <c r="G2594" i="2" s="1"/>
  <c r="O1004" i="2"/>
  <c r="G2588" i="2" s="1"/>
  <c r="G995" i="2"/>
  <c r="O1001" i="2"/>
  <c r="G2585" i="2" s="1"/>
  <c r="O997" i="2"/>
  <c r="G2581" i="2" s="1"/>
  <c r="O995" i="2"/>
  <c r="G2579" i="2" s="1"/>
  <c r="G1001" i="2"/>
  <c r="G1002" i="2"/>
  <c r="G998" i="2"/>
  <c r="G992" i="2"/>
  <c r="F1002" i="2"/>
  <c r="O1002" i="2"/>
  <c r="G2586" i="2" s="1"/>
  <c r="O998" i="2"/>
  <c r="G2582" i="2" s="1"/>
  <c r="O992" i="2"/>
  <c r="G2576" i="2" s="1"/>
  <c r="G989" i="2"/>
  <c r="G985" i="2"/>
  <c r="G983" i="2"/>
  <c r="O991" i="2"/>
  <c r="G2575" i="2" s="1"/>
  <c r="O987" i="2"/>
  <c r="G2571" i="2" s="1"/>
  <c r="O981" i="2"/>
  <c r="G2565" i="2" s="1"/>
  <c r="N988" i="2"/>
  <c r="F2572" i="2" s="1"/>
  <c r="G988" i="2"/>
  <c r="N984" i="2"/>
  <c r="F2568" i="2" s="1"/>
  <c r="G984" i="2"/>
  <c r="N982" i="2"/>
  <c r="F2566" i="2" s="1"/>
  <c r="G982" i="2"/>
  <c r="O990" i="2"/>
  <c r="G2574" i="2" s="1"/>
  <c r="O986" i="2"/>
  <c r="G2570" i="2" s="1"/>
  <c r="O980" i="2"/>
  <c r="G2564" i="2" s="1"/>
  <c r="O979" i="2"/>
  <c r="G2563" i="2" s="1"/>
  <c r="O975" i="2"/>
  <c r="G2559" i="2" s="1"/>
  <c r="O969" i="2"/>
  <c r="G2553" i="2" s="1"/>
  <c r="G973" i="2"/>
  <c r="G978" i="2"/>
  <c r="G974" i="2"/>
  <c r="G968" i="2"/>
  <c r="O978" i="2"/>
  <c r="G2562" i="2" s="1"/>
  <c r="O974" i="2"/>
  <c r="G2558" i="2" s="1"/>
  <c r="O968" i="2"/>
  <c r="G2552" i="2" s="1"/>
  <c r="G965" i="2"/>
  <c r="O967" i="2"/>
  <c r="G2551" i="2" s="1"/>
  <c r="O963" i="2"/>
  <c r="G2547" i="2" s="1"/>
  <c r="O957" i="2"/>
  <c r="G2541" i="2" s="1"/>
  <c r="G959" i="2"/>
  <c r="G964" i="2"/>
  <c r="N960" i="2"/>
  <c r="F2544" i="2" s="1"/>
  <c r="G960" i="2"/>
  <c r="G958" i="2"/>
  <c r="O966" i="2"/>
  <c r="G2550" i="2" s="1"/>
  <c r="O962" i="2"/>
  <c r="G2546" i="2" s="1"/>
  <c r="O956" i="2"/>
  <c r="G2540" i="2" s="1"/>
  <c r="G951" i="2"/>
  <c r="G945" i="2"/>
  <c r="O953" i="2"/>
  <c r="G2537" i="2" s="1"/>
  <c r="O949" i="2"/>
  <c r="G2533" i="2" s="1"/>
  <c r="O947" i="2"/>
  <c r="G2531" i="2" s="1"/>
  <c r="N949" i="2"/>
  <c r="F2533" i="2" s="1"/>
  <c r="G949" i="2"/>
  <c r="N952" i="2"/>
  <c r="F2536" i="2" s="1"/>
  <c r="G952" i="2"/>
  <c r="G948" i="2"/>
  <c r="N946" i="2"/>
  <c r="F2530" i="2" s="1"/>
  <c r="G946" i="2"/>
  <c r="G955" i="2"/>
  <c r="O954" i="2"/>
  <c r="G2538" i="2" s="1"/>
  <c r="O950" i="2"/>
  <c r="G2534" i="2" s="1"/>
  <c r="O944" i="2"/>
  <c r="G2528" i="2" s="1"/>
  <c r="G937" i="2"/>
  <c r="O939" i="2"/>
  <c r="G2523" i="2" s="1"/>
  <c r="F939" i="2"/>
  <c r="F933" i="2"/>
  <c r="G942" i="2"/>
  <c r="N938" i="2"/>
  <c r="F2522" i="2" s="1"/>
  <c r="G938" i="2"/>
  <c r="G932" i="2"/>
  <c r="N932" i="2"/>
  <c r="F2516" i="2" s="1"/>
  <c r="N935" i="2"/>
  <c r="F2519" i="2" s="1"/>
  <c r="G935" i="2"/>
  <c r="O942" i="2"/>
  <c r="G2526" i="2" s="1"/>
  <c r="F942" i="2"/>
  <c r="F938" i="2"/>
  <c r="F932" i="2"/>
  <c r="O932" i="2"/>
  <c r="G2516" i="2" s="1"/>
  <c r="O931" i="2"/>
  <c r="G2515" i="2" s="1"/>
  <c r="O927" i="2"/>
  <c r="G2511" i="2" s="1"/>
  <c r="O921" i="2"/>
  <c r="G2505" i="2" s="1"/>
  <c r="N925" i="2"/>
  <c r="F2509" i="2" s="1"/>
  <c r="N930" i="2"/>
  <c r="F2514" i="2" s="1"/>
  <c r="N926" i="2"/>
  <c r="F2510" i="2" s="1"/>
  <c r="G920" i="2"/>
  <c r="N920" i="2"/>
  <c r="F2504" i="2" s="1"/>
  <c r="O930" i="2"/>
  <c r="G2514" i="2" s="1"/>
  <c r="O926" i="2"/>
  <c r="G2510" i="2" s="1"/>
  <c r="O920" i="2"/>
  <c r="G2504" i="2" s="1"/>
  <c r="N915" i="2"/>
  <c r="F2499" i="2" s="1"/>
  <c r="O919" i="2"/>
  <c r="G2503" i="2" s="1"/>
  <c r="O915" i="2"/>
  <c r="G2499" i="2" s="1"/>
  <c r="O909" i="2"/>
  <c r="G2493" i="2" s="1"/>
  <c r="G918" i="2"/>
  <c r="N918" i="2"/>
  <c r="F2502" i="2" s="1"/>
  <c r="N914" i="2"/>
  <c r="F2498" i="2" s="1"/>
  <c r="N908" i="2"/>
  <c r="F2492" i="2" s="1"/>
  <c r="O918" i="2"/>
  <c r="G2502" i="2" s="1"/>
  <c r="O914" i="2"/>
  <c r="G2498" i="2" s="1"/>
  <c r="O908" i="2"/>
  <c r="G2492" i="2" s="1"/>
  <c r="N905" i="2"/>
  <c r="F2489" i="2" s="1"/>
  <c r="F905" i="2"/>
  <c r="F901" i="2"/>
  <c r="F899" i="2"/>
  <c r="N899" i="2"/>
  <c r="F2483" i="2" s="1"/>
  <c r="N906" i="2"/>
  <c r="F2490" i="2" s="1"/>
  <c r="N902" i="2"/>
  <c r="F2486" i="2" s="1"/>
  <c r="N896" i="2"/>
  <c r="F2480" i="2" s="1"/>
  <c r="O906" i="2"/>
  <c r="G2490" i="2" s="1"/>
  <c r="F902" i="2"/>
  <c r="F896" i="2"/>
  <c r="F893" i="2"/>
  <c r="F889" i="2"/>
  <c r="O887" i="2"/>
  <c r="G2471" i="2" s="1"/>
  <c r="G891" i="2"/>
  <c r="G894" i="2"/>
  <c r="G890" i="2"/>
  <c r="N884" i="2"/>
  <c r="F2468" i="2" s="1"/>
  <c r="N889" i="2"/>
  <c r="F2473" i="2" s="1"/>
  <c r="F894" i="2"/>
  <c r="F890" i="2"/>
  <c r="O884" i="2"/>
  <c r="G2468" i="2" s="1"/>
  <c r="N877" i="2"/>
  <c r="F2461" i="2" s="1"/>
  <c r="G873" i="2"/>
  <c r="O881" i="2"/>
  <c r="G2465" i="2" s="1"/>
  <c r="O877" i="2"/>
  <c r="G2461" i="2" s="1"/>
  <c r="F875" i="2"/>
  <c r="N881" i="2"/>
  <c r="F2465" i="2" s="1"/>
  <c r="N882" i="2"/>
  <c r="F2466" i="2" s="1"/>
  <c r="G882" i="2"/>
  <c r="N878" i="2"/>
  <c r="F2462" i="2" s="1"/>
  <c r="N872" i="2"/>
  <c r="F2456" i="2" s="1"/>
  <c r="F882" i="2"/>
  <c r="O878" i="2"/>
  <c r="G2462" i="2" s="1"/>
  <c r="O872" i="2"/>
  <c r="G2456" i="2" s="1"/>
  <c r="N865" i="2"/>
  <c r="F2449" i="2" s="1"/>
  <c r="F869" i="2"/>
  <c r="O865" i="2"/>
  <c r="G2449" i="2" s="1"/>
  <c r="F863" i="2"/>
  <c r="G869" i="2"/>
  <c r="G863" i="2"/>
  <c r="N868" i="2"/>
  <c r="F2452" i="2" s="1"/>
  <c r="G868" i="2"/>
  <c r="G864" i="2"/>
  <c r="N862" i="2"/>
  <c r="F2446" i="2" s="1"/>
  <c r="G862" i="2"/>
  <c r="O870" i="2"/>
  <c r="G2454" i="2" s="1"/>
  <c r="O866" i="2"/>
  <c r="G2450" i="2" s="1"/>
  <c r="O860" i="2"/>
  <c r="G2444" i="2" s="1"/>
  <c r="F859" i="2"/>
  <c r="F855" i="2"/>
  <c r="F849" i="2"/>
  <c r="N853" i="2"/>
  <c r="F2437" i="2" s="1"/>
  <c r="G858" i="2"/>
  <c r="G854" i="2"/>
  <c r="N848" i="2"/>
  <c r="F2432" i="2" s="1"/>
  <c r="G855" i="2"/>
  <c r="F858" i="2"/>
  <c r="F854" i="2"/>
  <c r="O848" i="2"/>
  <c r="G2432" i="2" s="1"/>
  <c r="O847" i="2"/>
  <c r="G2431" i="2" s="1"/>
  <c r="F843" i="2"/>
  <c r="F837" i="2"/>
  <c r="N837" i="2"/>
  <c r="F2421" i="2" s="1"/>
  <c r="N844" i="2"/>
  <c r="F2428" i="2" s="1"/>
  <c r="G844" i="2"/>
  <c r="N840" i="2"/>
  <c r="F2424" i="2" s="1"/>
  <c r="G840" i="2"/>
  <c r="N838" i="2"/>
  <c r="F2422" i="2" s="1"/>
  <c r="G838" i="2"/>
  <c r="N847" i="2"/>
  <c r="F2431" i="2" s="1"/>
  <c r="O846" i="2"/>
  <c r="G2430" i="2" s="1"/>
  <c r="F842" i="2"/>
  <c r="O836" i="2"/>
  <c r="G2420" i="2" s="1"/>
  <c r="G831" i="2"/>
  <c r="F833" i="2"/>
  <c r="O829" i="2"/>
  <c r="G2413" i="2" s="1"/>
  <c r="F827" i="2"/>
  <c r="N829" i="2"/>
  <c r="F2413" i="2" s="1"/>
  <c r="N834" i="2"/>
  <c r="F2418" i="2" s="1"/>
  <c r="G834" i="2"/>
  <c r="N830" i="2"/>
  <c r="F2414" i="2" s="1"/>
  <c r="N824" i="2"/>
  <c r="F2408" i="2" s="1"/>
  <c r="F834" i="2"/>
  <c r="F830" i="2"/>
  <c r="F824" i="2"/>
  <c r="O823" i="2"/>
  <c r="G2407" i="2" s="1"/>
  <c r="F819" i="2"/>
  <c r="O813" i="2"/>
  <c r="G2397" i="2" s="1"/>
  <c r="G822" i="2"/>
  <c r="N822" i="2"/>
  <c r="F2406" i="2" s="1"/>
  <c r="G818" i="2"/>
  <c r="N818" i="2"/>
  <c r="F2402" i="2" s="1"/>
  <c r="G812" i="2"/>
  <c r="N812" i="2"/>
  <c r="F2396" i="2" s="1"/>
  <c r="G819" i="2"/>
  <c r="F822" i="2"/>
  <c r="F818" i="2"/>
  <c r="O812" i="2"/>
  <c r="G2396" i="2" s="1"/>
  <c r="N805" i="2"/>
  <c r="F2389" i="2" s="1"/>
  <c r="F809" i="2"/>
  <c r="O805" i="2"/>
  <c r="G2389" i="2" s="1"/>
  <c r="F803" i="2"/>
  <c r="N811" i="2"/>
  <c r="F2395" i="2" s="1"/>
  <c r="N801" i="2"/>
  <c r="F2385" i="2" s="1"/>
  <c r="G808" i="2"/>
  <c r="N808" i="2"/>
  <c r="F2392" i="2" s="1"/>
  <c r="N804" i="2"/>
  <c r="F2388" i="2" s="1"/>
  <c r="G802" i="2"/>
  <c r="N802" i="2"/>
  <c r="F2386" i="2" s="1"/>
  <c r="G809" i="2"/>
  <c r="F810" i="2"/>
  <c r="F806" i="2"/>
  <c r="O800" i="2"/>
  <c r="G2384" i="2" s="1"/>
  <c r="F799" i="2"/>
  <c r="O795" i="2"/>
  <c r="G2379" i="2" s="1"/>
  <c r="F789" i="2"/>
  <c r="G793" i="2"/>
  <c r="G798" i="2"/>
  <c r="N798" i="2"/>
  <c r="F2382" i="2" s="1"/>
  <c r="G794" i="2"/>
  <c r="G788" i="2"/>
  <c r="N788" i="2"/>
  <c r="F2372" i="2" s="1"/>
  <c r="N795" i="2"/>
  <c r="F2379" i="2" s="1"/>
  <c r="O798" i="2"/>
  <c r="G2382" i="2" s="1"/>
  <c r="F794" i="2"/>
  <c r="O788" i="2"/>
  <c r="G2372" i="2" s="1"/>
  <c r="F787" i="2"/>
  <c r="O783" i="2"/>
  <c r="G2367" i="2" s="1"/>
  <c r="O777" i="2"/>
  <c r="G2361" i="2" s="1"/>
  <c r="N781" i="2"/>
  <c r="F2365" i="2" s="1"/>
  <c r="N786" i="2"/>
  <c r="F2370" i="2" s="1"/>
  <c r="G786" i="2"/>
  <c r="G782" i="2"/>
  <c r="N782" i="2"/>
  <c r="F2366" i="2" s="1"/>
  <c r="N776" i="2"/>
  <c r="F2360" i="2" s="1"/>
  <c r="G776" i="2"/>
  <c r="N783" i="2"/>
  <c r="F2367" i="2" s="1"/>
  <c r="F786" i="2"/>
  <c r="O782" i="2"/>
  <c r="G2366" i="2" s="1"/>
  <c r="F776" i="2"/>
  <c r="N767" i="2"/>
  <c r="F2351" i="2" s="1"/>
  <c r="O773" i="2"/>
  <c r="G2357" i="2" s="1"/>
  <c r="O769" i="2"/>
  <c r="G2353" i="2" s="1"/>
  <c r="O767" i="2"/>
  <c r="G2351" i="2" s="1"/>
  <c r="N775" i="2"/>
  <c r="F2359" i="2" s="1"/>
  <c r="N774" i="2"/>
  <c r="F2358" i="2" s="1"/>
  <c r="N770" i="2"/>
  <c r="F2354" i="2" s="1"/>
  <c r="G764" i="2"/>
  <c r="N764" i="2"/>
  <c r="F2348" i="2" s="1"/>
  <c r="O774" i="2"/>
  <c r="G2358" i="2" s="1"/>
  <c r="O770" i="2"/>
  <c r="G2354" i="2" s="1"/>
  <c r="O764" i="2"/>
  <c r="G2348" i="2" s="1"/>
  <c r="F761" i="2"/>
  <c r="F757" i="2"/>
  <c r="F755" i="2"/>
  <c r="G759" i="2"/>
  <c r="N762" i="2"/>
  <c r="F2346" i="2" s="1"/>
  <c r="G762" i="2"/>
  <c r="G758" i="2"/>
  <c r="N758" i="2"/>
  <c r="F2342" i="2" s="1"/>
  <c r="N752" i="2"/>
  <c r="F2336" i="2" s="1"/>
  <c r="N757" i="2"/>
  <c r="F2341" i="2" s="1"/>
  <c r="F762" i="2"/>
  <c r="F758" i="2"/>
  <c r="F752" i="2"/>
  <c r="F749" i="2"/>
  <c r="O745" i="2"/>
  <c r="G2329" i="2" s="1"/>
  <c r="O743" i="2"/>
  <c r="G2327" i="2" s="1"/>
  <c r="N751" i="2"/>
  <c r="F2335" i="2" s="1"/>
  <c r="N745" i="2"/>
  <c r="F2329" i="2" s="1"/>
  <c r="N748" i="2"/>
  <c r="F2332" i="2" s="1"/>
  <c r="N744" i="2"/>
  <c r="F2328" i="2" s="1"/>
  <c r="G742" i="2"/>
  <c r="G749" i="2"/>
  <c r="N743" i="2"/>
  <c r="F2327" i="2" s="1"/>
  <c r="F750" i="2"/>
  <c r="O746" i="2"/>
  <c r="G2330" i="2" s="1"/>
  <c r="O740" i="2"/>
  <c r="G2324" i="2" s="1"/>
  <c r="N737" i="2"/>
  <c r="F2321" i="2" s="1"/>
  <c r="O737" i="2"/>
  <c r="G2321" i="2" s="1"/>
  <c r="O733" i="2"/>
  <c r="G2317" i="2" s="1"/>
  <c r="F731" i="2"/>
  <c r="O731" i="2"/>
  <c r="G2315" i="2" s="1"/>
  <c r="N731" i="2"/>
  <c r="F2315" i="2" s="1"/>
  <c r="N736" i="2"/>
  <c r="F2320" i="2" s="1"/>
  <c r="N732" i="2"/>
  <c r="F2316" i="2" s="1"/>
  <c r="N730" i="2"/>
  <c r="F2314" i="2" s="1"/>
  <c r="N733" i="2"/>
  <c r="F2317" i="2" s="1"/>
  <c r="F738" i="2"/>
  <c r="O734" i="2"/>
  <c r="G2318" i="2" s="1"/>
  <c r="F728" i="2"/>
  <c r="N717" i="2"/>
  <c r="F2301" i="2" s="1"/>
  <c r="O725" i="2"/>
  <c r="G2309" i="2" s="1"/>
  <c r="F725" i="2"/>
  <c r="O721" i="2"/>
  <c r="G2305" i="2" s="1"/>
  <c r="O719" i="2"/>
  <c r="G2303" i="2" s="1"/>
  <c r="G723" i="2"/>
  <c r="G726" i="2"/>
  <c r="G722" i="2"/>
  <c r="G716" i="2"/>
  <c r="N716" i="2"/>
  <c r="F2300" i="2" s="1"/>
  <c r="G721" i="2"/>
  <c r="F726" i="2"/>
  <c r="O722" i="2"/>
  <c r="G2306" i="2" s="1"/>
  <c r="O716" i="2"/>
  <c r="G2300" i="2" s="1"/>
  <c r="N709" i="2"/>
  <c r="F2293" i="2" s="1"/>
  <c r="O713" i="2"/>
  <c r="G2297" i="2" s="1"/>
  <c r="F709" i="2"/>
  <c r="O709" i="2"/>
  <c r="G2293" i="2" s="1"/>
  <c r="F707" i="2"/>
  <c r="N715" i="2"/>
  <c r="F2299" i="2" s="1"/>
  <c r="G714" i="2"/>
  <c r="N714" i="2"/>
  <c r="F2298" i="2" s="1"/>
  <c r="G710" i="2"/>
  <c r="N710" i="2"/>
  <c r="F2294" i="2" s="1"/>
  <c r="N704" i="2"/>
  <c r="F2288" i="2" s="1"/>
  <c r="G704" i="2"/>
  <c r="O714" i="2"/>
  <c r="G2298" i="2" s="1"/>
  <c r="O710" i="2"/>
  <c r="G2294" i="2" s="1"/>
  <c r="F704" i="2"/>
  <c r="G699" i="2"/>
  <c r="O703" i="2"/>
  <c r="G2287" i="2" s="1"/>
  <c r="F699" i="2"/>
  <c r="F693" i="2"/>
  <c r="G697" i="2"/>
  <c r="N702" i="2"/>
  <c r="F2286" i="2" s="1"/>
  <c r="N698" i="2"/>
  <c r="F2282" i="2" s="1"/>
  <c r="G698" i="2"/>
  <c r="G692" i="2"/>
  <c r="N692" i="2"/>
  <c r="F2276" i="2" s="1"/>
  <c r="O702" i="2"/>
  <c r="G2286" i="2" s="1"/>
  <c r="F698" i="2"/>
  <c r="O692" i="2"/>
  <c r="G2276" i="2" s="1"/>
  <c r="G685" i="2"/>
  <c r="F689" i="2"/>
  <c r="F685" i="2"/>
  <c r="F683" i="2"/>
  <c r="G687" i="2"/>
  <c r="N690" i="2"/>
  <c r="F2274" i="2" s="1"/>
  <c r="G690" i="2"/>
  <c r="N686" i="2"/>
  <c r="F2270" i="2" s="1"/>
  <c r="G686" i="2"/>
  <c r="G680" i="2"/>
  <c r="N680" i="2"/>
  <c r="F2264" i="2" s="1"/>
  <c r="F690" i="2"/>
  <c r="F686" i="2"/>
  <c r="O680" i="2"/>
  <c r="G2264" i="2" s="1"/>
  <c r="G673" i="2"/>
  <c r="O679" i="2"/>
  <c r="G2263" i="2" s="1"/>
  <c r="F675" i="2"/>
  <c r="F669" i="2"/>
  <c r="G678" i="2"/>
  <c r="N678" i="2"/>
  <c r="F2262" i="2" s="1"/>
  <c r="G674" i="2"/>
  <c r="N674" i="2"/>
  <c r="F2258" i="2" s="1"/>
  <c r="G668" i="2"/>
  <c r="N668" i="2"/>
  <c r="F2252" i="2" s="1"/>
  <c r="G675" i="2"/>
  <c r="O678" i="2"/>
  <c r="G2262" i="2" s="1"/>
  <c r="F674" i="2"/>
  <c r="O668" i="2"/>
  <c r="G2252" i="2" s="1"/>
  <c r="N657" i="2"/>
  <c r="F2241" i="2" s="1"/>
  <c r="F665" i="2"/>
  <c r="F661" i="2"/>
  <c r="F659" i="2"/>
  <c r="N667" i="2"/>
  <c r="F2251" i="2" s="1"/>
  <c r="N661" i="2"/>
  <c r="F2245" i="2" s="1"/>
  <c r="G664" i="2"/>
  <c r="N664" i="2"/>
  <c r="F2248" i="2" s="1"/>
  <c r="G660" i="2"/>
  <c r="N660" i="2"/>
  <c r="F2244" i="2" s="1"/>
  <c r="N658" i="2"/>
  <c r="F2242" i="2" s="1"/>
  <c r="N663" i="2"/>
  <c r="F2247" i="2" s="1"/>
  <c r="F666" i="2"/>
  <c r="F662" i="2"/>
  <c r="F656" i="2"/>
  <c r="G651" i="2"/>
  <c r="O655" i="2"/>
  <c r="G2239" i="2" s="1"/>
  <c r="F651" i="2"/>
  <c r="F645" i="2"/>
  <c r="N645" i="2"/>
  <c r="F2229" i="2" s="1"/>
  <c r="G652" i="2"/>
  <c r="N652" i="2"/>
  <c r="F2236" i="2" s="1"/>
  <c r="N648" i="2"/>
  <c r="F2232" i="2" s="1"/>
  <c r="N646" i="2"/>
  <c r="F2230" i="2" s="1"/>
  <c r="G646" i="2"/>
  <c r="N655" i="2"/>
  <c r="F2239" i="2" s="1"/>
  <c r="O654" i="2"/>
  <c r="G2238" i="2" s="1"/>
  <c r="F650" i="2"/>
  <c r="O644" i="2"/>
  <c r="G2228" i="2" s="1"/>
  <c r="F641" i="2"/>
  <c r="F637" i="2"/>
  <c r="O635" i="2"/>
  <c r="G2219" i="2" s="1"/>
  <c r="G643" i="2"/>
  <c r="N635" i="2"/>
  <c r="F2219" i="2" s="1"/>
  <c r="G642" i="2"/>
  <c r="G638" i="2"/>
  <c r="N632" i="2"/>
  <c r="F2216" i="2" s="1"/>
  <c r="G632" i="2"/>
  <c r="F642" i="2"/>
  <c r="F638" i="2"/>
  <c r="F632" i="2"/>
  <c r="F631" i="2"/>
  <c r="F627" i="2"/>
  <c r="O621" i="2"/>
  <c r="G2205" i="2" s="1"/>
  <c r="N625" i="2"/>
  <c r="F2209" i="2" s="1"/>
  <c r="G630" i="2"/>
  <c r="N626" i="2"/>
  <c r="F2210" i="2" s="1"/>
  <c r="G620" i="2"/>
  <c r="F630" i="2"/>
  <c r="F626" i="2"/>
  <c r="F620" i="2"/>
  <c r="N615" i="2"/>
  <c r="F2199" i="2" s="1"/>
  <c r="G611" i="2"/>
  <c r="F617" i="2"/>
  <c r="O613" i="2"/>
  <c r="G2197" i="2" s="1"/>
  <c r="F611" i="2"/>
  <c r="G617" i="2"/>
  <c r="N618" i="2"/>
  <c r="F2202" i="2" s="1"/>
  <c r="G618" i="2"/>
  <c r="G614" i="2"/>
  <c r="N614" i="2"/>
  <c r="F2198" i="2" s="1"/>
  <c r="N608" i="2"/>
  <c r="F2192" i="2" s="1"/>
  <c r="G608" i="2"/>
  <c r="F618" i="2"/>
  <c r="O614" i="2"/>
  <c r="G2198" i="2" s="1"/>
  <c r="F608" i="2"/>
  <c r="F605" i="2"/>
  <c r="F601" i="2"/>
  <c r="F599" i="2"/>
  <c r="G607" i="2"/>
  <c r="G599" i="2"/>
  <c r="G604" i="2"/>
  <c r="N604" i="2"/>
  <c r="F2188" i="2" s="1"/>
  <c r="N600" i="2"/>
  <c r="F2184" i="2" s="1"/>
  <c r="N598" i="2"/>
  <c r="F2182" i="2" s="1"/>
  <c r="G598" i="2"/>
  <c r="N603" i="2"/>
  <c r="F2187" i="2" s="1"/>
  <c r="O606" i="2"/>
  <c r="G2190" i="2" s="1"/>
  <c r="F602" i="2"/>
  <c r="F596" i="2"/>
  <c r="N19" i="2"/>
  <c r="F1603" i="2" s="1"/>
  <c r="N78" i="2"/>
  <c r="F1662" i="2" s="1"/>
  <c r="N72" i="2"/>
  <c r="F1656" i="2" s="1"/>
  <c r="N68" i="2"/>
  <c r="F1652" i="2" s="1"/>
  <c r="N66" i="2"/>
  <c r="F1650" i="2" s="1"/>
  <c r="N62" i="2"/>
  <c r="F1646" i="2" s="1"/>
  <c r="N58" i="2"/>
  <c r="F1642" i="2" s="1"/>
  <c r="N50" i="2"/>
  <c r="F1634" i="2" s="1"/>
  <c r="N48" i="2"/>
  <c r="F1632" i="2" s="1"/>
  <c r="N44" i="2"/>
  <c r="F1628" i="2" s="1"/>
  <c r="N40" i="2"/>
  <c r="F1624" i="2" s="1"/>
  <c r="N38" i="2"/>
  <c r="F1622" i="2" s="1"/>
  <c r="N9" i="2"/>
  <c r="F1593" i="2" s="1"/>
  <c r="N15" i="2"/>
  <c r="F1599" i="2" s="1"/>
  <c r="N74" i="2"/>
  <c r="F1658" i="2" s="1"/>
  <c r="N64" i="2"/>
  <c r="F1648" i="2" s="1"/>
  <c r="N60" i="2"/>
  <c r="F1644" i="2" s="1"/>
  <c r="N56" i="2"/>
  <c r="F1640" i="2" s="1"/>
  <c r="N54" i="2"/>
  <c r="F1638" i="2" s="1"/>
  <c r="N46" i="2"/>
  <c r="F1630" i="2" s="1"/>
  <c r="N36" i="2"/>
  <c r="F1620" i="2" s="1"/>
  <c r="N26" i="2"/>
  <c r="F1610" i="2" s="1"/>
  <c r="N22" i="2"/>
  <c r="F1606" i="2" s="1"/>
  <c r="N1560" i="2"/>
  <c r="F3144" i="2" s="1"/>
  <c r="N1552" i="2"/>
  <c r="F3136" i="2" s="1"/>
  <c r="N1548" i="2"/>
  <c r="F3132" i="2" s="1"/>
  <c r="N1532" i="2"/>
  <c r="F3116" i="2" s="1"/>
  <c r="N1524" i="2"/>
  <c r="F3108" i="2" s="1"/>
  <c r="N1522" i="2"/>
  <c r="F3106" i="2" s="1"/>
  <c r="N1490" i="2"/>
  <c r="F3074" i="2" s="1"/>
  <c r="N1484" i="2"/>
  <c r="F3068" i="2" s="1"/>
  <c r="N1476" i="2"/>
  <c r="F3060" i="2" s="1"/>
  <c r="N1442" i="2"/>
  <c r="F3026" i="2" s="1"/>
  <c r="N1440" i="2"/>
  <c r="F3024" i="2" s="1"/>
  <c r="N1436" i="2"/>
  <c r="F3020" i="2" s="1"/>
  <c r="N1428" i="2"/>
  <c r="F3012" i="2" s="1"/>
  <c r="N1426" i="2"/>
  <c r="F3010" i="2" s="1"/>
  <c r="N1418" i="2"/>
  <c r="F3002" i="2" s="1"/>
  <c r="N1412" i="2"/>
  <c r="F2996" i="2" s="1"/>
  <c r="N1394" i="2"/>
  <c r="F2978" i="2" s="1"/>
  <c r="N1388" i="2"/>
  <c r="F2972" i="2" s="1"/>
  <c r="N1378" i="2"/>
  <c r="F2962" i="2" s="1"/>
  <c r="N1374" i="2"/>
  <c r="F2958" i="2" s="1"/>
  <c r="N1372" i="2"/>
  <c r="F2956" i="2" s="1"/>
  <c r="N1364" i="2"/>
  <c r="F2948" i="2" s="1"/>
  <c r="N1358" i="2"/>
  <c r="F2942" i="2" s="1"/>
  <c r="N1356" i="2"/>
  <c r="F2940" i="2" s="1"/>
  <c r="N1342" i="2"/>
  <c r="F2926" i="2" s="1"/>
  <c r="N1334" i="2"/>
  <c r="F2918" i="2" s="1"/>
  <c r="N1330" i="2"/>
  <c r="F2914" i="2" s="1"/>
  <c r="N1324" i="2"/>
  <c r="F2908" i="2" s="1"/>
  <c r="N1320" i="2"/>
  <c r="F2904" i="2" s="1"/>
  <c r="N1302" i="2"/>
  <c r="F2886" i="2" s="1"/>
  <c r="N1294" i="2"/>
  <c r="F2878" i="2" s="1"/>
  <c r="N1284" i="2"/>
  <c r="F2868" i="2" s="1"/>
  <c r="N1282" i="2"/>
  <c r="F2866" i="2" s="1"/>
  <c r="N1272" i="2"/>
  <c r="F2856" i="2" s="1"/>
  <c r="N1270" i="2"/>
  <c r="F2854" i="2" s="1"/>
  <c r="N1258" i="2"/>
  <c r="F2842" i="2" s="1"/>
  <c r="N1248" i="2"/>
  <c r="F2832" i="2" s="1"/>
  <c r="N1240" i="2"/>
  <c r="F2824" i="2" s="1"/>
  <c r="N1236" i="2"/>
  <c r="F2820" i="2" s="1"/>
  <c r="N1224" i="2"/>
  <c r="F2808" i="2" s="1"/>
  <c r="N1222" i="2"/>
  <c r="F2806" i="2" s="1"/>
  <c r="N1216" i="2"/>
  <c r="F2800" i="2" s="1"/>
  <c r="N1212" i="2"/>
  <c r="F2796" i="2" s="1"/>
  <c r="N1210" i="2"/>
  <c r="F2794" i="2" s="1"/>
  <c r="N1208" i="2"/>
  <c r="F2792" i="2" s="1"/>
  <c r="G1207" i="2"/>
  <c r="G1203" i="2"/>
  <c r="N34" i="2"/>
  <c r="F1618" i="2" s="1"/>
  <c r="N30" i="2"/>
  <c r="F1614" i="2" s="1"/>
  <c r="N24" i="2"/>
  <c r="F1608" i="2" s="1"/>
  <c r="N1566" i="2"/>
  <c r="F3150" i="2" s="1"/>
  <c r="N1564" i="2"/>
  <c r="F3148" i="2" s="1"/>
  <c r="N1562" i="2"/>
  <c r="F3146" i="2" s="1"/>
  <c r="N1556" i="2"/>
  <c r="F3140" i="2" s="1"/>
  <c r="N1546" i="2"/>
  <c r="F3130" i="2" s="1"/>
  <c r="N1542" i="2"/>
  <c r="F3126" i="2" s="1"/>
  <c r="N1518" i="2"/>
  <c r="F3102" i="2" s="1"/>
  <c r="N1514" i="2"/>
  <c r="F3098" i="2" s="1"/>
  <c r="N1504" i="2"/>
  <c r="F3088" i="2" s="1"/>
  <c r="N1500" i="2"/>
  <c r="F3084" i="2" s="1"/>
  <c r="N1494" i="2"/>
  <c r="F3078" i="2" s="1"/>
  <c r="N1470" i="2"/>
  <c r="F3054" i="2" s="1"/>
  <c r="N1466" i="2"/>
  <c r="F3050" i="2" s="1"/>
  <c r="N1460" i="2"/>
  <c r="F3044" i="2" s="1"/>
  <c r="N1456" i="2"/>
  <c r="F3040" i="2" s="1"/>
  <c r="N1444" i="2"/>
  <c r="F3028" i="2" s="1"/>
  <c r="N1438" i="2"/>
  <c r="F3022" i="2" s="1"/>
  <c r="N1434" i="2"/>
  <c r="F3018" i="2" s="1"/>
  <c r="N1432" i="2"/>
  <c r="F3016" i="2" s="1"/>
  <c r="N1424" i="2"/>
  <c r="F3008" i="2" s="1"/>
  <c r="N1420" i="2"/>
  <c r="F3004" i="2" s="1"/>
  <c r="N1402" i="2"/>
  <c r="F2986" i="2" s="1"/>
  <c r="N1400" i="2"/>
  <c r="F2984" i="2" s="1"/>
  <c r="N1384" i="2"/>
  <c r="F2968" i="2" s="1"/>
  <c r="N1382" i="2"/>
  <c r="F2966" i="2" s="1"/>
  <c r="N1380" i="2"/>
  <c r="F2964" i="2" s="1"/>
  <c r="N1370" i="2"/>
  <c r="F2954" i="2" s="1"/>
  <c r="N1360" i="2"/>
  <c r="F2944" i="2" s="1"/>
  <c r="N1354" i="2"/>
  <c r="F2938" i="2" s="1"/>
  <c r="N1350" i="2"/>
  <c r="F2934" i="2" s="1"/>
  <c r="N1332" i="2"/>
  <c r="F2916" i="2" s="1"/>
  <c r="N1326" i="2"/>
  <c r="F2910" i="2" s="1"/>
  <c r="N1322" i="2"/>
  <c r="F2906" i="2" s="1"/>
  <c r="N1316" i="2"/>
  <c r="F2900" i="2" s="1"/>
  <c r="N1298" i="2"/>
  <c r="F2882" i="2" s="1"/>
  <c r="N1292" i="2"/>
  <c r="F2876" i="2" s="1"/>
  <c r="N1288" i="2"/>
  <c r="F2872" i="2" s="1"/>
  <c r="N1280" i="2"/>
  <c r="F2864" i="2" s="1"/>
  <c r="N1274" i="2"/>
  <c r="F2858" i="2" s="1"/>
  <c r="N1268" i="2"/>
  <c r="F2852" i="2" s="1"/>
  <c r="N1264" i="2"/>
  <c r="F2848" i="2" s="1"/>
  <c r="N1262" i="2"/>
  <c r="F2846" i="2" s="1"/>
  <c r="N1256" i="2"/>
  <c r="F2840" i="2" s="1"/>
  <c r="N1254" i="2"/>
  <c r="F2838" i="2" s="1"/>
  <c r="N1244" i="2"/>
  <c r="F2828" i="2" s="1"/>
  <c r="N1242" i="2"/>
  <c r="F2826" i="2" s="1"/>
  <c r="N1234" i="2"/>
  <c r="F2818" i="2" s="1"/>
  <c r="N1230" i="2"/>
  <c r="F2814" i="2" s="1"/>
  <c r="N1226" i="2"/>
  <c r="F2810" i="2" s="1"/>
  <c r="N1218" i="2"/>
  <c r="F2802" i="2" s="1"/>
  <c r="G1199" i="2"/>
  <c r="G1197" i="2"/>
  <c r="G1196" i="2"/>
  <c r="N1194" i="2"/>
  <c r="F2778" i="2" s="1"/>
  <c r="N1190" i="2"/>
  <c r="F2774" i="2" s="1"/>
  <c r="N1188" i="2"/>
  <c r="F2772" i="2" s="1"/>
  <c r="N1186" i="2"/>
  <c r="F2770" i="2" s="1"/>
  <c r="N1182" i="2"/>
  <c r="F2766" i="2" s="1"/>
  <c r="N1180" i="2"/>
  <c r="F2764" i="2" s="1"/>
  <c r="N1178" i="2"/>
  <c r="F2762" i="2" s="1"/>
  <c r="N1170" i="2"/>
  <c r="F2754" i="2" s="1"/>
  <c r="N1168" i="2"/>
  <c r="F2752" i="2" s="1"/>
  <c r="N1164" i="2"/>
  <c r="F2748" i="2" s="1"/>
  <c r="N1162" i="2"/>
  <c r="F2746" i="2" s="1"/>
  <c r="N1160" i="2"/>
  <c r="F2744" i="2" s="1"/>
  <c r="N1158" i="2"/>
  <c r="F2742" i="2" s="1"/>
  <c r="N1154" i="2"/>
  <c r="F2738" i="2" s="1"/>
  <c r="N1148" i="2"/>
  <c r="F2732" i="2" s="1"/>
  <c r="N1140" i="2"/>
  <c r="F2724" i="2" s="1"/>
  <c r="N1138" i="2"/>
  <c r="F2722" i="2" s="1"/>
  <c r="N1134" i="2"/>
  <c r="F2718" i="2" s="1"/>
  <c r="N1130" i="2"/>
  <c r="F2714" i="2" s="1"/>
  <c r="N1124" i="2"/>
  <c r="F2708" i="2" s="1"/>
  <c r="N1120" i="2"/>
  <c r="F2704" i="2" s="1"/>
  <c r="N1114" i="2"/>
  <c r="F2698" i="2" s="1"/>
  <c r="N1106" i="2"/>
  <c r="F2690" i="2" s="1"/>
  <c r="N1100" i="2"/>
  <c r="F2684" i="2" s="1"/>
  <c r="N1096" i="2"/>
  <c r="F2680" i="2" s="1"/>
  <c r="N1090" i="2"/>
  <c r="F2674" i="2" s="1"/>
  <c r="N1082" i="2"/>
  <c r="F2666" i="2" s="1"/>
  <c r="N1080" i="2"/>
  <c r="F2664" i="2" s="1"/>
  <c r="N1076" i="2"/>
  <c r="F2660" i="2" s="1"/>
  <c r="N1072" i="2"/>
  <c r="F2656" i="2" s="1"/>
  <c r="N1070" i="2"/>
  <c r="F2654" i="2" s="1"/>
  <c r="N1068" i="2"/>
  <c r="F2652" i="2" s="1"/>
  <c r="N1066" i="2"/>
  <c r="F2650" i="2" s="1"/>
  <c r="N1058" i="2"/>
  <c r="F2642" i="2" s="1"/>
  <c r="N1052" i="2"/>
  <c r="F2636" i="2" s="1"/>
  <c r="N1044" i="2"/>
  <c r="F2628" i="2" s="1"/>
  <c r="N1040" i="2"/>
  <c r="F2624" i="2" s="1"/>
  <c r="N1034" i="2"/>
  <c r="F2618" i="2" s="1"/>
  <c r="N1032" i="2"/>
  <c r="F2616" i="2" s="1"/>
  <c r="N1030" i="2"/>
  <c r="F2614" i="2" s="1"/>
  <c r="N1020" i="2"/>
  <c r="F2604" i="2" s="1"/>
  <c r="N1018" i="2"/>
  <c r="F2602" i="2" s="1"/>
  <c r="N32" i="2"/>
  <c r="F1616" i="2" s="1"/>
  <c r="N1582" i="2"/>
  <c r="F3166" i="2" s="1"/>
  <c r="N1538" i="2"/>
  <c r="F3122" i="2" s="1"/>
  <c r="N1528" i="2"/>
  <c r="F3112" i="2" s="1"/>
  <c r="N1446" i="2"/>
  <c r="F3030" i="2" s="1"/>
  <c r="N1422" i="2"/>
  <c r="F3006" i="2" s="1"/>
  <c r="N1408" i="2"/>
  <c r="F2992" i="2" s="1"/>
  <c r="N1304" i="2"/>
  <c r="F2888" i="2" s="1"/>
  <c r="N1144" i="2"/>
  <c r="F2728" i="2" s="1"/>
  <c r="N1116" i="2"/>
  <c r="F2700" i="2" s="1"/>
  <c r="N1110" i="2"/>
  <c r="F2694" i="2" s="1"/>
  <c r="N1048" i="2"/>
  <c r="F2632" i="2" s="1"/>
  <c r="N1014" i="2"/>
  <c r="F2598" i="2" s="1"/>
  <c r="G1014" i="2"/>
  <c r="N1008" i="2"/>
  <c r="F2592" i="2" s="1"/>
  <c r="N1004" i="2"/>
  <c r="F2588" i="2" s="1"/>
  <c r="G1004" i="2"/>
  <c r="N998" i="2"/>
  <c r="F2582" i="2" s="1"/>
  <c r="N996" i="2"/>
  <c r="F2580" i="2" s="1"/>
  <c r="G996" i="2"/>
  <c r="N990" i="2"/>
  <c r="F2574" i="2" s="1"/>
  <c r="G990" i="2"/>
  <c r="N974" i="2"/>
  <c r="F2558" i="2" s="1"/>
  <c r="N956" i="2"/>
  <c r="F2540" i="2" s="1"/>
  <c r="G956" i="2"/>
  <c r="N954" i="2"/>
  <c r="F2538" i="2" s="1"/>
  <c r="G954" i="2"/>
  <c r="N940" i="2"/>
  <c r="F2524" i="2" s="1"/>
  <c r="G940" i="2"/>
  <c r="N924" i="2"/>
  <c r="F2508" i="2" s="1"/>
  <c r="G924" i="2"/>
  <c r="N922" i="2"/>
  <c r="F2506" i="2" s="1"/>
  <c r="G922" i="2"/>
  <c r="G914" i="2"/>
  <c r="N910" i="2"/>
  <c r="F2494" i="2" s="1"/>
  <c r="G910" i="2"/>
  <c r="G908" i="2"/>
  <c r="G902" i="2"/>
  <c r="G898" i="2"/>
  <c r="N898" i="2"/>
  <c r="F2482" i="2" s="1"/>
  <c r="G892" i="2"/>
  <c r="N892" i="2"/>
  <c r="F2476" i="2" s="1"/>
  <c r="G880" i="2"/>
  <c r="N880" i="2"/>
  <c r="F2464" i="2" s="1"/>
  <c r="G874" i="2"/>
  <c r="N874" i="2"/>
  <c r="F2458" i="2" s="1"/>
  <c r="G856" i="2"/>
  <c r="N856" i="2"/>
  <c r="F2440" i="2" s="1"/>
  <c r="G850" i="2"/>
  <c r="N850" i="2"/>
  <c r="F2434" i="2" s="1"/>
  <c r="N828" i="2"/>
  <c r="F2412" i="2" s="1"/>
  <c r="G828" i="2"/>
  <c r="N816" i="2"/>
  <c r="F2400" i="2" s="1"/>
  <c r="G816" i="2"/>
  <c r="G11" i="2"/>
  <c r="N17" i="2"/>
  <c r="F1601" i="2" s="1"/>
  <c r="F70" i="2"/>
  <c r="F30" i="2"/>
  <c r="O1587" i="2"/>
  <c r="G3171" i="2" s="1"/>
  <c r="O1571" i="2"/>
  <c r="G3155" i="2" s="1"/>
  <c r="O1557" i="2"/>
  <c r="G3141" i="2" s="1"/>
  <c r="O1555" i="2"/>
  <c r="G3139" i="2" s="1"/>
  <c r="F1550" i="2"/>
  <c r="O1545" i="2"/>
  <c r="G3129" i="2" s="1"/>
  <c r="F1544" i="2"/>
  <c r="O1535" i="2"/>
  <c r="G3119" i="2" s="1"/>
  <c r="F1531" i="2"/>
  <c r="F1528" i="2"/>
  <c r="O1517" i="2"/>
  <c r="G3101" i="2" s="1"/>
  <c r="F1510" i="2"/>
  <c r="F1507" i="2"/>
  <c r="F1503" i="2"/>
  <c r="F1496" i="2"/>
  <c r="F1492" i="2"/>
  <c r="F1489" i="2"/>
  <c r="O1483" i="2"/>
  <c r="G3067" i="2" s="1"/>
  <c r="F1461" i="2"/>
  <c r="F1460" i="2"/>
  <c r="F1456" i="2"/>
  <c r="F1450" i="2"/>
  <c r="F1447" i="2"/>
  <c r="F1444" i="2"/>
  <c r="F1438" i="2"/>
  <c r="F1436" i="2"/>
  <c r="F1432" i="2"/>
  <c r="O1429" i="2"/>
  <c r="G3013" i="2" s="1"/>
  <c r="F1420" i="2"/>
  <c r="F1416" i="2"/>
  <c r="F1412" i="2"/>
  <c r="F1410" i="2"/>
  <c r="F1402" i="2"/>
  <c r="F1400" i="2"/>
  <c r="F1398" i="2"/>
  <c r="F1396" i="2"/>
  <c r="F1394" i="2"/>
  <c r="F1390" i="2"/>
  <c r="F1388" i="2"/>
  <c r="F1386" i="2"/>
  <c r="F1383" i="2"/>
  <c r="F1382" i="2"/>
  <c r="F1377" i="2"/>
  <c r="F1368" i="2"/>
  <c r="F1365" i="2"/>
  <c r="O1363" i="2"/>
  <c r="G2947" i="2" s="1"/>
  <c r="F1360" i="2"/>
  <c r="F1354" i="2"/>
  <c r="F1350" i="2"/>
  <c r="F1346" i="2"/>
  <c r="F1344" i="2"/>
  <c r="F1342" i="2"/>
  <c r="F1340" i="2"/>
  <c r="F1336" i="2"/>
  <c r="F1332" i="2"/>
  <c r="F1330" i="2"/>
  <c r="F1326" i="2"/>
  <c r="F1324" i="2"/>
  <c r="F1322" i="2"/>
  <c r="F1318" i="2"/>
  <c r="F1316" i="2"/>
  <c r="N1311" i="2"/>
  <c r="F2895" i="2" s="1"/>
  <c r="F1303" i="2"/>
  <c r="F1302" i="2"/>
  <c r="F1296" i="2"/>
  <c r="F1294" i="2"/>
  <c r="F1288" i="2"/>
  <c r="F1284" i="2"/>
  <c r="F1282" i="2"/>
  <c r="F1275" i="2"/>
  <c r="O1267" i="2"/>
  <c r="G2851" i="2" s="1"/>
  <c r="F1266" i="2"/>
  <c r="O1263" i="2"/>
  <c r="G2847" i="2" s="1"/>
  <c r="F1262" i="2"/>
  <c r="F1258" i="2"/>
  <c r="O1253" i="2"/>
  <c r="G2837" i="2" s="1"/>
  <c r="F1252" i="2"/>
  <c r="F1248" i="2"/>
  <c r="F1246" i="2"/>
  <c r="F1244" i="2"/>
  <c r="F1241" i="2"/>
  <c r="F1240" i="2"/>
  <c r="F1236" i="2"/>
  <c r="F1234" i="2"/>
  <c r="F1232" i="2"/>
  <c r="F1230" i="2"/>
  <c r="F1228" i="2"/>
  <c r="O1225" i="2"/>
  <c r="G2809" i="2" s="1"/>
  <c r="F1222" i="2"/>
  <c r="F1220" i="2"/>
  <c r="F1217" i="2"/>
  <c r="O1215" i="2"/>
  <c r="G2799" i="2" s="1"/>
  <c r="F1214" i="2"/>
  <c r="F1210" i="2"/>
  <c r="F1208" i="2"/>
  <c r="F1206" i="2"/>
  <c r="F1204" i="2"/>
  <c r="F1186" i="2"/>
  <c r="F1184" i="2"/>
  <c r="F1182" i="2"/>
  <c r="F1179" i="2"/>
  <c r="F1174" i="2"/>
  <c r="F1172" i="2"/>
  <c r="F1170" i="2"/>
  <c r="F1165" i="2"/>
  <c r="F1164" i="2"/>
  <c r="F1163" i="2"/>
  <c r="F1162" i="2"/>
  <c r="F1160" i="2"/>
  <c r="F1158" i="2"/>
  <c r="F1154" i="2"/>
  <c r="O1147" i="2"/>
  <c r="G2731" i="2" s="1"/>
  <c r="F1144" i="2"/>
  <c r="F1138" i="2"/>
  <c r="F1130" i="2"/>
  <c r="F1122" i="2"/>
  <c r="O1119" i="2"/>
  <c r="G2703" i="2" s="1"/>
  <c r="F1116" i="2"/>
  <c r="F1114" i="2"/>
  <c r="F1112" i="2"/>
  <c r="F1110" i="2"/>
  <c r="F1108" i="2"/>
  <c r="F1097" i="2"/>
  <c r="F1096" i="2"/>
  <c r="O1093" i="2"/>
  <c r="G2677" i="2" s="1"/>
  <c r="O1089" i="2"/>
  <c r="G2673" i="2" s="1"/>
  <c r="F1085" i="2"/>
  <c r="F1084" i="2"/>
  <c r="F1081" i="2"/>
  <c r="O1079" i="2"/>
  <c r="G2663" i="2" s="1"/>
  <c r="O1075" i="2"/>
  <c r="G2659" i="2" s="1"/>
  <c r="F1074" i="2"/>
  <c r="F1071" i="2"/>
  <c r="F1070" i="2"/>
  <c r="F1068" i="2"/>
  <c r="F1067" i="2"/>
  <c r="O1065" i="2"/>
  <c r="G2649" i="2" s="1"/>
  <c r="F1063" i="2"/>
  <c r="F1059" i="2"/>
  <c r="F1053" i="2"/>
  <c r="F1041" i="2"/>
  <c r="F1037" i="2"/>
  <c r="F1033" i="2"/>
  <c r="F1032" i="2"/>
  <c r="F1031" i="2"/>
  <c r="F1029" i="2"/>
  <c r="F1025" i="2"/>
  <c r="F1021" i="2"/>
  <c r="F1019" i="2"/>
  <c r="F1016" i="2"/>
  <c r="N1009" i="2"/>
  <c r="F2593" i="2" s="1"/>
  <c r="F1006" i="2"/>
  <c r="O1006" i="2"/>
  <c r="G2590" i="2" s="1"/>
  <c r="N1003" i="2"/>
  <c r="F2587" i="2" s="1"/>
  <c r="F1000" i="2"/>
  <c r="O1000" i="2"/>
  <c r="G2584" i="2" s="1"/>
  <c r="F996" i="2"/>
  <c r="O996" i="2"/>
  <c r="G2580" i="2" s="1"/>
  <c r="N1313" i="2"/>
  <c r="F2897" i="2" s="1"/>
  <c r="N1307" i="2"/>
  <c r="F2891" i="2" s="1"/>
  <c r="N1011" i="2"/>
  <c r="F2595" i="2" s="1"/>
  <c r="N1005" i="2"/>
  <c r="F2589" i="2" s="1"/>
  <c r="N997" i="2"/>
  <c r="F2581" i="2" s="1"/>
  <c r="N991" i="2"/>
  <c r="F2575" i="2" s="1"/>
  <c r="N977" i="2"/>
  <c r="F2561" i="2" s="1"/>
  <c r="N971" i="2"/>
  <c r="F2555" i="2" s="1"/>
  <c r="N963" i="2"/>
  <c r="F2547" i="2" s="1"/>
  <c r="N957" i="2"/>
  <c r="F2541" i="2" s="1"/>
  <c r="N943" i="2"/>
  <c r="F2527" i="2" s="1"/>
  <c r="N929" i="2"/>
  <c r="F2513" i="2" s="1"/>
  <c r="N923" i="2"/>
  <c r="F2507" i="2" s="1"/>
  <c r="N909" i="2"/>
  <c r="F2493" i="2" s="1"/>
  <c r="N901" i="2"/>
  <c r="F2485" i="2" s="1"/>
  <c r="G897" i="2"/>
  <c r="G883" i="2"/>
  <c r="G841" i="2"/>
  <c r="N76" i="2"/>
  <c r="F1660" i="2" s="1"/>
  <c r="N70" i="2"/>
  <c r="F1654" i="2" s="1"/>
  <c r="N20" i="2"/>
  <c r="F1604" i="2" s="1"/>
  <c r="N1590" i="2"/>
  <c r="F3174" i="2" s="1"/>
  <c r="N1480" i="2"/>
  <c r="F3064" i="2" s="1"/>
  <c r="N1474" i="2"/>
  <c r="F3058" i="2" s="1"/>
  <c r="N1404" i="2"/>
  <c r="F2988" i="2" s="1"/>
  <c r="N1386" i="2"/>
  <c r="F2970" i="2" s="1"/>
  <c r="N1362" i="2"/>
  <c r="F2946" i="2" s="1"/>
  <c r="N1346" i="2"/>
  <c r="F2930" i="2" s="1"/>
  <c r="N1312" i="2"/>
  <c r="F2896" i="2" s="1"/>
  <c r="G1312" i="2"/>
  <c r="N1306" i="2"/>
  <c r="F2890" i="2" s="1"/>
  <c r="G1306" i="2"/>
  <c r="N1278" i="2"/>
  <c r="F2862" i="2" s="1"/>
  <c r="N1250" i="2"/>
  <c r="F2834" i="2" s="1"/>
  <c r="N1238" i="2"/>
  <c r="F2822" i="2" s="1"/>
  <c r="N1220" i="2"/>
  <c r="F2804" i="2" s="1"/>
  <c r="G1202" i="2"/>
  <c r="N1038" i="2"/>
  <c r="F2622" i="2" s="1"/>
  <c r="N1028" i="2"/>
  <c r="F2612" i="2" s="1"/>
  <c r="N1010" i="2"/>
  <c r="F2594" i="2" s="1"/>
  <c r="G1010" i="2"/>
  <c r="N1002" i="2"/>
  <c r="F2586" i="2" s="1"/>
  <c r="N994" i="2"/>
  <c r="F2578" i="2" s="1"/>
  <c r="G994" i="2"/>
  <c r="N980" i="2"/>
  <c r="F2564" i="2" s="1"/>
  <c r="G980" i="2"/>
  <c r="N972" i="2"/>
  <c r="F2556" i="2" s="1"/>
  <c r="G972" i="2"/>
  <c r="N964" i="2"/>
  <c r="F2548" i="2" s="1"/>
  <c r="N944" i="2"/>
  <c r="F2528" i="2" s="1"/>
  <c r="G944" i="2"/>
  <c r="N934" i="2"/>
  <c r="F2518" i="2" s="1"/>
  <c r="G934" i="2"/>
  <c r="G930" i="2"/>
  <c r="N928" i="2"/>
  <c r="F2512" i="2" s="1"/>
  <c r="G928" i="2"/>
  <c r="N912" i="2"/>
  <c r="F2496" i="2" s="1"/>
  <c r="G912" i="2"/>
  <c r="G906" i="2"/>
  <c r="N904" i="2"/>
  <c r="F2488" i="2" s="1"/>
  <c r="G904" i="2"/>
  <c r="G896" i="2"/>
  <c r="G888" i="2"/>
  <c r="N888" i="2"/>
  <c r="F2472" i="2" s="1"/>
  <c r="N864" i="2"/>
  <c r="F2448" i="2" s="1"/>
  <c r="N858" i="2"/>
  <c r="F2442" i="2" s="1"/>
  <c r="O10" i="2"/>
  <c r="G1594" i="2" s="1"/>
  <c r="F14" i="2"/>
  <c r="F16" i="2"/>
  <c r="O18" i="2"/>
  <c r="G1602" i="2" s="1"/>
  <c r="F78" i="2"/>
  <c r="F74" i="2"/>
  <c r="F72" i="2"/>
  <c r="F68" i="2"/>
  <c r="F64" i="2"/>
  <c r="F62" i="2"/>
  <c r="F60" i="2"/>
  <c r="F58" i="2"/>
  <c r="F56" i="2"/>
  <c r="F54" i="2"/>
  <c r="F52" i="2"/>
  <c r="F50" i="2"/>
  <c r="F48" i="2"/>
  <c r="F46" i="2"/>
  <c r="F44" i="2"/>
  <c r="F42" i="2"/>
  <c r="F40" i="2"/>
  <c r="F38" i="2"/>
  <c r="F36" i="2"/>
  <c r="F28" i="2"/>
  <c r="F26" i="2"/>
  <c r="F24" i="2"/>
  <c r="F22" i="2"/>
  <c r="F1591" i="2"/>
  <c r="F1590" i="2"/>
  <c r="F1588" i="2"/>
  <c r="F1584" i="2"/>
  <c r="F1579" i="2"/>
  <c r="O1577" i="2"/>
  <c r="G3161" i="2" s="1"/>
  <c r="F1573" i="2"/>
  <c r="F1567" i="2"/>
  <c r="F1562" i="2"/>
  <c r="F1559" i="2"/>
  <c r="O1553" i="2"/>
  <c r="G3137" i="2" s="1"/>
  <c r="F1549" i="2"/>
  <c r="F1541" i="2"/>
  <c r="F1527" i="2"/>
  <c r="O1519" i="2"/>
  <c r="G3103" i="2" s="1"/>
  <c r="F1516" i="2"/>
  <c r="F1513" i="2"/>
  <c r="F1512" i="2"/>
  <c r="F1511" i="2"/>
  <c r="O1485" i="2"/>
  <c r="G3069" i="2" s="1"/>
  <c r="F1482" i="2"/>
  <c r="O1477" i="2"/>
  <c r="G3061" i="2" s="1"/>
  <c r="O1475" i="2"/>
  <c r="G3059" i="2" s="1"/>
  <c r="F1472" i="2"/>
  <c r="F1469" i="2"/>
  <c r="F1468" i="2"/>
  <c r="F1465" i="2"/>
  <c r="F1464" i="2"/>
  <c r="F1463" i="2"/>
  <c r="O1459" i="2"/>
  <c r="G3043" i="2" s="1"/>
  <c r="F1445" i="2"/>
  <c r="F1441" i="2"/>
  <c r="F1440" i="2"/>
  <c r="F1435" i="2"/>
  <c r="F1434" i="2"/>
  <c r="F1430" i="2"/>
  <c r="F1426" i="2"/>
  <c r="O1423" i="2"/>
  <c r="G3007" i="2" s="1"/>
  <c r="F1422" i="2"/>
  <c r="O1419" i="2"/>
  <c r="G3003" i="2" s="1"/>
  <c r="F1414" i="2"/>
  <c r="F1406" i="2"/>
  <c r="O1401" i="2"/>
  <c r="G2985" i="2" s="1"/>
  <c r="O1397" i="2"/>
  <c r="G2981" i="2" s="1"/>
  <c r="F1385" i="2"/>
  <c r="F1373" i="2"/>
  <c r="F1372" i="2"/>
  <c r="O1369" i="2"/>
  <c r="G2953" i="2" s="1"/>
  <c r="F1367" i="2"/>
  <c r="F1366" i="2"/>
  <c r="F1362" i="2"/>
  <c r="F1357" i="2"/>
  <c r="F1356" i="2"/>
  <c r="F1355" i="2"/>
  <c r="F1352" i="2"/>
  <c r="F1349" i="2"/>
  <c r="F1343" i="2"/>
  <c r="F1339" i="2"/>
  <c r="F1338" i="2"/>
  <c r="O1335" i="2"/>
  <c r="G2919" i="2" s="1"/>
  <c r="F1333" i="2"/>
  <c r="F1329" i="2"/>
  <c r="F1327" i="2"/>
  <c r="F1321" i="2"/>
  <c r="F1319" i="2"/>
  <c r="F1310" i="2"/>
  <c r="O1310" i="2"/>
  <c r="G2894" i="2" s="1"/>
  <c r="F1308" i="2"/>
  <c r="N1305" i="2"/>
  <c r="F2889" i="2" s="1"/>
  <c r="F1298" i="2"/>
  <c r="O1295" i="2"/>
  <c r="G2879" i="2" s="1"/>
  <c r="F1292" i="2"/>
  <c r="F1289" i="2"/>
  <c r="F1278" i="2"/>
  <c r="F1274" i="2"/>
  <c r="F1272" i="2"/>
  <c r="O1271" i="2"/>
  <c r="G2855" i="2" s="1"/>
  <c r="F1269" i="2"/>
  <c r="F1260" i="2"/>
  <c r="F1257" i="2"/>
  <c r="F1250" i="2"/>
  <c r="F1245" i="2"/>
  <c r="F1242" i="2"/>
  <c r="O1239" i="2"/>
  <c r="G2823" i="2" s="1"/>
  <c r="F1238" i="2"/>
  <c r="F1231" i="2"/>
  <c r="F1226" i="2"/>
  <c r="O1223" i="2"/>
  <c r="G2807" i="2" s="1"/>
  <c r="F1219" i="2"/>
  <c r="F1218" i="2"/>
  <c r="F1213" i="2"/>
  <c r="F1212" i="2"/>
  <c r="O1195" i="2"/>
  <c r="G2779" i="2" s="1"/>
  <c r="F1194" i="2"/>
  <c r="O1191" i="2"/>
  <c r="G2775" i="2" s="1"/>
  <c r="F1190" i="2"/>
  <c r="F1183" i="2"/>
  <c r="F1180" i="2"/>
  <c r="F1177" i="2"/>
  <c r="F1176" i="2"/>
  <c r="O1175" i="2"/>
  <c r="G2759" i="2" s="1"/>
  <c r="F1171" i="2"/>
  <c r="F1169" i="2"/>
  <c r="F1167" i="2"/>
  <c r="F1166" i="2"/>
  <c r="O1143" i="2"/>
  <c r="G2727" i="2" s="1"/>
  <c r="F1140" i="2"/>
  <c r="O1139" i="2"/>
  <c r="G2723" i="2" s="1"/>
  <c r="F1137" i="2"/>
  <c r="O1133" i="2"/>
  <c r="G2717" i="2" s="1"/>
  <c r="O1129" i="2"/>
  <c r="G2713" i="2" s="1"/>
  <c r="O1127" i="2"/>
  <c r="G2711" i="2" s="1"/>
  <c r="F1124" i="2"/>
  <c r="O1121" i="2"/>
  <c r="G2705" i="2" s="1"/>
  <c r="F1118" i="2"/>
  <c r="O1113" i="2"/>
  <c r="G2697" i="2" s="1"/>
  <c r="F1109" i="2"/>
  <c r="F1106" i="2"/>
  <c r="F1103" i="2"/>
  <c r="O1099" i="2"/>
  <c r="G2683" i="2" s="1"/>
  <c r="F1098" i="2"/>
  <c r="F1095" i="2"/>
  <c r="F1094" i="2"/>
  <c r="F1087" i="2"/>
  <c r="F1077" i="2"/>
  <c r="F1076" i="2"/>
  <c r="F1061" i="2"/>
  <c r="F1057" i="2"/>
  <c r="F1055" i="2"/>
  <c r="O1051" i="2"/>
  <c r="G2635" i="2" s="1"/>
  <c r="O1047" i="2"/>
  <c r="G2631" i="2" s="1"/>
  <c r="F1043" i="2"/>
  <c r="F1039" i="2"/>
  <c r="F1034" i="2"/>
  <c r="O1027" i="2"/>
  <c r="G2611" i="2" s="1"/>
  <c r="F1026" i="2"/>
  <c r="O1023" i="2"/>
  <c r="G2607" i="2" s="1"/>
  <c r="O1017" i="2"/>
  <c r="G2601" i="2" s="1"/>
  <c r="F1012" i="2"/>
  <c r="O1012" i="2"/>
  <c r="G2596" i="2" s="1"/>
  <c r="F1010" i="2"/>
  <c r="F1008" i="2"/>
  <c r="O1008" i="2"/>
  <c r="G2592" i="2" s="1"/>
  <c r="N969" i="2"/>
  <c r="F2553" i="2" s="1"/>
  <c r="O835" i="2"/>
  <c r="G2419" i="2" s="1"/>
  <c r="O807" i="2"/>
  <c r="G2391" i="2" s="1"/>
  <c r="O801" i="2"/>
  <c r="G2385" i="2" s="1"/>
  <c r="F771" i="2"/>
  <c r="F765" i="2"/>
  <c r="O753" i="2"/>
  <c r="G2337" i="2" s="1"/>
  <c r="F737" i="2"/>
  <c r="F717" i="2"/>
  <c r="O711" i="2"/>
  <c r="G2295" i="2" s="1"/>
  <c r="N52" i="2"/>
  <c r="F1636" i="2" s="1"/>
  <c r="N1584" i="2"/>
  <c r="F3168" i="2" s="1"/>
  <c r="N1452" i="2"/>
  <c r="F3036" i="2" s="1"/>
  <c r="N1450" i="2"/>
  <c r="F3034" i="2" s="1"/>
  <c r="N1414" i="2"/>
  <c r="F2998" i="2" s="1"/>
  <c r="N1398" i="2"/>
  <c r="F2982" i="2" s="1"/>
  <c r="N1396" i="2"/>
  <c r="F2980" i="2" s="1"/>
  <c r="N1368" i="2"/>
  <c r="F2952" i="2" s="1"/>
  <c r="N1340" i="2"/>
  <c r="F2924" i="2" s="1"/>
  <c r="N1310" i="2"/>
  <c r="F2894" i="2" s="1"/>
  <c r="N1308" i="2"/>
  <c r="F2892" i="2" s="1"/>
  <c r="G1308" i="2"/>
  <c r="N1300" i="2"/>
  <c r="F2884" i="2" s="1"/>
  <c r="N1290" i="2"/>
  <c r="F2874" i="2" s="1"/>
  <c r="N1260" i="2"/>
  <c r="F2844" i="2" s="1"/>
  <c r="N1246" i="2"/>
  <c r="F2830" i="2" s="1"/>
  <c r="G1206" i="2"/>
  <c r="N1192" i="2"/>
  <c r="F2776" i="2" s="1"/>
  <c r="N1172" i="2"/>
  <c r="F2756" i="2" s="1"/>
  <c r="N1092" i="2"/>
  <c r="F2676" i="2" s="1"/>
  <c r="N1078" i="2"/>
  <c r="F2662" i="2" s="1"/>
  <c r="N1042" i="2"/>
  <c r="F2626" i="2" s="1"/>
  <c r="N1024" i="2"/>
  <c r="F2608" i="2" s="1"/>
  <c r="N1006" i="2"/>
  <c r="F2590" i="2" s="1"/>
  <c r="N1000" i="2"/>
  <c r="F2584" i="2" s="1"/>
  <c r="G1000" i="2"/>
  <c r="N978" i="2"/>
  <c r="F2562" i="2" s="1"/>
  <c r="N966" i="2"/>
  <c r="F2550" i="2" s="1"/>
  <c r="G966" i="2"/>
  <c r="N958" i="2"/>
  <c r="F2542" i="2" s="1"/>
  <c r="N950" i="2"/>
  <c r="F2534" i="2" s="1"/>
  <c r="G950" i="2"/>
  <c r="N936" i="2"/>
  <c r="F2520" i="2" s="1"/>
  <c r="G936" i="2"/>
  <c r="N890" i="2"/>
  <c r="F2474" i="2" s="1"/>
  <c r="G884" i="2"/>
  <c r="G876" i="2"/>
  <c r="N876" i="2"/>
  <c r="F2460" i="2" s="1"/>
  <c r="G870" i="2"/>
  <c r="N870" i="2"/>
  <c r="F2454" i="2" s="1"/>
  <c r="G860" i="2"/>
  <c r="N860" i="2"/>
  <c r="F2444" i="2" s="1"/>
  <c r="G846" i="2"/>
  <c r="N846" i="2"/>
  <c r="F2430" i="2" s="1"/>
  <c r="G842" i="2"/>
  <c r="N842" i="2"/>
  <c r="F2426" i="2" s="1"/>
  <c r="N832" i="2"/>
  <c r="F2416" i="2" s="1"/>
  <c r="G832" i="2"/>
  <c r="N826" i="2"/>
  <c r="F2410" i="2" s="1"/>
  <c r="G826" i="2"/>
  <c r="G824" i="2"/>
  <c r="N814" i="2"/>
  <c r="F2398" i="2" s="1"/>
  <c r="G814" i="2"/>
  <c r="N810" i="2"/>
  <c r="F2394" i="2" s="1"/>
  <c r="G810" i="2"/>
  <c r="N806" i="2"/>
  <c r="F2390" i="2" s="1"/>
  <c r="G806" i="2"/>
  <c r="G804" i="2"/>
  <c r="N800" i="2"/>
  <c r="F2384" i="2" s="1"/>
  <c r="G800" i="2"/>
  <c r="N796" i="2"/>
  <c r="F2380" i="2" s="1"/>
  <c r="G796" i="2"/>
  <c r="N794" i="2"/>
  <c r="F2378" i="2" s="1"/>
  <c r="N792" i="2"/>
  <c r="F2376" i="2" s="1"/>
  <c r="G792" i="2"/>
  <c r="N790" i="2"/>
  <c r="F2374" i="2" s="1"/>
  <c r="G790" i="2"/>
  <c r="N784" i="2"/>
  <c r="F2368" i="2" s="1"/>
  <c r="G784" i="2"/>
  <c r="N780" i="2"/>
  <c r="F2364" i="2" s="1"/>
  <c r="G780" i="2"/>
  <c r="N778" i="2"/>
  <c r="F2362" i="2" s="1"/>
  <c r="G778" i="2"/>
  <c r="G774" i="2"/>
  <c r="N772" i="2"/>
  <c r="F2356" i="2" s="1"/>
  <c r="G772" i="2"/>
  <c r="G770" i="2"/>
  <c r="N768" i="2"/>
  <c r="F2352" i="2" s="1"/>
  <c r="G768" i="2"/>
  <c r="N766" i="2"/>
  <c r="F2350" i="2" s="1"/>
  <c r="G766" i="2"/>
  <c r="N760" i="2"/>
  <c r="F2344" i="2" s="1"/>
  <c r="G760" i="2"/>
  <c r="N756" i="2"/>
  <c r="F2340" i="2" s="1"/>
  <c r="G756" i="2"/>
  <c r="N754" i="2"/>
  <c r="F2338" i="2" s="1"/>
  <c r="G754" i="2"/>
  <c r="G752" i="2"/>
  <c r="N750" i="2"/>
  <c r="F2334" i="2" s="1"/>
  <c r="G750" i="2"/>
  <c r="G748" i="2"/>
  <c r="N746" i="2"/>
  <c r="F2330" i="2" s="1"/>
  <c r="G746" i="2"/>
  <c r="G744" i="2"/>
  <c r="N742" i="2"/>
  <c r="F2326" i="2" s="1"/>
  <c r="N740" i="2"/>
  <c r="F2324" i="2" s="1"/>
  <c r="G740" i="2"/>
  <c r="N738" i="2"/>
  <c r="F2322" i="2" s="1"/>
  <c r="G738" i="2"/>
  <c r="G736" i="2"/>
  <c r="N734" i="2"/>
  <c r="F2318" i="2" s="1"/>
  <c r="G734" i="2"/>
  <c r="G732" i="2"/>
  <c r="G730" i="2"/>
  <c r="N728" i="2"/>
  <c r="F2312" i="2" s="1"/>
  <c r="G728" i="2"/>
  <c r="N726" i="2"/>
  <c r="F2310" i="2" s="1"/>
  <c r="N724" i="2"/>
  <c r="F2308" i="2" s="1"/>
  <c r="G724" i="2"/>
  <c r="N722" i="2"/>
  <c r="F2306" i="2" s="1"/>
  <c r="N720" i="2"/>
  <c r="F2304" i="2" s="1"/>
  <c r="G720" i="2"/>
  <c r="N718" i="2"/>
  <c r="F2302" i="2" s="1"/>
  <c r="G718" i="2"/>
  <c r="N712" i="2"/>
  <c r="F2296" i="2" s="1"/>
  <c r="G712" i="2"/>
  <c r="N708" i="2"/>
  <c r="F2292" i="2" s="1"/>
  <c r="G708" i="2"/>
  <c r="N706" i="2"/>
  <c r="F2290" i="2" s="1"/>
  <c r="G706" i="2"/>
  <c r="G702" i="2"/>
  <c r="N700" i="2"/>
  <c r="F2284" i="2" s="1"/>
  <c r="G700" i="2"/>
  <c r="N696" i="2"/>
  <c r="F2280" i="2" s="1"/>
  <c r="G696" i="2"/>
  <c r="N694" i="2"/>
  <c r="F2278" i="2" s="1"/>
  <c r="G694" i="2"/>
  <c r="N688" i="2"/>
  <c r="F2272" i="2" s="1"/>
  <c r="G688" i="2"/>
  <c r="N684" i="2"/>
  <c r="F2268" i="2" s="1"/>
  <c r="G684" i="2"/>
  <c r="N682" i="2"/>
  <c r="F2266" i="2" s="1"/>
  <c r="G682" i="2"/>
  <c r="N676" i="2"/>
  <c r="F2260" i="2" s="1"/>
  <c r="G676" i="2"/>
  <c r="N672" i="2"/>
  <c r="F2256" i="2" s="1"/>
  <c r="G672" i="2"/>
  <c r="N670" i="2"/>
  <c r="F2254" i="2" s="1"/>
  <c r="G670" i="2"/>
  <c r="N666" i="2"/>
  <c r="F2250" i="2" s="1"/>
  <c r="G666" i="2"/>
  <c r="N662" i="2"/>
  <c r="F2246" i="2" s="1"/>
  <c r="G662" i="2"/>
  <c r="G658" i="2"/>
  <c r="N656" i="2"/>
  <c r="F2240" i="2" s="1"/>
  <c r="G656" i="2"/>
  <c r="N654" i="2"/>
  <c r="F2238" i="2" s="1"/>
  <c r="G654" i="2"/>
  <c r="N650" i="2"/>
  <c r="F2234" i="2" s="1"/>
  <c r="G650" i="2"/>
  <c r="G648" i="2"/>
  <c r="N644" i="2"/>
  <c r="F2228" i="2" s="1"/>
  <c r="G644" i="2"/>
  <c r="N642" i="2"/>
  <c r="F2226" i="2" s="1"/>
  <c r="N640" i="2"/>
  <c r="F2224" i="2" s="1"/>
  <c r="G640" i="2"/>
  <c r="N638" i="2"/>
  <c r="F2222" i="2" s="1"/>
  <c r="N636" i="2"/>
  <c r="F2220" i="2" s="1"/>
  <c r="G636" i="2"/>
  <c r="N634" i="2"/>
  <c r="F2218" i="2" s="1"/>
  <c r="G634" i="2"/>
  <c r="N630" i="2"/>
  <c r="F2214" i="2" s="1"/>
  <c r="N628" i="2"/>
  <c r="F2212" i="2" s="1"/>
  <c r="G628" i="2"/>
  <c r="G626" i="2"/>
  <c r="N624" i="2"/>
  <c r="F2208" i="2" s="1"/>
  <c r="G624" i="2"/>
  <c r="N622" i="2"/>
  <c r="F2206" i="2" s="1"/>
  <c r="G622" i="2"/>
  <c r="N620" i="2"/>
  <c r="F2204" i="2" s="1"/>
  <c r="N616" i="2"/>
  <c r="F2200" i="2" s="1"/>
  <c r="G616" i="2"/>
  <c r="N612" i="2"/>
  <c r="F2196" i="2" s="1"/>
  <c r="G612" i="2"/>
  <c r="N610" i="2"/>
  <c r="F2194" i="2" s="1"/>
  <c r="G610" i="2"/>
  <c r="N606" i="2"/>
  <c r="F2190" i="2" s="1"/>
  <c r="G606" i="2"/>
  <c r="N602" i="2"/>
  <c r="F2186" i="2" s="1"/>
  <c r="G602" i="2"/>
  <c r="G600" i="2"/>
  <c r="N596" i="2"/>
  <c r="F2180" i="2" s="1"/>
  <c r="G596" i="2"/>
  <c r="N594" i="2"/>
  <c r="F2178" i="2" s="1"/>
  <c r="G594" i="2"/>
  <c r="N592" i="2"/>
  <c r="F2176" i="2" s="1"/>
  <c r="N590" i="2"/>
  <c r="F2174" i="2" s="1"/>
  <c r="G590" i="2"/>
  <c r="N588" i="2"/>
  <c r="F2172" i="2" s="1"/>
  <c r="N586" i="2"/>
  <c r="F2170" i="2" s="1"/>
  <c r="N584" i="2"/>
  <c r="F2168" i="2" s="1"/>
  <c r="G584" i="2"/>
  <c r="N582" i="2"/>
  <c r="F2166" i="2" s="1"/>
  <c r="G582" i="2"/>
  <c r="N580" i="2"/>
  <c r="F2164" i="2" s="1"/>
  <c r="G580" i="2"/>
  <c r="N578" i="2"/>
  <c r="F2162" i="2" s="1"/>
  <c r="G578" i="2"/>
  <c r="N576" i="2"/>
  <c r="F2160" i="2" s="1"/>
  <c r="G576" i="2"/>
  <c r="N574" i="2"/>
  <c r="F2158" i="2" s="1"/>
  <c r="G574" i="2"/>
  <c r="N572" i="2"/>
  <c r="F2156" i="2" s="1"/>
  <c r="G572" i="2"/>
  <c r="N570" i="2"/>
  <c r="F2154" i="2" s="1"/>
  <c r="G570" i="2"/>
  <c r="N568" i="2"/>
  <c r="F2152" i="2" s="1"/>
  <c r="G568" i="2"/>
  <c r="N566" i="2"/>
  <c r="F2150" i="2" s="1"/>
  <c r="G566" i="2"/>
  <c r="N564" i="2"/>
  <c r="F2148" i="2" s="1"/>
  <c r="G564" i="2"/>
  <c r="N562" i="2"/>
  <c r="F2146" i="2" s="1"/>
  <c r="G562" i="2"/>
  <c r="N560" i="2"/>
  <c r="F2144" i="2" s="1"/>
  <c r="G560" i="2"/>
  <c r="N558" i="2"/>
  <c r="F2142" i="2" s="1"/>
  <c r="G558" i="2"/>
  <c r="N556" i="2"/>
  <c r="F2140" i="2" s="1"/>
  <c r="G556" i="2"/>
  <c r="N554" i="2"/>
  <c r="F2138" i="2" s="1"/>
  <c r="G554" i="2"/>
  <c r="N552" i="2"/>
  <c r="F2136" i="2" s="1"/>
  <c r="G552" i="2"/>
  <c r="N550" i="2"/>
  <c r="F2134" i="2" s="1"/>
  <c r="G550" i="2"/>
  <c r="N548" i="2"/>
  <c r="F2132" i="2" s="1"/>
  <c r="G548" i="2"/>
  <c r="N546" i="2"/>
  <c r="F2130" i="2" s="1"/>
  <c r="G546" i="2"/>
  <c r="N544" i="2"/>
  <c r="F2128" i="2" s="1"/>
  <c r="G544" i="2"/>
  <c r="N542" i="2"/>
  <c r="F2126" i="2" s="1"/>
  <c r="G542" i="2"/>
  <c r="N540" i="2"/>
  <c r="F2124" i="2" s="1"/>
  <c r="G540" i="2"/>
  <c r="N538" i="2"/>
  <c r="F2122" i="2" s="1"/>
  <c r="G538" i="2"/>
  <c r="N536" i="2"/>
  <c r="F2120" i="2" s="1"/>
  <c r="G536" i="2"/>
  <c r="N534" i="2"/>
  <c r="F2118" i="2" s="1"/>
  <c r="G534" i="2"/>
  <c r="N532" i="2"/>
  <c r="F2116" i="2" s="1"/>
  <c r="G532" i="2"/>
  <c r="N530" i="2"/>
  <c r="F2114" i="2" s="1"/>
  <c r="G530" i="2"/>
  <c r="N528" i="2"/>
  <c r="F2112" i="2" s="1"/>
  <c r="G528" i="2"/>
  <c r="N526" i="2"/>
  <c r="F2110" i="2" s="1"/>
  <c r="G526" i="2"/>
  <c r="N524" i="2"/>
  <c r="F2108" i="2" s="1"/>
  <c r="G524" i="2"/>
  <c r="N522" i="2"/>
  <c r="F2106" i="2" s="1"/>
  <c r="G522" i="2"/>
  <c r="N520" i="2"/>
  <c r="F2104" i="2" s="1"/>
  <c r="G520" i="2"/>
  <c r="N518" i="2"/>
  <c r="F2102" i="2" s="1"/>
  <c r="G518" i="2"/>
  <c r="N516" i="2"/>
  <c r="F2100" i="2" s="1"/>
  <c r="G516" i="2"/>
  <c r="N514" i="2"/>
  <c r="F2098" i="2" s="1"/>
  <c r="G514" i="2"/>
  <c r="N512" i="2"/>
  <c r="F2096" i="2" s="1"/>
  <c r="G512" i="2"/>
  <c r="N510" i="2"/>
  <c r="F2094" i="2" s="1"/>
  <c r="G510" i="2"/>
  <c r="N508" i="2"/>
  <c r="F2092" i="2" s="1"/>
  <c r="G508" i="2"/>
  <c r="N506" i="2"/>
  <c r="F2090" i="2" s="1"/>
  <c r="G506" i="2"/>
  <c r="N504" i="2"/>
  <c r="F2088" i="2" s="1"/>
  <c r="G504" i="2"/>
  <c r="N502" i="2"/>
  <c r="F2086" i="2" s="1"/>
  <c r="G502" i="2"/>
  <c r="N500" i="2"/>
  <c r="F2084" i="2" s="1"/>
  <c r="G500" i="2"/>
  <c r="N498" i="2"/>
  <c r="F2082" i="2" s="1"/>
  <c r="G498" i="2"/>
  <c r="N496" i="2"/>
  <c r="F2080" i="2" s="1"/>
  <c r="G496" i="2"/>
  <c r="N494" i="2"/>
  <c r="F2078" i="2" s="1"/>
  <c r="G494" i="2"/>
  <c r="N492" i="2"/>
  <c r="F2076" i="2" s="1"/>
  <c r="G492" i="2"/>
  <c r="N490" i="2"/>
  <c r="F2074" i="2" s="1"/>
  <c r="G490" i="2"/>
  <c r="N488" i="2"/>
  <c r="F2072" i="2" s="1"/>
  <c r="G488" i="2"/>
  <c r="N486" i="2"/>
  <c r="F2070" i="2" s="1"/>
  <c r="G486" i="2"/>
  <c r="N484" i="2"/>
  <c r="F2068" i="2" s="1"/>
  <c r="G484" i="2"/>
  <c r="N482" i="2"/>
  <c r="F2066" i="2" s="1"/>
  <c r="G482" i="2"/>
  <c r="N480" i="2"/>
  <c r="F2064" i="2" s="1"/>
  <c r="G480" i="2"/>
  <c r="N478" i="2"/>
  <c r="F2062" i="2" s="1"/>
  <c r="G478" i="2"/>
  <c r="N476" i="2"/>
  <c r="F2060" i="2" s="1"/>
  <c r="G476" i="2"/>
  <c r="N474" i="2"/>
  <c r="F2058" i="2" s="1"/>
  <c r="G474" i="2"/>
  <c r="N472" i="2"/>
  <c r="F2056" i="2" s="1"/>
  <c r="G472" i="2"/>
  <c r="N470" i="2"/>
  <c r="F2054" i="2" s="1"/>
  <c r="G470" i="2"/>
  <c r="N468" i="2"/>
  <c r="F2052" i="2" s="1"/>
  <c r="G468" i="2"/>
  <c r="N466" i="2"/>
  <c r="F2050" i="2" s="1"/>
  <c r="G466" i="2"/>
  <c r="N464" i="2"/>
  <c r="F2048" i="2" s="1"/>
  <c r="G464" i="2"/>
  <c r="N462" i="2"/>
  <c r="F2046" i="2" s="1"/>
  <c r="G462" i="2"/>
  <c r="N460" i="2"/>
  <c r="F2044" i="2" s="1"/>
  <c r="G460" i="2"/>
  <c r="N458" i="2"/>
  <c r="F2042" i="2" s="1"/>
  <c r="G458" i="2"/>
  <c r="N456" i="2"/>
  <c r="F2040" i="2" s="1"/>
  <c r="G456" i="2"/>
  <c r="N454" i="2"/>
  <c r="F2038" i="2" s="1"/>
  <c r="G454" i="2"/>
  <c r="N452" i="2"/>
  <c r="F2036" i="2" s="1"/>
  <c r="G452" i="2"/>
  <c r="N450" i="2"/>
  <c r="F2034" i="2" s="1"/>
  <c r="G450" i="2"/>
  <c r="N448" i="2"/>
  <c r="F2032" i="2" s="1"/>
  <c r="G448" i="2"/>
  <c r="N446" i="2"/>
  <c r="F2030" i="2" s="1"/>
  <c r="G446" i="2"/>
  <c r="N444" i="2"/>
  <c r="F2028" i="2" s="1"/>
  <c r="G444" i="2"/>
  <c r="N442" i="2"/>
  <c r="F2026" i="2" s="1"/>
  <c r="G442" i="2"/>
  <c r="N440" i="2"/>
  <c r="F2024" i="2" s="1"/>
  <c r="G440" i="2"/>
  <c r="N438" i="2"/>
  <c r="F2022" i="2" s="1"/>
  <c r="G438" i="2"/>
  <c r="N436" i="2"/>
  <c r="F2020" i="2" s="1"/>
  <c r="G436" i="2"/>
  <c r="N434" i="2"/>
  <c r="F2018" i="2" s="1"/>
  <c r="G434" i="2"/>
  <c r="N432" i="2"/>
  <c r="F2016" i="2" s="1"/>
  <c r="G432" i="2"/>
  <c r="N430" i="2"/>
  <c r="F2014" i="2" s="1"/>
  <c r="G430" i="2"/>
  <c r="N428" i="2"/>
  <c r="F2012" i="2" s="1"/>
  <c r="G428" i="2"/>
  <c r="N426" i="2"/>
  <c r="F2010" i="2" s="1"/>
  <c r="G426" i="2"/>
  <c r="N424" i="2"/>
  <c r="F2008" i="2" s="1"/>
  <c r="G424" i="2"/>
  <c r="N422" i="2"/>
  <c r="F2006" i="2" s="1"/>
  <c r="G422" i="2"/>
  <c r="N420" i="2"/>
  <c r="F2004" i="2" s="1"/>
  <c r="G420" i="2"/>
  <c r="N418" i="2"/>
  <c r="F2002" i="2" s="1"/>
  <c r="G418" i="2"/>
  <c r="N416" i="2"/>
  <c r="F2000" i="2" s="1"/>
  <c r="G416" i="2"/>
  <c r="N414" i="2"/>
  <c r="F1998" i="2" s="1"/>
  <c r="G414" i="2"/>
  <c r="N412" i="2"/>
  <c r="F1996" i="2" s="1"/>
  <c r="G412" i="2"/>
  <c r="N410" i="2"/>
  <c r="F1994" i="2" s="1"/>
  <c r="G410" i="2"/>
  <c r="N408" i="2"/>
  <c r="F1992" i="2" s="1"/>
  <c r="G408" i="2"/>
  <c r="N406" i="2"/>
  <c r="F1990" i="2" s="1"/>
  <c r="G406" i="2"/>
  <c r="N404" i="2"/>
  <c r="F1988" i="2" s="1"/>
  <c r="G404" i="2"/>
  <c r="N402" i="2"/>
  <c r="F1986" i="2" s="1"/>
  <c r="G402" i="2"/>
  <c r="N400" i="2"/>
  <c r="F1984" i="2" s="1"/>
  <c r="G400" i="2"/>
  <c r="N398" i="2"/>
  <c r="F1982" i="2" s="1"/>
  <c r="G398" i="2"/>
  <c r="N396" i="2"/>
  <c r="F1980" i="2" s="1"/>
  <c r="G396" i="2"/>
  <c r="N394" i="2"/>
  <c r="F1978" i="2" s="1"/>
  <c r="G394" i="2"/>
  <c r="N392" i="2"/>
  <c r="F1976" i="2" s="1"/>
  <c r="G392" i="2"/>
  <c r="N390" i="2"/>
  <c r="F1974" i="2" s="1"/>
  <c r="G390" i="2"/>
  <c r="N388" i="2"/>
  <c r="F1972" i="2" s="1"/>
  <c r="G388" i="2"/>
  <c r="N42" i="2"/>
  <c r="F1626" i="2" s="1"/>
  <c r="N28" i="2"/>
  <c r="F1612" i="2" s="1"/>
  <c r="N1588" i="2"/>
  <c r="F3172" i="2" s="1"/>
  <c r="N1586" i="2"/>
  <c r="F3170" i="2" s="1"/>
  <c r="N1508" i="2"/>
  <c r="F3092" i="2" s="1"/>
  <c r="N1498" i="2"/>
  <c r="F3082" i="2" s="1"/>
  <c r="N1338" i="2"/>
  <c r="F2922" i="2" s="1"/>
  <c r="N1336" i="2"/>
  <c r="F2920" i="2" s="1"/>
  <c r="N1184" i="2"/>
  <c r="F2768" i="2" s="1"/>
  <c r="N1176" i="2"/>
  <c r="F2760" i="2" s="1"/>
  <c r="N1086" i="2"/>
  <c r="F2670" i="2" s="1"/>
  <c r="N1062" i="2"/>
  <c r="F2646" i="2" s="1"/>
  <c r="N1016" i="2"/>
  <c r="F2600" i="2" s="1"/>
  <c r="N992" i="2"/>
  <c r="F2576" i="2" s="1"/>
  <c r="N986" i="2"/>
  <c r="F2570" i="2" s="1"/>
  <c r="G986" i="2"/>
  <c r="N976" i="2"/>
  <c r="F2560" i="2" s="1"/>
  <c r="G976" i="2"/>
  <c r="N970" i="2"/>
  <c r="F2554" i="2" s="1"/>
  <c r="G970" i="2"/>
  <c r="N968" i="2"/>
  <c r="F2552" i="2" s="1"/>
  <c r="N962" i="2"/>
  <c r="F2546" i="2" s="1"/>
  <c r="G962" i="2"/>
  <c r="N948" i="2"/>
  <c r="F2532" i="2" s="1"/>
  <c r="N942" i="2"/>
  <c r="F2526" i="2" s="1"/>
  <c r="G926" i="2"/>
  <c r="N916" i="2"/>
  <c r="F2500" i="2" s="1"/>
  <c r="G916" i="2"/>
  <c r="N900" i="2"/>
  <c r="F2484" i="2" s="1"/>
  <c r="G900" i="2"/>
  <c r="N894" i="2"/>
  <c r="F2478" i="2" s="1"/>
  <c r="G886" i="2"/>
  <c r="N886" i="2"/>
  <c r="F2470" i="2" s="1"/>
  <c r="G878" i="2"/>
  <c r="G872" i="2"/>
  <c r="G866" i="2"/>
  <c r="N866" i="2"/>
  <c r="F2450" i="2" s="1"/>
  <c r="N854" i="2"/>
  <c r="F2438" i="2" s="1"/>
  <c r="G852" i="2"/>
  <c r="N852" i="2"/>
  <c r="F2436" i="2" s="1"/>
  <c r="G848" i="2"/>
  <c r="N836" i="2"/>
  <c r="F2420" i="2" s="1"/>
  <c r="G836" i="2"/>
  <c r="G830" i="2"/>
  <c r="N820" i="2"/>
  <c r="F2404" i="2" s="1"/>
  <c r="G820" i="2"/>
  <c r="O12" i="2"/>
  <c r="G1596" i="2" s="1"/>
  <c r="G13" i="2"/>
  <c r="F76" i="2"/>
  <c r="F66" i="2"/>
  <c r="F34" i="2"/>
  <c r="F32" i="2"/>
  <c r="F20" i="2"/>
  <c r="F1586" i="2"/>
  <c r="F1582" i="2"/>
  <c r="O1563" i="2"/>
  <c r="G3147" i="2" s="1"/>
  <c r="F1561" i="2"/>
  <c r="F1558" i="2"/>
  <c r="F1554" i="2"/>
  <c r="F1540" i="2"/>
  <c r="F1537" i="2"/>
  <c r="F1532" i="2"/>
  <c r="F1523" i="2"/>
  <c r="F1522" i="2"/>
  <c r="F1508" i="2"/>
  <c r="F1504" i="2"/>
  <c r="O1501" i="2"/>
  <c r="G3085" i="2" s="1"/>
  <c r="F1500" i="2"/>
  <c r="O1499" i="2"/>
  <c r="G3083" i="2" s="1"/>
  <c r="O1493" i="2"/>
  <c r="G3077" i="2" s="1"/>
  <c r="F1490" i="2"/>
  <c r="O1487" i="2"/>
  <c r="G3071" i="2" s="1"/>
  <c r="F1486" i="2"/>
  <c r="O1481" i="2"/>
  <c r="G3065" i="2" s="1"/>
  <c r="O1479" i="2"/>
  <c r="G3063" i="2" s="1"/>
  <c r="F1478" i="2"/>
  <c r="F1474" i="2"/>
  <c r="O1471" i="2"/>
  <c r="G3055" i="2" s="1"/>
  <c r="O1467" i="2"/>
  <c r="G3051" i="2" s="1"/>
  <c r="F1466" i="2"/>
  <c r="O1457" i="2"/>
  <c r="G3041" i="2" s="1"/>
  <c r="O1453" i="2"/>
  <c r="G3037" i="2" s="1"/>
  <c r="F1452" i="2"/>
  <c r="F1451" i="2"/>
  <c r="F1446" i="2"/>
  <c r="F1443" i="2"/>
  <c r="F1442" i="2"/>
  <c r="O1437" i="2"/>
  <c r="G3021" i="2" s="1"/>
  <c r="F1433" i="2"/>
  <c r="F1428" i="2"/>
  <c r="O1427" i="2"/>
  <c r="G3011" i="2" s="1"/>
  <c r="F1424" i="2"/>
  <c r="F1418" i="2"/>
  <c r="O1413" i="2"/>
  <c r="G2997" i="2" s="1"/>
  <c r="O1409" i="2"/>
  <c r="G2993" i="2" s="1"/>
  <c r="F1408" i="2"/>
  <c r="F1404" i="2"/>
  <c r="F1395" i="2"/>
  <c r="O1393" i="2"/>
  <c r="G2977" i="2" s="1"/>
  <c r="F1392" i="2"/>
  <c r="F1391" i="2"/>
  <c r="F1387" i="2"/>
  <c r="F1384" i="2"/>
  <c r="F1381" i="2"/>
  <c r="F1380" i="2"/>
  <c r="F1378" i="2"/>
  <c r="F1376" i="2"/>
  <c r="F1374" i="2"/>
  <c r="F1370" i="2"/>
  <c r="F1364" i="2"/>
  <c r="F1359" i="2"/>
  <c r="F1358" i="2"/>
  <c r="F1353" i="2"/>
  <c r="F1348" i="2"/>
  <c r="F1345" i="2"/>
  <c r="O1341" i="2"/>
  <c r="G2925" i="2" s="1"/>
  <c r="F1337" i="2"/>
  <c r="F1334" i="2"/>
  <c r="F1328" i="2"/>
  <c r="F1325" i="2"/>
  <c r="F1323" i="2"/>
  <c r="F1320" i="2"/>
  <c r="F1317" i="2"/>
  <c r="F1314" i="2"/>
  <c r="F1312" i="2"/>
  <c r="O1312" i="2"/>
  <c r="G2896" i="2" s="1"/>
  <c r="F1306" i="2"/>
  <c r="O1306" i="2"/>
  <c r="G2890" i="2" s="1"/>
  <c r="F1304" i="2"/>
  <c r="O1304" i="2"/>
  <c r="G2888" i="2" s="1"/>
  <c r="F1301" i="2"/>
  <c r="F1300" i="2"/>
  <c r="O1297" i="2"/>
  <c r="G2881" i="2" s="1"/>
  <c r="F1291" i="2"/>
  <c r="F1290" i="2"/>
  <c r="O1287" i="2"/>
  <c r="G2871" i="2" s="1"/>
  <c r="F1286" i="2"/>
  <c r="O1281" i="2"/>
  <c r="G2865" i="2" s="1"/>
  <c r="F1280" i="2"/>
  <c r="O1277" i="2"/>
  <c r="G2861" i="2" s="1"/>
  <c r="F1276" i="2"/>
  <c r="O1273" i="2"/>
  <c r="G2857" i="2" s="1"/>
  <c r="F1270" i="2"/>
  <c r="F1268" i="2"/>
  <c r="F1264" i="2"/>
  <c r="F1256" i="2"/>
  <c r="F1254" i="2"/>
  <c r="F1251" i="2"/>
  <c r="F1249" i="2"/>
  <c r="F1247" i="2"/>
  <c r="F1243" i="2"/>
  <c r="O1233" i="2"/>
  <c r="G2817" i="2" s="1"/>
  <c r="O1229" i="2"/>
  <c r="G2813" i="2" s="1"/>
  <c r="F1224" i="2"/>
  <c r="F1216" i="2"/>
  <c r="F1209" i="2"/>
  <c r="F1202" i="2"/>
  <c r="F1200" i="2"/>
  <c r="F1198" i="2"/>
  <c r="F1196" i="2"/>
  <c r="F1192" i="2"/>
  <c r="F1188" i="2"/>
  <c r="F1187" i="2"/>
  <c r="O1185" i="2"/>
  <c r="G2769" i="2" s="1"/>
  <c r="F1181" i="2"/>
  <c r="F1178" i="2"/>
  <c r="F1168" i="2"/>
  <c r="F1161" i="2"/>
  <c r="F1148" i="2"/>
  <c r="O1145" i="2"/>
  <c r="G2729" i="2" s="1"/>
  <c r="F1134" i="2"/>
  <c r="O1131" i="2"/>
  <c r="G2715" i="2" s="1"/>
  <c r="O1125" i="2"/>
  <c r="G2709" i="2" s="1"/>
  <c r="O1123" i="2"/>
  <c r="G2707" i="2" s="1"/>
  <c r="F1120" i="2"/>
  <c r="O1115" i="2"/>
  <c r="G2699" i="2" s="1"/>
  <c r="F1111" i="2"/>
  <c r="F1105" i="2"/>
  <c r="F1104" i="2"/>
  <c r="F1102" i="2"/>
  <c r="F1100" i="2"/>
  <c r="F1092" i="2"/>
  <c r="F1090" i="2"/>
  <c r="F1088" i="2"/>
  <c r="F1086" i="2"/>
  <c r="F1082" i="2"/>
  <c r="F1080" i="2"/>
  <c r="F1078" i="2"/>
  <c r="F1072" i="2"/>
  <c r="F1066" i="2"/>
  <c r="F1062" i="2"/>
  <c r="F1058" i="2"/>
  <c r="F1056" i="2"/>
  <c r="F1052" i="2"/>
  <c r="F1048" i="2"/>
  <c r="F1044" i="2"/>
  <c r="F1042" i="2"/>
  <c r="F1040" i="2"/>
  <c r="F1038" i="2"/>
  <c r="F1036" i="2"/>
  <c r="F1030" i="2"/>
  <c r="F1028" i="2"/>
  <c r="F1024" i="2"/>
  <c r="F1022" i="2"/>
  <c r="F1020" i="2"/>
  <c r="F1018" i="2"/>
  <c r="F1014" i="2"/>
  <c r="F1004" i="2"/>
  <c r="F998" i="2"/>
  <c r="F994" i="2"/>
  <c r="O994" i="2"/>
  <c r="G2578" i="2" s="1"/>
  <c r="F992" i="2"/>
  <c r="F990" i="2"/>
  <c r="N989" i="2"/>
  <c r="F2573" i="2" s="1"/>
  <c r="F988" i="2"/>
  <c r="O988" i="2"/>
  <c r="G2572" i="2" s="1"/>
  <c r="F986" i="2"/>
  <c r="F984" i="2"/>
  <c r="O984" i="2"/>
  <c r="G2568" i="2" s="1"/>
  <c r="N983" i="2"/>
  <c r="F2567" i="2" s="1"/>
  <c r="F982" i="2"/>
  <c r="O982" i="2"/>
  <c r="G2566" i="2" s="1"/>
  <c r="F980" i="2"/>
  <c r="F978" i="2"/>
  <c r="F976" i="2"/>
  <c r="O976" i="2"/>
  <c r="G2560" i="2" s="1"/>
  <c r="N975" i="2"/>
  <c r="F2559" i="2" s="1"/>
  <c r="F974" i="2"/>
  <c r="F972" i="2"/>
  <c r="O972" i="2"/>
  <c r="G2556" i="2" s="1"/>
  <c r="F970" i="2"/>
  <c r="O970" i="2"/>
  <c r="G2554" i="2" s="1"/>
  <c r="F968" i="2"/>
  <c r="F966" i="2"/>
  <c r="F964" i="2"/>
  <c r="O964" i="2"/>
  <c r="G2548" i="2" s="1"/>
  <c r="F962" i="2"/>
  <c r="N961" i="2"/>
  <c r="F2545" i="2" s="1"/>
  <c r="F960" i="2"/>
  <c r="O960" i="2"/>
  <c r="G2544" i="2" s="1"/>
  <c r="F958" i="2"/>
  <c r="O958" i="2"/>
  <c r="G2542" i="2" s="1"/>
  <c r="F956" i="2"/>
  <c r="N955" i="2"/>
  <c r="F2539" i="2" s="1"/>
  <c r="F954" i="2"/>
  <c r="F952" i="2"/>
  <c r="O952" i="2"/>
  <c r="G2536" i="2" s="1"/>
  <c r="F950" i="2"/>
  <c r="F948" i="2"/>
  <c r="O948" i="2"/>
  <c r="G2532" i="2" s="1"/>
  <c r="F946" i="2"/>
  <c r="O946" i="2"/>
  <c r="G2530" i="2" s="1"/>
  <c r="F944" i="2"/>
  <c r="N941" i="2"/>
  <c r="F2525" i="2" s="1"/>
  <c r="F940" i="2"/>
  <c r="O940" i="2"/>
  <c r="G2524" i="2" s="1"/>
  <c r="O938" i="2"/>
  <c r="G2522" i="2" s="1"/>
  <c r="F936" i="2"/>
  <c r="O936" i="2"/>
  <c r="G2520" i="2" s="1"/>
  <c r="F934" i="2"/>
  <c r="O934" i="2"/>
  <c r="G2518" i="2" s="1"/>
  <c r="F930" i="2"/>
  <c r="F928" i="2"/>
  <c r="O928" i="2"/>
  <c r="G2512" i="2" s="1"/>
  <c r="N927" i="2"/>
  <c r="F2511" i="2" s="1"/>
  <c r="F926" i="2"/>
  <c r="F924" i="2"/>
  <c r="O924" i="2"/>
  <c r="G2508" i="2" s="1"/>
  <c r="F922" i="2"/>
  <c r="O922" i="2"/>
  <c r="G2506" i="2" s="1"/>
  <c r="N921" i="2"/>
  <c r="F2505" i="2" s="1"/>
  <c r="F920" i="2"/>
  <c r="F918" i="2"/>
  <c r="F916" i="2"/>
  <c r="O916" i="2"/>
  <c r="G2500" i="2" s="1"/>
  <c r="F914" i="2"/>
  <c r="N913" i="2"/>
  <c r="F2497" i="2" s="1"/>
  <c r="F912" i="2"/>
  <c r="O912" i="2"/>
  <c r="G2496" i="2" s="1"/>
  <c r="N907" i="2"/>
  <c r="F2491" i="2" s="1"/>
  <c r="G893" i="2"/>
  <c r="G879" i="2"/>
  <c r="G865" i="2"/>
  <c r="G839" i="2"/>
  <c r="O821" i="2"/>
  <c r="G2405" i="2" s="1"/>
  <c r="F813" i="2"/>
  <c r="O793" i="2"/>
  <c r="G2377" i="2" s="1"/>
  <c r="F785" i="2"/>
  <c r="O739" i="2"/>
  <c r="G2323" i="2" s="1"/>
  <c r="N386" i="2"/>
  <c r="F1970" i="2" s="1"/>
  <c r="G386" i="2"/>
  <c r="N384" i="2"/>
  <c r="F1968" i="2" s="1"/>
  <c r="G384" i="2"/>
  <c r="N382" i="2"/>
  <c r="F1966" i="2" s="1"/>
  <c r="G382" i="2"/>
  <c r="N380" i="2"/>
  <c r="F1964" i="2" s="1"/>
  <c r="G380" i="2"/>
  <c r="N378" i="2"/>
  <c r="F1962" i="2" s="1"/>
  <c r="G378" i="2"/>
  <c r="N376" i="2"/>
  <c r="F1960" i="2" s="1"/>
  <c r="G376" i="2"/>
  <c r="N374" i="2"/>
  <c r="F1958" i="2" s="1"/>
  <c r="G374" i="2"/>
  <c r="N372" i="2"/>
  <c r="F1956" i="2" s="1"/>
  <c r="G372" i="2"/>
  <c r="N370" i="2"/>
  <c r="F1954" i="2" s="1"/>
  <c r="G370" i="2"/>
  <c r="N368" i="2"/>
  <c r="F1952" i="2" s="1"/>
  <c r="G368" i="2"/>
  <c r="N366" i="2"/>
  <c r="F1950" i="2" s="1"/>
  <c r="G366" i="2"/>
  <c r="N364" i="2"/>
  <c r="F1948" i="2" s="1"/>
  <c r="G364" i="2"/>
  <c r="N362" i="2"/>
  <c r="F1946" i="2" s="1"/>
  <c r="G362" i="2"/>
  <c r="N360" i="2"/>
  <c r="F1944" i="2" s="1"/>
  <c r="G360" i="2"/>
  <c r="N358" i="2"/>
  <c r="F1942" i="2" s="1"/>
  <c r="G358" i="2"/>
  <c r="N356" i="2"/>
  <c r="F1940" i="2" s="1"/>
  <c r="G356" i="2"/>
  <c r="N354" i="2"/>
  <c r="F1938" i="2" s="1"/>
  <c r="G354" i="2"/>
  <c r="N352" i="2"/>
  <c r="F1936" i="2" s="1"/>
  <c r="G352" i="2"/>
  <c r="N350" i="2"/>
  <c r="F1934" i="2" s="1"/>
  <c r="G350" i="2"/>
  <c r="N348" i="2"/>
  <c r="F1932" i="2" s="1"/>
  <c r="G348" i="2"/>
  <c r="N346" i="2"/>
  <c r="F1930" i="2" s="1"/>
  <c r="G346" i="2"/>
  <c r="N344" i="2"/>
  <c r="F1928" i="2" s="1"/>
  <c r="G344" i="2"/>
  <c r="N342" i="2"/>
  <c r="F1926" i="2" s="1"/>
  <c r="G342" i="2"/>
  <c r="N340" i="2"/>
  <c r="F1924" i="2" s="1"/>
  <c r="G340" i="2"/>
  <c r="N338" i="2"/>
  <c r="F1922" i="2" s="1"/>
  <c r="G338" i="2"/>
  <c r="N336" i="2"/>
  <c r="F1920" i="2" s="1"/>
  <c r="G336" i="2"/>
  <c r="N334" i="2"/>
  <c r="F1918" i="2" s="1"/>
  <c r="G334" i="2"/>
  <c r="N332" i="2"/>
  <c r="F1916" i="2" s="1"/>
  <c r="G332" i="2"/>
  <c r="N330" i="2"/>
  <c r="F1914" i="2" s="1"/>
  <c r="G330" i="2"/>
  <c r="N328" i="2"/>
  <c r="F1912" i="2" s="1"/>
  <c r="G328" i="2"/>
  <c r="N326" i="2"/>
  <c r="F1910" i="2" s="1"/>
  <c r="G326" i="2"/>
  <c r="N324" i="2"/>
  <c r="F1908" i="2" s="1"/>
  <c r="G324" i="2"/>
  <c r="N322" i="2"/>
  <c r="F1906" i="2" s="1"/>
  <c r="G322" i="2"/>
  <c r="N320" i="2"/>
  <c r="F1904" i="2" s="1"/>
  <c r="G320" i="2"/>
  <c r="N318" i="2"/>
  <c r="F1902" i="2" s="1"/>
  <c r="G318" i="2"/>
  <c r="N316" i="2"/>
  <c r="F1900" i="2" s="1"/>
  <c r="G316" i="2"/>
  <c r="N314" i="2"/>
  <c r="F1898" i="2" s="1"/>
  <c r="G314" i="2"/>
  <c r="N312" i="2"/>
  <c r="F1896" i="2" s="1"/>
  <c r="G312" i="2"/>
  <c r="N310" i="2"/>
  <c r="F1894" i="2" s="1"/>
  <c r="G310" i="2"/>
  <c r="N308" i="2"/>
  <c r="F1892" i="2" s="1"/>
  <c r="G308" i="2"/>
  <c r="N306" i="2"/>
  <c r="F1890" i="2" s="1"/>
  <c r="G306" i="2"/>
  <c r="N304" i="2"/>
  <c r="F1888" i="2" s="1"/>
  <c r="G304" i="2"/>
  <c r="N302" i="2"/>
  <c r="F1886" i="2" s="1"/>
  <c r="G302" i="2"/>
  <c r="N300" i="2"/>
  <c r="F1884" i="2" s="1"/>
  <c r="G300" i="2"/>
  <c r="N298" i="2"/>
  <c r="F1882" i="2" s="1"/>
  <c r="G298" i="2"/>
  <c r="N296" i="2"/>
  <c r="F1880" i="2" s="1"/>
  <c r="G296" i="2"/>
  <c r="N294" i="2"/>
  <c r="F1878" i="2" s="1"/>
  <c r="G294" i="2"/>
  <c r="N292" i="2"/>
  <c r="F1876" i="2" s="1"/>
  <c r="G292" i="2"/>
  <c r="N290" i="2"/>
  <c r="F1874" i="2" s="1"/>
  <c r="G290" i="2"/>
  <c r="N288" i="2"/>
  <c r="F1872" i="2" s="1"/>
  <c r="G288" i="2"/>
  <c r="N286" i="2"/>
  <c r="F1870" i="2" s="1"/>
  <c r="G286" i="2"/>
  <c r="N284" i="2"/>
  <c r="F1868" i="2" s="1"/>
  <c r="G284" i="2"/>
  <c r="N282" i="2"/>
  <c r="F1866" i="2" s="1"/>
  <c r="G282" i="2"/>
  <c r="N280" i="2"/>
  <c r="F1864" i="2" s="1"/>
  <c r="G280" i="2"/>
  <c r="N278" i="2"/>
  <c r="F1862" i="2" s="1"/>
  <c r="G278" i="2"/>
  <c r="N276" i="2"/>
  <c r="F1860" i="2" s="1"/>
  <c r="G276" i="2"/>
  <c r="N274" i="2"/>
  <c r="F1858" i="2" s="1"/>
  <c r="G274" i="2"/>
  <c r="N272" i="2"/>
  <c r="F1856" i="2" s="1"/>
  <c r="G272" i="2"/>
  <c r="N270" i="2"/>
  <c r="F1854" i="2" s="1"/>
  <c r="G270" i="2"/>
  <c r="N268" i="2"/>
  <c r="F1852" i="2" s="1"/>
  <c r="G268" i="2"/>
  <c r="N266" i="2"/>
  <c r="F1850" i="2" s="1"/>
  <c r="G266" i="2"/>
  <c r="N264" i="2"/>
  <c r="F1848" i="2" s="1"/>
  <c r="G264" i="2"/>
  <c r="N262" i="2"/>
  <c r="F1846" i="2" s="1"/>
  <c r="G262" i="2"/>
  <c r="N260" i="2"/>
  <c r="F1844" i="2" s="1"/>
  <c r="G260" i="2"/>
  <c r="N258" i="2"/>
  <c r="F1842" i="2" s="1"/>
  <c r="G258" i="2"/>
  <c r="N256" i="2"/>
  <c r="F1840" i="2" s="1"/>
  <c r="G256" i="2"/>
  <c r="N254" i="2"/>
  <c r="F1838" i="2" s="1"/>
  <c r="G254" i="2"/>
  <c r="N252" i="2"/>
  <c r="F1836" i="2" s="1"/>
  <c r="G252" i="2"/>
  <c r="N250" i="2"/>
  <c r="F1834" i="2" s="1"/>
  <c r="G250" i="2"/>
  <c r="N248" i="2"/>
  <c r="F1832" i="2" s="1"/>
  <c r="G248" i="2"/>
  <c r="N246" i="2"/>
  <c r="F1830" i="2" s="1"/>
  <c r="G246" i="2"/>
  <c r="N244" i="2"/>
  <c r="F1828" i="2" s="1"/>
  <c r="G244" i="2"/>
  <c r="N242" i="2"/>
  <c r="F1826" i="2" s="1"/>
  <c r="G242" i="2"/>
  <c r="N240" i="2"/>
  <c r="F1824" i="2" s="1"/>
  <c r="G240" i="2"/>
  <c r="N238" i="2"/>
  <c r="F1822" i="2" s="1"/>
  <c r="G238" i="2"/>
  <c r="N236" i="2"/>
  <c r="F1820" i="2" s="1"/>
  <c r="G236" i="2"/>
  <c r="N234" i="2"/>
  <c r="F1818" i="2" s="1"/>
  <c r="G234" i="2"/>
  <c r="N232" i="2"/>
  <c r="F1816" i="2" s="1"/>
  <c r="G232" i="2"/>
  <c r="N230" i="2"/>
  <c r="F1814" i="2" s="1"/>
  <c r="G230" i="2"/>
  <c r="N228" i="2"/>
  <c r="F1812" i="2" s="1"/>
  <c r="G228" i="2"/>
  <c r="N226" i="2"/>
  <c r="F1810" i="2" s="1"/>
  <c r="G226" i="2"/>
  <c r="N224" i="2"/>
  <c r="F1808" i="2" s="1"/>
  <c r="G224" i="2"/>
  <c r="N222" i="2"/>
  <c r="F1806" i="2" s="1"/>
  <c r="N220" i="2"/>
  <c r="F1804" i="2" s="1"/>
  <c r="N218" i="2"/>
  <c r="F1802" i="2" s="1"/>
  <c r="N216" i="2"/>
  <c r="F1800" i="2" s="1"/>
  <c r="N214" i="2"/>
  <c r="F1798" i="2" s="1"/>
  <c r="N212" i="2"/>
  <c r="F1796" i="2" s="1"/>
  <c r="N210" i="2"/>
  <c r="F1794" i="2" s="1"/>
  <c r="N208" i="2"/>
  <c r="F1792" i="2" s="1"/>
  <c r="N206" i="2"/>
  <c r="F1790" i="2" s="1"/>
  <c r="N204" i="2"/>
  <c r="F1788" i="2" s="1"/>
  <c r="N202" i="2"/>
  <c r="F1786" i="2" s="1"/>
  <c r="N200" i="2"/>
  <c r="F1784" i="2" s="1"/>
  <c r="N198" i="2"/>
  <c r="F1782" i="2" s="1"/>
  <c r="N196" i="2"/>
  <c r="F1780" i="2" s="1"/>
  <c r="N194" i="2"/>
  <c r="F1778" i="2" s="1"/>
  <c r="N192" i="2"/>
  <c r="F1776" i="2" s="1"/>
  <c r="N190" i="2"/>
  <c r="F1774" i="2" s="1"/>
  <c r="N188" i="2"/>
  <c r="F1772" i="2" s="1"/>
  <c r="N186" i="2"/>
  <c r="F1770" i="2" s="1"/>
  <c r="N184" i="2"/>
  <c r="F1768" i="2" s="1"/>
  <c r="N182" i="2"/>
  <c r="F1766" i="2" s="1"/>
  <c r="N180" i="2"/>
  <c r="F1764" i="2" s="1"/>
  <c r="N178" i="2"/>
  <c r="F1762" i="2" s="1"/>
  <c r="N176" i="2"/>
  <c r="F1760" i="2" s="1"/>
  <c r="N174" i="2"/>
  <c r="F1758" i="2" s="1"/>
  <c r="N172" i="2"/>
  <c r="F1756" i="2" s="1"/>
  <c r="N170" i="2"/>
  <c r="F1754" i="2" s="1"/>
  <c r="N168" i="2"/>
  <c r="F1752" i="2" s="1"/>
  <c r="N166" i="2"/>
  <c r="F1750" i="2" s="1"/>
  <c r="N164" i="2"/>
  <c r="F1748" i="2" s="1"/>
  <c r="G162" i="2"/>
  <c r="G160" i="2"/>
  <c r="G158" i="2"/>
  <c r="G156" i="2"/>
  <c r="G154" i="2"/>
  <c r="N152" i="2"/>
  <c r="F1736" i="2" s="1"/>
  <c r="N150" i="2"/>
  <c r="F1734" i="2" s="1"/>
  <c r="N148" i="2"/>
  <c r="F1732" i="2" s="1"/>
  <c r="N146" i="2"/>
  <c r="F1730" i="2" s="1"/>
  <c r="N144" i="2"/>
  <c r="F1728" i="2" s="1"/>
  <c r="N142" i="2"/>
  <c r="F1726" i="2" s="1"/>
  <c r="N140" i="2"/>
  <c r="F1724" i="2" s="1"/>
  <c r="N138" i="2"/>
  <c r="F1722" i="2" s="1"/>
  <c r="N136" i="2"/>
  <c r="F1720" i="2" s="1"/>
  <c r="N134" i="2"/>
  <c r="F1718" i="2" s="1"/>
  <c r="N132" i="2"/>
  <c r="F1716" i="2" s="1"/>
  <c r="F910" i="2"/>
  <c r="O910" i="2"/>
  <c r="G2494" i="2" s="1"/>
  <c r="F904" i="2"/>
  <c r="O904" i="2"/>
  <c r="G2488" i="2" s="1"/>
  <c r="F900" i="2"/>
  <c r="O900" i="2"/>
  <c r="G2484" i="2" s="1"/>
  <c r="F898" i="2"/>
  <c r="O898" i="2"/>
  <c r="G2482" i="2" s="1"/>
  <c r="O896" i="2"/>
  <c r="G2480" i="2" s="1"/>
  <c r="O894" i="2"/>
  <c r="G2478" i="2" s="1"/>
  <c r="F892" i="2"/>
  <c r="O892" i="2"/>
  <c r="G2476" i="2" s="1"/>
  <c r="O890" i="2"/>
  <c r="G2474" i="2" s="1"/>
  <c r="F888" i="2"/>
  <c r="O888" i="2"/>
  <c r="G2472" i="2" s="1"/>
  <c r="F886" i="2"/>
  <c r="O886" i="2"/>
  <c r="G2470" i="2" s="1"/>
  <c r="F884" i="2"/>
  <c r="O882" i="2"/>
  <c r="G2466" i="2" s="1"/>
  <c r="F880" i="2"/>
  <c r="O880" i="2"/>
  <c r="G2464" i="2" s="1"/>
  <c r="F878" i="2"/>
  <c r="F876" i="2"/>
  <c r="O876" i="2"/>
  <c r="G2460" i="2" s="1"/>
  <c r="F874" i="2"/>
  <c r="O874" i="2"/>
  <c r="G2458" i="2" s="1"/>
  <c r="F872" i="2"/>
  <c r="F870" i="2"/>
  <c r="F868" i="2"/>
  <c r="O868" i="2"/>
  <c r="G2452" i="2" s="1"/>
  <c r="F866" i="2"/>
  <c r="F864" i="2"/>
  <c r="O864" i="2"/>
  <c r="G2448" i="2" s="1"/>
  <c r="F862" i="2"/>
  <c r="O862" i="2"/>
  <c r="G2446" i="2" s="1"/>
  <c r="F860" i="2"/>
  <c r="O858" i="2"/>
  <c r="G2442" i="2" s="1"/>
  <c r="F856" i="2"/>
  <c r="O856" i="2"/>
  <c r="G2440" i="2" s="1"/>
  <c r="O854" i="2"/>
  <c r="G2438" i="2" s="1"/>
  <c r="F852" i="2"/>
  <c r="O852" i="2"/>
  <c r="G2436" i="2" s="1"/>
  <c r="F850" i="2"/>
  <c r="O850" i="2"/>
  <c r="G2434" i="2" s="1"/>
  <c r="F848" i="2"/>
  <c r="F846" i="2"/>
  <c r="F844" i="2"/>
  <c r="O844" i="2"/>
  <c r="G2428" i="2" s="1"/>
  <c r="O842" i="2"/>
  <c r="G2426" i="2" s="1"/>
  <c r="F840" i="2"/>
  <c r="O840" i="2"/>
  <c r="G2424" i="2" s="1"/>
  <c r="F838" i="2"/>
  <c r="O838" i="2"/>
  <c r="G2422" i="2" s="1"/>
  <c r="F836" i="2"/>
  <c r="O834" i="2"/>
  <c r="G2418" i="2" s="1"/>
  <c r="F832" i="2"/>
  <c r="O832" i="2"/>
  <c r="G2416" i="2" s="1"/>
  <c r="O830" i="2"/>
  <c r="G2414" i="2" s="1"/>
  <c r="F828" i="2"/>
  <c r="O828" i="2"/>
  <c r="G2412" i="2" s="1"/>
  <c r="F826" i="2"/>
  <c r="O826" i="2"/>
  <c r="G2410" i="2" s="1"/>
  <c r="O824" i="2"/>
  <c r="G2408" i="2" s="1"/>
  <c r="O822" i="2"/>
  <c r="G2406" i="2" s="1"/>
  <c r="F820" i="2"/>
  <c r="O820" i="2"/>
  <c r="G2404" i="2" s="1"/>
  <c r="O818" i="2"/>
  <c r="G2402" i="2" s="1"/>
  <c r="F816" i="2"/>
  <c r="O816" i="2"/>
  <c r="G2400" i="2" s="1"/>
  <c r="F814" i="2"/>
  <c r="O814" i="2"/>
  <c r="G2398" i="2" s="1"/>
  <c r="F812" i="2"/>
  <c r="O810" i="2"/>
  <c r="G2394" i="2" s="1"/>
  <c r="F808" i="2"/>
  <c r="O808" i="2"/>
  <c r="G2392" i="2" s="1"/>
  <c r="O806" i="2"/>
  <c r="G2390" i="2" s="1"/>
  <c r="F804" i="2"/>
  <c r="O804" i="2"/>
  <c r="G2388" i="2" s="1"/>
  <c r="F802" i="2"/>
  <c r="O802" i="2"/>
  <c r="G2386" i="2" s="1"/>
  <c r="F800" i="2"/>
  <c r="F798" i="2"/>
  <c r="F796" i="2"/>
  <c r="O796" i="2"/>
  <c r="G2380" i="2" s="1"/>
  <c r="O794" i="2"/>
  <c r="G2378" i="2" s="1"/>
  <c r="F792" i="2"/>
  <c r="O792" i="2"/>
  <c r="G2376" i="2" s="1"/>
  <c r="F790" i="2"/>
  <c r="O790" i="2"/>
  <c r="G2374" i="2" s="1"/>
  <c r="F788" i="2"/>
  <c r="O786" i="2"/>
  <c r="G2370" i="2" s="1"/>
  <c r="F784" i="2"/>
  <c r="O784" i="2"/>
  <c r="G2368" i="2" s="1"/>
  <c r="F782" i="2"/>
  <c r="F780" i="2"/>
  <c r="O780" i="2"/>
  <c r="G2364" i="2" s="1"/>
  <c r="F778" i="2"/>
  <c r="O778" i="2"/>
  <c r="G2362" i="2" s="1"/>
  <c r="O776" i="2"/>
  <c r="G2360" i="2" s="1"/>
  <c r="F774" i="2"/>
  <c r="F772" i="2"/>
  <c r="O772" i="2"/>
  <c r="G2356" i="2" s="1"/>
  <c r="F770" i="2"/>
  <c r="F768" i="2"/>
  <c r="O768" i="2"/>
  <c r="G2352" i="2" s="1"/>
  <c r="F766" i="2"/>
  <c r="O766" i="2"/>
  <c r="G2350" i="2" s="1"/>
  <c r="F764" i="2"/>
  <c r="O762" i="2"/>
  <c r="G2346" i="2" s="1"/>
  <c r="F760" i="2"/>
  <c r="O760" i="2"/>
  <c r="G2344" i="2" s="1"/>
  <c r="O758" i="2"/>
  <c r="G2342" i="2" s="1"/>
  <c r="F756" i="2"/>
  <c r="O756" i="2"/>
  <c r="G2340" i="2" s="1"/>
  <c r="F754" i="2"/>
  <c r="O754" i="2"/>
  <c r="G2338" i="2" s="1"/>
  <c r="O752" i="2"/>
  <c r="G2336" i="2" s="1"/>
  <c r="O750" i="2"/>
  <c r="G2334" i="2" s="1"/>
  <c r="F748" i="2"/>
  <c r="O748" i="2"/>
  <c r="G2332" i="2" s="1"/>
  <c r="F746" i="2"/>
  <c r="F744" i="2"/>
  <c r="O744" i="2"/>
  <c r="G2328" i="2" s="1"/>
  <c r="F742" i="2"/>
  <c r="O742" i="2"/>
  <c r="G2326" i="2" s="1"/>
  <c r="F740" i="2"/>
  <c r="O738" i="2"/>
  <c r="G2322" i="2" s="1"/>
  <c r="F736" i="2"/>
  <c r="O736" i="2"/>
  <c r="G2320" i="2" s="1"/>
  <c r="F734" i="2"/>
  <c r="F732" i="2"/>
  <c r="O732" i="2"/>
  <c r="G2316" i="2" s="1"/>
  <c r="F730" i="2"/>
  <c r="O730" i="2"/>
  <c r="G2314" i="2" s="1"/>
  <c r="O728" i="2"/>
  <c r="G2312" i="2" s="1"/>
  <c r="O726" i="2"/>
  <c r="G2310" i="2" s="1"/>
  <c r="F724" i="2"/>
  <c r="O724" i="2"/>
  <c r="G2308" i="2" s="1"/>
  <c r="F722" i="2"/>
  <c r="F720" i="2"/>
  <c r="O720" i="2"/>
  <c r="G2304" i="2" s="1"/>
  <c r="F718" i="2"/>
  <c r="O718" i="2"/>
  <c r="G2302" i="2" s="1"/>
  <c r="F716" i="2"/>
  <c r="F714" i="2"/>
  <c r="F712" i="2"/>
  <c r="O712" i="2"/>
  <c r="G2296" i="2" s="1"/>
  <c r="F710" i="2"/>
  <c r="F708" i="2"/>
  <c r="O708" i="2"/>
  <c r="G2292" i="2" s="1"/>
  <c r="F706" i="2"/>
  <c r="O706" i="2"/>
  <c r="G2290" i="2" s="1"/>
  <c r="O704" i="2"/>
  <c r="G2288" i="2" s="1"/>
  <c r="F702" i="2"/>
  <c r="F700" i="2"/>
  <c r="O700" i="2"/>
  <c r="G2284" i="2" s="1"/>
  <c r="O698" i="2"/>
  <c r="G2282" i="2" s="1"/>
  <c r="F696" i="2"/>
  <c r="O696" i="2"/>
  <c r="G2280" i="2" s="1"/>
  <c r="F694" i="2"/>
  <c r="O694" i="2"/>
  <c r="G2278" i="2" s="1"/>
  <c r="F692" i="2"/>
  <c r="O690" i="2"/>
  <c r="G2274" i="2" s="1"/>
  <c r="F688" i="2"/>
  <c r="O688" i="2"/>
  <c r="G2272" i="2" s="1"/>
  <c r="O686" i="2"/>
  <c r="G2270" i="2" s="1"/>
  <c r="F684" i="2"/>
  <c r="O684" i="2"/>
  <c r="G2268" i="2" s="1"/>
  <c r="F682" i="2"/>
  <c r="O682" i="2"/>
  <c r="G2266" i="2" s="1"/>
  <c r="F680" i="2"/>
  <c r="F678" i="2"/>
  <c r="F676" i="2"/>
  <c r="O676" i="2"/>
  <c r="G2260" i="2" s="1"/>
  <c r="O674" i="2"/>
  <c r="G2258" i="2" s="1"/>
  <c r="F672" i="2"/>
  <c r="O672" i="2"/>
  <c r="G2256" i="2" s="1"/>
  <c r="F670" i="2"/>
  <c r="O670" i="2"/>
  <c r="G2254" i="2" s="1"/>
  <c r="F668" i="2"/>
  <c r="O666" i="2"/>
  <c r="G2250" i="2" s="1"/>
  <c r="F664" i="2"/>
  <c r="O664" i="2"/>
  <c r="G2248" i="2" s="1"/>
  <c r="O662" i="2"/>
  <c r="G2246" i="2" s="1"/>
  <c r="F660" i="2"/>
  <c r="O660" i="2"/>
  <c r="G2244" i="2" s="1"/>
  <c r="F658" i="2"/>
  <c r="O658" i="2"/>
  <c r="G2242" i="2" s="1"/>
  <c r="O656" i="2"/>
  <c r="G2240" i="2" s="1"/>
  <c r="F654" i="2"/>
  <c r="F652" i="2"/>
  <c r="O652" i="2"/>
  <c r="G2236" i="2" s="1"/>
  <c r="O650" i="2"/>
  <c r="G2234" i="2" s="1"/>
  <c r="F648" i="2"/>
  <c r="O648" i="2"/>
  <c r="G2232" i="2" s="1"/>
  <c r="F646" i="2"/>
  <c r="O646" i="2"/>
  <c r="G2230" i="2" s="1"/>
  <c r="F644" i="2"/>
  <c r="O642" i="2"/>
  <c r="G2226" i="2" s="1"/>
  <c r="F640" i="2"/>
  <c r="O640" i="2"/>
  <c r="G2224" i="2" s="1"/>
  <c r="O638" i="2"/>
  <c r="G2222" i="2" s="1"/>
  <c r="F636" i="2"/>
  <c r="O636" i="2"/>
  <c r="G2220" i="2" s="1"/>
  <c r="F634" i="2"/>
  <c r="O634" i="2"/>
  <c r="G2218" i="2" s="1"/>
  <c r="O632" i="2"/>
  <c r="G2216" i="2" s="1"/>
  <c r="O630" i="2"/>
  <c r="G2214" i="2" s="1"/>
  <c r="F628" i="2"/>
  <c r="O628" i="2"/>
  <c r="G2212" i="2" s="1"/>
  <c r="O626" i="2"/>
  <c r="G2210" i="2" s="1"/>
  <c r="F624" i="2"/>
  <c r="O624" i="2"/>
  <c r="G2208" i="2" s="1"/>
  <c r="F622" i="2"/>
  <c r="O622" i="2"/>
  <c r="G2206" i="2" s="1"/>
  <c r="O620" i="2"/>
  <c r="G2204" i="2" s="1"/>
  <c r="O618" i="2"/>
  <c r="G2202" i="2" s="1"/>
  <c r="F616" i="2"/>
  <c r="O616" i="2"/>
  <c r="G2200" i="2" s="1"/>
  <c r="F614" i="2"/>
  <c r="F612" i="2"/>
  <c r="O612" i="2"/>
  <c r="G2196" i="2" s="1"/>
  <c r="F610" i="2"/>
  <c r="O610" i="2"/>
  <c r="G2194" i="2" s="1"/>
  <c r="O608" i="2"/>
  <c r="G2192" i="2" s="1"/>
  <c r="F606" i="2"/>
  <c r="O604" i="2"/>
  <c r="G2188" i="2" s="1"/>
  <c r="F604" i="2"/>
  <c r="O602" i="2"/>
  <c r="G2186" i="2" s="1"/>
  <c r="O600" i="2"/>
  <c r="G2184" i="2" s="1"/>
  <c r="F600" i="2"/>
  <c r="O598" i="2"/>
  <c r="G2182" i="2" s="1"/>
  <c r="F598" i="2"/>
  <c r="O596" i="2"/>
  <c r="G2180" i="2" s="1"/>
  <c r="F594" i="2"/>
  <c r="F592" i="2"/>
  <c r="O592" i="2"/>
  <c r="G2176" i="2" s="1"/>
  <c r="F590" i="2"/>
  <c r="F588" i="2"/>
  <c r="O588" i="2"/>
  <c r="G2172" i="2" s="1"/>
  <c r="F586" i="2"/>
  <c r="O586" i="2"/>
  <c r="G2170" i="2" s="1"/>
  <c r="F584" i="2"/>
  <c r="F582" i="2"/>
  <c r="O582" i="2"/>
  <c r="G2166" i="2" s="1"/>
  <c r="F580" i="2"/>
  <c r="O580" i="2"/>
  <c r="G2164" i="2" s="1"/>
  <c r="F578" i="2"/>
  <c r="O578" i="2"/>
  <c r="G2162" i="2" s="1"/>
  <c r="F576" i="2"/>
  <c r="O576" i="2"/>
  <c r="G2160" i="2" s="1"/>
  <c r="F574" i="2"/>
  <c r="O574" i="2"/>
  <c r="G2158" i="2" s="1"/>
  <c r="F572" i="2"/>
  <c r="O572" i="2"/>
  <c r="G2156" i="2" s="1"/>
  <c r="F570" i="2"/>
  <c r="O570" i="2"/>
  <c r="G2154" i="2" s="1"/>
  <c r="F568" i="2"/>
  <c r="O568" i="2"/>
  <c r="G2152" i="2" s="1"/>
  <c r="F566" i="2"/>
  <c r="O566" i="2"/>
  <c r="G2150" i="2" s="1"/>
  <c r="F564" i="2"/>
  <c r="O564" i="2"/>
  <c r="G2148" i="2" s="1"/>
  <c r="F562" i="2"/>
  <c r="O562" i="2"/>
  <c r="G2146" i="2" s="1"/>
  <c r="F560" i="2"/>
  <c r="O560" i="2"/>
  <c r="G2144" i="2" s="1"/>
  <c r="F558" i="2"/>
  <c r="O558" i="2"/>
  <c r="G2142" i="2" s="1"/>
  <c r="F556" i="2"/>
  <c r="O556" i="2"/>
  <c r="G2140" i="2" s="1"/>
  <c r="F554" i="2"/>
  <c r="O554" i="2"/>
  <c r="G2138" i="2" s="1"/>
  <c r="F552" i="2"/>
  <c r="O552" i="2"/>
  <c r="G2136" i="2" s="1"/>
  <c r="F550" i="2"/>
  <c r="O550" i="2"/>
  <c r="G2134" i="2" s="1"/>
  <c r="F548" i="2"/>
  <c r="O548" i="2"/>
  <c r="G2132" i="2" s="1"/>
  <c r="F546" i="2"/>
  <c r="O546" i="2"/>
  <c r="G2130" i="2" s="1"/>
  <c r="F544" i="2"/>
  <c r="O544" i="2"/>
  <c r="G2128" i="2" s="1"/>
  <c r="F542" i="2"/>
  <c r="O542" i="2"/>
  <c r="G2126" i="2" s="1"/>
  <c r="F540" i="2"/>
  <c r="O540" i="2"/>
  <c r="G2124" i="2" s="1"/>
  <c r="F538" i="2"/>
  <c r="O538" i="2"/>
  <c r="G2122" i="2" s="1"/>
  <c r="F536" i="2"/>
  <c r="O536" i="2"/>
  <c r="G2120" i="2" s="1"/>
  <c r="F534" i="2"/>
  <c r="O534" i="2"/>
  <c r="G2118" i="2" s="1"/>
  <c r="F532" i="2"/>
  <c r="O532" i="2"/>
  <c r="G2116" i="2" s="1"/>
  <c r="F530" i="2"/>
  <c r="O530" i="2"/>
  <c r="G2114" i="2" s="1"/>
  <c r="F528" i="2"/>
  <c r="O528" i="2"/>
  <c r="G2112" i="2" s="1"/>
  <c r="F526" i="2"/>
  <c r="O526" i="2"/>
  <c r="G2110" i="2" s="1"/>
  <c r="F524" i="2"/>
  <c r="O524" i="2"/>
  <c r="G2108" i="2" s="1"/>
  <c r="F522" i="2"/>
  <c r="O522" i="2"/>
  <c r="G2106" i="2" s="1"/>
  <c r="F520" i="2"/>
  <c r="O520" i="2"/>
  <c r="G2104" i="2" s="1"/>
  <c r="F518" i="2"/>
  <c r="O518" i="2"/>
  <c r="G2102" i="2" s="1"/>
  <c r="F516" i="2"/>
  <c r="O516" i="2"/>
  <c r="G2100" i="2" s="1"/>
  <c r="F514" i="2"/>
  <c r="O514" i="2"/>
  <c r="G2098" i="2" s="1"/>
  <c r="F512" i="2"/>
  <c r="O512" i="2"/>
  <c r="G2096" i="2" s="1"/>
  <c r="F510" i="2"/>
  <c r="O510" i="2"/>
  <c r="G2094" i="2" s="1"/>
  <c r="F508" i="2"/>
  <c r="O508" i="2"/>
  <c r="G2092" i="2" s="1"/>
  <c r="F506" i="2"/>
  <c r="O506" i="2"/>
  <c r="G2090" i="2" s="1"/>
  <c r="F504" i="2"/>
  <c r="O504" i="2"/>
  <c r="G2088" i="2" s="1"/>
  <c r="F502" i="2"/>
  <c r="O502" i="2"/>
  <c r="G2086" i="2" s="1"/>
  <c r="F500" i="2"/>
  <c r="O500" i="2"/>
  <c r="G2084" i="2" s="1"/>
  <c r="F498" i="2"/>
  <c r="O498" i="2"/>
  <c r="G2082" i="2" s="1"/>
  <c r="F496" i="2"/>
  <c r="O496" i="2"/>
  <c r="G2080" i="2" s="1"/>
  <c r="F494" i="2"/>
  <c r="O494" i="2"/>
  <c r="G2078" i="2" s="1"/>
  <c r="F492" i="2"/>
  <c r="O492" i="2"/>
  <c r="G2076" i="2" s="1"/>
  <c r="F490" i="2"/>
  <c r="O490" i="2"/>
  <c r="G2074" i="2" s="1"/>
  <c r="F488" i="2"/>
  <c r="O488" i="2"/>
  <c r="G2072" i="2" s="1"/>
  <c r="F486" i="2"/>
  <c r="O486" i="2"/>
  <c r="G2070" i="2" s="1"/>
  <c r="F484" i="2"/>
  <c r="O484" i="2"/>
  <c r="G2068" i="2" s="1"/>
  <c r="F482" i="2"/>
  <c r="O482" i="2"/>
  <c r="G2066" i="2" s="1"/>
  <c r="F480" i="2"/>
  <c r="O480" i="2"/>
  <c r="G2064" i="2" s="1"/>
  <c r="F478" i="2"/>
  <c r="O478" i="2"/>
  <c r="G2062" i="2" s="1"/>
  <c r="F476" i="2"/>
  <c r="O476" i="2"/>
  <c r="G2060" i="2" s="1"/>
  <c r="F474" i="2"/>
  <c r="O474" i="2"/>
  <c r="G2058" i="2" s="1"/>
  <c r="F472" i="2"/>
  <c r="O472" i="2"/>
  <c r="G2056" i="2" s="1"/>
  <c r="F470" i="2"/>
  <c r="O470" i="2"/>
  <c r="G2054" i="2" s="1"/>
  <c r="F468" i="2"/>
  <c r="O468" i="2"/>
  <c r="G2052" i="2" s="1"/>
  <c r="F466" i="2"/>
  <c r="O466" i="2"/>
  <c r="G2050" i="2" s="1"/>
  <c r="F464" i="2"/>
  <c r="O464" i="2"/>
  <c r="G2048" i="2" s="1"/>
  <c r="F462" i="2"/>
  <c r="O462" i="2"/>
  <c r="G2046" i="2" s="1"/>
  <c r="F460" i="2"/>
  <c r="O460" i="2"/>
  <c r="G2044" i="2" s="1"/>
  <c r="F458" i="2"/>
  <c r="O458" i="2"/>
  <c r="G2042" i="2" s="1"/>
  <c r="F456" i="2"/>
  <c r="O456" i="2"/>
  <c r="G2040" i="2" s="1"/>
  <c r="F454" i="2"/>
  <c r="O454" i="2"/>
  <c r="G2038" i="2" s="1"/>
  <c r="F452" i="2"/>
  <c r="O452" i="2"/>
  <c r="G2036" i="2" s="1"/>
  <c r="F450" i="2"/>
  <c r="O450" i="2"/>
  <c r="G2034" i="2" s="1"/>
  <c r="F448" i="2"/>
  <c r="O448" i="2"/>
  <c r="G2032" i="2" s="1"/>
  <c r="F446" i="2"/>
  <c r="O446" i="2"/>
  <c r="G2030" i="2" s="1"/>
  <c r="F444" i="2"/>
  <c r="O444" i="2"/>
  <c r="G2028" i="2" s="1"/>
  <c r="F442" i="2"/>
  <c r="O442" i="2"/>
  <c r="G2026" i="2" s="1"/>
  <c r="F440" i="2"/>
  <c r="O440" i="2"/>
  <c r="G2024" i="2" s="1"/>
  <c r="F438" i="2"/>
  <c r="O438" i="2"/>
  <c r="G2022" i="2" s="1"/>
  <c r="F436" i="2"/>
  <c r="O436" i="2"/>
  <c r="G2020" i="2" s="1"/>
  <c r="F434" i="2"/>
  <c r="O434" i="2"/>
  <c r="G2018" i="2" s="1"/>
  <c r="F432" i="2"/>
  <c r="O432" i="2"/>
  <c r="G2016" i="2" s="1"/>
  <c r="F430" i="2"/>
  <c r="O430" i="2"/>
  <c r="G2014" i="2" s="1"/>
  <c r="F428" i="2"/>
  <c r="O428" i="2"/>
  <c r="G2012" i="2" s="1"/>
  <c r="F426" i="2"/>
  <c r="O426" i="2"/>
  <c r="G2010" i="2" s="1"/>
  <c r="F424" i="2"/>
  <c r="O424" i="2"/>
  <c r="G2008" i="2" s="1"/>
  <c r="F422" i="2"/>
  <c r="O422" i="2"/>
  <c r="G2006" i="2" s="1"/>
  <c r="F420" i="2"/>
  <c r="O420" i="2"/>
  <c r="G2004" i="2" s="1"/>
  <c r="F418" i="2"/>
  <c r="O418" i="2"/>
  <c r="G2002" i="2" s="1"/>
  <c r="F416" i="2"/>
  <c r="O416" i="2"/>
  <c r="G2000" i="2" s="1"/>
  <c r="F414" i="2"/>
  <c r="O414" i="2"/>
  <c r="G1998" i="2" s="1"/>
  <c r="F412" i="2"/>
  <c r="O412" i="2"/>
  <c r="G1996" i="2" s="1"/>
  <c r="F410" i="2"/>
  <c r="O410" i="2"/>
  <c r="G1994" i="2" s="1"/>
  <c r="F408" i="2"/>
  <c r="O408" i="2"/>
  <c r="G1992" i="2" s="1"/>
  <c r="F406" i="2"/>
  <c r="O406" i="2"/>
  <c r="G1990" i="2" s="1"/>
  <c r="F404" i="2"/>
  <c r="O404" i="2"/>
  <c r="G1988" i="2" s="1"/>
  <c r="F402" i="2"/>
  <c r="O402" i="2"/>
  <c r="G1986" i="2" s="1"/>
  <c r="F400" i="2"/>
  <c r="O400" i="2"/>
  <c r="G1984" i="2" s="1"/>
  <c r="F398" i="2"/>
  <c r="O398" i="2"/>
  <c r="G1982" i="2" s="1"/>
  <c r="F396" i="2"/>
  <c r="O396" i="2"/>
  <c r="G1980" i="2" s="1"/>
  <c r="F394" i="2"/>
  <c r="O394" i="2"/>
  <c r="G1978" i="2" s="1"/>
  <c r="F392" i="2"/>
  <c r="O392" i="2"/>
  <c r="G1976" i="2" s="1"/>
  <c r="F390" i="2"/>
  <c r="O390" i="2"/>
  <c r="G1974" i="2" s="1"/>
  <c r="F388" i="2"/>
  <c r="O388" i="2"/>
  <c r="G1972" i="2" s="1"/>
  <c r="F386" i="2"/>
  <c r="O386" i="2"/>
  <c r="G1970" i="2" s="1"/>
  <c r="F384" i="2"/>
  <c r="O384" i="2"/>
  <c r="G1968" i="2" s="1"/>
  <c r="F382" i="2"/>
  <c r="O382" i="2"/>
  <c r="G1966" i="2" s="1"/>
  <c r="F380" i="2"/>
  <c r="O380" i="2"/>
  <c r="G1964" i="2" s="1"/>
  <c r="F378" i="2"/>
  <c r="O378" i="2"/>
  <c r="G1962" i="2" s="1"/>
  <c r="F376" i="2"/>
  <c r="O376" i="2"/>
  <c r="G1960" i="2" s="1"/>
  <c r="F374" i="2"/>
  <c r="O374" i="2"/>
  <c r="G1958" i="2" s="1"/>
  <c r="F372" i="2"/>
  <c r="O372" i="2"/>
  <c r="G1956" i="2" s="1"/>
  <c r="F370" i="2"/>
  <c r="O370" i="2"/>
  <c r="G1954" i="2" s="1"/>
  <c r="F368" i="2"/>
  <c r="O368" i="2"/>
  <c r="G1952" i="2" s="1"/>
  <c r="F366" i="2"/>
  <c r="O366" i="2"/>
  <c r="G1950" i="2" s="1"/>
  <c r="F364" i="2"/>
  <c r="O364" i="2"/>
  <c r="G1948" i="2" s="1"/>
  <c r="F362" i="2"/>
  <c r="O362" i="2"/>
  <c r="G1946" i="2" s="1"/>
  <c r="F360" i="2"/>
  <c r="O360" i="2"/>
  <c r="G1944" i="2" s="1"/>
  <c r="F358" i="2"/>
  <c r="O358" i="2"/>
  <c r="G1942" i="2" s="1"/>
  <c r="F356" i="2"/>
  <c r="O356" i="2"/>
  <c r="G1940" i="2" s="1"/>
  <c r="F354" i="2"/>
  <c r="O354" i="2"/>
  <c r="G1938" i="2" s="1"/>
  <c r="F352" i="2"/>
  <c r="O352" i="2"/>
  <c r="G1936" i="2" s="1"/>
  <c r="F350" i="2"/>
  <c r="O350" i="2"/>
  <c r="G1934" i="2" s="1"/>
  <c r="F348" i="2"/>
  <c r="O348" i="2"/>
  <c r="G1932" i="2" s="1"/>
  <c r="F346" i="2"/>
  <c r="O346" i="2"/>
  <c r="G1930" i="2" s="1"/>
  <c r="F344" i="2"/>
  <c r="O344" i="2"/>
  <c r="G1928" i="2" s="1"/>
  <c r="F342" i="2"/>
  <c r="O342" i="2"/>
  <c r="G1926" i="2" s="1"/>
  <c r="F340" i="2"/>
  <c r="O340" i="2"/>
  <c r="G1924" i="2" s="1"/>
  <c r="F338" i="2"/>
  <c r="O338" i="2"/>
  <c r="G1922" i="2" s="1"/>
  <c r="F336" i="2"/>
  <c r="O336" i="2"/>
  <c r="G1920" i="2" s="1"/>
  <c r="F334" i="2"/>
  <c r="O334" i="2"/>
  <c r="G1918" i="2" s="1"/>
  <c r="F332" i="2"/>
  <c r="O332" i="2"/>
  <c r="G1916" i="2" s="1"/>
  <c r="F330" i="2"/>
  <c r="O330" i="2"/>
  <c r="G1914" i="2" s="1"/>
  <c r="F328" i="2"/>
  <c r="O328" i="2"/>
  <c r="G1912" i="2" s="1"/>
  <c r="F326" i="2"/>
  <c r="O326" i="2"/>
  <c r="G1910" i="2" s="1"/>
  <c r="F324" i="2"/>
  <c r="O324" i="2"/>
  <c r="G1908" i="2" s="1"/>
  <c r="F322" i="2"/>
  <c r="O322" i="2"/>
  <c r="G1906" i="2" s="1"/>
  <c r="F320" i="2"/>
  <c r="O320" i="2"/>
  <c r="G1904" i="2" s="1"/>
  <c r="F318" i="2"/>
  <c r="O318" i="2"/>
  <c r="G1902" i="2" s="1"/>
  <c r="F316" i="2"/>
  <c r="O316" i="2"/>
  <c r="G1900" i="2" s="1"/>
  <c r="F314" i="2"/>
  <c r="O314" i="2"/>
  <c r="G1898" i="2" s="1"/>
  <c r="F312" i="2"/>
  <c r="O312" i="2"/>
  <c r="G1896" i="2" s="1"/>
  <c r="F310" i="2"/>
  <c r="O310" i="2"/>
  <c r="G1894" i="2" s="1"/>
  <c r="F308" i="2"/>
  <c r="O308" i="2"/>
  <c r="G1892" i="2" s="1"/>
  <c r="F306" i="2"/>
  <c r="O306" i="2"/>
  <c r="G1890" i="2" s="1"/>
  <c r="F304" i="2"/>
  <c r="O304" i="2"/>
  <c r="G1888" i="2" s="1"/>
  <c r="F302" i="2"/>
  <c r="O302" i="2"/>
  <c r="G1886" i="2" s="1"/>
  <c r="F300" i="2"/>
  <c r="O300" i="2"/>
  <c r="G1884" i="2" s="1"/>
  <c r="F298" i="2"/>
  <c r="O298" i="2"/>
  <c r="G1882" i="2" s="1"/>
  <c r="F296" i="2"/>
  <c r="O296" i="2"/>
  <c r="G1880" i="2" s="1"/>
  <c r="F294" i="2"/>
  <c r="O294" i="2"/>
  <c r="G1878" i="2" s="1"/>
  <c r="F292" i="2"/>
  <c r="O292" i="2"/>
  <c r="G1876" i="2" s="1"/>
  <c r="F290" i="2"/>
  <c r="O290" i="2"/>
  <c r="G1874" i="2" s="1"/>
  <c r="F288" i="2"/>
  <c r="O288" i="2"/>
  <c r="G1872" i="2" s="1"/>
  <c r="F286" i="2"/>
  <c r="O286" i="2"/>
  <c r="G1870" i="2" s="1"/>
  <c r="F284" i="2"/>
  <c r="O284" i="2"/>
  <c r="G1868" i="2" s="1"/>
  <c r="F282" i="2"/>
  <c r="O282" i="2"/>
  <c r="G1866" i="2" s="1"/>
  <c r="F280" i="2"/>
  <c r="O280" i="2"/>
  <c r="G1864" i="2" s="1"/>
  <c r="F278" i="2"/>
  <c r="O278" i="2"/>
  <c r="G1862" i="2" s="1"/>
  <c r="F276" i="2"/>
  <c r="O276" i="2"/>
  <c r="G1860" i="2" s="1"/>
  <c r="F274" i="2"/>
  <c r="O274" i="2"/>
  <c r="G1858" i="2" s="1"/>
  <c r="F272" i="2"/>
  <c r="O272" i="2"/>
  <c r="G1856" i="2" s="1"/>
  <c r="F270" i="2"/>
  <c r="O270" i="2"/>
  <c r="G1854" i="2" s="1"/>
  <c r="F268" i="2"/>
  <c r="O268" i="2"/>
  <c r="G1852" i="2" s="1"/>
  <c r="F266" i="2"/>
  <c r="O266" i="2"/>
  <c r="G1850" i="2" s="1"/>
  <c r="F264" i="2"/>
  <c r="O264" i="2"/>
  <c r="G1848" i="2" s="1"/>
  <c r="F262" i="2"/>
  <c r="O262" i="2"/>
  <c r="G1846" i="2" s="1"/>
  <c r="F260" i="2"/>
  <c r="O260" i="2"/>
  <c r="G1844" i="2" s="1"/>
  <c r="F258" i="2"/>
  <c r="O258" i="2"/>
  <c r="G1842" i="2" s="1"/>
  <c r="F256" i="2"/>
  <c r="O256" i="2"/>
  <c r="G1840" i="2" s="1"/>
  <c r="F254" i="2"/>
  <c r="O254" i="2"/>
  <c r="G1838" i="2" s="1"/>
  <c r="F252" i="2"/>
  <c r="O252" i="2"/>
  <c r="G1836" i="2" s="1"/>
  <c r="F250" i="2"/>
  <c r="O250" i="2"/>
  <c r="G1834" i="2" s="1"/>
  <c r="F248" i="2"/>
  <c r="O248" i="2"/>
  <c r="G1832" i="2" s="1"/>
  <c r="F246" i="2"/>
  <c r="O246" i="2"/>
  <c r="G1830" i="2" s="1"/>
  <c r="F244" i="2"/>
  <c r="O244" i="2"/>
  <c r="G1828" i="2" s="1"/>
  <c r="F242" i="2"/>
  <c r="O242" i="2"/>
  <c r="G1826" i="2" s="1"/>
  <c r="F240" i="2"/>
  <c r="O240" i="2"/>
  <c r="G1824" i="2" s="1"/>
  <c r="F238" i="2"/>
  <c r="O238" i="2"/>
  <c r="G1822" i="2" s="1"/>
  <c r="F236" i="2"/>
  <c r="O236" i="2"/>
  <c r="G1820" i="2" s="1"/>
  <c r="F234" i="2"/>
  <c r="O234" i="2"/>
  <c r="G1818" i="2" s="1"/>
  <c r="F232" i="2"/>
  <c r="O232" i="2"/>
  <c r="G1816" i="2" s="1"/>
  <c r="F230" i="2"/>
  <c r="O230" i="2"/>
  <c r="G1814" i="2" s="1"/>
  <c r="F228" i="2"/>
  <c r="O228" i="2"/>
  <c r="G1812" i="2" s="1"/>
  <c r="F226" i="2"/>
  <c r="O226" i="2"/>
  <c r="G1810" i="2" s="1"/>
  <c r="F224" i="2"/>
  <c r="O224" i="2"/>
  <c r="G1808" i="2" s="1"/>
  <c r="F222" i="2"/>
  <c r="F220" i="2"/>
  <c r="F218" i="2"/>
  <c r="F216" i="2"/>
  <c r="F214" i="2"/>
  <c r="F212" i="2"/>
  <c r="F210" i="2"/>
  <c r="F208" i="2"/>
  <c r="F206" i="2"/>
  <c r="F204" i="2"/>
  <c r="F906" i="2"/>
  <c r="O902" i="2"/>
  <c r="G2486" i="2" s="1"/>
  <c r="N10" i="2"/>
  <c r="F1594" i="2" s="1"/>
  <c r="G79" i="2"/>
  <c r="G75" i="2"/>
  <c r="G71" i="2"/>
  <c r="G69" i="2"/>
  <c r="O67" i="2"/>
  <c r="G1651" i="2" s="1"/>
  <c r="G65" i="2"/>
  <c r="G63" i="2"/>
  <c r="O63" i="2"/>
  <c r="G1647" i="2" s="1"/>
  <c r="G61" i="2"/>
  <c r="F61" i="2"/>
  <c r="G59" i="2"/>
  <c r="F59" i="2"/>
  <c r="G57" i="2"/>
  <c r="F57" i="2"/>
  <c r="G55" i="2"/>
  <c r="F55" i="2"/>
  <c r="G53" i="2"/>
  <c r="F53" i="2"/>
  <c r="G51" i="2"/>
  <c r="O51" i="2"/>
  <c r="G1635" i="2" s="1"/>
  <c r="G49" i="2"/>
  <c r="O49" i="2"/>
  <c r="G1633" i="2" s="1"/>
  <c r="G47" i="2"/>
  <c r="O47" i="2"/>
  <c r="G1631" i="2" s="1"/>
  <c r="G45" i="2"/>
  <c r="O45" i="2"/>
  <c r="G1629" i="2" s="1"/>
  <c r="G43" i="2"/>
  <c r="O43" i="2"/>
  <c r="G1627" i="2" s="1"/>
  <c r="G41" i="2"/>
  <c r="O41" i="2"/>
  <c r="G1625" i="2" s="1"/>
  <c r="G39" i="2"/>
  <c r="O39" i="2"/>
  <c r="G1623" i="2" s="1"/>
  <c r="G37" i="2"/>
  <c r="O37" i="2"/>
  <c r="G1621" i="2" s="1"/>
  <c r="G35" i="2"/>
  <c r="O35" i="2"/>
  <c r="G1619" i="2" s="1"/>
  <c r="G33" i="2"/>
  <c r="O33" i="2"/>
  <c r="G1617" i="2" s="1"/>
  <c r="G31" i="2"/>
  <c r="F31" i="2"/>
  <c r="G29" i="2"/>
  <c r="F29" i="2"/>
  <c r="G27" i="2"/>
  <c r="F27" i="2"/>
  <c r="G25" i="2"/>
  <c r="O25" i="2"/>
  <c r="G1609" i="2" s="1"/>
  <c r="G23" i="2"/>
  <c r="F23" i="2"/>
  <c r="G21" i="2"/>
  <c r="O21" i="2"/>
  <c r="G1605" i="2" s="1"/>
  <c r="G1591" i="2"/>
  <c r="G1585" i="2"/>
  <c r="G1583" i="2"/>
  <c r="G1567" i="2"/>
  <c r="G1565" i="2"/>
  <c r="G1563" i="2"/>
  <c r="G1561" i="2"/>
  <c r="G1559" i="2"/>
  <c r="G1557" i="2"/>
  <c r="G1555" i="2"/>
  <c r="G1553" i="2"/>
  <c r="G1551" i="2"/>
  <c r="G1549" i="2"/>
  <c r="G1547" i="2"/>
  <c r="G1545" i="2"/>
  <c r="G1543" i="2"/>
  <c r="G1541" i="2"/>
  <c r="G1539" i="2"/>
  <c r="G1537" i="2"/>
  <c r="G1535" i="2"/>
  <c r="G1533" i="2"/>
  <c r="G1531" i="2"/>
  <c r="G1529" i="2"/>
  <c r="G1527" i="2"/>
  <c r="G1525" i="2"/>
  <c r="G1523" i="2"/>
  <c r="G1521" i="2"/>
  <c r="G1519" i="2"/>
  <c r="G1517" i="2"/>
  <c r="G1515" i="2"/>
  <c r="G1513" i="2"/>
  <c r="G1511" i="2"/>
  <c r="G1509" i="2"/>
  <c r="G1507" i="2"/>
  <c r="G1505" i="2"/>
  <c r="G1503" i="2"/>
  <c r="G1501" i="2"/>
  <c r="G1499" i="2"/>
  <c r="G1497" i="2"/>
  <c r="G1495" i="2"/>
  <c r="G1493" i="2"/>
  <c r="G1491" i="2"/>
  <c r="G1489" i="2"/>
  <c r="G1487" i="2"/>
  <c r="G1485" i="2"/>
  <c r="G1483" i="2"/>
  <c r="G1481" i="2"/>
  <c r="G1479" i="2"/>
  <c r="G1477" i="2"/>
  <c r="G1475" i="2"/>
  <c r="G1473" i="2"/>
  <c r="G1471" i="2"/>
  <c r="G1469" i="2"/>
  <c r="G1467" i="2"/>
  <c r="G1465" i="2"/>
  <c r="G1463" i="2"/>
  <c r="G1461" i="2"/>
  <c r="G1459" i="2"/>
  <c r="G1457" i="2"/>
  <c r="G1455" i="2"/>
  <c r="G1453" i="2"/>
  <c r="G1451" i="2"/>
  <c r="G1449" i="2"/>
  <c r="G1447" i="2"/>
  <c r="G1445" i="2"/>
  <c r="G1441" i="2"/>
  <c r="G1439" i="2"/>
  <c r="G1437" i="2"/>
  <c r="G1433" i="2"/>
  <c r="G1429" i="2"/>
  <c r="G1427" i="2"/>
  <c r="G1423" i="2"/>
  <c r="G1419" i="2"/>
  <c r="G1413" i="2"/>
  <c r="G1409" i="2"/>
  <c r="G1405" i="2"/>
  <c r="G1403" i="2"/>
  <c r="G1399" i="2"/>
  <c r="G1395" i="2"/>
  <c r="G1389" i="2"/>
  <c r="G1385" i="2"/>
  <c r="G1381" i="2"/>
  <c r="G1379" i="2"/>
  <c r="G1375" i="2"/>
  <c r="G1371" i="2"/>
  <c r="G1365" i="2"/>
  <c r="G1361" i="2"/>
  <c r="G1357" i="2"/>
  <c r="G1355" i="2"/>
  <c r="G1351" i="2"/>
  <c r="G1347" i="2"/>
  <c r="G1341" i="2"/>
  <c r="G1337" i="2"/>
  <c r="G1333" i="2"/>
  <c r="G1331" i="2"/>
  <c r="G1327" i="2"/>
  <c r="G1323" i="2"/>
  <c r="G1317" i="2"/>
  <c r="G1313" i="2"/>
  <c r="G1309" i="2"/>
  <c r="G1307" i="2"/>
  <c r="G1303" i="2"/>
  <c r="G1299" i="2"/>
  <c r="G1293" i="2"/>
  <c r="G1289" i="2"/>
  <c r="G1285" i="2"/>
  <c r="G1283" i="2"/>
  <c r="G1279" i="2"/>
  <c r="G1275" i="2"/>
  <c r="G1269" i="2"/>
  <c r="G1267" i="2"/>
  <c r="G1265" i="2"/>
  <c r="G1263" i="2"/>
  <c r="G1261" i="2"/>
  <c r="G1259" i="2"/>
  <c r="G1257" i="2"/>
  <c r="G1255" i="2"/>
  <c r="G1253" i="2"/>
  <c r="G1251" i="2"/>
  <c r="G1249" i="2"/>
  <c r="G1247" i="2"/>
  <c r="G1245" i="2"/>
  <c r="G1243" i="2"/>
  <c r="G1241" i="2"/>
  <c r="G1239" i="2"/>
  <c r="G1237" i="2"/>
  <c r="G1235" i="2"/>
  <c r="G1233" i="2"/>
  <c r="G1231" i="2"/>
  <c r="G1229" i="2"/>
  <c r="G1227" i="2"/>
  <c r="G1225" i="2"/>
  <c r="G1223" i="2"/>
  <c r="G1221" i="2"/>
  <c r="G1219" i="2"/>
  <c r="G1217" i="2"/>
  <c r="G1215" i="2"/>
  <c r="G1213" i="2"/>
  <c r="G1211" i="2"/>
  <c r="G1209" i="2"/>
  <c r="N1207" i="2"/>
  <c r="F2791" i="2" s="1"/>
  <c r="N1203" i="2"/>
  <c r="F2787" i="2" s="1"/>
  <c r="N1197" i="2"/>
  <c r="F2781" i="2" s="1"/>
  <c r="G1195" i="2"/>
  <c r="G1193" i="2"/>
  <c r="G1191" i="2"/>
  <c r="G1189" i="2"/>
  <c r="G1187" i="2"/>
  <c r="G1185" i="2"/>
  <c r="G1183" i="2"/>
  <c r="G1181" i="2"/>
  <c r="G1179" i="2"/>
  <c r="G1177" i="2"/>
  <c r="G1175" i="2"/>
  <c r="G1173" i="2"/>
  <c r="G1171" i="2"/>
  <c r="G1169" i="2"/>
  <c r="G1167" i="2"/>
  <c r="G1165" i="2"/>
  <c r="G1163" i="2"/>
  <c r="G1161" i="2"/>
  <c r="G1159" i="2"/>
  <c r="G1157" i="2"/>
  <c r="G1155" i="2"/>
  <c r="G1153" i="2"/>
  <c r="G1151" i="2"/>
  <c r="G1149" i="2"/>
  <c r="G1147" i="2"/>
  <c r="G1145" i="2"/>
  <c r="G1143" i="2"/>
  <c r="G1141" i="2"/>
  <c r="G1139" i="2"/>
  <c r="G1137" i="2"/>
  <c r="G1135" i="2"/>
  <c r="G1133" i="2"/>
  <c r="G1131" i="2"/>
  <c r="G1129" i="2"/>
  <c r="G1127" i="2"/>
  <c r="G1125" i="2"/>
  <c r="G1123" i="2"/>
  <c r="G1121" i="2"/>
  <c r="G1119" i="2"/>
  <c r="G1117" i="2"/>
  <c r="G1115" i="2"/>
  <c r="G1113" i="2"/>
  <c r="G1111" i="2"/>
  <c r="G1109" i="2"/>
  <c r="G1107" i="2"/>
  <c r="G1105" i="2"/>
  <c r="G1103" i="2"/>
  <c r="G1101" i="2"/>
  <c r="G1099" i="2"/>
  <c r="G1097" i="2"/>
  <c r="G1095" i="2"/>
  <c r="G1093" i="2"/>
  <c r="G1091" i="2"/>
  <c r="G1089" i="2"/>
  <c r="G1087" i="2"/>
  <c r="G1083" i="2"/>
  <c r="G1077" i="2"/>
  <c r="G1073" i="2"/>
  <c r="G1069" i="2"/>
  <c r="G1067" i="2"/>
  <c r="G1063" i="2"/>
  <c r="G1059" i="2"/>
  <c r="G1053" i="2"/>
  <c r="G1049" i="2"/>
  <c r="G1045" i="2"/>
  <c r="G1043" i="2"/>
  <c r="G1039" i="2"/>
  <c r="G1035" i="2"/>
  <c r="G1029" i="2"/>
  <c r="G1025" i="2"/>
  <c r="G1024" i="2"/>
  <c r="G1021" i="2"/>
  <c r="G1020" i="2"/>
  <c r="G1019" i="2"/>
  <c r="G1018" i="2"/>
  <c r="G1013" i="2"/>
  <c r="G1011" i="2"/>
  <c r="G1009" i="2"/>
  <c r="G1005" i="2"/>
  <c r="G1003" i="2"/>
  <c r="G999" i="2"/>
  <c r="G997" i="2"/>
  <c r="G993" i="2"/>
  <c r="G991" i="2"/>
  <c r="G987" i="2"/>
  <c r="G981" i="2"/>
  <c r="G979" i="2"/>
  <c r="G977" i="2"/>
  <c r="G975" i="2"/>
  <c r="G971" i="2"/>
  <c r="G969" i="2"/>
  <c r="G967" i="2"/>
  <c r="G963" i="2"/>
  <c r="G961" i="2"/>
  <c r="G957" i="2"/>
  <c r="G953" i="2"/>
  <c r="G947" i="2"/>
  <c r="G943" i="2"/>
  <c r="G941" i="2"/>
  <c r="G939" i="2"/>
  <c r="G933" i="2"/>
  <c r="G931" i="2"/>
  <c r="G929" i="2"/>
  <c r="G927" i="2"/>
  <c r="G925" i="2"/>
  <c r="G923" i="2"/>
  <c r="G921" i="2"/>
  <c r="G919" i="2"/>
  <c r="G917" i="2"/>
  <c r="G915" i="2"/>
  <c r="G913" i="2"/>
  <c r="G911" i="2"/>
  <c r="G909" i="2"/>
  <c r="G907" i="2"/>
  <c r="G905" i="2"/>
  <c r="G903" i="2"/>
  <c r="G901" i="2"/>
  <c r="G899" i="2"/>
  <c r="N897" i="2"/>
  <c r="F2481" i="2" s="1"/>
  <c r="N895" i="2"/>
  <c r="F2479" i="2" s="1"/>
  <c r="G895" i="2"/>
  <c r="N893" i="2"/>
  <c r="F2477" i="2" s="1"/>
  <c r="N891" i="2"/>
  <c r="F2475" i="2" s="1"/>
  <c r="N887" i="2"/>
  <c r="F2471" i="2" s="1"/>
  <c r="N885" i="2"/>
  <c r="F2469" i="2" s="1"/>
  <c r="G885" i="2"/>
  <c r="N883" i="2"/>
  <c r="F2467" i="2" s="1"/>
  <c r="G881" i="2"/>
  <c r="N879" i="2"/>
  <c r="F2463" i="2" s="1"/>
  <c r="G877" i="2"/>
  <c r="N875" i="2"/>
  <c r="F2459" i="2" s="1"/>
  <c r="G875" i="2"/>
  <c r="N873" i="2"/>
  <c r="F2457" i="2" s="1"/>
  <c r="N871" i="2"/>
  <c r="F2455" i="2" s="1"/>
  <c r="G871" i="2"/>
  <c r="N869" i="2"/>
  <c r="F2453" i="2" s="1"/>
  <c r="N867" i="2"/>
  <c r="F2451" i="2" s="1"/>
  <c r="G867" i="2"/>
  <c r="N863" i="2"/>
  <c r="F2447" i="2" s="1"/>
  <c r="N861" i="2"/>
  <c r="F2445" i="2" s="1"/>
  <c r="G861" i="2"/>
  <c r="N859" i="2"/>
  <c r="F2443" i="2" s="1"/>
  <c r="N857" i="2"/>
  <c r="F2441" i="2" s="1"/>
  <c r="G857" i="2"/>
  <c r="N855" i="2"/>
  <c r="F2439" i="2" s="1"/>
  <c r="G853" i="2"/>
  <c r="N851" i="2"/>
  <c r="F2435" i="2" s="1"/>
  <c r="G851" i="2"/>
  <c r="N849" i="2"/>
  <c r="F2433" i="2" s="1"/>
  <c r="G847" i="2"/>
  <c r="N845" i="2"/>
  <c r="F2429" i="2" s="1"/>
  <c r="N843" i="2"/>
  <c r="F2427" i="2" s="1"/>
  <c r="G843" i="2"/>
  <c r="N841" i="2"/>
  <c r="F2425" i="2" s="1"/>
  <c r="N839" i="2"/>
  <c r="F2423" i="2" s="1"/>
  <c r="G837" i="2"/>
  <c r="G835" i="2"/>
  <c r="N835" i="2"/>
  <c r="F2419" i="2" s="1"/>
  <c r="G833" i="2"/>
  <c r="N833" i="2"/>
  <c r="F2417" i="2" s="1"/>
  <c r="N831" i="2"/>
  <c r="F2415" i="2" s="1"/>
  <c r="G829" i="2"/>
  <c r="G827" i="2"/>
  <c r="N827" i="2"/>
  <c r="F2411" i="2" s="1"/>
  <c r="G825" i="2"/>
  <c r="N825" i="2"/>
  <c r="F2409" i="2" s="1"/>
  <c r="G823" i="2"/>
  <c r="N823" i="2"/>
  <c r="F2407" i="2" s="1"/>
  <c r="G821" i="2"/>
  <c r="N821" i="2"/>
  <c r="F2405" i="2" s="1"/>
  <c r="N819" i="2"/>
  <c r="F2403" i="2" s="1"/>
  <c r="G817" i="2"/>
  <c r="N817" i="2"/>
  <c r="F2401" i="2" s="1"/>
  <c r="G815" i="2"/>
  <c r="N815" i="2"/>
  <c r="F2399" i="2" s="1"/>
  <c r="G813" i="2"/>
  <c r="N813" i="2"/>
  <c r="F2397" i="2" s="1"/>
  <c r="G811" i="2"/>
  <c r="N809" i="2"/>
  <c r="F2393" i="2" s="1"/>
  <c r="G807" i="2"/>
  <c r="N807" i="2"/>
  <c r="F2391" i="2" s="1"/>
  <c r="G805" i="2"/>
  <c r="G803" i="2"/>
  <c r="N803" i="2"/>
  <c r="F2387" i="2" s="1"/>
  <c r="G801" i="2"/>
  <c r="G799" i="2"/>
  <c r="N799" i="2"/>
  <c r="F2383" i="2" s="1"/>
  <c r="G797" i="2"/>
  <c r="N797" i="2"/>
  <c r="F2381" i="2" s="1"/>
  <c r="G795" i="2"/>
  <c r="N793" i="2"/>
  <c r="F2377" i="2" s="1"/>
  <c r="G791" i="2"/>
  <c r="N791" i="2"/>
  <c r="F2375" i="2" s="1"/>
  <c r="G789" i="2"/>
  <c r="N789" i="2"/>
  <c r="F2373" i="2" s="1"/>
  <c r="G787" i="2"/>
  <c r="N787" i="2"/>
  <c r="F2371" i="2" s="1"/>
  <c r="G785" i="2"/>
  <c r="N785" i="2"/>
  <c r="F2369" i="2" s="1"/>
  <c r="G783" i="2"/>
  <c r="G781" i="2"/>
  <c r="G779" i="2"/>
  <c r="N779" i="2"/>
  <c r="F2363" i="2" s="1"/>
  <c r="G777" i="2"/>
  <c r="N777" i="2"/>
  <c r="F2361" i="2" s="1"/>
  <c r="G775" i="2"/>
  <c r="G773" i="2"/>
  <c r="N773" i="2"/>
  <c r="F2357" i="2" s="1"/>
  <c r="G771" i="2"/>
  <c r="N771" i="2"/>
  <c r="F2355" i="2" s="1"/>
  <c r="G769" i="2"/>
  <c r="N769" i="2"/>
  <c r="F2353" i="2" s="1"/>
  <c r="G767" i="2"/>
  <c r="G765" i="2"/>
  <c r="N765" i="2"/>
  <c r="F2349" i="2" s="1"/>
  <c r="G763" i="2"/>
  <c r="N763" i="2"/>
  <c r="F2347" i="2" s="1"/>
  <c r="G761" i="2"/>
  <c r="N761" i="2"/>
  <c r="F2345" i="2" s="1"/>
  <c r="N759" i="2"/>
  <c r="F2343" i="2" s="1"/>
  <c r="G757" i="2"/>
  <c r="G755" i="2"/>
  <c r="N755" i="2"/>
  <c r="F2339" i="2" s="1"/>
  <c r="G753" i="2"/>
  <c r="N753" i="2"/>
  <c r="F2337" i="2" s="1"/>
  <c r="G751" i="2"/>
  <c r="N749" i="2"/>
  <c r="F2333" i="2" s="1"/>
  <c r="G747" i="2"/>
  <c r="N747" i="2"/>
  <c r="F2331" i="2" s="1"/>
  <c r="G745" i="2"/>
  <c r="G743" i="2"/>
  <c r="G741" i="2"/>
  <c r="N741" i="2"/>
  <c r="F2325" i="2" s="1"/>
  <c r="G739" i="2"/>
  <c r="N739" i="2"/>
  <c r="F2323" i="2" s="1"/>
  <c r="G737" i="2"/>
  <c r="G735" i="2"/>
  <c r="N735" i="2"/>
  <c r="F2319" i="2" s="1"/>
  <c r="G733" i="2"/>
  <c r="G731" i="2"/>
  <c r="G729" i="2"/>
  <c r="N729" i="2"/>
  <c r="F2313" i="2" s="1"/>
  <c r="G727" i="2"/>
  <c r="N727" i="2"/>
  <c r="F2311" i="2" s="1"/>
  <c r="G725" i="2"/>
  <c r="N725" i="2"/>
  <c r="F2309" i="2" s="1"/>
  <c r="N723" i="2"/>
  <c r="F2307" i="2" s="1"/>
  <c r="N721" i="2"/>
  <c r="F2305" i="2" s="1"/>
  <c r="G719" i="2"/>
  <c r="N719" i="2"/>
  <c r="F2303" i="2" s="1"/>
  <c r="G717" i="2"/>
  <c r="G715" i="2"/>
  <c r="G713" i="2"/>
  <c r="N713" i="2"/>
  <c r="F2297" i="2" s="1"/>
  <c r="G711" i="2"/>
  <c r="N711" i="2"/>
  <c r="F2295" i="2" s="1"/>
  <c r="G709" i="2"/>
  <c r="G707" i="2"/>
  <c r="N707" i="2"/>
  <c r="F2291" i="2" s="1"/>
  <c r="G705" i="2"/>
  <c r="N705" i="2"/>
  <c r="F2289" i="2" s="1"/>
  <c r="G703" i="2"/>
  <c r="N703" i="2"/>
  <c r="F2287" i="2" s="1"/>
  <c r="G701" i="2"/>
  <c r="N701" i="2"/>
  <c r="F2285" i="2" s="1"/>
  <c r="N699" i="2"/>
  <c r="F2283" i="2" s="1"/>
  <c r="N697" i="2"/>
  <c r="F2281" i="2" s="1"/>
  <c r="G695" i="2"/>
  <c r="N695" i="2"/>
  <c r="F2279" i="2" s="1"/>
  <c r="G693" i="2"/>
  <c r="N693" i="2"/>
  <c r="F2277" i="2" s="1"/>
  <c r="G691" i="2"/>
  <c r="N691" i="2"/>
  <c r="F2275" i="2" s="1"/>
  <c r="G689" i="2"/>
  <c r="N689" i="2"/>
  <c r="F2273" i="2" s="1"/>
  <c r="N687" i="2"/>
  <c r="F2271" i="2" s="1"/>
  <c r="N685" i="2"/>
  <c r="F2269" i="2" s="1"/>
  <c r="G683" i="2"/>
  <c r="N683" i="2"/>
  <c r="F2267" i="2" s="1"/>
  <c r="G681" i="2"/>
  <c r="N681" i="2"/>
  <c r="F2265" i="2" s="1"/>
  <c r="G679" i="2"/>
  <c r="N679" i="2"/>
  <c r="F2263" i="2" s="1"/>
  <c r="G677" i="2"/>
  <c r="N677" i="2"/>
  <c r="F2261" i="2" s="1"/>
  <c r="N675" i="2"/>
  <c r="F2259" i="2" s="1"/>
  <c r="N673" i="2"/>
  <c r="F2257" i="2" s="1"/>
  <c r="G671" i="2"/>
  <c r="N671" i="2"/>
  <c r="F2255" i="2" s="1"/>
  <c r="G669" i="2"/>
  <c r="N669" i="2"/>
  <c r="F2253" i="2" s="1"/>
  <c r="G667" i="2"/>
  <c r="G665" i="2"/>
  <c r="N665" i="2"/>
  <c r="F2249" i="2" s="1"/>
  <c r="G663" i="2"/>
  <c r="G661" i="2"/>
  <c r="G659" i="2"/>
  <c r="N659" i="2"/>
  <c r="F2243" i="2" s="1"/>
  <c r="G657" i="2"/>
  <c r="G655" i="2"/>
  <c r="G653" i="2"/>
  <c r="N653" i="2"/>
  <c r="F2237" i="2" s="1"/>
  <c r="N651" i="2"/>
  <c r="F2235" i="2" s="1"/>
  <c r="G649" i="2"/>
  <c r="N649" i="2"/>
  <c r="F2233" i="2" s="1"/>
  <c r="G647" i="2"/>
  <c r="N647" i="2"/>
  <c r="F2231" i="2" s="1"/>
  <c r="G645" i="2"/>
  <c r="N643" i="2"/>
  <c r="F2227" i="2" s="1"/>
  <c r="G641" i="2"/>
  <c r="N641" i="2"/>
  <c r="F2225" i="2" s="1"/>
  <c r="G639" i="2"/>
  <c r="N639" i="2"/>
  <c r="F2223" i="2" s="1"/>
  <c r="G637" i="2"/>
  <c r="N637" i="2"/>
  <c r="F2221" i="2" s="1"/>
  <c r="G635" i="2"/>
  <c r="G633" i="2"/>
  <c r="N633" i="2"/>
  <c r="F2217" i="2" s="1"/>
  <c r="G631" i="2"/>
  <c r="N631" i="2"/>
  <c r="F2215" i="2" s="1"/>
  <c r="G629" i="2"/>
  <c r="N629" i="2"/>
  <c r="F2213" i="2" s="1"/>
  <c r="G627" i="2"/>
  <c r="N627" i="2"/>
  <c r="F2211" i="2" s="1"/>
  <c r="G625" i="2"/>
  <c r="G623" i="2"/>
  <c r="N623" i="2"/>
  <c r="F2207" i="2" s="1"/>
  <c r="G621" i="2"/>
  <c r="N621" i="2"/>
  <c r="F2205" i="2" s="1"/>
  <c r="G619" i="2"/>
  <c r="N619" i="2"/>
  <c r="F2203" i="2" s="1"/>
  <c r="N617" i="2"/>
  <c r="F2201" i="2" s="1"/>
  <c r="G615" i="2"/>
  <c r="G613" i="2"/>
  <c r="N613" i="2"/>
  <c r="F2197" i="2" s="1"/>
  <c r="N611" i="2"/>
  <c r="F2195" i="2" s="1"/>
  <c r="G609" i="2"/>
  <c r="N609" i="2"/>
  <c r="F2193" i="2" s="1"/>
  <c r="N607" i="2"/>
  <c r="F2191" i="2" s="1"/>
  <c r="G605" i="2"/>
  <c r="N605" i="2"/>
  <c r="F2189" i="2" s="1"/>
  <c r="G603" i="2"/>
  <c r="G601" i="2"/>
  <c r="N601" i="2"/>
  <c r="F2185" i="2" s="1"/>
  <c r="N599" i="2"/>
  <c r="F2183" i="2" s="1"/>
  <c r="G597" i="2"/>
  <c r="N597" i="2"/>
  <c r="F2181" i="2" s="1"/>
  <c r="G595" i="2"/>
  <c r="G593" i="2"/>
  <c r="N593" i="2"/>
  <c r="F2177" i="2" s="1"/>
  <c r="G591" i="2"/>
  <c r="G589" i="2"/>
  <c r="N589" i="2"/>
  <c r="F2173" i="2" s="1"/>
  <c r="G587" i="2"/>
  <c r="N587" i="2"/>
  <c r="F2171" i="2" s="1"/>
  <c r="G585" i="2"/>
  <c r="G583" i="2"/>
  <c r="N583" i="2"/>
  <c r="F2167" i="2" s="1"/>
  <c r="G581" i="2"/>
  <c r="N581" i="2"/>
  <c r="F2165" i="2" s="1"/>
  <c r="G579" i="2"/>
  <c r="N579" i="2"/>
  <c r="F2163" i="2" s="1"/>
  <c r="G577" i="2"/>
  <c r="N577" i="2"/>
  <c r="F2161" i="2" s="1"/>
  <c r="G575" i="2"/>
  <c r="N575" i="2"/>
  <c r="F2159" i="2" s="1"/>
  <c r="G573" i="2"/>
  <c r="N573" i="2"/>
  <c r="F2157" i="2" s="1"/>
  <c r="G571" i="2"/>
  <c r="N571" i="2"/>
  <c r="F2155" i="2" s="1"/>
  <c r="G569" i="2"/>
  <c r="N569" i="2"/>
  <c r="F2153" i="2" s="1"/>
  <c r="G567" i="2"/>
  <c r="N567" i="2"/>
  <c r="F2151" i="2" s="1"/>
  <c r="G565" i="2"/>
  <c r="N565" i="2"/>
  <c r="F2149" i="2" s="1"/>
  <c r="G563" i="2"/>
  <c r="N563" i="2"/>
  <c r="F2147" i="2" s="1"/>
  <c r="G561" i="2"/>
  <c r="N561" i="2"/>
  <c r="F2145" i="2" s="1"/>
  <c r="G559" i="2"/>
  <c r="N559" i="2"/>
  <c r="F2143" i="2" s="1"/>
  <c r="G557" i="2"/>
  <c r="N557" i="2"/>
  <c r="F2141" i="2" s="1"/>
  <c r="G555" i="2"/>
  <c r="N555" i="2"/>
  <c r="F2139" i="2" s="1"/>
  <c r="G553" i="2"/>
  <c r="N553" i="2"/>
  <c r="F2137" i="2" s="1"/>
  <c r="G551" i="2"/>
  <c r="N551" i="2"/>
  <c r="F2135" i="2" s="1"/>
  <c r="G549" i="2"/>
  <c r="N549" i="2"/>
  <c r="F2133" i="2" s="1"/>
  <c r="G547" i="2"/>
  <c r="N547" i="2"/>
  <c r="F2131" i="2" s="1"/>
  <c r="G545" i="2"/>
  <c r="N545" i="2"/>
  <c r="F2129" i="2" s="1"/>
  <c r="G543" i="2"/>
  <c r="N543" i="2"/>
  <c r="F2127" i="2" s="1"/>
  <c r="G541" i="2"/>
  <c r="N541" i="2"/>
  <c r="F2125" i="2" s="1"/>
  <c r="G539" i="2"/>
  <c r="N539" i="2"/>
  <c r="F2123" i="2" s="1"/>
  <c r="G537" i="2"/>
  <c r="N537" i="2"/>
  <c r="F2121" i="2" s="1"/>
  <c r="G535" i="2"/>
  <c r="N535" i="2"/>
  <c r="F2119" i="2" s="1"/>
  <c r="G533" i="2"/>
  <c r="N533" i="2"/>
  <c r="F2117" i="2" s="1"/>
  <c r="G531" i="2"/>
  <c r="N531" i="2"/>
  <c r="F2115" i="2" s="1"/>
  <c r="G529" i="2"/>
  <c r="N529" i="2"/>
  <c r="F2113" i="2" s="1"/>
  <c r="G527" i="2"/>
  <c r="N527" i="2"/>
  <c r="F2111" i="2" s="1"/>
  <c r="G525" i="2"/>
  <c r="N525" i="2"/>
  <c r="F2109" i="2" s="1"/>
  <c r="G523" i="2"/>
  <c r="N523" i="2"/>
  <c r="F2107" i="2" s="1"/>
  <c r="G521" i="2"/>
  <c r="N521" i="2"/>
  <c r="F2105" i="2" s="1"/>
  <c r="G519" i="2"/>
  <c r="N519" i="2"/>
  <c r="F2103" i="2" s="1"/>
  <c r="G517" i="2"/>
  <c r="N517" i="2"/>
  <c r="F2101" i="2" s="1"/>
  <c r="G515" i="2"/>
  <c r="N515" i="2"/>
  <c r="F2099" i="2" s="1"/>
  <c r="G513" i="2"/>
  <c r="N513" i="2"/>
  <c r="F2097" i="2" s="1"/>
  <c r="G511" i="2"/>
  <c r="N511" i="2"/>
  <c r="F2095" i="2" s="1"/>
  <c r="G509" i="2"/>
  <c r="N509" i="2"/>
  <c r="F2093" i="2" s="1"/>
  <c r="G507" i="2"/>
  <c r="N507" i="2"/>
  <c r="F2091" i="2" s="1"/>
  <c r="G505" i="2"/>
  <c r="N505" i="2"/>
  <c r="F2089" i="2" s="1"/>
  <c r="G503" i="2"/>
  <c r="N503" i="2"/>
  <c r="F2087" i="2" s="1"/>
  <c r="G501" i="2"/>
  <c r="N501" i="2"/>
  <c r="F2085" i="2" s="1"/>
  <c r="G499" i="2"/>
  <c r="N499" i="2"/>
  <c r="F2083" i="2" s="1"/>
  <c r="G497" i="2"/>
  <c r="N497" i="2"/>
  <c r="F2081" i="2" s="1"/>
  <c r="G495" i="2"/>
  <c r="N495" i="2"/>
  <c r="F2079" i="2" s="1"/>
  <c r="G493" i="2"/>
  <c r="N493" i="2"/>
  <c r="F2077" i="2" s="1"/>
  <c r="G491" i="2"/>
  <c r="N491" i="2"/>
  <c r="F2075" i="2" s="1"/>
  <c r="G489" i="2"/>
  <c r="N489" i="2"/>
  <c r="F2073" i="2" s="1"/>
  <c r="G487" i="2"/>
  <c r="N487" i="2"/>
  <c r="F2071" i="2" s="1"/>
  <c r="G485" i="2"/>
  <c r="N485" i="2"/>
  <c r="F2069" i="2" s="1"/>
  <c r="G483" i="2"/>
  <c r="N483" i="2"/>
  <c r="F2067" i="2" s="1"/>
  <c r="G481" i="2"/>
  <c r="N481" i="2"/>
  <c r="F2065" i="2" s="1"/>
  <c r="G479" i="2"/>
  <c r="N479" i="2"/>
  <c r="F2063" i="2" s="1"/>
  <c r="G477" i="2"/>
  <c r="N477" i="2"/>
  <c r="F2061" i="2" s="1"/>
  <c r="G475" i="2"/>
  <c r="N475" i="2"/>
  <c r="F2059" i="2" s="1"/>
  <c r="G473" i="2"/>
  <c r="N473" i="2"/>
  <c r="F2057" i="2" s="1"/>
  <c r="G471" i="2"/>
  <c r="N471" i="2"/>
  <c r="F2055" i="2" s="1"/>
  <c r="G469" i="2"/>
  <c r="N469" i="2"/>
  <c r="F2053" i="2" s="1"/>
  <c r="G467" i="2"/>
  <c r="N467" i="2"/>
  <c r="F2051" i="2" s="1"/>
  <c r="G465" i="2"/>
  <c r="N465" i="2"/>
  <c r="F2049" i="2" s="1"/>
  <c r="G463" i="2"/>
  <c r="N463" i="2"/>
  <c r="F2047" i="2" s="1"/>
  <c r="G461" i="2"/>
  <c r="N461" i="2"/>
  <c r="F2045" i="2" s="1"/>
  <c r="G459" i="2"/>
  <c r="N459" i="2"/>
  <c r="F2043" i="2" s="1"/>
  <c r="G457" i="2"/>
  <c r="N457" i="2"/>
  <c r="F2041" i="2" s="1"/>
  <c r="G455" i="2"/>
  <c r="N455" i="2"/>
  <c r="F2039" i="2" s="1"/>
  <c r="G453" i="2"/>
  <c r="N453" i="2"/>
  <c r="F2037" i="2" s="1"/>
  <c r="G451" i="2"/>
  <c r="N451" i="2"/>
  <c r="F2035" i="2" s="1"/>
  <c r="G449" i="2"/>
  <c r="N449" i="2"/>
  <c r="F2033" i="2" s="1"/>
  <c r="G447" i="2"/>
  <c r="N447" i="2"/>
  <c r="F2031" i="2" s="1"/>
  <c r="G445" i="2"/>
  <c r="N445" i="2"/>
  <c r="F2029" i="2" s="1"/>
  <c r="G443" i="2"/>
  <c r="N443" i="2"/>
  <c r="F2027" i="2" s="1"/>
  <c r="G441" i="2"/>
  <c r="N441" i="2"/>
  <c r="F2025" i="2" s="1"/>
  <c r="G439" i="2"/>
  <c r="N439" i="2"/>
  <c r="F2023" i="2" s="1"/>
  <c r="G437" i="2"/>
  <c r="N437" i="2"/>
  <c r="F2021" i="2" s="1"/>
  <c r="G435" i="2"/>
  <c r="N435" i="2"/>
  <c r="F2019" i="2" s="1"/>
  <c r="G433" i="2"/>
  <c r="N433" i="2"/>
  <c r="F2017" i="2" s="1"/>
  <c r="G431" i="2"/>
  <c r="N431" i="2"/>
  <c r="F2015" i="2" s="1"/>
  <c r="G429" i="2"/>
  <c r="N429" i="2"/>
  <c r="F2013" i="2" s="1"/>
  <c r="G427" i="2"/>
  <c r="N427" i="2"/>
  <c r="F2011" i="2" s="1"/>
  <c r="G425" i="2"/>
  <c r="N425" i="2"/>
  <c r="F2009" i="2" s="1"/>
  <c r="G423" i="2"/>
  <c r="N423" i="2"/>
  <c r="F2007" i="2" s="1"/>
  <c r="G421" i="2"/>
  <c r="N421" i="2"/>
  <c r="F2005" i="2" s="1"/>
  <c r="G419" i="2"/>
  <c r="N419" i="2"/>
  <c r="F2003" i="2" s="1"/>
  <c r="G417" i="2"/>
  <c r="N417" i="2"/>
  <c r="F2001" i="2" s="1"/>
  <c r="G415" i="2"/>
  <c r="N415" i="2"/>
  <c r="F1999" i="2" s="1"/>
  <c r="G413" i="2"/>
  <c r="N413" i="2"/>
  <c r="F1997" i="2" s="1"/>
  <c r="G411" i="2"/>
  <c r="N411" i="2"/>
  <c r="F1995" i="2" s="1"/>
  <c r="G409" i="2"/>
  <c r="N409" i="2"/>
  <c r="F1993" i="2" s="1"/>
  <c r="G407" i="2"/>
  <c r="N407" i="2"/>
  <c r="F1991" i="2" s="1"/>
  <c r="G405" i="2"/>
  <c r="N405" i="2"/>
  <c r="F1989" i="2" s="1"/>
  <c r="G403" i="2"/>
  <c r="N403" i="2"/>
  <c r="F1987" i="2" s="1"/>
  <c r="G401" i="2"/>
  <c r="N401" i="2"/>
  <c r="F1985" i="2" s="1"/>
  <c r="G399" i="2"/>
  <c r="N399" i="2"/>
  <c r="F1983" i="2" s="1"/>
  <c r="G397" i="2"/>
  <c r="N397" i="2"/>
  <c r="F1981" i="2" s="1"/>
  <c r="G395" i="2"/>
  <c r="N395" i="2"/>
  <c r="F1979" i="2" s="1"/>
  <c r="G393" i="2"/>
  <c r="N393" i="2"/>
  <c r="F1977" i="2" s="1"/>
  <c r="G391" i="2"/>
  <c r="N391" i="2"/>
  <c r="F1975" i="2" s="1"/>
  <c r="G389" i="2"/>
  <c r="N389" i="2"/>
  <c r="F1973" i="2" s="1"/>
  <c r="G387" i="2"/>
  <c r="N387" i="2"/>
  <c r="F1971" i="2" s="1"/>
  <c r="G385" i="2"/>
  <c r="N385" i="2"/>
  <c r="F1969" i="2" s="1"/>
  <c r="G383" i="2"/>
  <c r="N383" i="2"/>
  <c r="F1967" i="2" s="1"/>
  <c r="G381" i="2"/>
  <c r="N381" i="2"/>
  <c r="F1965" i="2" s="1"/>
  <c r="G379" i="2"/>
  <c r="N379" i="2"/>
  <c r="F1963" i="2" s="1"/>
  <c r="G377" i="2"/>
  <c r="N377" i="2"/>
  <c r="F1961" i="2" s="1"/>
  <c r="G375" i="2"/>
  <c r="N375" i="2"/>
  <c r="F1959" i="2" s="1"/>
  <c r="G373" i="2"/>
  <c r="N373" i="2"/>
  <c r="F1957" i="2" s="1"/>
  <c r="G371" i="2"/>
  <c r="N371" i="2"/>
  <c r="F1955" i="2" s="1"/>
  <c r="G369" i="2"/>
  <c r="N369" i="2"/>
  <c r="F1953" i="2" s="1"/>
  <c r="G367" i="2"/>
  <c r="N367" i="2"/>
  <c r="F1951" i="2" s="1"/>
  <c r="G365" i="2"/>
  <c r="N365" i="2"/>
  <c r="F1949" i="2" s="1"/>
  <c r="G363" i="2"/>
  <c r="N363" i="2"/>
  <c r="F1947" i="2" s="1"/>
  <c r="G361" i="2"/>
  <c r="N361" i="2"/>
  <c r="F1945" i="2" s="1"/>
  <c r="G359" i="2"/>
  <c r="N359" i="2"/>
  <c r="F1943" i="2" s="1"/>
  <c r="G357" i="2"/>
  <c r="N357" i="2"/>
  <c r="F1941" i="2" s="1"/>
  <c r="G355" i="2"/>
  <c r="N355" i="2"/>
  <c r="F1939" i="2" s="1"/>
  <c r="G353" i="2"/>
  <c r="N353" i="2"/>
  <c r="F1937" i="2" s="1"/>
  <c r="G351" i="2"/>
  <c r="N351" i="2"/>
  <c r="F1935" i="2" s="1"/>
  <c r="G349" i="2"/>
  <c r="N349" i="2"/>
  <c r="F1933" i="2" s="1"/>
  <c r="G347" i="2"/>
  <c r="N347" i="2"/>
  <c r="F1931" i="2" s="1"/>
  <c r="G345" i="2"/>
  <c r="N345" i="2"/>
  <c r="F1929" i="2" s="1"/>
  <c r="G343" i="2"/>
  <c r="N343" i="2"/>
  <c r="F1927" i="2" s="1"/>
  <c r="G341" i="2"/>
  <c r="N341" i="2"/>
  <c r="F1925" i="2" s="1"/>
  <c r="G339" i="2"/>
  <c r="N339" i="2"/>
  <c r="F1923" i="2" s="1"/>
  <c r="G337" i="2"/>
  <c r="N337" i="2"/>
  <c r="F1921" i="2" s="1"/>
  <c r="G335" i="2"/>
  <c r="N335" i="2"/>
  <c r="F1919" i="2" s="1"/>
  <c r="G333" i="2"/>
  <c r="N333" i="2"/>
  <c r="F1917" i="2" s="1"/>
  <c r="G331" i="2"/>
  <c r="N331" i="2"/>
  <c r="F1915" i="2" s="1"/>
  <c r="G329" i="2"/>
  <c r="N329" i="2"/>
  <c r="F1913" i="2" s="1"/>
  <c r="G327" i="2"/>
  <c r="N327" i="2"/>
  <c r="F1911" i="2" s="1"/>
  <c r="G325" i="2"/>
  <c r="N325" i="2"/>
  <c r="F1909" i="2" s="1"/>
  <c r="G323" i="2"/>
  <c r="N323" i="2"/>
  <c r="F1907" i="2" s="1"/>
  <c r="G321" i="2"/>
  <c r="N321" i="2"/>
  <c r="F1905" i="2" s="1"/>
  <c r="G319" i="2"/>
  <c r="N319" i="2"/>
  <c r="F1903" i="2" s="1"/>
  <c r="G317" i="2"/>
  <c r="N317" i="2"/>
  <c r="F1901" i="2" s="1"/>
  <c r="G315" i="2"/>
  <c r="N315" i="2"/>
  <c r="F1899" i="2" s="1"/>
  <c r="G313" i="2"/>
  <c r="N313" i="2"/>
  <c r="F1897" i="2" s="1"/>
  <c r="G311" i="2"/>
  <c r="N311" i="2"/>
  <c r="F1895" i="2" s="1"/>
  <c r="G309" i="2"/>
  <c r="N309" i="2"/>
  <c r="F1893" i="2" s="1"/>
  <c r="G307" i="2"/>
  <c r="N307" i="2"/>
  <c r="F1891" i="2" s="1"/>
  <c r="G305" i="2"/>
  <c r="N305" i="2"/>
  <c r="F1889" i="2" s="1"/>
  <c r="G303" i="2"/>
  <c r="N303" i="2"/>
  <c r="F1887" i="2" s="1"/>
  <c r="G301" i="2"/>
  <c r="N301" i="2"/>
  <c r="F1885" i="2" s="1"/>
  <c r="G299" i="2"/>
  <c r="N299" i="2"/>
  <c r="F1883" i="2" s="1"/>
  <c r="G297" i="2"/>
  <c r="N297" i="2"/>
  <c r="F1881" i="2" s="1"/>
  <c r="G295" i="2"/>
  <c r="N295" i="2"/>
  <c r="F1879" i="2" s="1"/>
  <c r="G293" i="2"/>
  <c r="N293" i="2"/>
  <c r="F1877" i="2" s="1"/>
  <c r="G291" i="2"/>
  <c r="N291" i="2"/>
  <c r="F1875" i="2" s="1"/>
  <c r="G289" i="2"/>
  <c r="N289" i="2"/>
  <c r="F1873" i="2" s="1"/>
  <c r="G287" i="2"/>
  <c r="N287" i="2"/>
  <c r="F1871" i="2" s="1"/>
  <c r="G285" i="2"/>
  <c r="N285" i="2"/>
  <c r="F1869" i="2" s="1"/>
  <c r="G283" i="2"/>
  <c r="N283" i="2"/>
  <c r="F1867" i="2" s="1"/>
  <c r="G281" i="2"/>
  <c r="N281" i="2"/>
  <c r="F1865" i="2" s="1"/>
  <c r="G279" i="2"/>
  <c r="N279" i="2"/>
  <c r="F1863" i="2" s="1"/>
  <c r="G277" i="2"/>
  <c r="N277" i="2"/>
  <c r="F1861" i="2" s="1"/>
  <c r="G275" i="2"/>
  <c r="N275" i="2"/>
  <c r="F1859" i="2" s="1"/>
  <c r="G273" i="2"/>
  <c r="N273" i="2"/>
  <c r="F1857" i="2" s="1"/>
  <c r="G271" i="2"/>
  <c r="N271" i="2"/>
  <c r="F1855" i="2" s="1"/>
  <c r="G269" i="2"/>
  <c r="N269" i="2"/>
  <c r="F1853" i="2" s="1"/>
  <c r="G267" i="2"/>
  <c r="N267" i="2"/>
  <c r="F1851" i="2" s="1"/>
  <c r="G265" i="2"/>
  <c r="N265" i="2"/>
  <c r="F1849" i="2" s="1"/>
  <c r="G263" i="2"/>
  <c r="N263" i="2"/>
  <c r="F1847" i="2" s="1"/>
  <c r="G261" i="2"/>
  <c r="N261" i="2"/>
  <c r="F1845" i="2" s="1"/>
  <c r="G259" i="2"/>
  <c r="N259" i="2"/>
  <c r="F1843" i="2" s="1"/>
  <c r="G257" i="2"/>
  <c r="N257" i="2"/>
  <c r="F1841" i="2" s="1"/>
  <c r="G255" i="2"/>
  <c r="N255" i="2"/>
  <c r="F1839" i="2" s="1"/>
  <c r="G253" i="2"/>
  <c r="N253" i="2"/>
  <c r="F1837" i="2" s="1"/>
  <c r="G251" i="2"/>
  <c r="N251" i="2"/>
  <c r="F1835" i="2" s="1"/>
  <c r="G249" i="2"/>
  <c r="N249" i="2"/>
  <c r="F1833" i="2" s="1"/>
  <c r="G247" i="2"/>
  <c r="N247" i="2"/>
  <c r="F1831" i="2" s="1"/>
  <c r="G245" i="2"/>
  <c r="N245" i="2"/>
  <c r="F1829" i="2" s="1"/>
  <c r="G243" i="2"/>
  <c r="N243" i="2"/>
  <c r="F1827" i="2" s="1"/>
  <c r="G241" i="2"/>
  <c r="N241" i="2"/>
  <c r="F1825" i="2" s="1"/>
  <c r="G239" i="2"/>
  <c r="N239" i="2"/>
  <c r="F1823" i="2" s="1"/>
  <c r="G237" i="2"/>
  <c r="N237" i="2"/>
  <c r="F1821" i="2" s="1"/>
  <c r="G235" i="2"/>
  <c r="N235" i="2"/>
  <c r="F1819" i="2" s="1"/>
  <c r="N229" i="2"/>
  <c r="F1813" i="2" s="1"/>
  <c r="N1315" i="2"/>
  <c r="F2899" i="2" s="1"/>
  <c r="N1013" i="2"/>
  <c r="F2597" i="2" s="1"/>
  <c r="N1007" i="2"/>
  <c r="F2591" i="2" s="1"/>
  <c r="N999" i="2"/>
  <c r="F2583" i="2" s="1"/>
  <c r="N993" i="2"/>
  <c r="F2577" i="2" s="1"/>
  <c r="N985" i="2"/>
  <c r="F2569" i="2" s="1"/>
  <c r="N979" i="2"/>
  <c r="F2563" i="2" s="1"/>
  <c r="N965" i="2"/>
  <c r="F2549" i="2" s="1"/>
  <c r="N959" i="2"/>
  <c r="F2543" i="2" s="1"/>
  <c r="N951" i="2"/>
  <c r="F2535" i="2" s="1"/>
  <c r="N945" i="2"/>
  <c r="F2529" i="2" s="1"/>
  <c r="N937" i="2"/>
  <c r="F2521" i="2" s="1"/>
  <c r="N931" i="2"/>
  <c r="F2515" i="2" s="1"/>
  <c r="N917" i="2"/>
  <c r="F2501" i="2" s="1"/>
  <c r="N911" i="2"/>
  <c r="F2495" i="2" s="1"/>
  <c r="N903" i="2"/>
  <c r="F2487" i="2" s="1"/>
  <c r="G887" i="2"/>
  <c r="G859" i="2"/>
  <c r="G845" i="2"/>
  <c r="F908" i="2"/>
  <c r="N12" i="2"/>
  <c r="F1596" i="2" s="1"/>
  <c r="N14" i="2"/>
  <c r="F1598" i="2" s="1"/>
  <c r="N16" i="2"/>
  <c r="F1600" i="2" s="1"/>
  <c r="N18" i="2"/>
  <c r="F1602" i="2" s="1"/>
  <c r="G77" i="2"/>
  <c r="G73" i="2"/>
  <c r="G67" i="2"/>
  <c r="O65" i="2"/>
  <c r="G1649" i="2" s="1"/>
  <c r="F9" i="2"/>
  <c r="O11" i="2"/>
  <c r="G1595" i="2" s="1"/>
  <c r="O13" i="2"/>
  <c r="G1597" i="2" s="1"/>
  <c r="F15" i="2"/>
  <c r="O17" i="2"/>
  <c r="G1601" i="2" s="1"/>
  <c r="F19" i="2"/>
  <c r="F79" i="2"/>
  <c r="F77" i="2"/>
  <c r="F75" i="2"/>
  <c r="F73" i="2"/>
  <c r="F71" i="2"/>
  <c r="F69" i="2"/>
  <c r="F1315" i="2"/>
  <c r="O1315" i="2"/>
  <c r="G2899" i="2" s="1"/>
  <c r="F1313" i="2"/>
  <c r="F1311" i="2"/>
  <c r="O1311" i="2"/>
  <c r="G2895" i="2" s="1"/>
  <c r="F1309" i="2"/>
  <c r="F1307" i="2"/>
  <c r="F1305" i="2"/>
  <c r="O1305" i="2"/>
  <c r="G2889" i="2" s="1"/>
  <c r="F1207" i="2"/>
  <c r="F1205" i="2"/>
  <c r="F1203" i="2"/>
  <c r="F1201" i="2"/>
  <c r="F1199" i="2"/>
  <c r="F1197" i="2"/>
  <c r="F1157" i="2"/>
  <c r="F1153" i="2"/>
  <c r="F1151" i="2"/>
  <c r="F1015" i="2"/>
  <c r="F1013" i="2"/>
  <c r="O1013" i="2"/>
  <c r="G2597" i="2" s="1"/>
  <c r="F1011" i="2"/>
  <c r="F1009" i="2"/>
  <c r="O1009" i="2"/>
  <c r="G2593" i="2" s="1"/>
  <c r="F1007" i="2"/>
  <c r="O1007" i="2"/>
  <c r="G2591" i="2" s="1"/>
  <c r="F1005" i="2"/>
  <c r="F1003" i="2"/>
  <c r="O1003" i="2"/>
  <c r="G2587" i="2" s="1"/>
  <c r="F1001" i="2"/>
  <c r="F999" i="2"/>
  <c r="O999" i="2"/>
  <c r="G2583" i="2" s="1"/>
  <c r="F997" i="2"/>
  <c r="F995" i="2"/>
  <c r="F993" i="2"/>
  <c r="O993" i="2"/>
  <c r="G2577" i="2" s="1"/>
  <c r="F991" i="2"/>
  <c r="F989" i="2"/>
  <c r="O989" i="2"/>
  <c r="G2573" i="2" s="1"/>
  <c r="F987" i="2"/>
  <c r="F985" i="2"/>
  <c r="O985" i="2"/>
  <c r="G2569" i="2" s="1"/>
  <c r="F983" i="2"/>
  <c r="O983" i="2"/>
  <c r="G2567" i="2" s="1"/>
  <c r="F981" i="2"/>
  <c r="F979" i="2"/>
  <c r="F977" i="2"/>
  <c r="O977" i="2"/>
  <c r="G2561" i="2" s="1"/>
  <c r="F975" i="2"/>
  <c r="F973" i="2"/>
  <c r="O973" i="2"/>
  <c r="G2557" i="2" s="1"/>
  <c r="F971" i="2"/>
  <c r="O971" i="2"/>
  <c r="G2555" i="2" s="1"/>
  <c r="F969" i="2"/>
  <c r="F967" i="2"/>
  <c r="F965" i="2"/>
  <c r="O965" i="2"/>
  <c r="G2549" i="2" s="1"/>
  <c r="F963" i="2"/>
  <c r="F961" i="2"/>
  <c r="O961" i="2"/>
  <c r="G2545" i="2" s="1"/>
  <c r="F959" i="2"/>
  <c r="O959" i="2"/>
  <c r="G2543" i="2" s="1"/>
  <c r="F957" i="2"/>
  <c r="F955" i="2"/>
  <c r="O955" i="2"/>
  <c r="G2539" i="2" s="1"/>
  <c r="F953" i="2"/>
  <c r="F951" i="2"/>
  <c r="O951" i="2"/>
  <c r="G2535" i="2" s="1"/>
  <c r="F949" i="2"/>
  <c r="F947" i="2"/>
  <c r="F945" i="2"/>
  <c r="O945" i="2"/>
  <c r="G2529" i="2" s="1"/>
  <c r="F943" i="2"/>
  <c r="F941" i="2"/>
  <c r="O941" i="2"/>
  <c r="G2525" i="2" s="1"/>
  <c r="F937" i="2"/>
  <c r="O937" i="2"/>
  <c r="G2521" i="2" s="1"/>
  <c r="F935" i="2"/>
  <c r="O935" i="2"/>
  <c r="G2519" i="2" s="1"/>
  <c r="O933" i="2"/>
  <c r="G2517" i="2" s="1"/>
  <c r="F931" i="2"/>
  <c r="F929" i="2"/>
  <c r="O929" i="2"/>
  <c r="G2513" i="2" s="1"/>
  <c r="F927" i="2"/>
  <c r="F925" i="2"/>
  <c r="O925" i="2"/>
  <c r="G2509" i="2" s="1"/>
  <c r="F923" i="2"/>
  <c r="O923" i="2"/>
  <c r="G2507" i="2" s="1"/>
  <c r="F921" i="2"/>
  <c r="F919" i="2"/>
  <c r="F917" i="2"/>
  <c r="O917" i="2"/>
  <c r="G2501" i="2" s="1"/>
  <c r="F915" i="2"/>
  <c r="F913" i="2"/>
  <c r="O913" i="2"/>
  <c r="G2497" i="2" s="1"/>
  <c r="F911" i="2"/>
  <c r="O911" i="2"/>
  <c r="G2495" i="2" s="1"/>
  <c r="F909" i="2"/>
  <c r="F907" i="2"/>
  <c r="O907" i="2"/>
  <c r="G2491" i="2" s="1"/>
  <c r="O905" i="2"/>
  <c r="G2489" i="2" s="1"/>
  <c r="F903" i="2"/>
  <c r="O903" i="2"/>
  <c r="G2487" i="2" s="1"/>
  <c r="O901" i="2"/>
  <c r="G2485" i="2" s="1"/>
  <c r="O899" i="2"/>
  <c r="G2483" i="2" s="1"/>
  <c r="O897" i="2"/>
  <c r="G2481" i="2" s="1"/>
  <c r="F897" i="2"/>
  <c r="F895" i="2"/>
  <c r="O895" i="2"/>
  <c r="G2479" i="2" s="1"/>
  <c r="O893" i="2"/>
  <c r="G2477" i="2" s="1"/>
  <c r="F891" i="2"/>
  <c r="O891" i="2"/>
  <c r="G2475" i="2" s="1"/>
  <c r="O889" i="2"/>
  <c r="G2473" i="2" s="1"/>
  <c r="F887" i="2"/>
  <c r="F885" i="2"/>
  <c r="O885" i="2"/>
  <c r="G2469" i="2" s="1"/>
  <c r="O883" i="2"/>
  <c r="G2467" i="2" s="1"/>
  <c r="F883" i="2"/>
  <c r="F881" i="2"/>
  <c r="O879" i="2"/>
  <c r="G2463" i="2" s="1"/>
  <c r="F879" i="2"/>
  <c r="F877" i="2"/>
  <c r="O875" i="2"/>
  <c r="G2459" i="2" s="1"/>
  <c r="O873" i="2"/>
  <c r="G2457" i="2" s="1"/>
  <c r="F873" i="2"/>
  <c r="F871" i="2"/>
  <c r="O871" i="2"/>
  <c r="G2455" i="2" s="1"/>
  <c r="O869" i="2"/>
  <c r="G2453" i="2" s="1"/>
  <c r="F867" i="2"/>
  <c r="O867" i="2"/>
  <c r="G2451" i="2" s="1"/>
  <c r="F865" i="2"/>
  <c r="O863" i="2"/>
  <c r="G2447" i="2" s="1"/>
  <c r="F861" i="2"/>
  <c r="O861" i="2"/>
  <c r="G2445" i="2" s="1"/>
  <c r="O859" i="2"/>
  <c r="G2443" i="2" s="1"/>
  <c r="F857" i="2"/>
  <c r="O857" i="2"/>
  <c r="G2441" i="2" s="1"/>
  <c r="O855" i="2"/>
  <c r="G2439" i="2" s="1"/>
  <c r="F853" i="2"/>
  <c r="O853" i="2"/>
  <c r="G2437" i="2" s="1"/>
  <c r="F851" i="2"/>
  <c r="O851" i="2"/>
  <c r="G2435" i="2" s="1"/>
  <c r="O849" i="2"/>
  <c r="G2433" i="2" s="1"/>
  <c r="F847" i="2"/>
  <c r="O845" i="2"/>
  <c r="G2429" i="2" s="1"/>
  <c r="F845" i="2"/>
  <c r="O843" i="2"/>
  <c r="G2427" i="2" s="1"/>
  <c r="O841" i="2"/>
  <c r="G2425" i="2" s="1"/>
  <c r="F841" i="2"/>
  <c r="O839" i="2"/>
  <c r="G2423" i="2" s="1"/>
  <c r="F839" i="2"/>
  <c r="O837" i="2"/>
  <c r="G2421" i="2" s="1"/>
  <c r="F835" i="2"/>
  <c r="O833" i="2"/>
  <c r="G2417" i="2" s="1"/>
  <c r="F831" i="2"/>
  <c r="O831" i="2"/>
  <c r="G2415" i="2" s="1"/>
  <c r="F829" i="2"/>
  <c r="O827" i="2"/>
  <c r="G2411" i="2" s="1"/>
  <c r="F825" i="2"/>
  <c r="O825" i="2"/>
  <c r="G2409" i="2" s="1"/>
  <c r="F823" i="2"/>
  <c r="F821" i="2"/>
  <c r="O819" i="2"/>
  <c r="G2403" i="2" s="1"/>
  <c r="F817" i="2"/>
  <c r="O817" i="2"/>
  <c r="G2401" i="2" s="1"/>
  <c r="F815" i="2"/>
  <c r="F811" i="2"/>
  <c r="O811" i="2"/>
  <c r="G2395" i="2" s="1"/>
  <c r="O809" i="2"/>
  <c r="G2393" i="2" s="1"/>
  <c r="F807" i="2"/>
  <c r="O803" i="2"/>
  <c r="G2387" i="2" s="1"/>
  <c r="F801" i="2"/>
  <c r="O799" i="2"/>
  <c r="G2383" i="2" s="1"/>
  <c r="F797" i="2"/>
  <c r="O797" i="2"/>
  <c r="G2381" i="2" s="1"/>
  <c r="F795" i="2"/>
  <c r="F793" i="2"/>
  <c r="F791" i="2"/>
  <c r="O791" i="2"/>
  <c r="G2375" i="2" s="1"/>
  <c r="O789" i="2"/>
  <c r="G2373" i="2" s="1"/>
  <c r="O785" i="2"/>
  <c r="G2369" i="2" s="1"/>
  <c r="F783" i="2"/>
  <c r="F781" i="2"/>
  <c r="O781" i="2"/>
  <c r="G2365" i="2" s="1"/>
  <c r="O779" i="2"/>
  <c r="G2363" i="2" s="1"/>
  <c r="F777" i="2"/>
  <c r="F775" i="2"/>
  <c r="O775" i="2"/>
  <c r="G2359" i="2" s="1"/>
  <c r="F773" i="2"/>
  <c r="O771" i="2"/>
  <c r="G2355" i="2" s="1"/>
  <c r="F769" i="2"/>
  <c r="F767" i="2"/>
  <c r="O765" i="2"/>
  <c r="G2349" i="2" s="1"/>
  <c r="F763" i="2"/>
  <c r="O763" i="2"/>
  <c r="G2347" i="2" s="1"/>
  <c r="O761" i="2"/>
  <c r="G2345" i="2" s="1"/>
  <c r="F759" i="2"/>
  <c r="O757" i="2"/>
  <c r="G2341" i="2" s="1"/>
  <c r="O755" i="2"/>
  <c r="G2339" i="2" s="1"/>
  <c r="F753" i="2"/>
  <c r="O751" i="2"/>
  <c r="G2335" i="2" s="1"/>
  <c r="O749" i="2"/>
  <c r="G2333" i="2" s="1"/>
  <c r="F747" i="2"/>
  <c r="O747" i="2"/>
  <c r="G2331" i="2" s="1"/>
  <c r="F745" i="2"/>
  <c r="F743" i="2"/>
  <c r="F741" i="2"/>
  <c r="O741" i="2"/>
  <c r="G2325" i="2" s="1"/>
  <c r="F739" i="2"/>
  <c r="F735" i="2"/>
  <c r="O735" i="2"/>
  <c r="G2319" i="2" s="1"/>
  <c r="F733" i="2"/>
  <c r="F729" i="2"/>
  <c r="O729" i="2"/>
  <c r="G2313" i="2" s="1"/>
  <c r="F727" i="2"/>
  <c r="O727" i="2"/>
  <c r="G2311" i="2" s="1"/>
  <c r="O723" i="2"/>
  <c r="G2307" i="2" s="1"/>
  <c r="F721" i="2"/>
  <c r="F719" i="2"/>
  <c r="O717" i="2"/>
  <c r="G2301" i="2" s="1"/>
  <c r="F715" i="2"/>
  <c r="O715" i="2"/>
  <c r="G2299" i="2" s="1"/>
  <c r="F713" i="2"/>
  <c r="F711" i="2"/>
  <c r="O707" i="2"/>
  <c r="G2291" i="2" s="1"/>
  <c r="F705" i="2"/>
  <c r="F703" i="2"/>
  <c r="F701" i="2"/>
  <c r="O701" i="2"/>
  <c r="G2285" i="2" s="1"/>
  <c r="O699" i="2"/>
  <c r="G2283" i="2" s="1"/>
  <c r="F697" i="2"/>
  <c r="O697" i="2"/>
  <c r="G2281" i="2" s="1"/>
  <c r="F695" i="2"/>
  <c r="O695" i="2"/>
  <c r="G2279" i="2" s="1"/>
  <c r="O693" i="2"/>
  <c r="G2277" i="2" s="1"/>
  <c r="F691" i="2"/>
  <c r="O691" i="2"/>
  <c r="G2275" i="2" s="1"/>
  <c r="O689" i="2"/>
  <c r="G2273" i="2" s="1"/>
  <c r="F687" i="2"/>
  <c r="O687" i="2"/>
  <c r="G2271" i="2" s="1"/>
  <c r="O685" i="2"/>
  <c r="G2269" i="2" s="1"/>
  <c r="O683" i="2"/>
  <c r="G2267" i="2" s="1"/>
  <c r="F681" i="2"/>
  <c r="O681" i="2"/>
  <c r="G2265" i="2" s="1"/>
  <c r="F679" i="2"/>
  <c r="F677" i="2"/>
  <c r="O677" i="2"/>
  <c r="G2261" i="2" s="1"/>
  <c r="O675" i="2"/>
  <c r="G2259" i="2" s="1"/>
  <c r="F673" i="2"/>
  <c r="O673" i="2"/>
  <c r="G2257" i="2" s="1"/>
  <c r="F671" i="2"/>
  <c r="O671" i="2"/>
  <c r="G2255" i="2" s="1"/>
  <c r="O669" i="2"/>
  <c r="G2253" i="2" s="1"/>
  <c r="F667" i="2"/>
  <c r="O667" i="2"/>
  <c r="G2251" i="2" s="1"/>
  <c r="O665" i="2"/>
  <c r="G2249" i="2" s="1"/>
  <c r="F663" i="2"/>
  <c r="O663" i="2"/>
  <c r="G2247" i="2" s="1"/>
  <c r="O661" i="2"/>
  <c r="G2245" i="2" s="1"/>
  <c r="O659" i="2"/>
  <c r="G2243" i="2" s="1"/>
  <c r="F657" i="2"/>
  <c r="O657" i="2"/>
  <c r="G2241" i="2" s="1"/>
  <c r="F655" i="2"/>
  <c r="F653" i="2"/>
  <c r="O653" i="2"/>
  <c r="G2237" i="2" s="1"/>
  <c r="O651" i="2"/>
  <c r="G2235" i="2" s="1"/>
  <c r="F649" i="2"/>
  <c r="O649" i="2"/>
  <c r="G2233" i="2" s="1"/>
  <c r="F647" i="2"/>
  <c r="O647" i="2"/>
  <c r="G2231" i="2" s="1"/>
  <c r="O645" i="2"/>
  <c r="G2229" i="2" s="1"/>
  <c r="F643" i="2"/>
  <c r="O643" i="2"/>
  <c r="G2227" i="2" s="1"/>
  <c r="O641" i="2"/>
  <c r="G2225" i="2" s="1"/>
  <c r="F639" i="2"/>
  <c r="O639" i="2"/>
  <c r="G2223" i="2" s="1"/>
  <c r="O637" i="2"/>
  <c r="G2221" i="2" s="1"/>
  <c r="F635" i="2"/>
  <c r="F633" i="2"/>
  <c r="O633" i="2"/>
  <c r="G2217" i="2" s="1"/>
  <c r="O631" i="2"/>
  <c r="G2215" i="2" s="1"/>
  <c r="F629" i="2"/>
  <c r="O629" i="2"/>
  <c r="G2213" i="2" s="1"/>
  <c r="O627" i="2"/>
  <c r="G2211" i="2" s="1"/>
  <c r="F625" i="2"/>
  <c r="O625" i="2"/>
  <c r="G2209" i="2" s="1"/>
  <c r="F623" i="2"/>
  <c r="O623" i="2"/>
  <c r="G2207" i="2" s="1"/>
  <c r="F621" i="2"/>
  <c r="F619" i="2"/>
  <c r="O619" i="2"/>
  <c r="G2203" i="2" s="1"/>
  <c r="O617" i="2"/>
  <c r="G2201" i="2" s="1"/>
  <c r="F615" i="2"/>
  <c r="O615" i="2"/>
  <c r="G2199" i="2" s="1"/>
  <c r="F613" i="2"/>
  <c r="O611" i="2"/>
  <c r="G2195" i="2" s="1"/>
  <c r="F609" i="2"/>
  <c r="O609" i="2"/>
  <c r="G2193" i="2" s="1"/>
  <c r="F607" i="2"/>
  <c r="O607" i="2"/>
  <c r="G2191" i="2" s="1"/>
  <c r="O605" i="2"/>
  <c r="G2189" i="2" s="1"/>
  <c r="F603" i="2"/>
  <c r="O603" i="2"/>
  <c r="G2187" i="2" s="1"/>
  <c r="O601" i="2"/>
  <c r="G2185" i="2" s="1"/>
  <c r="O599" i="2"/>
  <c r="G2183" i="2" s="1"/>
  <c r="F597" i="2"/>
  <c r="O597" i="2"/>
  <c r="G2181" i="2" s="1"/>
  <c r="F595" i="2"/>
  <c r="O595" i="2"/>
  <c r="G2179" i="2" s="1"/>
  <c r="F593" i="2"/>
  <c r="F591" i="2"/>
  <c r="O591" i="2"/>
  <c r="G2175" i="2" s="1"/>
  <c r="F589" i="2"/>
  <c r="F587" i="2"/>
  <c r="F585" i="2"/>
  <c r="O585" i="2"/>
  <c r="G2169" i="2" s="1"/>
  <c r="F583" i="2"/>
  <c r="O583" i="2"/>
  <c r="G2167" i="2" s="1"/>
  <c r="F581" i="2"/>
  <c r="O581" i="2"/>
  <c r="G2165" i="2" s="1"/>
  <c r="F579" i="2"/>
  <c r="O579" i="2"/>
  <c r="G2163" i="2" s="1"/>
  <c r="F577" i="2"/>
  <c r="O577" i="2"/>
  <c r="G2161" i="2" s="1"/>
  <c r="F575" i="2"/>
  <c r="O575" i="2"/>
  <c r="G2159" i="2" s="1"/>
  <c r="F573" i="2"/>
  <c r="O573" i="2"/>
  <c r="G2157" i="2" s="1"/>
  <c r="F571" i="2"/>
  <c r="O571" i="2"/>
  <c r="G2155" i="2" s="1"/>
  <c r="F569" i="2"/>
  <c r="O569" i="2"/>
  <c r="G2153" i="2" s="1"/>
  <c r="F567" i="2"/>
  <c r="O567" i="2"/>
  <c r="G2151" i="2" s="1"/>
  <c r="F565" i="2"/>
  <c r="O565" i="2"/>
  <c r="G2149" i="2" s="1"/>
  <c r="F563" i="2"/>
  <c r="O563" i="2"/>
  <c r="G2147" i="2" s="1"/>
  <c r="F561" i="2"/>
  <c r="O561" i="2"/>
  <c r="G2145" i="2" s="1"/>
  <c r="F559" i="2"/>
  <c r="O559" i="2"/>
  <c r="G2143" i="2" s="1"/>
  <c r="F557" i="2"/>
  <c r="O557" i="2"/>
  <c r="G2141" i="2" s="1"/>
  <c r="F555" i="2"/>
  <c r="O555" i="2"/>
  <c r="G2139" i="2" s="1"/>
  <c r="F553" i="2"/>
  <c r="O553" i="2"/>
  <c r="G2137" i="2" s="1"/>
  <c r="F551" i="2"/>
  <c r="O551" i="2"/>
  <c r="G2135" i="2" s="1"/>
  <c r="F549" i="2"/>
  <c r="O549" i="2"/>
  <c r="G2133" i="2" s="1"/>
  <c r="F547" i="2"/>
  <c r="O547" i="2"/>
  <c r="G2131" i="2" s="1"/>
  <c r="F545" i="2"/>
  <c r="O545" i="2"/>
  <c r="G2129" i="2" s="1"/>
  <c r="F543" i="2"/>
  <c r="O543" i="2"/>
  <c r="G2127" i="2" s="1"/>
  <c r="F541" i="2"/>
  <c r="O541" i="2"/>
  <c r="G2125" i="2" s="1"/>
  <c r="F539" i="2"/>
  <c r="O539" i="2"/>
  <c r="G2123" i="2" s="1"/>
  <c r="F537" i="2"/>
  <c r="O537" i="2"/>
  <c r="G2121" i="2" s="1"/>
  <c r="F535" i="2"/>
  <c r="O535" i="2"/>
  <c r="G2119" i="2" s="1"/>
  <c r="F533" i="2"/>
  <c r="O533" i="2"/>
  <c r="G2117" i="2" s="1"/>
  <c r="F531" i="2"/>
  <c r="O531" i="2"/>
  <c r="G2115" i="2" s="1"/>
  <c r="F529" i="2"/>
  <c r="O529" i="2"/>
  <c r="G2113" i="2" s="1"/>
  <c r="F527" i="2"/>
  <c r="O527" i="2"/>
  <c r="G2111" i="2" s="1"/>
  <c r="F525" i="2"/>
  <c r="O525" i="2"/>
  <c r="G2109" i="2" s="1"/>
  <c r="F523" i="2"/>
  <c r="O523" i="2"/>
  <c r="G2107" i="2" s="1"/>
  <c r="F521" i="2"/>
  <c r="O521" i="2"/>
  <c r="G2105" i="2" s="1"/>
  <c r="F519" i="2"/>
  <c r="O519" i="2"/>
  <c r="G2103" i="2" s="1"/>
  <c r="F517" i="2"/>
  <c r="O517" i="2"/>
  <c r="G2101" i="2" s="1"/>
  <c r="F515" i="2"/>
  <c r="O515" i="2"/>
  <c r="G2099" i="2" s="1"/>
  <c r="F513" i="2"/>
  <c r="O513" i="2"/>
  <c r="G2097" i="2" s="1"/>
  <c r="F511" i="2"/>
  <c r="O511" i="2"/>
  <c r="G2095" i="2" s="1"/>
  <c r="F509" i="2"/>
  <c r="O509" i="2"/>
  <c r="G2093" i="2" s="1"/>
  <c r="F507" i="2"/>
  <c r="O507" i="2"/>
  <c r="G2091" i="2" s="1"/>
  <c r="F505" i="2"/>
  <c r="O505" i="2"/>
  <c r="G2089" i="2" s="1"/>
  <c r="F503" i="2"/>
  <c r="O503" i="2"/>
  <c r="G2087" i="2" s="1"/>
  <c r="F501" i="2"/>
  <c r="O501" i="2"/>
  <c r="G2085" i="2" s="1"/>
  <c r="F499" i="2"/>
  <c r="O499" i="2"/>
  <c r="G2083" i="2" s="1"/>
  <c r="F497" i="2"/>
  <c r="O497" i="2"/>
  <c r="G2081" i="2" s="1"/>
  <c r="F495" i="2"/>
  <c r="O495" i="2"/>
  <c r="G2079" i="2" s="1"/>
  <c r="F493" i="2"/>
  <c r="O493" i="2"/>
  <c r="G2077" i="2" s="1"/>
  <c r="F491" i="2"/>
  <c r="O491" i="2"/>
  <c r="G2075" i="2" s="1"/>
  <c r="F489" i="2"/>
  <c r="O489" i="2"/>
  <c r="G2073" i="2" s="1"/>
  <c r="F487" i="2"/>
  <c r="O487" i="2"/>
  <c r="G2071" i="2" s="1"/>
  <c r="F485" i="2"/>
  <c r="O485" i="2"/>
  <c r="G2069" i="2" s="1"/>
  <c r="F483" i="2"/>
  <c r="O483" i="2"/>
  <c r="G2067" i="2" s="1"/>
  <c r="F481" i="2"/>
  <c r="O481" i="2"/>
  <c r="G2065" i="2" s="1"/>
  <c r="F479" i="2"/>
  <c r="O479" i="2"/>
  <c r="G2063" i="2" s="1"/>
  <c r="F477" i="2"/>
  <c r="O477" i="2"/>
  <c r="G2061" i="2" s="1"/>
  <c r="F475" i="2"/>
  <c r="O475" i="2"/>
  <c r="G2059" i="2" s="1"/>
  <c r="F473" i="2"/>
  <c r="O473" i="2"/>
  <c r="G2057" i="2" s="1"/>
  <c r="F471" i="2"/>
  <c r="O471" i="2"/>
  <c r="G2055" i="2" s="1"/>
  <c r="F469" i="2"/>
  <c r="O469" i="2"/>
  <c r="G2053" i="2" s="1"/>
  <c r="F467" i="2"/>
  <c r="O467" i="2"/>
  <c r="G2051" i="2" s="1"/>
  <c r="F465" i="2"/>
  <c r="O465" i="2"/>
  <c r="G2049" i="2" s="1"/>
  <c r="F463" i="2"/>
  <c r="O463" i="2"/>
  <c r="G2047" i="2" s="1"/>
  <c r="F461" i="2"/>
  <c r="O461" i="2"/>
  <c r="G2045" i="2" s="1"/>
  <c r="F459" i="2"/>
  <c r="O459" i="2"/>
  <c r="G2043" i="2" s="1"/>
  <c r="F457" i="2"/>
  <c r="O457" i="2"/>
  <c r="G2041" i="2" s="1"/>
  <c r="F455" i="2"/>
  <c r="O455" i="2"/>
  <c r="G2039" i="2" s="1"/>
  <c r="F453" i="2"/>
  <c r="O453" i="2"/>
  <c r="G2037" i="2" s="1"/>
  <c r="F451" i="2"/>
  <c r="O451" i="2"/>
  <c r="G2035" i="2" s="1"/>
  <c r="F449" i="2"/>
  <c r="O449" i="2"/>
  <c r="G2033" i="2" s="1"/>
  <c r="F447" i="2"/>
  <c r="O447" i="2"/>
  <c r="G2031" i="2" s="1"/>
  <c r="F445" i="2"/>
  <c r="O445" i="2"/>
  <c r="G2029" i="2" s="1"/>
  <c r="F443" i="2"/>
  <c r="O443" i="2"/>
  <c r="G2027" i="2" s="1"/>
  <c r="F441" i="2"/>
  <c r="O441" i="2"/>
  <c r="G2025" i="2" s="1"/>
  <c r="F439" i="2"/>
  <c r="O439" i="2"/>
  <c r="G2023" i="2" s="1"/>
  <c r="F437" i="2"/>
  <c r="O437" i="2"/>
  <c r="G2021" i="2" s="1"/>
  <c r="F435" i="2"/>
  <c r="O435" i="2"/>
  <c r="G2019" i="2" s="1"/>
  <c r="F433" i="2"/>
  <c r="O433" i="2"/>
  <c r="G2017" i="2" s="1"/>
  <c r="F431" i="2"/>
  <c r="O431" i="2"/>
  <c r="G2015" i="2" s="1"/>
  <c r="F429" i="2"/>
  <c r="O429" i="2"/>
  <c r="G2013" i="2" s="1"/>
  <c r="F427" i="2"/>
  <c r="O427" i="2"/>
  <c r="G2011" i="2" s="1"/>
  <c r="F425" i="2"/>
  <c r="O425" i="2"/>
  <c r="G2009" i="2" s="1"/>
  <c r="F423" i="2"/>
  <c r="O423" i="2"/>
  <c r="G2007" i="2" s="1"/>
  <c r="F421" i="2"/>
  <c r="O421" i="2"/>
  <c r="G2005" i="2" s="1"/>
  <c r="F419" i="2"/>
  <c r="O419" i="2"/>
  <c r="G2003" i="2" s="1"/>
  <c r="F417" i="2"/>
  <c r="O417" i="2"/>
  <c r="G2001" i="2" s="1"/>
  <c r="F415" i="2"/>
  <c r="O415" i="2"/>
  <c r="G1999" i="2" s="1"/>
  <c r="F413" i="2"/>
  <c r="O413" i="2"/>
  <c r="G1997" i="2" s="1"/>
  <c r="F411" i="2"/>
  <c r="O411" i="2"/>
  <c r="G1995" i="2" s="1"/>
  <c r="F409" i="2"/>
  <c r="O409" i="2"/>
  <c r="G1993" i="2" s="1"/>
  <c r="F407" i="2"/>
  <c r="O407" i="2"/>
  <c r="G1991" i="2" s="1"/>
  <c r="F405" i="2"/>
  <c r="O405" i="2"/>
  <c r="G1989" i="2" s="1"/>
  <c r="F403" i="2"/>
  <c r="O403" i="2"/>
  <c r="G1987" i="2" s="1"/>
  <c r="F401" i="2"/>
  <c r="O401" i="2"/>
  <c r="G1985" i="2" s="1"/>
  <c r="F399" i="2"/>
  <c r="O399" i="2"/>
  <c r="G1983" i="2" s="1"/>
  <c r="F397" i="2"/>
  <c r="O397" i="2"/>
  <c r="G1981" i="2" s="1"/>
  <c r="F395" i="2"/>
  <c r="O395" i="2"/>
  <c r="G1979" i="2" s="1"/>
  <c r="F393" i="2"/>
  <c r="O393" i="2"/>
  <c r="G1977" i="2" s="1"/>
  <c r="F391" i="2"/>
  <c r="O391" i="2"/>
  <c r="G1975" i="2" s="1"/>
  <c r="F389" i="2"/>
  <c r="O389" i="2"/>
  <c r="G1973" i="2" s="1"/>
  <c r="F387" i="2"/>
  <c r="O387" i="2"/>
  <c r="G1971" i="2" s="1"/>
  <c r="F385" i="2"/>
  <c r="O385" i="2"/>
  <c r="G1969" i="2" s="1"/>
  <c r="F383" i="2"/>
  <c r="O383" i="2"/>
  <c r="G1967" i="2" s="1"/>
  <c r="F381" i="2"/>
  <c r="O381" i="2"/>
  <c r="G1965" i="2" s="1"/>
  <c r="F379" i="2"/>
  <c r="O379" i="2"/>
  <c r="G1963" i="2" s="1"/>
  <c r="F377" i="2"/>
  <c r="O377" i="2"/>
  <c r="G1961" i="2" s="1"/>
  <c r="F375" i="2"/>
  <c r="O375" i="2"/>
  <c r="G1959" i="2" s="1"/>
  <c r="F373" i="2"/>
  <c r="O373" i="2"/>
  <c r="G1957" i="2" s="1"/>
  <c r="F371" i="2"/>
  <c r="O371" i="2"/>
  <c r="G1955" i="2" s="1"/>
  <c r="F369" i="2"/>
  <c r="O369" i="2"/>
  <c r="G1953" i="2" s="1"/>
  <c r="F367" i="2"/>
  <c r="O367" i="2"/>
  <c r="G1951" i="2" s="1"/>
  <c r="F365" i="2"/>
  <c r="O365" i="2"/>
  <c r="G1949" i="2" s="1"/>
  <c r="F363" i="2"/>
  <c r="O363" i="2"/>
  <c r="G1947" i="2" s="1"/>
  <c r="F361" i="2"/>
  <c r="O361" i="2"/>
  <c r="G1945" i="2" s="1"/>
  <c r="F359" i="2"/>
  <c r="O359" i="2"/>
  <c r="G1943" i="2" s="1"/>
  <c r="F357" i="2"/>
  <c r="O357" i="2"/>
  <c r="G1941" i="2" s="1"/>
  <c r="F355" i="2"/>
  <c r="O355" i="2"/>
  <c r="G1939" i="2" s="1"/>
  <c r="F353" i="2"/>
  <c r="O353" i="2"/>
  <c r="G1937" i="2" s="1"/>
  <c r="F351" i="2"/>
  <c r="O351" i="2"/>
  <c r="G1935" i="2" s="1"/>
  <c r="F349" i="2"/>
  <c r="O349" i="2"/>
  <c r="G1933" i="2" s="1"/>
  <c r="F347" i="2"/>
  <c r="O347" i="2"/>
  <c r="G1931" i="2" s="1"/>
  <c r="F345" i="2"/>
  <c r="O345" i="2"/>
  <c r="G1929" i="2" s="1"/>
  <c r="F343" i="2"/>
  <c r="O343" i="2"/>
  <c r="G1927" i="2" s="1"/>
  <c r="F341" i="2"/>
  <c r="O341" i="2"/>
  <c r="G1925" i="2" s="1"/>
  <c r="F339" i="2"/>
  <c r="O339" i="2"/>
  <c r="G1923" i="2" s="1"/>
  <c r="F337" i="2"/>
  <c r="O337" i="2"/>
  <c r="G1921" i="2" s="1"/>
  <c r="F335" i="2"/>
  <c r="O335" i="2"/>
  <c r="G1919" i="2" s="1"/>
  <c r="F333" i="2"/>
  <c r="O333" i="2"/>
  <c r="G1917" i="2" s="1"/>
  <c r="F331" i="2"/>
  <c r="O331" i="2"/>
  <c r="G1915" i="2" s="1"/>
  <c r="F329" i="2"/>
  <c r="O329" i="2"/>
  <c r="G1913" i="2" s="1"/>
  <c r="F327" i="2"/>
  <c r="O327" i="2"/>
  <c r="G1911" i="2" s="1"/>
  <c r="F325" i="2"/>
  <c r="O325" i="2"/>
  <c r="G1909" i="2" s="1"/>
  <c r="F323" i="2"/>
  <c r="O323" i="2"/>
  <c r="G1907" i="2" s="1"/>
  <c r="F321" i="2"/>
  <c r="O321" i="2"/>
  <c r="G1905" i="2" s="1"/>
  <c r="F319" i="2"/>
  <c r="O319" i="2"/>
  <c r="G1903" i="2" s="1"/>
  <c r="F317" i="2"/>
  <c r="O317" i="2"/>
  <c r="G1901" i="2" s="1"/>
  <c r="F315" i="2"/>
  <c r="O315" i="2"/>
  <c r="G1899" i="2" s="1"/>
  <c r="F313" i="2"/>
  <c r="O313" i="2"/>
  <c r="G1897" i="2" s="1"/>
  <c r="F311" i="2"/>
  <c r="O311" i="2"/>
  <c r="G1895" i="2" s="1"/>
  <c r="F309" i="2"/>
  <c r="O309" i="2"/>
  <c r="G1893" i="2" s="1"/>
  <c r="F307" i="2"/>
  <c r="O307" i="2"/>
  <c r="G1891" i="2" s="1"/>
  <c r="F305" i="2"/>
  <c r="O305" i="2"/>
  <c r="G1889" i="2" s="1"/>
  <c r="F303" i="2"/>
  <c r="O303" i="2"/>
  <c r="G1887" i="2" s="1"/>
  <c r="F301" i="2"/>
  <c r="O301" i="2"/>
  <c r="G1885" i="2" s="1"/>
  <c r="F299" i="2"/>
  <c r="O299" i="2"/>
  <c r="G1883" i="2" s="1"/>
  <c r="F297" i="2"/>
  <c r="O297" i="2"/>
  <c r="G1881" i="2" s="1"/>
  <c r="F295" i="2"/>
  <c r="O295" i="2"/>
  <c r="G1879" i="2" s="1"/>
  <c r="F293" i="2"/>
  <c r="O293" i="2"/>
  <c r="G1877" i="2" s="1"/>
  <c r="F291" i="2"/>
  <c r="O291" i="2"/>
  <c r="G1875" i="2" s="1"/>
  <c r="F289" i="2"/>
  <c r="O289" i="2"/>
  <c r="G1873" i="2" s="1"/>
  <c r="F287" i="2"/>
  <c r="O287" i="2"/>
  <c r="G1871" i="2" s="1"/>
  <c r="F285" i="2"/>
  <c r="O285" i="2"/>
  <c r="G1869" i="2" s="1"/>
  <c r="F283" i="2"/>
  <c r="O283" i="2"/>
  <c r="G1867" i="2" s="1"/>
  <c r="F281" i="2"/>
  <c r="O281" i="2"/>
  <c r="G1865" i="2" s="1"/>
  <c r="F279" i="2"/>
  <c r="O279" i="2"/>
  <c r="G1863" i="2" s="1"/>
  <c r="F277" i="2"/>
  <c r="O277" i="2"/>
  <c r="G1861" i="2" s="1"/>
  <c r="F275" i="2"/>
  <c r="O275" i="2"/>
  <c r="G1859" i="2" s="1"/>
  <c r="F273" i="2"/>
  <c r="O273" i="2"/>
  <c r="G1857" i="2" s="1"/>
  <c r="F271" i="2"/>
  <c r="O271" i="2"/>
  <c r="G1855" i="2" s="1"/>
  <c r="F269" i="2"/>
  <c r="O269" i="2"/>
  <c r="G1853" i="2" s="1"/>
  <c r="F267" i="2"/>
  <c r="O267" i="2"/>
  <c r="G1851" i="2" s="1"/>
  <c r="F265" i="2"/>
  <c r="O265" i="2"/>
  <c r="G1849" i="2" s="1"/>
  <c r="F263" i="2"/>
  <c r="O263" i="2"/>
  <c r="G1847" i="2" s="1"/>
  <c r="F261" i="2"/>
  <c r="O261" i="2"/>
  <c r="G1845" i="2" s="1"/>
  <c r="F259" i="2"/>
  <c r="O259" i="2"/>
  <c r="G1843" i="2" s="1"/>
  <c r="F257" i="2"/>
  <c r="O257" i="2"/>
  <c r="G1841" i="2" s="1"/>
  <c r="F255" i="2"/>
  <c r="O255" i="2"/>
  <c r="G1839" i="2" s="1"/>
  <c r="F253" i="2"/>
  <c r="O253" i="2"/>
  <c r="G1837" i="2" s="1"/>
  <c r="F251" i="2"/>
  <c r="O251" i="2"/>
  <c r="G1835" i="2" s="1"/>
  <c r="F249" i="2"/>
  <c r="O249" i="2"/>
  <c r="G1833" i="2" s="1"/>
  <c r="F247" i="2"/>
  <c r="O247" i="2"/>
  <c r="G1831" i="2" s="1"/>
  <c r="F245" i="2"/>
  <c r="O245" i="2"/>
  <c r="G1829" i="2" s="1"/>
  <c r="F243" i="2"/>
  <c r="O243" i="2"/>
  <c r="G1827" i="2" s="1"/>
  <c r="F241" i="2"/>
  <c r="O241" i="2"/>
  <c r="G1825" i="2" s="1"/>
  <c r="F239" i="2"/>
  <c r="O239" i="2"/>
  <c r="G1823" i="2" s="1"/>
  <c r="F237" i="2"/>
  <c r="O237" i="2"/>
  <c r="G1821" i="2" s="1"/>
  <c r="F235" i="2"/>
  <c r="O235" i="2"/>
  <c r="G1819" i="2" s="1"/>
  <c r="F233" i="2"/>
  <c r="O233" i="2"/>
  <c r="G1817" i="2" s="1"/>
  <c r="F231" i="2"/>
  <c r="O231" i="2"/>
  <c r="G1815" i="2" s="1"/>
  <c r="F229" i="2"/>
  <c r="O229" i="2"/>
  <c r="G1813" i="2" s="1"/>
  <c r="F227" i="2"/>
  <c r="O227" i="2"/>
  <c r="G1811" i="2" s="1"/>
  <c r="F225" i="2"/>
  <c r="O225" i="2"/>
  <c r="G1809" i="2" s="1"/>
  <c r="N223" i="2"/>
  <c r="F1807" i="2" s="1"/>
  <c r="F223" i="2"/>
  <c r="G222" i="2"/>
  <c r="N221" i="2"/>
  <c r="F1805" i="2" s="1"/>
  <c r="F221" i="2"/>
  <c r="G220" i="2"/>
  <c r="N219" i="2"/>
  <c r="F1803" i="2" s="1"/>
  <c r="F219" i="2"/>
  <c r="G218" i="2"/>
  <c r="N217" i="2"/>
  <c r="F1801" i="2" s="1"/>
  <c r="F217" i="2"/>
  <c r="G216" i="2"/>
  <c r="N215" i="2"/>
  <c r="F1799" i="2" s="1"/>
  <c r="F215" i="2"/>
  <c r="G214" i="2"/>
  <c r="N213" i="2"/>
  <c r="F1797" i="2" s="1"/>
  <c r="F213" i="2"/>
  <c r="G212" i="2"/>
  <c r="N211" i="2"/>
  <c r="F1795" i="2" s="1"/>
  <c r="F211" i="2"/>
  <c r="G210" i="2"/>
  <c r="N209" i="2"/>
  <c r="F1793" i="2" s="1"/>
  <c r="F209" i="2"/>
  <c r="G208" i="2"/>
  <c r="N207" i="2"/>
  <c r="F1791" i="2" s="1"/>
  <c r="F207" i="2"/>
  <c r="G206" i="2"/>
  <c r="N205" i="2"/>
  <c r="F1789" i="2" s="1"/>
  <c r="F205" i="2"/>
  <c r="G204" i="2"/>
  <c r="N203" i="2"/>
  <c r="F1787" i="2" s="1"/>
  <c r="F203" i="2"/>
  <c r="G202" i="2"/>
  <c r="N201" i="2"/>
  <c r="F1785" i="2" s="1"/>
  <c r="F201" i="2"/>
  <c r="G200" i="2"/>
  <c r="N199" i="2"/>
  <c r="F1783" i="2" s="1"/>
  <c r="F199" i="2"/>
  <c r="G198" i="2"/>
  <c r="N197" i="2"/>
  <c r="F1781" i="2" s="1"/>
  <c r="F197" i="2"/>
  <c r="G196" i="2"/>
  <c r="N195" i="2"/>
  <c r="F1779" i="2" s="1"/>
  <c r="F195" i="2"/>
  <c r="G194" i="2"/>
  <c r="N193" i="2"/>
  <c r="F1777" i="2" s="1"/>
  <c r="F193" i="2"/>
  <c r="G192" i="2"/>
  <c r="N191" i="2"/>
  <c r="F1775" i="2" s="1"/>
  <c r="F191" i="2"/>
  <c r="G190" i="2"/>
  <c r="N189" i="2"/>
  <c r="F1773" i="2" s="1"/>
  <c r="F189" i="2"/>
  <c r="G188" i="2"/>
  <c r="F187" i="2"/>
  <c r="F185" i="2"/>
  <c r="F183" i="2"/>
  <c r="F181" i="2"/>
  <c r="F179" i="2"/>
  <c r="F177" i="2"/>
  <c r="N175" i="2"/>
  <c r="F1759" i="2" s="1"/>
  <c r="F175" i="2"/>
  <c r="G174" i="2"/>
  <c r="N173" i="2"/>
  <c r="F1757" i="2" s="1"/>
  <c r="F173" i="2"/>
  <c r="G172" i="2"/>
  <c r="N171" i="2"/>
  <c r="F1755" i="2" s="1"/>
  <c r="F171" i="2"/>
  <c r="G170" i="2"/>
  <c r="N169" i="2"/>
  <c r="F1753" i="2" s="1"/>
  <c r="F169" i="2"/>
  <c r="G168" i="2"/>
  <c r="N167" i="2"/>
  <c r="F1751" i="2" s="1"/>
  <c r="F167" i="2"/>
  <c r="G166" i="2"/>
  <c r="N165" i="2"/>
  <c r="F1749" i="2" s="1"/>
  <c r="F165" i="2"/>
  <c r="G164" i="2"/>
  <c r="F163" i="2"/>
  <c r="F161" i="2"/>
  <c r="F159" i="2"/>
  <c r="F157" i="2"/>
  <c r="F155" i="2"/>
  <c r="F153" i="2"/>
  <c r="F151" i="2"/>
  <c r="F149" i="2"/>
  <c r="F147" i="2"/>
  <c r="F145" i="2"/>
  <c r="F143" i="2"/>
  <c r="F141" i="2"/>
  <c r="F139" i="2"/>
  <c r="F137" i="2"/>
  <c r="F135" i="2"/>
  <c r="F133" i="2"/>
  <c r="F131" i="2"/>
  <c r="F129" i="2"/>
  <c r="N1309" i="2"/>
  <c r="F2893" i="2" s="1"/>
  <c r="N1015" i="2"/>
  <c r="F2599" i="2" s="1"/>
  <c r="N1001" i="2"/>
  <c r="F2585" i="2" s="1"/>
  <c r="N995" i="2"/>
  <c r="F2579" i="2" s="1"/>
  <c r="N987" i="2"/>
  <c r="F2571" i="2" s="1"/>
  <c r="N981" i="2"/>
  <c r="F2565" i="2" s="1"/>
  <c r="N973" i="2"/>
  <c r="F2557" i="2" s="1"/>
  <c r="N967" i="2"/>
  <c r="F2551" i="2" s="1"/>
  <c r="N953" i="2"/>
  <c r="F2537" i="2" s="1"/>
  <c r="N947" i="2"/>
  <c r="F2531" i="2" s="1"/>
  <c r="N939" i="2"/>
  <c r="F2523" i="2" s="1"/>
  <c r="N933" i="2"/>
  <c r="F2517" i="2" s="1"/>
  <c r="N919" i="2"/>
  <c r="F2503" i="2" s="1"/>
  <c r="G889" i="2"/>
  <c r="G849" i="2"/>
  <c r="O815" i="2"/>
  <c r="G2399" i="2" s="1"/>
  <c r="F805" i="2"/>
  <c r="O787" i="2"/>
  <c r="G2371" i="2" s="1"/>
  <c r="F779" i="2"/>
  <c r="O759" i="2"/>
  <c r="G2343" i="2" s="1"/>
  <c r="F751" i="2"/>
  <c r="F723" i="2"/>
  <c r="O705" i="2"/>
  <c r="G2289" i="2" s="1"/>
  <c r="N130" i="2"/>
  <c r="F1714" i="2" s="1"/>
  <c r="N128" i="2"/>
  <c r="F1712" i="2" s="1"/>
  <c r="N126" i="2"/>
  <c r="F1710" i="2" s="1"/>
  <c r="N124" i="2"/>
  <c r="F1708" i="2" s="1"/>
  <c r="N122" i="2"/>
  <c r="F1706" i="2" s="1"/>
  <c r="N120" i="2"/>
  <c r="F1704" i="2" s="1"/>
  <c r="N118" i="2"/>
  <c r="F1702" i="2" s="1"/>
  <c r="N116" i="2"/>
  <c r="F1700" i="2" s="1"/>
  <c r="N114" i="2"/>
  <c r="F1698" i="2" s="1"/>
  <c r="N112" i="2"/>
  <c r="F1696" i="2" s="1"/>
  <c r="N110" i="2"/>
  <c r="F1694" i="2" s="1"/>
  <c r="N108" i="2"/>
  <c r="F1692" i="2" s="1"/>
  <c r="N106" i="2"/>
  <c r="F1690" i="2" s="1"/>
  <c r="N104" i="2"/>
  <c r="F1688" i="2" s="1"/>
  <c r="N102" i="2"/>
  <c r="F1686" i="2" s="1"/>
  <c r="N100" i="2"/>
  <c r="F1684" i="2" s="1"/>
  <c r="N98" i="2"/>
  <c r="F1682" i="2" s="1"/>
  <c r="N96" i="2"/>
  <c r="F1680" i="2" s="1"/>
  <c r="N94" i="2"/>
  <c r="F1678" i="2" s="1"/>
  <c r="N92" i="2"/>
  <c r="F1676" i="2" s="1"/>
  <c r="N90" i="2"/>
  <c r="F1674" i="2" s="1"/>
  <c r="N88" i="2"/>
  <c r="F1672" i="2" s="1"/>
  <c r="N86" i="2"/>
  <c r="F1670" i="2" s="1"/>
  <c r="N84" i="2"/>
  <c r="F1668" i="2" s="1"/>
  <c r="N82" i="2"/>
  <c r="F1666" i="2" s="1"/>
  <c r="N80" i="2"/>
  <c r="F1664" i="2" s="1"/>
  <c r="F202" i="2"/>
  <c r="F200" i="2"/>
  <c r="F198" i="2"/>
  <c r="F196" i="2"/>
  <c r="F194" i="2"/>
  <c r="F192" i="2"/>
  <c r="F190" i="2"/>
  <c r="F188" i="2"/>
  <c r="F186" i="2"/>
  <c r="F184" i="2"/>
  <c r="F182" i="2"/>
  <c r="F180" i="2"/>
  <c r="F178" i="2"/>
  <c r="F176" i="2"/>
  <c r="F174" i="2"/>
  <c r="F172" i="2"/>
  <c r="F170" i="2"/>
  <c r="F168" i="2"/>
  <c r="F166" i="2"/>
  <c r="F164" i="2"/>
  <c r="G163" i="2"/>
  <c r="N162" i="2"/>
  <c r="F1746" i="2" s="1"/>
  <c r="F162" i="2"/>
  <c r="G161" i="2"/>
  <c r="N160" i="2"/>
  <c r="F1744" i="2" s="1"/>
  <c r="F160" i="2"/>
  <c r="G159" i="2"/>
  <c r="N158" i="2"/>
  <c r="F1742" i="2" s="1"/>
  <c r="F158" i="2"/>
  <c r="G157" i="2"/>
  <c r="N156" i="2"/>
  <c r="F1740" i="2" s="1"/>
  <c r="F156" i="2"/>
  <c r="G155" i="2"/>
  <c r="N154" i="2"/>
  <c r="F1738" i="2" s="1"/>
  <c r="F154" i="2"/>
  <c r="F152" i="2"/>
  <c r="F150" i="2"/>
  <c r="F148" i="2"/>
  <c r="F146" i="2"/>
  <c r="F144" i="2"/>
  <c r="F142" i="2"/>
  <c r="F140" i="2"/>
  <c r="F138" i="2"/>
  <c r="F136" i="2"/>
  <c r="F134" i="2"/>
  <c r="F132" i="2"/>
  <c r="F130" i="2"/>
  <c r="F128" i="2"/>
  <c r="F126" i="2"/>
  <c r="F124" i="2"/>
  <c r="F122" i="2"/>
  <c r="F120" i="2"/>
  <c r="F118" i="2"/>
  <c r="F116" i="2"/>
  <c r="F114" i="2"/>
  <c r="F112" i="2"/>
  <c r="F110" i="2"/>
  <c r="F108" i="2"/>
  <c r="F106" i="2"/>
  <c r="F104" i="2"/>
  <c r="F102" i="2"/>
  <c r="F100" i="2"/>
  <c r="F98" i="2"/>
  <c r="F96" i="2"/>
  <c r="F94" i="2"/>
  <c r="F92" i="2"/>
  <c r="F90" i="2"/>
  <c r="F88" i="2"/>
  <c r="F86" i="2"/>
  <c r="F84" i="2"/>
  <c r="F82" i="2"/>
  <c r="F80" i="2"/>
  <c r="G233" i="2"/>
  <c r="N233" i="2"/>
  <c r="F1817" i="2" s="1"/>
  <c r="G231" i="2"/>
  <c r="N231" i="2"/>
  <c r="F1815" i="2" s="1"/>
  <c r="G229" i="2"/>
  <c r="G227" i="2"/>
  <c r="N227" i="2"/>
  <c r="F1811" i="2" s="1"/>
  <c r="G225" i="2"/>
  <c r="N225" i="2"/>
  <c r="F1809" i="2" s="1"/>
  <c r="G223" i="2"/>
  <c r="G221" i="2"/>
  <c r="G219" i="2"/>
  <c r="G217" i="2"/>
  <c r="G215" i="2"/>
  <c r="G213" i="2"/>
  <c r="G211" i="2"/>
  <c r="G209" i="2"/>
  <c r="G207" i="2"/>
  <c r="G205" i="2"/>
  <c r="G203" i="2"/>
  <c r="G201" i="2"/>
  <c r="G199" i="2"/>
  <c r="G197" i="2"/>
  <c r="G195" i="2"/>
  <c r="G193" i="2"/>
  <c r="G191" i="2"/>
  <c r="G189" i="2"/>
  <c r="G187" i="2"/>
  <c r="G185" i="2"/>
  <c r="G183" i="2"/>
  <c r="G181" i="2"/>
  <c r="G179" i="2"/>
  <c r="G177" i="2"/>
  <c r="G175" i="2"/>
  <c r="G173" i="2"/>
  <c r="G171" i="2"/>
  <c r="G169" i="2"/>
  <c r="G167" i="2"/>
  <c r="G165" i="2"/>
  <c r="N163" i="2"/>
  <c r="F1747" i="2" s="1"/>
  <c r="N161" i="2"/>
  <c r="F1745" i="2" s="1"/>
  <c r="N159" i="2"/>
  <c r="F1743" i="2" s="1"/>
  <c r="N157" i="2"/>
  <c r="F1741" i="2" s="1"/>
  <c r="N155" i="2"/>
  <c r="F1739" i="2" s="1"/>
  <c r="N153" i="2"/>
  <c r="F1737" i="2" s="1"/>
  <c r="G153" i="2"/>
  <c r="G151" i="2"/>
  <c r="G149" i="2"/>
  <c r="G147" i="2"/>
  <c r="G145" i="2"/>
  <c r="G143" i="2"/>
  <c r="G141" i="2"/>
  <c r="G139" i="2"/>
  <c r="G137" i="2"/>
  <c r="G135" i="2"/>
  <c r="G133" i="2"/>
  <c r="G131" i="2"/>
  <c r="G129" i="2"/>
  <c r="G127" i="2"/>
  <c r="F127" i="2"/>
  <c r="G125" i="2"/>
  <c r="F125" i="2"/>
  <c r="G123" i="2"/>
  <c r="F123" i="2"/>
  <c r="G121" i="2"/>
  <c r="F121" i="2"/>
  <c r="G119" i="2"/>
  <c r="F119" i="2"/>
  <c r="G117" i="2"/>
  <c r="F117" i="2"/>
  <c r="G115" i="2"/>
  <c r="O115" i="2"/>
  <c r="G1699" i="2" s="1"/>
  <c r="G113" i="2"/>
  <c r="O113" i="2"/>
  <c r="G1697" i="2" s="1"/>
  <c r="G111" i="2"/>
  <c r="O111" i="2"/>
  <c r="G1695" i="2" s="1"/>
  <c r="G109" i="2"/>
  <c r="O109" i="2"/>
  <c r="G1693" i="2" s="1"/>
  <c r="G107" i="2"/>
  <c r="O107" i="2"/>
  <c r="G1691" i="2" s="1"/>
  <c r="G105" i="2"/>
  <c r="O105" i="2"/>
  <c r="G1689" i="2" s="1"/>
  <c r="G103" i="2"/>
  <c r="F103" i="2"/>
  <c r="G101" i="2"/>
  <c r="F101" i="2"/>
  <c r="G99" i="2"/>
  <c r="F99" i="2"/>
  <c r="G97" i="2"/>
  <c r="F97" i="2"/>
  <c r="G95" i="2"/>
  <c r="F95" i="2"/>
  <c r="G93" i="2"/>
  <c r="O93" i="2"/>
  <c r="G1677" i="2" s="1"/>
  <c r="G91" i="2"/>
  <c r="O91" i="2"/>
  <c r="G1675" i="2" s="1"/>
  <c r="G89" i="2"/>
  <c r="O89" i="2"/>
  <c r="G1673" i="2" s="1"/>
  <c r="G87" i="2"/>
  <c r="O87" i="2"/>
  <c r="G1671" i="2" s="1"/>
  <c r="G85" i="2"/>
  <c r="O85" i="2"/>
  <c r="G1669" i="2" s="1"/>
  <c r="G83" i="2"/>
  <c r="O83" i="2"/>
  <c r="G1667" i="2" s="1"/>
  <c r="G81" i="2"/>
  <c r="F81" i="2"/>
  <c r="O8" i="2"/>
  <c r="G1592" i="2" s="1"/>
  <c r="G8" i="2"/>
  <c r="N8" i="2"/>
  <c r="F1592" i="2" s="1"/>
  <c r="O222" i="2"/>
  <c r="G1806" i="2" s="1"/>
  <c r="O220" i="2"/>
  <c r="G1804" i="2" s="1"/>
  <c r="O218" i="2"/>
  <c r="G1802" i="2" s="1"/>
  <c r="O216" i="2"/>
  <c r="G1800" i="2" s="1"/>
  <c r="O214" i="2"/>
  <c r="G1798" i="2" s="1"/>
  <c r="O212" i="2"/>
  <c r="G1796" i="2" s="1"/>
  <c r="O223" i="2"/>
  <c r="G1807" i="2" s="1"/>
  <c r="O221" i="2"/>
  <c r="G1805" i="2" s="1"/>
  <c r="O219" i="2"/>
  <c r="G1803" i="2" s="1"/>
  <c r="O217" i="2"/>
  <c r="G1801" i="2" s="1"/>
  <c r="O215" i="2"/>
  <c r="G1799" i="2" s="1"/>
  <c r="O213" i="2"/>
  <c r="G1797" i="2" s="1"/>
  <c r="O210" i="2"/>
  <c r="G1794" i="2" s="1"/>
  <c r="O208" i="2"/>
  <c r="G1792" i="2" s="1"/>
  <c r="O206" i="2"/>
  <c r="G1790" i="2" s="1"/>
  <c r="O204" i="2"/>
  <c r="G1788" i="2" s="1"/>
  <c r="O202" i="2"/>
  <c r="G1786" i="2" s="1"/>
  <c r="O200" i="2"/>
  <c r="G1784" i="2" s="1"/>
  <c r="O211" i="2"/>
  <c r="G1795" i="2" s="1"/>
  <c r="O209" i="2"/>
  <c r="G1793" i="2" s="1"/>
  <c r="O207" i="2"/>
  <c r="G1791" i="2" s="1"/>
  <c r="O205" i="2"/>
  <c r="G1789" i="2" s="1"/>
  <c r="O203" i="2"/>
  <c r="G1787" i="2" s="1"/>
  <c r="O201" i="2"/>
  <c r="G1785" i="2" s="1"/>
  <c r="O198" i="2"/>
  <c r="G1782" i="2" s="1"/>
  <c r="O196" i="2"/>
  <c r="G1780" i="2" s="1"/>
  <c r="O194" i="2"/>
  <c r="G1778" i="2" s="1"/>
  <c r="O192" i="2"/>
  <c r="G1776" i="2" s="1"/>
  <c r="O190" i="2"/>
  <c r="G1774" i="2" s="1"/>
  <c r="O188" i="2"/>
  <c r="G1772" i="2" s="1"/>
  <c r="O199" i="2"/>
  <c r="G1783" i="2" s="1"/>
  <c r="O197" i="2"/>
  <c r="G1781" i="2" s="1"/>
  <c r="O195" i="2"/>
  <c r="G1779" i="2" s="1"/>
  <c r="O193" i="2"/>
  <c r="G1777" i="2" s="1"/>
  <c r="O191" i="2"/>
  <c r="G1775" i="2" s="1"/>
  <c r="O189" i="2"/>
  <c r="G1773" i="2" s="1"/>
  <c r="N187" i="2"/>
  <c r="F1771" i="2" s="1"/>
  <c r="G186" i="2"/>
  <c r="N185" i="2"/>
  <c r="F1769" i="2" s="1"/>
  <c r="G184" i="2"/>
  <c r="N183" i="2"/>
  <c r="F1767" i="2" s="1"/>
  <c r="G182" i="2"/>
  <c r="N181" i="2"/>
  <c r="F1765" i="2" s="1"/>
  <c r="G180" i="2"/>
  <c r="N179" i="2"/>
  <c r="F1763" i="2" s="1"/>
  <c r="G178" i="2"/>
  <c r="N177" i="2"/>
  <c r="F1761" i="2" s="1"/>
  <c r="G176" i="2"/>
  <c r="O186" i="2"/>
  <c r="G1770" i="2" s="1"/>
  <c r="O184" i="2"/>
  <c r="G1768" i="2" s="1"/>
  <c r="O182" i="2"/>
  <c r="G1766" i="2" s="1"/>
  <c r="O180" i="2"/>
  <c r="G1764" i="2" s="1"/>
  <c r="O178" i="2"/>
  <c r="G1762" i="2" s="1"/>
  <c r="O176" i="2"/>
  <c r="G1760" i="2" s="1"/>
  <c r="O187" i="2"/>
  <c r="G1771" i="2" s="1"/>
  <c r="O185" i="2"/>
  <c r="G1769" i="2" s="1"/>
  <c r="O183" i="2"/>
  <c r="G1767" i="2" s="1"/>
  <c r="O181" i="2"/>
  <c r="G1765" i="2" s="1"/>
  <c r="O179" i="2"/>
  <c r="G1763" i="2" s="1"/>
  <c r="O177" i="2"/>
  <c r="G1761" i="2" s="1"/>
  <c r="O174" i="2"/>
  <c r="G1758" i="2" s="1"/>
  <c r="O172" i="2"/>
  <c r="G1756" i="2" s="1"/>
  <c r="O170" i="2"/>
  <c r="G1754" i="2" s="1"/>
  <c r="O168" i="2"/>
  <c r="G1752" i="2" s="1"/>
  <c r="O166" i="2"/>
  <c r="G1750" i="2" s="1"/>
  <c r="O164" i="2"/>
  <c r="G1748" i="2" s="1"/>
  <c r="O175" i="2"/>
  <c r="G1759" i="2" s="1"/>
  <c r="O173" i="2"/>
  <c r="G1757" i="2" s="1"/>
  <c r="O171" i="2"/>
  <c r="G1755" i="2" s="1"/>
  <c r="O169" i="2"/>
  <c r="G1753" i="2" s="1"/>
  <c r="O167" i="2"/>
  <c r="G1751" i="2" s="1"/>
  <c r="O165" i="2"/>
  <c r="G1749" i="2" s="1"/>
  <c r="O163" i="2"/>
  <c r="G1747" i="2" s="1"/>
  <c r="O161" i="2"/>
  <c r="G1745" i="2" s="1"/>
  <c r="O159" i="2"/>
  <c r="G1743" i="2" s="1"/>
  <c r="O157" i="2"/>
  <c r="G1741" i="2" s="1"/>
  <c r="O155" i="2"/>
  <c r="G1739" i="2" s="1"/>
  <c r="O153" i="2"/>
  <c r="G1737" i="2" s="1"/>
  <c r="G152" i="2"/>
  <c r="O162" i="2"/>
  <c r="G1746" i="2" s="1"/>
  <c r="O160" i="2"/>
  <c r="G1744" i="2" s="1"/>
  <c r="O158" i="2"/>
  <c r="G1742" i="2" s="1"/>
  <c r="O156" i="2"/>
  <c r="G1740" i="2" s="1"/>
  <c r="O154" i="2"/>
  <c r="G1738" i="2" s="1"/>
  <c r="O152" i="2"/>
  <c r="G1736" i="2" s="1"/>
  <c r="O151" i="2"/>
  <c r="G1735" i="2" s="1"/>
  <c r="O149" i="2"/>
  <c r="G1733" i="2" s="1"/>
  <c r="O147" i="2"/>
  <c r="G1731" i="2" s="1"/>
  <c r="O145" i="2"/>
  <c r="G1729" i="2" s="1"/>
  <c r="O143" i="2"/>
  <c r="G1727" i="2" s="1"/>
  <c r="O141" i="2"/>
  <c r="G1725" i="2" s="1"/>
  <c r="N151" i="2"/>
  <c r="F1735" i="2" s="1"/>
  <c r="G150" i="2"/>
  <c r="N149" i="2"/>
  <c r="F1733" i="2" s="1"/>
  <c r="G148" i="2"/>
  <c r="N147" i="2"/>
  <c r="F1731" i="2" s="1"/>
  <c r="G146" i="2"/>
  <c r="N145" i="2"/>
  <c r="F1729" i="2" s="1"/>
  <c r="G144" i="2"/>
  <c r="N143" i="2"/>
  <c r="F1727" i="2" s="1"/>
  <c r="G142" i="2"/>
  <c r="N141" i="2"/>
  <c r="F1725" i="2" s="1"/>
  <c r="G140" i="2"/>
  <c r="O150" i="2"/>
  <c r="G1734" i="2" s="1"/>
  <c r="O148" i="2"/>
  <c r="G1732" i="2" s="1"/>
  <c r="O146" i="2"/>
  <c r="G1730" i="2" s="1"/>
  <c r="O144" i="2"/>
  <c r="G1728" i="2" s="1"/>
  <c r="O142" i="2"/>
  <c r="G1726" i="2" s="1"/>
  <c r="O140" i="2"/>
  <c r="G1724" i="2" s="1"/>
  <c r="O139" i="2"/>
  <c r="G1723" i="2" s="1"/>
  <c r="O137" i="2"/>
  <c r="G1721" i="2" s="1"/>
  <c r="O135" i="2"/>
  <c r="G1719" i="2" s="1"/>
  <c r="O133" i="2"/>
  <c r="G1717" i="2" s="1"/>
  <c r="O131" i="2"/>
  <c r="G1715" i="2" s="1"/>
  <c r="O129" i="2"/>
  <c r="G1713" i="2" s="1"/>
  <c r="N139" i="2"/>
  <c r="F1723" i="2" s="1"/>
  <c r="G138" i="2"/>
  <c r="N137" i="2"/>
  <c r="F1721" i="2" s="1"/>
  <c r="G136" i="2"/>
  <c r="N135" i="2"/>
  <c r="F1719" i="2" s="1"/>
  <c r="G134" i="2"/>
  <c r="N133" i="2"/>
  <c r="F1717" i="2" s="1"/>
  <c r="G132" i="2"/>
  <c r="N131" i="2"/>
  <c r="F1715" i="2" s="1"/>
  <c r="G130" i="2"/>
  <c r="N129" i="2"/>
  <c r="F1713" i="2" s="1"/>
  <c r="G128" i="2"/>
  <c r="O138" i="2"/>
  <c r="G1722" i="2" s="1"/>
  <c r="O136" i="2"/>
  <c r="G1720" i="2" s="1"/>
  <c r="O134" i="2"/>
  <c r="G1718" i="2" s="1"/>
  <c r="O132" i="2"/>
  <c r="G1716" i="2" s="1"/>
  <c r="O130" i="2"/>
  <c r="G1714" i="2" s="1"/>
  <c r="O128" i="2"/>
  <c r="G1712" i="2" s="1"/>
  <c r="O127" i="2"/>
  <c r="G1711" i="2" s="1"/>
  <c r="O125" i="2"/>
  <c r="G1709" i="2" s="1"/>
  <c r="O121" i="2"/>
  <c r="G1705" i="2" s="1"/>
  <c r="O119" i="2"/>
  <c r="G1703" i="2" s="1"/>
  <c r="N127" i="2"/>
  <c r="F1711" i="2" s="1"/>
  <c r="G126" i="2"/>
  <c r="N125" i="2"/>
  <c r="F1709" i="2" s="1"/>
  <c r="G124" i="2"/>
  <c r="N123" i="2"/>
  <c r="F1707" i="2" s="1"/>
  <c r="G122" i="2"/>
  <c r="N121" i="2"/>
  <c r="F1705" i="2" s="1"/>
  <c r="G120" i="2"/>
  <c r="N119" i="2"/>
  <c r="F1703" i="2" s="1"/>
  <c r="G118" i="2"/>
  <c r="N117" i="2"/>
  <c r="F1701" i="2" s="1"/>
  <c r="G116" i="2"/>
  <c r="O123" i="2"/>
  <c r="G1707" i="2" s="1"/>
  <c r="O117" i="2"/>
  <c r="G1701" i="2" s="1"/>
  <c r="O126" i="2"/>
  <c r="G1710" i="2" s="1"/>
  <c r="O124" i="2"/>
  <c r="G1708" i="2" s="1"/>
  <c r="O122" i="2"/>
  <c r="G1706" i="2" s="1"/>
  <c r="O120" i="2"/>
  <c r="G1704" i="2" s="1"/>
  <c r="O118" i="2"/>
  <c r="G1702" i="2" s="1"/>
  <c r="O116" i="2"/>
  <c r="G1700" i="2" s="1"/>
  <c r="F115" i="2"/>
  <c r="F113" i="2"/>
  <c r="F111" i="2"/>
  <c r="F109" i="2"/>
  <c r="F107" i="2"/>
  <c r="N115" i="2"/>
  <c r="F1699" i="2" s="1"/>
  <c r="G114" i="2"/>
  <c r="N113" i="2"/>
  <c r="F1697" i="2" s="1"/>
  <c r="G112" i="2"/>
  <c r="N111" i="2"/>
  <c r="F1695" i="2" s="1"/>
  <c r="G110" i="2"/>
  <c r="N109" i="2"/>
  <c r="F1693" i="2" s="1"/>
  <c r="G108" i="2"/>
  <c r="N107" i="2"/>
  <c r="F1691" i="2" s="1"/>
  <c r="G106" i="2"/>
  <c r="N105" i="2"/>
  <c r="F1689" i="2" s="1"/>
  <c r="G104" i="2"/>
  <c r="F105" i="2"/>
  <c r="O114" i="2"/>
  <c r="G1698" i="2" s="1"/>
  <c r="O112" i="2"/>
  <c r="G1696" i="2" s="1"/>
  <c r="O110" i="2"/>
  <c r="G1694" i="2" s="1"/>
  <c r="O108" i="2"/>
  <c r="G1692" i="2" s="1"/>
  <c r="O106" i="2"/>
  <c r="G1690" i="2" s="1"/>
  <c r="O104" i="2"/>
  <c r="G1688" i="2" s="1"/>
  <c r="O99" i="2"/>
  <c r="G1683" i="2" s="1"/>
  <c r="O95" i="2"/>
  <c r="G1679" i="2" s="1"/>
  <c r="N103" i="2"/>
  <c r="F1687" i="2" s="1"/>
  <c r="G102" i="2"/>
  <c r="N101" i="2"/>
  <c r="F1685" i="2" s="1"/>
  <c r="G100" i="2"/>
  <c r="N99" i="2"/>
  <c r="F1683" i="2" s="1"/>
  <c r="G98" i="2"/>
  <c r="N97" i="2"/>
  <c r="F1681" i="2" s="1"/>
  <c r="G96" i="2"/>
  <c r="N95" i="2"/>
  <c r="F1679" i="2" s="1"/>
  <c r="G94" i="2"/>
  <c r="N93" i="2"/>
  <c r="F1677" i="2" s="1"/>
  <c r="G92" i="2"/>
  <c r="O103" i="2"/>
  <c r="G1687" i="2" s="1"/>
  <c r="O101" i="2"/>
  <c r="G1685" i="2" s="1"/>
  <c r="O97" i="2"/>
  <c r="G1681" i="2" s="1"/>
  <c r="F93" i="2"/>
  <c r="O102" i="2"/>
  <c r="G1686" i="2" s="1"/>
  <c r="O100" i="2"/>
  <c r="G1684" i="2" s="1"/>
  <c r="O98" i="2"/>
  <c r="G1682" i="2" s="1"/>
  <c r="O96" i="2"/>
  <c r="G1680" i="2" s="1"/>
  <c r="O94" i="2"/>
  <c r="G1678" i="2" s="1"/>
  <c r="O92" i="2"/>
  <c r="G1676" i="2" s="1"/>
  <c r="F91" i="2"/>
  <c r="F89" i="2"/>
  <c r="F87" i="2"/>
  <c r="F85" i="2"/>
  <c r="F83" i="2"/>
  <c r="N91" i="2"/>
  <c r="F1675" i="2" s="1"/>
  <c r="G90" i="2"/>
  <c r="N89" i="2"/>
  <c r="F1673" i="2" s="1"/>
  <c r="G88" i="2"/>
  <c r="N87" i="2"/>
  <c r="F1671" i="2" s="1"/>
  <c r="G86" i="2"/>
  <c r="N85" i="2"/>
  <c r="F1669" i="2" s="1"/>
  <c r="G84" i="2"/>
  <c r="N83" i="2"/>
  <c r="F1667" i="2" s="1"/>
  <c r="G82" i="2"/>
  <c r="N81" i="2"/>
  <c r="F1665" i="2" s="1"/>
  <c r="G80" i="2"/>
  <c r="O81" i="2"/>
  <c r="G1665" i="2" s="1"/>
  <c r="O90" i="2"/>
  <c r="G1674" i="2" s="1"/>
  <c r="O88" i="2"/>
  <c r="G1672" i="2" s="1"/>
  <c r="O86" i="2"/>
  <c r="G1670" i="2" s="1"/>
  <c r="O84" i="2"/>
  <c r="G1668" i="2" s="1"/>
  <c r="O82" i="2"/>
  <c r="G1666" i="2" s="1"/>
  <c r="O80" i="2"/>
  <c r="G1664" i="2" s="1"/>
  <c r="O79" i="2"/>
  <c r="G1663" i="2" s="1"/>
  <c r="O77" i="2"/>
  <c r="G1661" i="2" s="1"/>
  <c r="O75" i="2"/>
  <c r="G1659" i="2" s="1"/>
  <c r="O73" i="2"/>
  <c r="G1657" i="2" s="1"/>
  <c r="O71" i="2"/>
  <c r="G1655" i="2" s="1"/>
  <c r="O69" i="2"/>
  <c r="G1653" i="2" s="1"/>
  <c r="N79" i="2"/>
  <c r="F1663" i="2" s="1"/>
  <c r="G78" i="2"/>
  <c r="N77" i="2"/>
  <c r="F1661" i="2" s="1"/>
  <c r="G76" i="2"/>
  <c r="N75" i="2"/>
  <c r="F1659" i="2" s="1"/>
  <c r="G74" i="2"/>
  <c r="N73" i="2"/>
  <c r="F1657" i="2" s="1"/>
  <c r="G72" i="2"/>
  <c r="N71" i="2"/>
  <c r="F1655" i="2" s="1"/>
  <c r="G70" i="2"/>
  <c r="N69" i="2"/>
  <c r="F1653" i="2" s="1"/>
  <c r="G68" i="2"/>
  <c r="O78" i="2"/>
  <c r="G1662" i="2" s="1"/>
  <c r="O76" i="2"/>
  <c r="G1660" i="2" s="1"/>
  <c r="O74" i="2"/>
  <c r="G1658" i="2" s="1"/>
  <c r="O72" i="2"/>
  <c r="G1656" i="2" s="1"/>
  <c r="O70" i="2"/>
  <c r="G1654" i="2" s="1"/>
  <c r="O68" i="2"/>
  <c r="G1652" i="2" s="1"/>
  <c r="F67" i="2"/>
  <c r="O61" i="2"/>
  <c r="G1645" i="2" s="1"/>
  <c r="O59" i="2"/>
  <c r="G1643" i="2" s="1"/>
  <c r="O57" i="2"/>
  <c r="G1641" i="2" s="1"/>
  <c r="N67" i="2"/>
  <c r="F1651" i="2" s="1"/>
  <c r="G66" i="2"/>
  <c r="N65" i="2"/>
  <c r="F1649" i="2" s="1"/>
  <c r="G64" i="2"/>
  <c r="N63" i="2"/>
  <c r="F1647" i="2" s="1"/>
  <c r="G62" i="2"/>
  <c r="N61" i="2"/>
  <c r="F1645" i="2" s="1"/>
  <c r="G60" i="2"/>
  <c r="N59" i="2"/>
  <c r="F1643" i="2" s="1"/>
  <c r="G58" i="2"/>
  <c r="N57" i="2"/>
  <c r="F1641" i="2" s="1"/>
  <c r="G56" i="2"/>
  <c r="F65" i="2"/>
  <c r="F63" i="2"/>
  <c r="O66" i="2"/>
  <c r="G1650" i="2" s="1"/>
  <c r="O64" i="2"/>
  <c r="G1648" i="2" s="1"/>
  <c r="O62" i="2"/>
  <c r="G1646" i="2" s="1"/>
  <c r="O60" i="2"/>
  <c r="G1644" i="2" s="1"/>
  <c r="O58" i="2"/>
  <c r="G1642" i="2" s="1"/>
  <c r="O56" i="2"/>
  <c r="G1640" i="2" s="1"/>
  <c r="O55" i="2"/>
  <c r="G1639" i="2" s="1"/>
  <c r="O53" i="2"/>
  <c r="G1637" i="2" s="1"/>
  <c r="F51" i="2"/>
  <c r="F49" i="2"/>
  <c r="F47" i="2"/>
  <c r="F45" i="2"/>
  <c r="N55" i="2"/>
  <c r="F1639" i="2" s="1"/>
  <c r="G54" i="2"/>
  <c r="N53" i="2"/>
  <c r="F1637" i="2" s="1"/>
  <c r="G52" i="2"/>
  <c r="N51" i="2"/>
  <c r="F1635" i="2" s="1"/>
  <c r="G50" i="2"/>
  <c r="N49" i="2"/>
  <c r="F1633" i="2" s="1"/>
  <c r="G48" i="2"/>
  <c r="N47" i="2"/>
  <c r="F1631" i="2" s="1"/>
  <c r="G46" i="2"/>
  <c r="N45" i="2"/>
  <c r="F1629" i="2" s="1"/>
  <c r="G44" i="2"/>
  <c r="O54" i="2"/>
  <c r="G1638" i="2" s="1"/>
  <c r="O52" i="2"/>
  <c r="G1636" i="2" s="1"/>
  <c r="O50" i="2"/>
  <c r="G1634" i="2" s="1"/>
  <c r="O48" i="2"/>
  <c r="G1632" i="2" s="1"/>
  <c r="O46" i="2"/>
  <c r="G1630" i="2" s="1"/>
  <c r="O44" i="2"/>
  <c r="G1628" i="2" s="1"/>
  <c r="F43" i="2"/>
  <c r="F41" i="2"/>
  <c r="F39" i="2"/>
  <c r="F37" i="2"/>
  <c r="F35" i="2"/>
  <c r="F33" i="2"/>
  <c r="N43" i="2"/>
  <c r="F1627" i="2" s="1"/>
  <c r="G42" i="2"/>
  <c r="N41" i="2"/>
  <c r="F1625" i="2" s="1"/>
  <c r="G40" i="2"/>
  <c r="N39" i="2"/>
  <c r="F1623" i="2" s="1"/>
  <c r="G38" i="2"/>
  <c r="N37" i="2"/>
  <c r="F1621" i="2" s="1"/>
  <c r="G36" i="2"/>
  <c r="N35" i="2"/>
  <c r="F1619" i="2" s="1"/>
  <c r="G34" i="2"/>
  <c r="N33" i="2"/>
  <c r="F1617" i="2" s="1"/>
  <c r="G32" i="2"/>
  <c r="O42" i="2"/>
  <c r="G1626" i="2" s="1"/>
  <c r="O40" i="2"/>
  <c r="G1624" i="2" s="1"/>
  <c r="O38" i="2"/>
  <c r="G1622" i="2" s="1"/>
  <c r="O36" i="2"/>
  <c r="G1620" i="2" s="1"/>
  <c r="O34" i="2"/>
  <c r="G1618" i="2" s="1"/>
  <c r="O32" i="2"/>
  <c r="G1616" i="2" s="1"/>
  <c r="O31" i="2"/>
  <c r="G1615" i="2" s="1"/>
  <c r="O29" i="2"/>
  <c r="G1613" i="2" s="1"/>
  <c r="O27" i="2"/>
  <c r="G1611" i="2" s="1"/>
  <c r="O23" i="2"/>
  <c r="G1607" i="2" s="1"/>
  <c r="F21" i="2"/>
  <c r="N31" i="2"/>
  <c r="F1615" i="2" s="1"/>
  <c r="G30" i="2"/>
  <c r="N29" i="2"/>
  <c r="F1613" i="2" s="1"/>
  <c r="G28" i="2"/>
  <c r="N27" i="2"/>
  <c r="F1611" i="2" s="1"/>
  <c r="G26" i="2"/>
  <c r="N25" i="2"/>
  <c r="F1609" i="2" s="1"/>
  <c r="G24" i="2"/>
  <c r="N23" i="2"/>
  <c r="F1607" i="2" s="1"/>
  <c r="G22" i="2"/>
  <c r="N21" i="2"/>
  <c r="F1605" i="2" s="1"/>
  <c r="G20" i="2"/>
  <c r="F25" i="2"/>
  <c r="O30" i="2"/>
  <c r="G1614" i="2" s="1"/>
  <c r="O28" i="2"/>
  <c r="G1612" i="2" s="1"/>
  <c r="O26" i="2"/>
  <c r="G1610" i="2" s="1"/>
  <c r="O24" i="2"/>
  <c r="G1608" i="2" s="1"/>
  <c r="O22" i="2"/>
  <c r="G1606" i="2" s="1"/>
  <c r="O20" i="2"/>
  <c r="G1604" i="2" s="1"/>
  <c r="G17" i="2"/>
  <c r="F10" i="2"/>
  <c r="O14" i="2"/>
  <c r="G1598" i="2" s="1"/>
  <c r="F8" i="2"/>
  <c r="G18" i="2"/>
  <c r="F17" i="2"/>
  <c r="G14" i="2"/>
  <c r="F13" i="2"/>
  <c r="F11" i="2"/>
  <c r="O19" i="2"/>
  <c r="G1603" i="2" s="1"/>
  <c r="O15" i="2"/>
  <c r="G1599" i="2" s="1"/>
  <c r="O9" i="2"/>
  <c r="G1593" i="2" s="1"/>
  <c r="F12" i="2"/>
  <c r="N13" i="2"/>
  <c r="F1597" i="2" s="1"/>
  <c r="N11" i="2"/>
  <c r="F1595" i="2" s="1"/>
  <c r="G19" i="2"/>
  <c r="F18" i="2"/>
  <c r="G15" i="2"/>
  <c r="G9" i="2"/>
  <c r="O16" i="2"/>
  <c r="G1600" i="2" s="1"/>
  <c r="G16" i="2"/>
  <c r="G12" i="2"/>
  <c r="G10" i="2"/>
  <c r="F1027" i="2"/>
  <c r="F1023" i="2"/>
  <c r="F1017" i="2"/>
  <c r="N1025" i="2"/>
  <c r="F2609" i="2" s="1"/>
  <c r="N1017" i="2"/>
  <c r="F2601" i="2" s="1"/>
  <c r="O1024" i="2"/>
  <c r="G2608" i="2" s="1"/>
  <c r="O1020" i="2"/>
  <c r="G2604" i="2" s="1"/>
  <c r="O1018" i="2"/>
  <c r="G2602" i="2" s="1"/>
  <c r="N1027" i="2"/>
  <c r="F2611" i="2" s="1"/>
  <c r="N1023" i="2"/>
  <c r="F2607" i="2" s="1"/>
  <c r="N1021" i="2"/>
  <c r="F2605" i="2" s="1"/>
  <c r="N1019" i="2"/>
  <c r="F2603" i="2" s="1"/>
  <c r="O1037" i="2"/>
  <c r="G2621" i="2" s="1"/>
  <c r="O1031" i="2"/>
  <c r="G2615" i="2" s="1"/>
  <c r="N1039" i="2"/>
  <c r="F2623" i="2" s="1"/>
  <c r="G1038" i="2"/>
  <c r="N1037" i="2"/>
  <c r="F2621" i="2" s="1"/>
  <c r="N1035" i="2"/>
  <c r="F2619" i="2" s="1"/>
  <c r="G1034" i="2"/>
  <c r="N1033" i="2"/>
  <c r="F2617" i="2" s="1"/>
  <c r="N1031" i="2"/>
  <c r="F2615" i="2" s="1"/>
  <c r="N1029" i="2"/>
  <c r="F2613" i="2" s="1"/>
  <c r="G1028" i="2"/>
  <c r="F1035" i="2"/>
  <c r="O1033" i="2"/>
  <c r="G2617" i="2" s="1"/>
  <c r="O1038" i="2"/>
  <c r="G2622" i="2" s="1"/>
  <c r="O1034" i="2"/>
  <c r="G2618" i="2" s="1"/>
  <c r="O1028" i="2"/>
  <c r="G2612" i="2" s="1"/>
  <c r="F1047" i="2"/>
  <c r="O1041" i="2"/>
  <c r="G2625" i="2" s="1"/>
  <c r="N1051" i="2"/>
  <c r="F2635" i="2" s="1"/>
  <c r="G1050" i="2"/>
  <c r="N1049" i="2"/>
  <c r="F2633" i="2" s="1"/>
  <c r="G1048" i="2"/>
  <c r="N1047" i="2"/>
  <c r="F2631" i="2" s="1"/>
  <c r="G1046" i="2"/>
  <c r="N1045" i="2"/>
  <c r="F2629" i="2" s="1"/>
  <c r="G1044" i="2"/>
  <c r="N1043" i="2"/>
  <c r="F2627" i="2" s="1"/>
  <c r="G1042" i="2"/>
  <c r="N1041" i="2"/>
  <c r="F2625" i="2" s="1"/>
  <c r="F1051" i="2"/>
  <c r="F1049" i="2"/>
  <c r="F1045" i="2"/>
  <c r="O1050" i="2"/>
  <c r="G2634" i="2" s="1"/>
  <c r="O1048" i="2"/>
  <c r="G2632" i="2" s="1"/>
  <c r="O1046" i="2"/>
  <c r="G2630" i="2" s="1"/>
  <c r="O1044" i="2"/>
  <c r="G2628" i="2" s="1"/>
  <c r="O1042" i="2"/>
  <c r="G2626" i="2" s="1"/>
  <c r="O1055" i="2"/>
  <c r="G2639" i="2" s="1"/>
  <c r="N1063" i="2"/>
  <c r="F2647" i="2" s="1"/>
  <c r="G1062" i="2"/>
  <c r="N1061" i="2"/>
  <c r="F2645" i="2" s="1"/>
  <c r="G1060" i="2"/>
  <c r="N1059" i="2"/>
  <c r="F2643" i="2" s="1"/>
  <c r="G1058" i="2"/>
  <c r="N1057" i="2"/>
  <c r="F2641" i="2" s="1"/>
  <c r="G1056" i="2"/>
  <c r="N1055" i="2"/>
  <c r="F2639" i="2" s="1"/>
  <c r="G1054" i="2"/>
  <c r="N1053" i="2"/>
  <c r="F2637" i="2" s="1"/>
  <c r="G1052" i="2"/>
  <c r="O1061" i="2"/>
  <c r="G2645" i="2" s="1"/>
  <c r="O1057" i="2"/>
  <c r="G2641" i="2" s="1"/>
  <c r="O1062" i="2"/>
  <c r="G2646" i="2" s="1"/>
  <c r="O1060" i="2"/>
  <c r="G2644" i="2" s="1"/>
  <c r="O1058" i="2"/>
  <c r="G2642" i="2" s="1"/>
  <c r="O1054" i="2"/>
  <c r="G2638" i="2" s="1"/>
  <c r="O1052" i="2"/>
  <c r="G2636" i="2" s="1"/>
  <c r="F1075" i="2"/>
  <c r="F1073" i="2"/>
  <c r="F1065" i="2"/>
  <c r="N1075" i="2"/>
  <c r="F2659" i="2" s="1"/>
  <c r="N1073" i="2"/>
  <c r="F2657" i="2" s="1"/>
  <c r="G1072" i="2"/>
  <c r="N1071" i="2"/>
  <c r="F2655" i="2" s="1"/>
  <c r="N1069" i="2"/>
  <c r="F2653" i="2" s="1"/>
  <c r="G1068" i="2"/>
  <c r="N1067" i="2"/>
  <c r="F2651" i="2" s="1"/>
  <c r="G1066" i="2"/>
  <c r="N1065" i="2"/>
  <c r="F2649" i="2" s="1"/>
  <c r="G1064" i="2"/>
  <c r="O1071" i="2"/>
  <c r="G2655" i="2" s="1"/>
  <c r="F1069" i="2"/>
  <c r="O1072" i="2"/>
  <c r="G2656" i="2" s="1"/>
  <c r="O1068" i="2"/>
  <c r="G2652" i="2" s="1"/>
  <c r="O1066" i="2"/>
  <c r="G2650" i="2" s="1"/>
  <c r="O1064" i="2"/>
  <c r="G2648" i="2" s="1"/>
  <c r="O1085" i="2"/>
  <c r="G2669" i="2" s="1"/>
  <c r="F1083" i="2"/>
  <c r="O1081" i="2"/>
  <c r="G2665" i="2" s="1"/>
  <c r="F1079" i="2"/>
  <c r="N1087" i="2"/>
  <c r="F2671" i="2" s="1"/>
  <c r="G1086" i="2"/>
  <c r="N1085" i="2"/>
  <c r="F2669" i="2" s="1"/>
  <c r="N1083" i="2"/>
  <c r="F2667" i="2" s="1"/>
  <c r="G1082" i="2"/>
  <c r="N1081" i="2"/>
  <c r="F2665" i="2" s="1"/>
  <c r="N1079" i="2"/>
  <c r="F2663" i="2" s="1"/>
  <c r="N1077" i="2"/>
  <c r="F2661" i="2" s="1"/>
  <c r="G1076" i="2"/>
  <c r="O1086" i="2"/>
  <c r="G2670" i="2" s="1"/>
  <c r="O1082" i="2"/>
  <c r="G2666" i="2" s="1"/>
  <c r="O1076" i="2"/>
  <c r="G2660" i="2" s="1"/>
  <c r="F1099" i="2"/>
  <c r="O1095" i="2"/>
  <c r="G2679" i="2" s="1"/>
  <c r="F1091" i="2"/>
  <c r="F1089" i="2"/>
  <c r="G1098" i="2"/>
  <c r="N1097" i="2"/>
  <c r="F2681" i="2" s="1"/>
  <c r="G1096" i="2"/>
  <c r="G1094" i="2"/>
  <c r="N1093" i="2"/>
  <c r="F2677" i="2" s="1"/>
  <c r="G1092" i="2"/>
  <c r="N1091" i="2"/>
  <c r="F2675" i="2" s="1"/>
  <c r="G1090" i="2"/>
  <c r="G1088" i="2"/>
  <c r="O1096" i="2"/>
  <c r="G2680" i="2" s="1"/>
  <c r="O1092" i="2"/>
  <c r="G2676" i="2" s="1"/>
  <c r="O1090" i="2"/>
  <c r="G2674" i="2" s="1"/>
  <c r="O1109" i="2"/>
  <c r="G2693" i="2" s="1"/>
  <c r="O1107" i="2"/>
  <c r="G2691" i="2" s="1"/>
  <c r="O1103" i="2"/>
  <c r="G2687" i="2" s="1"/>
  <c r="O1101" i="2"/>
  <c r="G2685" i="2" s="1"/>
  <c r="N1111" i="2"/>
  <c r="F2695" i="2" s="1"/>
  <c r="G1110" i="2"/>
  <c r="G1108" i="2"/>
  <c r="N1107" i="2"/>
  <c r="F2691" i="2" s="1"/>
  <c r="G1106" i="2"/>
  <c r="G1104" i="2"/>
  <c r="G1102" i="2"/>
  <c r="N1101" i="2"/>
  <c r="F2685" i="2" s="1"/>
  <c r="G1100" i="2"/>
  <c r="O1105" i="2"/>
  <c r="G2689" i="2" s="1"/>
  <c r="O1110" i="2"/>
  <c r="G2694" i="2" s="1"/>
  <c r="O1106" i="2"/>
  <c r="G2690" i="2" s="1"/>
  <c r="O1100" i="2"/>
  <c r="G2684" i="2" s="1"/>
  <c r="F1123" i="2"/>
  <c r="F1119" i="2"/>
  <c r="F1117" i="2"/>
  <c r="F1113" i="2"/>
  <c r="G1122" i="2"/>
  <c r="N1121" i="2"/>
  <c r="F2705" i="2" s="1"/>
  <c r="G1120" i="2"/>
  <c r="G1118" i="2"/>
  <c r="N1117" i="2"/>
  <c r="F2701" i="2" s="1"/>
  <c r="G1116" i="2"/>
  <c r="N1115" i="2"/>
  <c r="F2699" i="2" s="1"/>
  <c r="G1114" i="2"/>
  <c r="G1112" i="2"/>
  <c r="O1120" i="2"/>
  <c r="G2704" i="2" s="1"/>
  <c r="O1116" i="2"/>
  <c r="G2700" i="2" s="1"/>
  <c r="O1114" i="2"/>
  <c r="G2698" i="2" s="1"/>
  <c r="O1135" i="2"/>
  <c r="G2719" i="2" s="1"/>
  <c r="F1133" i="2"/>
  <c r="F1129" i="2"/>
  <c r="F1127" i="2"/>
  <c r="N1135" i="2"/>
  <c r="F2719" i="2" s="1"/>
  <c r="G1134" i="2"/>
  <c r="G1132" i="2"/>
  <c r="N1131" i="2"/>
  <c r="F2715" i="2" s="1"/>
  <c r="G1130" i="2"/>
  <c r="G1128" i="2"/>
  <c r="G1126" i="2"/>
  <c r="N1125" i="2"/>
  <c r="F2709" i="2" s="1"/>
  <c r="G1124" i="2"/>
  <c r="O1134" i="2"/>
  <c r="G2718" i="2" s="1"/>
  <c r="O1132" i="2"/>
  <c r="G2716" i="2" s="1"/>
  <c r="O1130" i="2"/>
  <c r="G2714" i="2" s="1"/>
  <c r="O1128" i="2"/>
  <c r="G2712" i="2" s="1"/>
  <c r="O1126" i="2"/>
  <c r="G2710" i="2" s="1"/>
  <c r="O1124" i="2"/>
  <c r="G2708" i="2" s="1"/>
  <c r="F1147" i="2"/>
  <c r="F1143" i="2"/>
  <c r="O1141" i="2"/>
  <c r="G2725" i="2" s="1"/>
  <c r="O1137" i="2"/>
  <c r="G2721" i="2" s="1"/>
  <c r="G1146" i="2"/>
  <c r="N1145" i="2"/>
  <c r="F2729" i="2" s="1"/>
  <c r="G1144" i="2"/>
  <c r="G1142" i="2"/>
  <c r="N1141" i="2"/>
  <c r="F2725" i="2" s="1"/>
  <c r="G1140" i="2"/>
  <c r="N1139" i="2"/>
  <c r="F2723" i="2" s="1"/>
  <c r="G1138" i="2"/>
  <c r="G1136" i="2"/>
  <c r="O1146" i="2"/>
  <c r="G2730" i="2" s="1"/>
  <c r="O1144" i="2"/>
  <c r="G2728" i="2" s="1"/>
  <c r="O1142" i="2"/>
  <c r="G2726" i="2" s="1"/>
  <c r="O1140" i="2"/>
  <c r="G2724" i="2" s="1"/>
  <c r="O1138" i="2"/>
  <c r="G2722" i="2" s="1"/>
  <c r="O1136" i="2"/>
  <c r="G2720" i="2" s="1"/>
  <c r="O1159" i="2"/>
  <c r="G2743" i="2" s="1"/>
  <c r="O1157" i="2"/>
  <c r="G2741" i="2" s="1"/>
  <c r="O1155" i="2"/>
  <c r="G2739" i="2" s="1"/>
  <c r="O1153" i="2"/>
  <c r="G2737" i="2" s="1"/>
  <c r="O1151" i="2"/>
  <c r="G2735" i="2" s="1"/>
  <c r="O1149" i="2"/>
  <c r="G2733" i="2" s="1"/>
  <c r="N1159" i="2"/>
  <c r="F2743" i="2" s="1"/>
  <c r="G1158" i="2"/>
  <c r="G1156" i="2"/>
  <c r="N1155" i="2"/>
  <c r="F2739" i="2" s="1"/>
  <c r="G1154" i="2"/>
  <c r="G1152" i="2"/>
  <c r="G1150" i="2"/>
  <c r="N1149" i="2"/>
  <c r="F2733" i="2" s="1"/>
  <c r="G1148" i="2"/>
  <c r="O1158" i="2"/>
  <c r="G2742" i="2" s="1"/>
  <c r="O1156" i="2"/>
  <c r="G2740" i="2" s="1"/>
  <c r="O1154" i="2"/>
  <c r="G2738" i="2" s="1"/>
  <c r="O1152" i="2"/>
  <c r="G2736" i="2" s="1"/>
  <c r="O1150" i="2"/>
  <c r="G2734" i="2" s="1"/>
  <c r="O1148" i="2"/>
  <c r="G2732" i="2" s="1"/>
  <c r="O1171" i="2"/>
  <c r="G2755" i="2" s="1"/>
  <c r="O1167" i="2"/>
  <c r="G2751" i="2" s="1"/>
  <c r="O1161" i="2"/>
  <c r="G2745" i="2" s="1"/>
  <c r="N1169" i="2"/>
  <c r="F2753" i="2" s="1"/>
  <c r="G1168" i="2"/>
  <c r="N1165" i="2"/>
  <c r="F2749" i="2" s="1"/>
  <c r="G1164" i="2"/>
  <c r="N1163" i="2"/>
  <c r="F2747" i="2" s="1"/>
  <c r="G1162" i="2"/>
  <c r="O1168" i="2"/>
  <c r="G2752" i="2" s="1"/>
  <c r="O1164" i="2"/>
  <c r="G2748" i="2" s="1"/>
  <c r="O1162" i="2"/>
  <c r="G2746" i="2" s="1"/>
  <c r="O1177" i="2"/>
  <c r="G2761" i="2" s="1"/>
  <c r="N1183" i="2"/>
  <c r="F2767" i="2" s="1"/>
  <c r="G1182" i="2"/>
  <c r="N1179" i="2"/>
  <c r="F2763" i="2" s="1"/>
  <c r="G1178" i="2"/>
  <c r="N1173" i="2"/>
  <c r="F2757" i="2" s="1"/>
  <c r="G1172" i="2"/>
  <c r="O1181" i="2"/>
  <c r="G2765" i="2" s="1"/>
  <c r="F1175" i="2"/>
  <c r="F1173" i="2"/>
  <c r="O1182" i="2"/>
  <c r="G2766" i="2" s="1"/>
  <c r="O1178" i="2"/>
  <c r="G2762" i="2" s="1"/>
  <c r="O1172" i="2"/>
  <c r="G2756" i="2" s="1"/>
  <c r="F1195" i="2"/>
  <c r="F1193" i="2"/>
  <c r="F1191" i="2"/>
  <c r="F1189" i="2"/>
  <c r="F1185" i="2"/>
  <c r="N1193" i="2"/>
  <c r="F2777" i="2" s="1"/>
  <c r="G1192" i="2"/>
  <c r="N1189" i="2"/>
  <c r="F2773" i="2" s="1"/>
  <c r="G1188" i="2"/>
  <c r="N1187" i="2"/>
  <c r="F2771" i="2" s="1"/>
  <c r="G1186" i="2"/>
  <c r="O1192" i="2"/>
  <c r="G2776" i="2" s="1"/>
  <c r="O1188" i="2"/>
  <c r="G2772" i="2" s="1"/>
  <c r="O1186" i="2"/>
  <c r="G2770" i="2" s="1"/>
  <c r="N1206" i="2"/>
  <c r="F2790" i="2" s="1"/>
  <c r="N1204" i="2"/>
  <c r="F2788" i="2" s="1"/>
  <c r="O1205" i="2"/>
  <c r="G2789" i="2" s="1"/>
  <c r="O1201" i="2"/>
  <c r="G2785" i="2" s="1"/>
  <c r="O1199" i="2"/>
  <c r="G2783" i="2" s="1"/>
  <c r="N1202" i="2"/>
  <c r="F2786" i="2" s="1"/>
  <c r="N1200" i="2"/>
  <c r="F2784" i="2" s="1"/>
  <c r="N1198" i="2"/>
  <c r="F2782" i="2" s="1"/>
  <c r="N1196" i="2"/>
  <c r="F2780" i="2" s="1"/>
  <c r="O1206" i="2"/>
  <c r="G2790" i="2" s="1"/>
  <c r="O1202" i="2"/>
  <c r="G2786" i="2" s="1"/>
  <c r="O1196" i="2"/>
  <c r="G2780" i="2" s="1"/>
  <c r="F1229" i="2"/>
  <c r="F1227" i="2"/>
  <c r="F1225" i="2"/>
  <c r="F1223" i="2"/>
  <c r="F1221" i="2"/>
  <c r="N1231" i="2"/>
  <c r="F2815" i="2" s="1"/>
  <c r="G1230" i="2"/>
  <c r="N1227" i="2"/>
  <c r="F2811" i="2" s="1"/>
  <c r="G1226" i="2"/>
  <c r="N1221" i="2"/>
  <c r="F2805" i="2" s="1"/>
  <c r="G1220" i="2"/>
  <c r="O1230" i="2"/>
  <c r="G2814" i="2" s="1"/>
  <c r="O1226" i="2"/>
  <c r="G2810" i="2" s="1"/>
  <c r="O1220" i="2"/>
  <c r="G2804" i="2" s="1"/>
  <c r="O1243" i="2"/>
  <c r="G2827" i="2" s="1"/>
  <c r="F1239" i="2"/>
  <c r="F1237" i="2"/>
  <c r="F1235" i="2"/>
  <c r="F1233" i="2"/>
  <c r="N1241" i="2"/>
  <c r="F2825" i="2" s="1"/>
  <c r="G1240" i="2"/>
  <c r="N1237" i="2"/>
  <c r="F2821" i="2" s="1"/>
  <c r="G1236" i="2"/>
  <c r="N1235" i="2"/>
  <c r="F2819" i="2" s="1"/>
  <c r="G1234" i="2"/>
  <c r="O1240" i="2"/>
  <c r="G2824" i="2" s="1"/>
  <c r="O1236" i="2"/>
  <c r="G2820" i="2" s="1"/>
  <c r="O1234" i="2"/>
  <c r="G2818" i="2" s="1"/>
  <c r="F1255" i="2"/>
  <c r="F1253" i="2"/>
  <c r="O1249" i="2"/>
  <c r="G2833" i="2" s="1"/>
  <c r="O1247" i="2"/>
  <c r="G2831" i="2" s="1"/>
  <c r="N1255" i="2"/>
  <c r="F2839" i="2" s="1"/>
  <c r="G1254" i="2"/>
  <c r="N1251" i="2"/>
  <c r="F2835" i="2" s="1"/>
  <c r="G1250" i="2"/>
  <c r="N1245" i="2"/>
  <c r="F2829" i="2" s="1"/>
  <c r="G1244" i="2"/>
  <c r="O1254" i="2"/>
  <c r="G2838" i="2" s="1"/>
  <c r="O1250" i="2"/>
  <c r="G2834" i="2" s="1"/>
  <c r="O1244" i="2"/>
  <c r="G2828" i="2" s="1"/>
  <c r="F1265" i="2"/>
  <c r="F1263" i="2"/>
  <c r="F1261" i="2"/>
  <c r="F1259" i="2"/>
  <c r="N1265" i="2"/>
  <c r="F2849" i="2" s="1"/>
  <c r="G1264" i="2"/>
  <c r="N1261" i="2"/>
  <c r="F2845" i="2" s="1"/>
  <c r="G1260" i="2"/>
  <c r="N1259" i="2"/>
  <c r="F2843" i="2" s="1"/>
  <c r="G1258" i="2"/>
  <c r="F1267" i="2"/>
  <c r="O1257" i="2"/>
  <c r="G2841" i="2" s="1"/>
  <c r="O1264" i="2"/>
  <c r="G2848" i="2" s="1"/>
  <c r="O1260" i="2"/>
  <c r="G2844" i="2" s="1"/>
  <c r="O1258" i="2"/>
  <c r="G2842" i="2" s="1"/>
  <c r="F1279" i="2"/>
  <c r="F1277" i="2"/>
  <c r="F1273" i="2"/>
  <c r="F1271" i="2"/>
  <c r="N1279" i="2"/>
  <c r="F2863" i="2" s="1"/>
  <c r="G1278" i="2"/>
  <c r="N1277" i="2"/>
  <c r="F2861" i="2" s="1"/>
  <c r="N1275" i="2"/>
  <c r="F2859" i="2" s="1"/>
  <c r="G1274" i="2"/>
  <c r="N1273" i="2"/>
  <c r="F2857" i="2" s="1"/>
  <c r="N1271" i="2"/>
  <c r="F2855" i="2" s="1"/>
  <c r="N1269" i="2"/>
  <c r="F2853" i="2" s="1"/>
  <c r="G1268" i="2"/>
  <c r="O1278" i="2"/>
  <c r="G2862" i="2" s="1"/>
  <c r="O1274" i="2"/>
  <c r="G2858" i="2" s="1"/>
  <c r="O1268" i="2"/>
  <c r="G2852" i="2" s="1"/>
  <c r="O1291" i="2"/>
  <c r="G2875" i="2" s="1"/>
  <c r="F1287" i="2"/>
  <c r="F1285" i="2"/>
  <c r="F1283" i="2"/>
  <c r="F1281" i="2"/>
  <c r="N1291" i="2"/>
  <c r="F2875" i="2" s="1"/>
  <c r="N1289" i="2"/>
  <c r="F2873" i="2" s="1"/>
  <c r="G1288" i="2"/>
  <c r="N1287" i="2"/>
  <c r="F2871" i="2" s="1"/>
  <c r="N1285" i="2"/>
  <c r="F2869" i="2" s="1"/>
  <c r="G1284" i="2"/>
  <c r="N1283" i="2"/>
  <c r="F2867" i="2" s="1"/>
  <c r="G1282" i="2"/>
  <c r="N1281" i="2"/>
  <c r="F2865" i="2" s="1"/>
  <c r="O1290" i="2"/>
  <c r="G2874" i="2" s="1"/>
  <c r="O1284" i="2"/>
  <c r="G2868" i="2" s="1"/>
  <c r="O1282" i="2"/>
  <c r="G2866" i="2" s="1"/>
  <c r="O1301" i="2"/>
  <c r="G2885" i="2" s="1"/>
  <c r="F1299" i="2"/>
  <c r="F1297" i="2"/>
  <c r="N1303" i="2"/>
  <c r="F2887" i="2" s="1"/>
  <c r="G1302" i="2"/>
  <c r="N1301" i="2"/>
  <c r="F2885" i="2" s="1"/>
  <c r="N1299" i="2"/>
  <c r="F2883" i="2" s="1"/>
  <c r="G1298" i="2"/>
  <c r="N1297" i="2"/>
  <c r="F2881" i="2" s="1"/>
  <c r="N1295" i="2"/>
  <c r="F2879" i="2" s="1"/>
  <c r="N1293" i="2"/>
  <c r="F2877" i="2" s="1"/>
  <c r="G1292" i="2"/>
  <c r="F1295" i="2"/>
  <c r="F1293" i="2"/>
  <c r="O1298" i="2"/>
  <c r="G2882" i="2" s="1"/>
  <c r="O1294" i="2"/>
  <c r="G2878" i="2" s="1"/>
  <c r="O1325" i="2"/>
  <c r="G2909" i="2" s="1"/>
  <c r="O1321" i="2"/>
  <c r="G2905" i="2" s="1"/>
  <c r="O1319" i="2"/>
  <c r="G2903" i="2" s="1"/>
  <c r="N1327" i="2"/>
  <c r="F2911" i="2" s="1"/>
  <c r="G1326" i="2"/>
  <c r="N1325" i="2"/>
  <c r="F2909" i="2" s="1"/>
  <c r="N1323" i="2"/>
  <c r="F2907" i="2" s="1"/>
  <c r="G1322" i="2"/>
  <c r="N1321" i="2"/>
  <c r="F2905" i="2" s="1"/>
  <c r="N1319" i="2"/>
  <c r="F2903" i="2" s="1"/>
  <c r="N1317" i="2"/>
  <c r="F2901" i="2" s="1"/>
  <c r="G1316" i="2"/>
  <c r="O1326" i="2"/>
  <c r="G2910" i="2" s="1"/>
  <c r="O1322" i="2"/>
  <c r="G2906" i="2" s="1"/>
  <c r="O1318" i="2"/>
  <c r="G2902" i="2" s="1"/>
  <c r="O1339" i="2"/>
  <c r="G2923" i="2" s="1"/>
  <c r="O1329" i="2"/>
  <c r="G2913" i="2" s="1"/>
  <c r="N1339" i="2"/>
  <c r="F2923" i="2" s="1"/>
  <c r="N1337" i="2"/>
  <c r="F2921" i="2" s="1"/>
  <c r="G1336" i="2"/>
  <c r="N1335" i="2"/>
  <c r="F2919" i="2" s="1"/>
  <c r="N1333" i="2"/>
  <c r="F2917" i="2" s="1"/>
  <c r="G1332" i="2"/>
  <c r="N1331" i="2"/>
  <c r="F2915" i="2" s="1"/>
  <c r="G1330" i="2"/>
  <c r="N1329" i="2"/>
  <c r="F2913" i="2" s="1"/>
  <c r="F1335" i="2"/>
  <c r="F1331" i="2"/>
  <c r="O1334" i="2"/>
  <c r="G2918" i="2" s="1"/>
  <c r="O1330" i="2"/>
  <c r="G2914" i="2" s="1"/>
  <c r="F1351" i="2"/>
  <c r="O1349" i="2"/>
  <c r="G2933" i="2" s="1"/>
  <c r="F1347" i="2"/>
  <c r="O1343" i="2"/>
  <c r="G2927" i="2" s="1"/>
  <c r="N1351" i="2"/>
  <c r="F2935" i="2" s="1"/>
  <c r="G1350" i="2"/>
  <c r="N1349" i="2"/>
  <c r="F2933" i="2" s="1"/>
  <c r="N1347" i="2"/>
  <c r="F2931" i="2" s="1"/>
  <c r="G1346" i="2"/>
  <c r="N1345" i="2"/>
  <c r="F2929" i="2" s="1"/>
  <c r="N1343" i="2"/>
  <c r="F2927" i="2" s="1"/>
  <c r="N1341" i="2"/>
  <c r="F2925" i="2" s="1"/>
  <c r="G1340" i="2"/>
  <c r="O1345" i="2"/>
  <c r="G2929" i="2" s="1"/>
  <c r="F1341" i="2"/>
  <c r="O1346" i="2"/>
  <c r="G2930" i="2" s="1"/>
  <c r="O1340" i="2"/>
  <c r="G2924" i="2" s="1"/>
  <c r="F1363" i="2"/>
  <c r="F1361" i="2"/>
  <c r="O1359" i="2"/>
  <c r="G2943" i="2" s="1"/>
  <c r="O1353" i="2"/>
  <c r="G2937" i="2" s="1"/>
  <c r="N1363" i="2"/>
  <c r="F2947" i="2" s="1"/>
  <c r="N1361" i="2"/>
  <c r="F2945" i="2" s="1"/>
  <c r="G1360" i="2"/>
  <c r="N1359" i="2"/>
  <c r="F2943" i="2" s="1"/>
  <c r="N1357" i="2"/>
  <c r="F2941" i="2" s="1"/>
  <c r="G1356" i="2"/>
  <c r="N1355" i="2"/>
  <c r="F2939" i="2" s="1"/>
  <c r="G1354" i="2"/>
  <c r="N1353" i="2"/>
  <c r="F2937" i="2" s="1"/>
  <c r="O1362" i="2"/>
  <c r="G2946" i="2" s="1"/>
  <c r="O1354" i="2"/>
  <c r="G2938" i="2" s="1"/>
  <c r="O1352" i="2"/>
  <c r="G2936" i="2" s="1"/>
  <c r="F1375" i="2"/>
  <c r="O1373" i="2"/>
  <c r="G2957" i="2" s="1"/>
  <c r="F1371" i="2"/>
  <c r="O1367" i="2"/>
  <c r="G2951" i="2" s="1"/>
  <c r="N1375" i="2"/>
  <c r="F2959" i="2" s="1"/>
  <c r="G1374" i="2"/>
  <c r="N1373" i="2"/>
  <c r="F2957" i="2" s="1"/>
  <c r="N1371" i="2"/>
  <c r="F2955" i="2" s="1"/>
  <c r="G1370" i="2"/>
  <c r="N1369" i="2"/>
  <c r="F2953" i="2" s="1"/>
  <c r="N1367" i="2"/>
  <c r="F2951" i="2" s="1"/>
  <c r="N1365" i="2"/>
  <c r="F2949" i="2" s="1"/>
  <c r="G1364" i="2"/>
  <c r="F1369" i="2"/>
  <c r="O1374" i="2"/>
  <c r="G2958" i="2" s="1"/>
  <c r="O1372" i="2"/>
  <c r="G2956" i="2" s="1"/>
  <c r="O1366" i="2"/>
  <c r="G2950" i="2" s="1"/>
  <c r="O1364" i="2"/>
  <c r="G2948" i="2" s="1"/>
  <c r="O1387" i="2"/>
  <c r="G2971" i="2" s="1"/>
  <c r="N1387" i="2"/>
  <c r="F2971" i="2" s="1"/>
  <c r="N1385" i="2"/>
  <c r="F2969" i="2" s="1"/>
  <c r="G1384" i="2"/>
  <c r="N1383" i="2"/>
  <c r="F2967" i="2" s="1"/>
  <c r="N1381" i="2"/>
  <c r="F2965" i="2" s="1"/>
  <c r="G1380" i="2"/>
  <c r="N1379" i="2"/>
  <c r="F2963" i="2" s="1"/>
  <c r="G1378" i="2"/>
  <c r="N1377" i="2"/>
  <c r="F2961" i="2" s="1"/>
  <c r="O1383" i="2"/>
  <c r="G2967" i="2" s="1"/>
  <c r="F1379" i="2"/>
  <c r="O1377" i="2"/>
  <c r="G2961" i="2" s="1"/>
  <c r="O1382" i="2"/>
  <c r="G2966" i="2" s="1"/>
  <c r="O1380" i="2"/>
  <c r="G2964" i="2" s="1"/>
  <c r="O1376" i="2"/>
  <c r="G2960" i="2" s="1"/>
  <c r="O1391" i="2"/>
  <c r="G2975" i="2" s="1"/>
  <c r="F1389" i="2"/>
  <c r="N1399" i="2"/>
  <c r="F2983" i="2" s="1"/>
  <c r="G1398" i="2"/>
  <c r="N1397" i="2"/>
  <c r="F2981" i="2" s="1"/>
  <c r="N1395" i="2"/>
  <c r="F2979" i="2" s="1"/>
  <c r="G1394" i="2"/>
  <c r="N1393" i="2"/>
  <c r="F2977" i="2" s="1"/>
  <c r="N1391" i="2"/>
  <c r="F2975" i="2" s="1"/>
  <c r="N1389" i="2"/>
  <c r="F2973" i="2" s="1"/>
  <c r="G1388" i="2"/>
  <c r="F1399" i="2"/>
  <c r="F1397" i="2"/>
  <c r="F1393" i="2"/>
  <c r="O1398" i="2"/>
  <c r="G2982" i="2" s="1"/>
  <c r="O1396" i="2"/>
  <c r="G2980" i="2" s="1"/>
  <c r="O1388" i="2"/>
  <c r="G2972" i="2" s="1"/>
  <c r="F1411" i="2"/>
  <c r="F1409" i="2"/>
  <c r="F1407" i="2"/>
  <c r="F1403" i="2"/>
  <c r="F1401" i="2"/>
  <c r="N1411" i="2"/>
  <c r="F2995" i="2" s="1"/>
  <c r="N1409" i="2"/>
  <c r="F2993" i="2" s="1"/>
  <c r="G1408" i="2"/>
  <c r="N1407" i="2"/>
  <c r="F2991" i="2" s="1"/>
  <c r="N1405" i="2"/>
  <c r="F2989" i="2" s="1"/>
  <c r="G1404" i="2"/>
  <c r="N1403" i="2"/>
  <c r="F2987" i="2" s="1"/>
  <c r="G1402" i="2"/>
  <c r="N1401" i="2"/>
  <c r="F2985" i="2" s="1"/>
  <c r="F1405" i="2"/>
  <c r="O1410" i="2"/>
  <c r="G2994" i="2" s="1"/>
  <c r="O1408" i="2"/>
  <c r="G2992" i="2" s="1"/>
  <c r="O1404" i="2"/>
  <c r="G2988" i="2" s="1"/>
  <c r="O1400" i="2"/>
  <c r="G2984" i="2" s="1"/>
  <c r="F1419" i="2"/>
  <c r="F1417" i="2"/>
  <c r="F1415" i="2"/>
  <c r="F1413" i="2"/>
  <c r="N1423" i="2"/>
  <c r="F3007" i="2" s="1"/>
  <c r="G1422" i="2"/>
  <c r="N1421" i="2"/>
  <c r="F3005" i="2" s="1"/>
  <c r="N1419" i="2"/>
  <c r="F3003" i="2" s="1"/>
  <c r="G1418" i="2"/>
  <c r="N1417" i="2"/>
  <c r="F3001" i="2" s="1"/>
  <c r="N1415" i="2"/>
  <c r="F2999" i="2" s="1"/>
  <c r="N1413" i="2"/>
  <c r="F2997" i="2" s="1"/>
  <c r="G1412" i="2"/>
  <c r="F1423" i="2"/>
  <c r="F1421" i="2"/>
  <c r="O1420" i="2"/>
  <c r="G3004" i="2" s="1"/>
  <c r="O1418" i="2"/>
  <c r="G3002" i="2" s="1"/>
  <c r="O1433" i="2"/>
  <c r="G3017" i="2" s="1"/>
  <c r="F1429" i="2"/>
  <c r="F1427" i="2"/>
  <c r="F1425" i="2"/>
  <c r="N1435" i="2"/>
  <c r="F3019" i="2" s="1"/>
  <c r="N1433" i="2"/>
  <c r="F3017" i="2" s="1"/>
  <c r="G1432" i="2"/>
  <c r="N1431" i="2"/>
  <c r="F3015" i="2" s="1"/>
  <c r="N1429" i="2"/>
  <c r="F3013" i="2" s="1"/>
  <c r="G1428" i="2"/>
  <c r="N1427" i="2"/>
  <c r="F3011" i="2" s="1"/>
  <c r="G1426" i="2"/>
  <c r="N1425" i="2"/>
  <c r="F3009" i="2" s="1"/>
  <c r="F1431" i="2"/>
  <c r="O1434" i="2"/>
  <c r="G3018" i="2" s="1"/>
  <c r="O1430" i="2"/>
  <c r="G3014" i="2" s="1"/>
  <c r="O1424" i="2"/>
  <c r="G3008" i="2" s="1"/>
  <c r="O1447" i="2"/>
  <c r="G3031" i="2" s="1"/>
  <c r="O1443" i="2"/>
  <c r="G3027" i="2" s="1"/>
  <c r="G1446" i="2"/>
  <c r="N1445" i="2"/>
  <c r="F3029" i="2" s="1"/>
  <c r="N1443" i="2"/>
  <c r="F3027" i="2" s="1"/>
  <c r="G1442" i="2"/>
  <c r="N1441" i="2"/>
  <c r="F3025" i="2" s="1"/>
  <c r="N1439" i="2"/>
  <c r="F3023" i="2" s="1"/>
  <c r="N1437" i="2"/>
  <c r="F3021" i="2" s="1"/>
  <c r="G1436" i="2"/>
  <c r="F1439" i="2"/>
  <c r="F1437" i="2"/>
  <c r="O1446" i="2"/>
  <c r="G3030" i="2" s="1"/>
  <c r="O1442" i="2"/>
  <c r="G3026" i="2" s="1"/>
  <c r="F1457" i="2"/>
  <c r="O1455" i="2"/>
  <c r="G3039" i="2" s="1"/>
  <c r="F1453" i="2"/>
  <c r="O1451" i="2"/>
  <c r="G3035" i="2" s="1"/>
  <c r="O1449" i="2"/>
  <c r="G3033" i="2" s="1"/>
  <c r="N1459" i="2"/>
  <c r="F3043" i="2" s="1"/>
  <c r="G1458" i="2"/>
  <c r="G1456" i="2"/>
  <c r="N1455" i="2"/>
  <c r="F3039" i="2" s="1"/>
  <c r="G1454" i="2"/>
  <c r="G1452" i="2"/>
  <c r="G1450" i="2"/>
  <c r="N1449" i="2"/>
  <c r="F3033" i="2" s="1"/>
  <c r="G1448" i="2"/>
  <c r="O1458" i="2"/>
  <c r="G3042" i="2" s="1"/>
  <c r="O1456" i="2"/>
  <c r="G3040" i="2" s="1"/>
  <c r="O1454" i="2"/>
  <c r="G3038" i="2" s="1"/>
  <c r="O1452" i="2"/>
  <c r="G3036" i="2" s="1"/>
  <c r="O1450" i="2"/>
  <c r="G3034" i="2" s="1"/>
  <c r="O1448" i="2"/>
  <c r="G3032" i="2" s="1"/>
  <c r="O1469" i="2"/>
  <c r="G3053" i="2" s="1"/>
  <c r="O1465" i="2"/>
  <c r="G3049" i="2" s="1"/>
  <c r="O1463" i="2"/>
  <c r="G3047" i="2" s="1"/>
  <c r="O1461" i="2"/>
  <c r="G3045" i="2" s="1"/>
  <c r="G1470" i="2"/>
  <c r="N1469" i="2"/>
  <c r="F3053" i="2" s="1"/>
  <c r="G1468" i="2"/>
  <c r="N1467" i="2"/>
  <c r="F3051" i="2" s="1"/>
  <c r="G1466" i="2"/>
  <c r="G1464" i="2"/>
  <c r="G1462" i="2"/>
  <c r="G1460" i="2"/>
  <c r="O1470" i="2"/>
  <c r="G3054" i="2" s="1"/>
  <c r="O1466" i="2"/>
  <c r="G3050" i="2" s="1"/>
  <c r="O1464" i="2"/>
  <c r="G3048" i="2" s="1"/>
  <c r="O1462" i="2"/>
  <c r="G3046" i="2" s="1"/>
  <c r="O1460" i="2"/>
  <c r="G3044" i="2" s="1"/>
  <c r="F1479" i="2"/>
  <c r="F1477" i="2"/>
  <c r="F1475" i="2"/>
  <c r="G1482" i="2"/>
  <c r="G1480" i="2"/>
  <c r="N1479" i="2"/>
  <c r="F3063" i="2" s="1"/>
  <c r="G1478" i="2"/>
  <c r="N1477" i="2"/>
  <c r="F3061" i="2" s="1"/>
  <c r="G1476" i="2"/>
  <c r="N1475" i="2"/>
  <c r="F3059" i="2" s="1"/>
  <c r="G1474" i="2"/>
  <c r="G1472" i="2"/>
  <c r="O1473" i="2"/>
  <c r="G3057" i="2" s="1"/>
  <c r="O1482" i="2"/>
  <c r="G3066" i="2" s="1"/>
  <c r="O1480" i="2"/>
  <c r="G3064" i="2" s="1"/>
  <c r="O1478" i="2"/>
  <c r="G3062" i="2" s="1"/>
  <c r="O1476" i="2"/>
  <c r="G3060" i="2" s="1"/>
  <c r="O1474" i="2"/>
  <c r="G3058" i="2" s="1"/>
  <c r="O1472" i="2"/>
  <c r="G3056" i="2" s="1"/>
  <c r="O1495" i="2"/>
  <c r="G3079" i="2" s="1"/>
  <c r="F1493" i="2"/>
  <c r="O1491" i="2"/>
  <c r="G3075" i="2" s="1"/>
  <c r="O1489" i="2"/>
  <c r="G3073" i="2" s="1"/>
  <c r="F1485" i="2"/>
  <c r="G1494" i="2"/>
  <c r="N1493" i="2"/>
  <c r="F3077" i="2" s="1"/>
  <c r="G1492" i="2"/>
  <c r="N1491" i="2"/>
  <c r="F3075" i="2" s="1"/>
  <c r="G1490" i="2"/>
  <c r="G1488" i="2"/>
  <c r="G1486" i="2"/>
  <c r="N1485" i="2"/>
  <c r="F3069" i="2" s="1"/>
  <c r="G1484" i="2"/>
  <c r="O1494" i="2"/>
  <c r="G3078" i="2" s="1"/>
  <c r="O1492" i="2"/>
  <c r="G3076" i="2" s="1"/>
  <c r="O1490" i="2"/>
  <c r="G3074" i="2" s="1"/>
  <c r="O1488" i="2"/>
  <c r="G3072" i="2" s="1"/>
  <c r="O1486" i="2"/>
  <c r="G3070" i="2" s="1"/>
  <c r="O1484" i="2"/>
  <c r="G3068" i="2" s="1"/>
  <c r="O1507" i="2"/>
  <c r="G3091" i="2" s="1"/>
  <c r="O1505" i="2"/>
  <c r="G3089" i="2" s="1"/>
  <c r="O1503" i="2"/>
  <c r="G3087" i="2" s="1"/>
  <c r="F1499" i="2"/>
  <c r="G1506" i="2"/>
  <c r="N1505" i="2"/>
  <c r="F3089" i="2" s="1"/>
  <c r="G1504" i="2"/>
  <c r="G1502" i="2"/>
  <c r="N1501" i="2"/>
  <c r="F3085" i="2" s="1"/>
  <c r="G1500" i="2"/>
  <c r="G1498" i="2"/>
  <c r="N1497" i="2"/>
  <c r="F3081" i="2" s="1"/>
  <c r="G1496" i="2"/>
  <c r="O1497" i="2"/>
  <c r="G3081" i="2" s="1"/>
  <c r="O1506" i="2"/>
  <c r="G3090" i="2" s="1"/>
  <c r="O1504" i="2"/>
  <c r="G3088" i="2" s="1"/>
  <c r="O1502" i="2"/>
  <c r="G3086" i="2" s="1"/>
  <c r="O1500" i="2"/>
  <c r="G3084" i="2" s="1"/>
  <c r="O1498" i="2"/>
  <c r="G3082" i="2" s="1"/>
  <c r="O1496" i="2"/>
  <c r="G3080" i="2" s="1"/>
  <c r="F1519" i="2"/>
  <c r="O1515" i="2"/>
  <c r="G3099" i="2" s="1"/>
  <c r="O1513" i="2"/>
  <c r="G3097" i="2" s="1"/>
  <c r="O1511" i="2"/>
  <c r="G3095" i="2" s="1"/>
  <c r="O1509" i="2"/>
  <c r="G3093" i="2" s="1"/>
  <c r="N1519" i="2"/>
  <c r="F3103" i="2" s="1"/>
  <c r="G1518" i="2"/>
  <c r="G1516" i="2"/>
  <c r="N1515" i="2"/>
  <c r="F3099" i="2" s="1"/>
  <c r="G1514" i="2"/>
  <c r="G1512" i="2"/>
  <c r="N1511" i="2"/>
  <c r="F3095" i="2" s="1"/>
  <c r="G1510" i="2"/>
  <c r="N1509" i="2"/>
  <c r="F3093" i="2" s="1"/>
  <c r="G1508" i="2"/>
  <c r="O1518" i="2"/>
  <c r="G3102" i="2" s="1"/>
  <c r="O1516" i="2"/>
  <c r="G3100" i="2" s="1"/>
  <c r="O1514" i="2"/>
  <c r="G3098" i="2" s="1"/>
  <c r="O1512" i="2"/>
  <c r="G3096" i="2" s="1"/>
  <c r="O1510" i="2"/>
  <c r="G3094" i="2" s="1"/>
  <c r="O1508" i="2"/>
  <c r="G3092" i="2" s="1"/>
  <c r="O1531" i="2"/>
  <c r="G3115" i="2" s="1"/>
  <c r="O1529" i="2"/>
  <c r="G3113" i="2" s="1"/>
  <c r="O1527" i="2"/>
  <c r="G3111" i="2" s="1"/>
  <c r="O1521" i="2"/>
  <c r="G3105" i="2" s="1"/>
  <c r="N1531" i="2"/>
  <c r="F3115" i="2" s="1"/>
  <c r="G1530" i="2"/>
  <c r="N1529" i="2"/>
  <c r="F3113" i="2" s="1"/>
  <c r="G1528" i="2"/>
  <c r="G1526" i="2"/>
  <c r="N1525" i="2"/>
  <c r="F3109" i="2" s="1"/>
  <c r="G1524" i="2"/>
  <c r="N1523" i="2"/>
  <c r="F3107" i="2" s="1"/>
  <c r="G1522" i="2"/>
  <c r="G1520" i="2"/>
  <c r="O1525" i="2"/>
  <c r="G3109" i="2" s="1"/>
  <c r="O1530" i="2"/>
  <c r="G3114" i="2" s="1"/>
  <c r="O1528" i="2"/>
  <c r="G3112" i="2" s="1"/>
  <c r="O1526" i="2"/>
  <c r="G3110" i="2" s="1"/>
  <c r="O1524" i="2"/>
  <c r="G3108" i="2" s="1"/>
  <c r="O1522" i="2"/>
  <c r="G3106" i="2" s="1"/>
  <c r="O1520" i="2"/>
  <c r="G3104" i="2" s="1"/>
  <c r="O1523" i="2"/>
  <c r="G3107" i="2" s="1"/>
  <c r="O1543" i="2"/>
  <c r="G3127" i="2" s="1"/>
  <c r="O1541" i="2"/>
  <c r="G3125" i="2" s="1"/>
  <c r="O1539" i="2"/>
  <c r="G3123" i="2" s="1"/>
  <c r="O1537" i="2"/>
  <c r="G3121" i="2" s="1"/>
  <c r="F1535" i="2"/>
  <c r="O1533" i="2"/>
  <c r="G3117" i="2" s="1"/>
  <c r="G1542" i="2"/>
  <c r="N1541" i="2"/>
  <c r="F3125" i="2" s="1"/>
  <c r="G1540" i="2"/>
  <c r="G1538" i="2"/>
  <c r="N1537" i="2"/>
  <c r="F3121" i="2" s="1"/>
  <c r="G1536" i="2"/>
  <c r="N1535" i="2"/>
  <c r="F3119" i="2" s="1"/>
  <c r="G1534" i="2"/>
  <c r="G1532" i="2"/>
  <c r="O1542" i="2"/>
  <c r="G3126" i="2" s="1"/>
  <c r="O1540" i="2"/>
  <c r="G3124" i="2" s="1"/>
  <c r="O1538" i="2"/>
  <c r="G3122" i="2" s="1"/>
  <c r="O1536" i="2"/>
  <c r="G3120" i="2" s="1"/>
  <c r="O1534" i="2"/>
  <c r="G3118" i="2" s="1"/>
  <c r="O1532" i="2"/>
  <c r="G3116" i="2" s="1"/>
  <c r="F1555" i="2"/>
  <c r="F1553" i="2"/>
  <c r="O1551" i="2"/>
  <c r="G3135" i="2" s="1"/>
  <c r="O1549" i="2"/>
  <c r="G3133" i="2" s="1"/>
  <c r="O1547" i="2"/>
  <c r="G3131" i="2" s="1"/>
  <c r="G1554" i="2"/>
  <c r="G1552" i="2"/>
  <c r="N1551" i="2"/>
  <c r="F3135" i="2" s="1"/>
  <c r="G1550" i="2"/>
  <c r="G1548" i="2"/>
  <c r="N1547" i="2"/>
  <c r="F3131" i="2" s="1"/>
  <c r="G1546" i="2"/>
  <c r="G1544" i="2"/>
  <c r="F1545" i="2"/>
  <c r="O1554" i="2"/>
  <c r="G3138" i="2" s="1"/>
  <c r="O1552" i="2"/>
  <c r="G3136" i="2" s="1"/>
  <c r="O1550" i="2"/>
  <c r="G3134" i="2" s="1"/>
  <c r="O1548" i="2"/>
  <c r="G3132" i="2" s="1"/>
  <c r="O1546" i="2"/>
  <c r="G3130" i="2" s="1"/>
  <c r="O1544" i="2"/>
  <c r="G3128" i="2" s="1"/>
  <c r="O1565" i="2"/>
  <c r="G3149" i="2" s="1"/>
  <c r="O1561" i="2"/>
  <c r="G3145" i="2" s="1"/>
  <c r="O1559" i="2"/>
  <c r="G3143" i="2" s="1"/>
  <c r="G1566" i="2"/>
  <c r="N1565" i="2"/>
  <c r="F3149" i="2" s="1"/>
  <c r="G1564" i="2"/>
  <c r="N1563" i="2"/>
  <c r="F3147" i="2" s="1"/>
  <c r="G1562" i="2"/>
  <c r="G1560" i="2"/>
  <c r="G1558" i="2"/>
  <c r="N1557" i="2"/>
  <c r="F3141" i="2" s="1"/>
  <c r="G1556" i="2"/>
  <c r="O1567" i="2"/>
  <c r="G3151" i="2" s="1"/>
  <c r="O1566" i="2"/>
  <c r="G3150" i="2" s="1"/>
  <c r="O1564" i="2"/>
  <c r="G3148" i="2" s="1"/>
  <c r="O1562" i="2"/>
  <c r="G3146" i="2" s="1"/>
  <c r="O1560" i="2"/>
  <c r="G3144" i="2" s="1"/>
  <c r="O1558" i="2"/>
  <c r="G3142" i="2" s="1"/>
  <c r="O1556" i="2"/>
  <c r="G3140" i="2" s="1"/>
  <c r="F1580" i="2"/>
  <c r="N1580" i="2"/>
  <c r="F3164" i="2" s="1"/>
  <c r="F1211" i="2"/>
  <c r="N1217" i="2"/>
  <c r="F2801" i="2" s="1"/>
  <c r="G1216" i="2"/>
  <c r="N1213" i="2"/>
  <c r="F2797" i="2" s="1"/>
  <c r="G1212" i="2"/>
  <c r="N1211" i="2"/>
  <c r="F2795" i="2" s="1"/>
  <c r="G1210" i="2"/>
  <c r="O1219" i="2"/>
  <c r="G2803" i="2" s="1"/>
  <c r="F1215" i="2"/>
  <c r="O1209" i="2"/>
  <c r="G2793" i="2" s="1"/>
  <c r="O1216" i="2"/>
  <c r="G2800" i="2" s="1"/>
  <c r="O1212" i="2"/>
  <c r="G2796" i="2" s="1"/>
  <c r="O1210" i="2"/>
  <c r="G2794" i="2" s="1"/>
  <c r="F1578" i="2"/>
  <c r="F1572" i="2"/>
  <c r="F1568" i="2"/>
  <c r="G1579" i="2"/>
  <c r="G1577" i="2"/>
  <c r="G1575" i="2"/>
  <c r="G1573" i="2"/>
  <c r="G1571" i="2"/>
  <c r="G1569" i="2"/>
  <c r="F1576" i="2"/>
  <c r="F1570" i="2"/>
  <c r="N1576" i="2"/>
  <c r="F3160" i="2" s="1"/>
  <c r="N1572" i="2"/>
  <c r="F3156" i="2" s="1"/>
  <c r="N1570" i="2"/>
  <c r="F3154" i="2" s="1"/>
  <c r="O1573" i="2"/>
  <c r="G3157" i="2" s="1"/>
  <c r="N1579" i="2"/>
  <c r="F3163" i="2" s="1"/>
  <c r="G1578" i="2"/>
  <c r="N1577" i="2"/>
  <c r="F3161" i="2" s="1"/>
  <c r="G1576" i="2"/>
  <c r="G1574" i="2"/>
  <c r="N1573" i="2"/>
  <c r="F3157" i="2" s="1"/>
  <c r="G1572" i="2"/>
  <c r="G1570" i="2"/>
  <c r="N1569" i="2"/>
  <c r="F3153" i="2" s="1"/>
  <c r="G1568" i="2"/>
  <c r="O1579" i="2"/>
  <c r="G3163" i="2" s="1"/>
  <c r="F1577" i="2"/>
  <c r="O1575" i="2"/>
  <c r="G3159" i="2" s="1"/>
  <c r="F1571" i="2"/>
  <c r="O1569" i="2"/>
  <c r="G3153" i="2" s="1"/>
  <c r="O1576" i="2"/>
  <c r="G3160" i="2" s="1"/>
  <c r="O1574" i="2"/>
  <c r="G3158" i="2" s="1"/>
  <c r="O1572" i="2"/>
  <c r="G3156" i="2" s="1"/>
  <c r="O1570" i="2"/>
  <c r="G3154" i="2" s="1"/>
  <c r="O1568" i="2"/>
  <c r="G3152" i="2" s="1"/>
  <c r="O1591" i="2"/>
  <c r="G3175" i="2" s="1"/>
  <c r="F1589" i="2"/>
  <c r="F1587" i="2"/>
  <c r="F1585" i="2"/>
  <c r="F1583" i="2"/>
  <c r="N1591" i="2"/>
  <c r="F3175" i="2" s="1"/>
  <c r="G1590" i="2"/>
  <c r="N1589" i="2"/>
  <c r="F3173" i="2" s="1"/>
  <c r="N1587" i="2"/>
  <c r="F3171" i="2" s="1"/>
  <c r="G1586" i="2"/>
  <c r="N1585" i="2"/>
  <c r="F3169" i="2" s="1"/>
  <c r="N1583" i="2"/>
  <c r="F3167" i="2" s="1"/>
  <c r="N1581" i="2"/>
  <c r="F3165" i="2" s="1"/>
  <c r="G1580" i="2"/>
  <c r="F1581" i="2"/>
  <c r="O1590" i="2"/>
  <c r="G3174" i="2" s="1"/>
  <c r="O1586" i="2"/>
  <c r="G3170" i="2" s="1"/>
  <c r="O1580" i="2"/>
  <c r="G3164" i="2" s="1"/>
  <c r="L44" i="44"/>
  <c r="N591" i="44"/>
  <c r="L591" i="44"/>
  <c r="E142" i="2"/>
  <c r="L2339" i="44" l="1"/>
  <c r="M2339" i="44"/>
  <c r="N2334" i="44"/>
  <c r="M2418" i="44"/>
  <c r="L2418" i="44"/>
  <c r="L2417" i="44"/>
  <c r="M2417" i="44"/>
  <c r="N2333" i="44"/>
  <c r="N2417" i="44"/>
  <c r="L2333" i="44"/>
  <c r="N2330" i="44"/>
  <c r="M2414" i="44"/>
  <c r="L2414" i="44"/>
  <c r="L2334" i="44"/>
  <c r="M2334" i="44"/>
  <c r="N2418" i="44"/>
  <c r="L2416" i="44"/>
  <c r="N763" i="44"/>
  <c r="M687" i="44"/>
  <c r="N771" i="44"/>
  <c r="N783" i="44"/>
  <c r="L699" i="44"/>
  <c r="M699" i="44"/>
  <c r="N676" i="44"/>
  <c r="N701" i="44"/>
  <c r="L785" i="44"/>
  <c r="L551" i="44"/>
  <c r="M551" i="44"/>
  <c r="L185" i="44"/>
  <c r="N293" i="44"/>
  <c r="M313" i="44"/>
  <c r="L457" i="44"/>
  <c r="M404" i="44"/>
  <c r="L520" i="44"/>
  <c r="L847" i="44"/>
  <c r="N954" i="44"/>
  <c r="L870" i="44"/>
  <c r="L894" i="44"/>
  <c r="M894" i="44"/>
  <c r="N978" i="44"/>
  <c r="L911" i="44"/>
  <c r="M1102" i="44"/>
  <c r="N1032" i="44"/>
  <c r="L1116" i="44"/>
  <c r="L1125" i="44"/>
  <c r="N1041" i="44"/>
  <c r="M1125" i="44"/>
  <c r="M1141" i="44"/>
  <c r="N1064" i="44"/>
  <c r="L1157" i="44"/>
  <c r="M1157" i="44"/>
  <c r="N1271" i="44"/>
  <c r="L1187" i="44"/>
  <c r="M1187" i="44"/>
  <c r="N439" i="44"/>
  <c r="M548" i="44"/>
  <c r="L797" i="44"/>
  <c r="N713" i="44"/>
  <c r="M797" i="44"/>
  <c r="L726" i="44"/>
  <c r="L738" i="44"/>
  <c r="M852" i="44"/>
  <c r="L852" i="44"/>
  <c r="M970" i="44"/>
  <c r="L970" i="44"/>
  <c r="M986" i="44"/>
  <c r="L272" i="44"/>
  <c r="M227" i="44"/>
  <c r="M347" i="44"/>
  <c r="N431" i="44"/>
  <c r="N393" i="44"/>
  <c r="L659" i="44"/>
  <c r="M659" i="44"/>
  <c r="N729" i="44"/>
  <c r="L814" i="44"/>
  <c r="N744" i="44"/>
  <c r="M828" i="44"/>
  <c r="N868" i="44"/>
  <c r="L890" i="44"/>
  <c r="M890" i="44"/>
  <c r="M1183" i="44"/>
  <c r="N1267" i="44"/>
  <c r="L229" i="44"/>
  <c r="L976" i="44"/>
  <c r="N1105" i="44"/>
  <c r="L1021" i="44"/>
  <c r="M1045" i="44"/>
  <c r="N1129" i="44"/>
  <c r="M1071" i="44"/>
  <c r="N1155" i="44"/>
  <c r="M1201" i="44"/>
  <c r="L1220" i="44"/>
  <c r="M1220" i="44"/>
  <c r="M1244" i="44"/>
  <c r="N1328" i="44"/>
  <c r="M1361" i="44"/>
  <c r="N1445" i="44"/>
  <c r="N1461" i="44"/>
  <c r="L1477" i="44"/>
  <c r="M1516" i="44"/>
  <c r="N1600" i="44"/>
  <c r="N1615" i="44"/>
  <c r="M1531" i="44"/>
  <c r="M1548" i="44"/>
  <c r="M1572" i="44"/>
  <c r="L1572" i="44"/>
  <c r="L1580" i="44"/>
  <c r="N1664" i="44"/>
  <c r="L1962" i="44"/>
  <c r="N2046" i="44"/>
  <c r="M1970" i="44"/>
  <c r="M1994" i="44"/>
  <c r="L1994" i="44"/>
  <c r="N2104" i="44"/>
  <c r="L2188" i="44"/>
  <c r="M2211" i="44"/>
  <c r="N2151" i="44"/>
  <c r="N2444" i="44"/>
  <c r="L2528" i="44"/>
  <c r="M2560" i="44"/>
  <c r="L2584" i="44"/>
  <c r="M2584" i="44"/>
  <c r="L791" i="44"/>
  <c r="M1199" i="44"/>
  <c r="N1283" i="44"/>
  <c r="M1305" i="44"/>
  <c r="N1221" i="44"/>
  <c r="M1437" i="44"/>
  <c r="N1353" i="44"/>
  <c r="L1452" i="44"/>
  <c r="N1391" i="44"/>
  <c r="M1493" i="44"/>
  <c r="N1409" i="44"/>
  <c r="L1615" i="44"/>
  <c r="M1615" i="44"/>
  <c r="N1556" i="44"/>
  <c r="N1580" i="44"/>
  <c r="L1664" i="44"/>
  <c r="L2037" i="44"/>
  <c r="M2037" i="44"/>
  <c r="N1976" i="44"/>
  <c r="M2061" i="44"/>
  <c r="N1994" i="44"/>
  <c r="N2200" i="44"/>
  <c r="N2225" i="44"/>
  <c r="M2141" i="44"/>
  <c r="M2156" i="44"/>
  <c r="N2240" i="44"/>
  <c r="M2440" i="44"/>
  <c r="L2463" i="44"/>
  <c r="N2547" i="44"/>
  <c r="M2487" i="44"/>
  <c r="L2690" i="44"/>
  <c r="M2690" i="44"/>
  <c r="N2630" i="44"/>
  <c r="L982" i="44"/>
  <c r="M982" i="44"/>
  <c r="M1046" i="44"/>
  <c r="N1130" i="44"/>
  <c r="M1054" i="44"/>
  <c r="N1138" i="44"/>
  <c r="L1078" i="44"/>
  <c r="L1295" i="44"/>
  <c r="M1295" i="44"/>
  <c r="N1233" i="44"/>
  <c r="L1318" i="44"/>
  <c r="M1357" i="44"/>
  <c r="N1441" i="44"/>
  <c r="L1372" i="44"/>
  <c r="N1396" i="44"/>
  <c r="L1481" i="44"/>
  <c r="M1413" i="44"/>
  <c r="N1497" i="44"/>
  <c r="L1631" i="44"/>
  <c r="M1631" i="44"/>
  <c r="N1561" i="44"/>
  <c r="N1579" i="44"/>
  <c r="L1663" i="44"/>
  <c r="M1693" i="44"/>
  <c r="M1701" i="44"/>
  <c r="L1709" i="44"/>
  <c r="L1717" i="44"/>
  <c r="M1725" i="44"/>
  <c r="N1899" i="44"/>
  <c r="N1919" i="44"/>
  <c r="L2029" i="44"/>
  <c r="M2029" i="44"/>
  <c r="L2053" i="44"/>
  <c r="M2053" i="44"/>
  <c r="L1981" i="44"/>
  <c r="N2001" i="44"/>
  <c r="L2085" i="44"/>
  <c r="L2193" i="44"/>
  <c r="M2193" i="44"/>
  <c r="L2129" i="44"/>
  <c r="M2129" i="44"/>
  <c r="N2237" i="44"/>
  <c r="L2170" i="44"/>
  <c r="N2254" i="44"/>
  <c r="N2360" i="44"/>
  <c r="M2276" i="44"/>
  <c r="M2280" i="44"/>
  <c r="M2288" i="44"/>
  <c r="M2296" i="44"/>
  <c r="L2296" i="44"/>
  <c r="L2304" i="44"/>
  <c r="N2388" i="44"/>
  <c r="L2312" i="44"/>
  <c r="N2396" i="44"/>
  <c r="M2320" i="44"/>
  <c r="L2438" i="44"/>
  <c r="N2522" i="44"/>
  <c r="M2453" i="44"/>
  <c r="N2537" i="44"/>
  <c r="N2562" i="44"/>
  <c r="M2478" i="44"/>
  <c r="L2494" i="44"/>
  <c r="M1282" i="44"/>
  <c r="N1198" i="44"/>
  <c r="M1447" i="44"/>
  <c r="N1363" i="44"/>
  <c r="N1610" i="44"/>
  <c r="M1526" i="44"/>
  <c r="N1585" i="44"/>
  <c r="M2128" i="44"/>
  <c r="N2212" i="44"/>
  <c r="N2252" i="44"/>
  <c r="M2168" i="44"/>
  <c r="L2369" i="44"/>
  <c r="L2401" i="44"/>
  <c r="N616" i="44"/>
  <c r="L625" i="44"/>
  <c r="M553" i="44"/>
  <c r="N645" i="44"/>
  <c r="L570" i="44"/>
  <c r="M570" i="44"/>
  <c r="N760" i="44"/>
  <c r="L676" i="44"/>
  <c r="N764" i="44"/>
  <c r="L680" i="44"/>
  <c r="M684" i="44"/>
  <c r="N772" i="44"/>
  <c r="N776" i="44"/>
  <c r="L692" i="44"/>
  <c r="N780" i="44"/>
  <c r="L696" i="44"/>
  <c r="N784" i="44"/>
  <c r="M605" i="44"/>
  <c r="N531" i="44"/>
  <c r="N626" i="44"/>
  <c r="N552" i="44"/>
  <c r="M654" i="44"/>
  <c r="M762" i="44"/>
  <c r="N678" i="44"/>
  <c r="N686" i="44"/>
  <c r="M770" i="44"/>
  <c r="M779" i="44"/>
  <c r="N703" i="44"/>
  <c r="L787" i="44"/>
  <c r="L613" i="44"/>
  <c r="N529" i="44"/>
  <c r="L623" i="44"/>
  <c r="N636" i="44"/>
  <c r="N644" i="44"/>
  <c r="L560" i="44"/>
  <c r="N652" i="44"/>
  <c r="L577" i="44"/>
  <c r="N661" i="44"/>
  <c r="L262" i="44"/>
  <c r="M270" i="44"/>
  <c r="M278" i="44"/>
  <c r="M287" i="44"/>
  <c r="N203" i="44"/>
  <c r="L298" i="44"/>
  <c r="M223" i="44"/>
  <c r="L344" i="44"/>
  <c r="L435" i="44"/>
  <c r="M435" i="44"/>
  <c r="M442" i="44"/>
  <c r="L375" i="44"/>
  <c r="N469" i="44"/>
  <c r="L385" i="44"/>
  <c r="M481" i="44"/>
  <c r="L598" i="44"/>
  <c r="N514" i="44"/>
  <c r="L607" i="44"/>
  <c r="M607" i="44"/>
  <c r="M537" i="44"/>
  <c r="N549" i="44"/>
  <c r="L651" i="44"/>
  <c r="N567" i="44"/>
  <c r="M782" i="44"/>
  <c r="N698" i="44"/>
  <c r="N714" i="44"/>
  <c r="M798" i="44"/>
  <c r="L932" i="44"/>
  <c r="M940" i="44"/>
  <c r="L940" i="44"/>
  <c r="L947" i="44"/>
  <c r="N863" i="44"/>
  <c r="M955" i="44"/>
  <c r="L955" i="44"/>
  <c r="L879" i="44"/>
  <c r="N886" i="44"/>
  <c r="M971" i="44"/>
  <c r="L979" i="44"/>
  <c r="M979" i="44"/>
  <c r="N904" i="44"/>
  <c r="L988" i="44"/>
  <c r="L996" i="44"/>
  <c r="M1098" i="44"/>
  <c r="L1098" i="44"/>
  <c r="L1103" i="44"/>
  <c r="M1103" i="44"/>
  <c r="M1108" i="44"/>
  <c r="N1024" i="44"/>
  <c r="N1028" i="44"/>
  <c r="N1033" i="44"/>
  <c r="M1117" i="44"/>
  <c r="N1037" i="44"/>
  <c r="L1121" i="44"/>
  <c r="M1126" i="44"/>
  <c r="N1042" i="44"/>
  <c r="N1046" i="44"/>
  <c r="L1134" i="44"/>
  <c r="N1050" i="44"/>
  <c r="L1138" i="44"/>
  <c r="M1138" i="44"/>
  <c r="M1142" i="44"/>
  <c r="N1061" i="44"/>
  <c r="N1065" i="44"/>
  <c r="L1150" i="44"/>
  <c r="L1154" i="44"/>
  <c r="M1154" i="44"/>
  <c r="N1070" i="44"/>
  <c r="N1074" i="44"/>
  <c r="L1162" i="44"/>
  <c r="L1264" i="44"/>
  <c r="M1264" i="44"/>
  <c r="N1188" i="44"/>
  <c r="L1272" i="44"/>
  <c r="M1272" i="44"/>
  <c r="N173" i="44"/>
  <c r="N280" i="44"/>
  <c r="L307" i="44"/>
  <c r="M350" i="44"/>
  <c r="N434" i="44"/>
  <c r="L488" i="44"/>
  <c r="L522" i="44"/>
  <c r="M522" i="44"/>
  <c r="N554" i="44"/>
  <c r="L639" i="44"/>
  <c r="M639" i="44"/>
  <c r="M765" i="44"/>
  <c r="L801" i="44"/>
  <c r="M723" i="44"/>
  <c r="N807" i="44"/>
  <c r="N811" i="44"/>
  <c r="L727" i="44"/>
  <c r="L731" i="44"/>
  <c r="L735" i="44"/>
  <c r="L739" i="44"/>
  <c r="M739" i="44"/>
  <c r="L743" i="44"/>
  <c r="N827" i="44"/>
  <c r="M743" i="44"/>
  <c r="L845" i="44"/>
  <c r="N937" i="44"/>
  <c r="L860" i="44"/>
  <c r="N944" i="44"/>
  <c r="L954" i="44"/>
  <c r="M954" i="44"/>
  <c r="L891" i="44"/>
  <c r="M899" i="44"/>
  <c r="M987" i="44"/>
  <c r="N903" i="44"/>
  <c r="L987" i="44"/>
  <c r="L995" i="44"/>
  <c r="N1187" i="44"/>
  <c r="L276" i="44"/>
  <c r="N211" i="44"/>
  <c r="M295" i="44"/>
  <c r="M314" i="44"/>
  <c r="L425" i="44"/>
  <c r="M439" i="44"/>
  <c r="N372" i="44"/>
  <c r="M456" i="44"/>
  <c r="N396" i="44"/>
  <c r="M512" i="44"/>
  <c r="N596" i="44"/>
  <c r="L636" i="44"/>
  <c r="M636" i="44"/>
  <c r="M796" i="44"/>
  <c r="M806" i="44"/>
  <c r="M811" i="44"/>
  <c r="N726" i="44"/>
  <c r="M816" i="44"/>
  <c r="N732" i="44"/>
  <c r="L816" i="44"/>
  <c r="N736" i="44"/>
  <c r="L825" i="44"/>
  <c r="L829" i="44"/>
  <c r="N745" i="44"/>
  <c r="M936" i="44"/>
  <c r="N852" i="44"/>
  <c r="L936" i="44"/>
  <c r="M865" i="44"/>
  <c r="M874" i="44"/>
  <c r="M883" i="44"/>
  <c r="N967" i="44"/>
  <c r="L975" i="44"/>
  <c r="M975" i="44"/>
  <c r="N890" i="44"/>
  <c r="N900" i="44"/>
  <c r="M992" i="44"/>
  <c r="L1268" i="44"/>
  <c r="M1268" i="44"/>
  <c r="L1276" i="44"/>
  <c r="M1276" i="44"/>
  <c r="N1192" i="44"/>
  <c r="L1283" i="44"/>
  <c r="L489" i="44"/>
  <c r="N718" i="44"/>
  <c r="L803" i="44"/>
  <c r="M959" i="44"/>
  <c r="N875" i="44"/>
  <c r="L959" i="44"/>
  <c r="N896" i="44"/>
  <c r="L1015" i="44"/>
  <c r="L1023" i="44"/>
  <c r="M1023" i="44"/>
  <c r="L1031" i="44"/>
  <c r="M1031" i="44"/>
  <c r="N1115" i="44"/>
  <c r="L1039" i="44"/>
  <c r="L1047" i="44"/>
  <c r="N1139" i="44"/>
  <c r="L1055" i="44"/>
  <c r="M1065" i="44"/>
  <c r="L1065" i="44"/>
  <c r="N1157" i="44"/>
  <c r="L1081" i="44"/>
  <c r="L1192" i="44"/>
  <c r="M1192" i="44"/>
  <c r="M1286" i="44"/>
  <c r="N1202" i="44"/>
  <c r="L1286" i="44"/>
  <c r="N1297" i="44"/>
  <c r="L1221" i="44"/>
  <c r="M1313" i="44"/>
  <c r="N1228" i="44"/>
  <c r="L1237" i="44"/>
  <c r="M1237" i="44"/>
  <c r="N1321" i="44"/>
  <c r="N1329" i="44"/>
  <c r="L1438" i="44"/>
  <c r="L1446" i="44"/>
  <c r="M1446" i="44"/>
  <c r="L1454" i="44"/>
  <c r="M1454" i="44"/>
  <c r="N1370" i="44"/>
  <c r="M1462" i="44"/>
  <c r="L1471" i="44"/>
  <c r="N1393" i="44"/>
  <c r="L1478" i="44"/>
  <c r="N1401" i="44"/>
  <c r="L1486" i="44"/>
  <c r="M1486" i="44"/>
  <c r="L1495" i="44"/>
  <c r="L1517" i="44"/>
  <c r="N1609" i="44"/>
  <c r="M1532" i="44"/>
  <c r="L1532" i="44"/>
  <c r="N1616" i="44"/>
  <c r="N1624" i="44"/>
  <c r="L1549" i="44"/>
  <c r="L1557" i="44"/>
  <c r="N1641" i="44"/>
  <c r="N1564" i="44"/>
  <c r="M1649" i="44"/>
  <c r="M1573" i="44"/>
  <c r="L1581" i="44"/>
  <c r="L1939" i="44"/>
  <c r="N2023" i="44"/>
  <c r="L1947" i="44"/>
  <c r="N2031" i="44"/>
  <c r="M1947" i="44"/>
  <c r="M2039" i="44"/>
  <c r="L1963" i="44"/>
  <c r="L1971" i="44"/>
  <c r="N2055" i="44"/>
  <c r="M1978" i="44"/>
  <c r="L1978" i="44"/>
  <c r="N2062" i="44"/>
  <c r="N2070" i="44"/>
  <c r="L1995" i="44"/>
  <c r="L2003" i="44"/>
  <c r="N2087" i="44"/>
  <c r="L2189" i="44"/>
  <c r="M2189" i="44"/>
  <c r="M2197" i="44"/>
  <c r="L2204" i="44"/>
  <c r="L2212" i="44"/>
  <c r="N2128" i="44"/>
  <c r="L2221" i="44"/>
  <c r="M2221" i="44"/>
  <c r="N2241" i="44"/>
  <c r="N2161" i="44"/>
  <c r="M2253" i="44"/>
  <c r="N2169" i="44"/>
  <c r="L2253" i="44"/>
  <c r="L2529" i="44"/>
  <c r="L2457" i="44"/>
  <c r="L2465" i="44"/>
  <c r="N2549" i="44"/>
  <c r="N2469" i="44"/>
  <c r="L2553" i="44"/>
  <c r="M2553" i="44"/>
  <c r="M2561" i="44"/>
  <c r="L2568" i="44"/>
  <c r="L2576" i="44"/>
  <c r="N2491" i="44"/>
  <c r="N2501" i="44"/>
  <c r="L2585" i="44"/>
  <c r="M2585" i="44"/>
  <c r="M612" i="44"/>
  <c r="L718" i="44"/>
  <c r="M718" i="44"/>
  <c r="N956" i="44"/>
  <c r="L872" i="44"/>
  <c r="M872" i="44"/>
  <c r="L904" i="44"/>
  <c r="M1200" i="44"/>
  <c r="L1210" i="44"/>
  <c r="M1210" i="44"/>
  <c r="L1218" i="44"/>
  <c r="M1218" i="44"/>
  <c r="N1302" i="44"/>
  <c r="L1225" i="44"/>
  <c r="M1233" i="44"/>
  <c r="L1242" i="44"/>
  <c r="M1242" i="44"/>
  <c r="M1350" i="44"/>
  <c r="N1434" i="44"/>
  <c r="N1442" i="44"/>
  <c r="L1365" i="44"/>
  <c r="L1373" i="44"/>
  <c r="M1373" i="44"/>
  <c r="N1377" i="44"/>
  <c r="M1461" i="44"/>
  <c r="L1461" i="44"/>
  <c r="N1385" i="44"/>
  <c r="N1481" i="44"/>
  <c r="M1406" i="44"/>
  <c r="L1414" i="44"/>
  <c r="M1414" i="44"/>
  <c r="N1498" i="44"/>
  <c r="M1600" i="44"/>
  <c r="N1524" i="44"/>
  <c r="N1532" i="44"/>
  <c r="L1616" i="44"/>
  <c r="N1540" i="44"/>
  <c r="L1624" i="44"/>
  <c r="M1624" i="44"/>
  <c r="N1557" i="44"/>
  <c r="L1569" i="44"/>
  <c r="N1653" i="44"/>
  <c r="L1657" i="44"/>
  <c r="M1657" i="44"/>
  <c r="M1665" i="44"/>
  <c r="N1939" i="44"/>
  <c r="N1947" i="44"/>
  <c r="L2031" i="44"/>
  <c r="N1954" i="44"/>
  <c r="L2038" i="44"/>
  <c r="M2046" i="44"/>
  <c r="N1970" i="44"/>
  <c r="L2062" i="44"/>
  <c r="N1977" i="44"/>
  <c r="L2070" i="44"/>
  <c r="N1985" i="44"/>
  <c r="M2070" i="44"/>
  <c r="M2079" i="44"/>
  <c r="N2003" i="44"/>
  <c r="L2109" i="44"/>
  <c r="N2193" i="44"/>
  <c r="N2117" i="44"/>
  <c r="L2201" i="44"/>
  <c r="M2201" i="44"/>
  <c r="M2209" i="44"/>
  <c r="N2134" i="44"/>
  <c r="N2142" i="44"/>
  <c r="L2226" i="44"/>
  <c r="L2233" i="44"/>
  <c r="N2148" i="44"/>
  <c r="M2233" i="44"/>
  <c r="L2241" i="44"/>
  <c r="L2165" i="44"/>
  <c r="L2441" i="44"/>
  <c r="M2441" i="44"/>
  <c r="L2449" i="44"/>
  <c r="M2449" i="44"/>
  <c r="N2533" i="44"/>
  <c r="N2540" i="44"/>
  <c r="M2464" i="44"/>
  <c r="M2472" i="44"/>
  <c r="L2472" i="44"/>
  <c r="M2480" i="44"/>
  <c r="L2480" i="44"/>
  <c r="N2564" i="44"/>
  <c r="N2572" i="44"/>
  <c r="L2497" i="44"/>
  <c r="L2505" i="44"/>
  <c r="N2589" i="44"/>
  <c r="N2607" i="44"/>
  <c r="L2691" i="44"/>
  <c r="M2691" i="44"/>
  <c r="L2627" i="44"/>
  <c r="M258" i="44"/>
  <c r="L795" i="44"/>
  <c r="N711" i="44"/>
  <c r="M795" i="44"/>
  <c r="L960" i="44"/>
  <c r="M990" i="44"/>
  <c r="L1016" i="44"/>
  <c r="M1016" i="44"/>
  <c r="L1024" i="44"/>
  <c r="M1024" i="44"/>
  <c r="N1108" i="44"/>
  <c r="M1032" i="44"/>
  <c r="N1124" i="44"/>
  <c r="L1048" i="44"/>
  <c r="M1048" i="44"/>
  <c r="N1140" i="44"/>
  <c r="M1056" i="44"/>
  <c r="L1056" i="44"/>
  <c r="L1072" i="44"/>
  <c r="M1080" i="44"/>
  <c r="M1208" i="44"/>
  <c r="N1292" i="44"/>
  <c r="L1208" i="44"/>
  <c r="N1300" i="44"/>
  <c r="N1307" i="44"/>
  <c r="M1231" i="44"/>
  <c r="N1315" i="44"/>
  <c r="L1240" i="44"/>
  <c r="M1240" i="44"/>
  <c r="N1324" i="44"/>
  <c r="N1332" i="44"/>
  <c r="L1434" i="44"/>
  <c r="L1442" i="44"/>
  <c r="M1442" i="44"/>
  <c r="L1449" i="44"/>
  <c r="M1449" i="44"/>
  <c r="N1365" i="44"/>
  <c r="L1466" i="44"/>
  <c r="L1474" i="44"/>
  <c r="M1474" i="44"/>
  <c r="L1482" i="44"/>
  <c r="M1482" i="44"/>
  <c r="L1490" i="44"/>
  <c r="N1414" i="44"/>
  <c r="L1498" i="44"/>
  <c r="L1607" i="44"/>
  <c r="M1607" i="44"/>
  <c r="L1536" i="44"/>
  <c r="N1620" i="44"/>
  <c r="M1544" i="44"/>
  <c r="M1552" i="44"/>
  <c r="L1552" i="44"/>
  <c r="N1643" i="44"/>
  <c r="M1559" i="44"/>
  <c r="N1651" i="44"/>
  <c r="M1567" i="44"/>
  <c r="M1576" i="44"/>
  <c r="M1584" i="44"/>
  <c r="L1584" i="44"/>
  <c r="L1686" i="44"/>
  <c r="L1690" i="44"/>
  <c r="M1694" i="44"/>
  <c r="M1698" i="44"/>
  <c r="L1698" i="44"/>
  <c r="L1706" i="44"/>
  <c r="M1710" i="44"/>
  <c r="L1714" i="44"/>
  <c r="L1718" i="44"/>
  <c r="L1722" i="44"/>
  <c r="M1726" i="44"/>
  <c r="N1896" i="44"/>
  <c r="N1900" i="44"/>
  <c r="N1904" i="44"/>
  <c r="N1912" i="44"/>
  <c r="N1916" i="44"/>
  <c r="N2018" i="44"/>
  <c r="L1934" i="44"/>
  <c r="M1942" i="44"/>
  <c r="L1949" i="44"/>
  <c r="N2033" i="44"/>
  <c r="M1957" i="44"/>
  <c r="N2041" i="44"/>
  <c r="L1966" i="44"/>
  <c r="N2050" i="44"/>
  <c r="M1974" i="44"/>
  <c r="M1982" i="44"/>
  <c r="L1982" i="44"/>
  <c r="L1990" i="44"/>
  <c r="N2074" i="44"/>
  <c r="L1998" i="44"/>
  <c r="N2082" i="44"/>
  <c r="M2106" i="44"/>
  <c r="M2114" i="44"/>
  <c r="L2114" i="44"/>
  <c r="N2206" i="44"/>
  <c r="L2122" i="44"/>
  <c r="L2130" i="44"/>
  <c r="N2214" i="44"/>
  <c r="M2138" i="44"/>
  <c r="M2146" i="44"/>
  <c r="L2146" i="44"/>
  <c r="M2154" i="44"/>
  <c r="N2238" i="44"/>
  <c r="L2163" i="44"/>
  <c r="N2247" i="44"/>
  <c r="M2171" i="44"/>
  <c r="L2273" i="44"/>
  <c r="N2357" i="44"/>
  <c r="M2277" i="44"/>
  <c r="N2365" i="44"/>
  <c r="M2281" i="44"/>
  <c r="L2285" i="44"/>
  <c r="L2289" i="44"/>
  <c r="N2373" i="44"/>
  <c r="N2377" i="44"/>
  <c r="M2293" i="44"/>
  <c r="M2297" i="44"/>
  <c r="L2301" i="44"/>
  <c r="L2305" i="44"/>
  <c r="N2389" i="44"/>
  <c r="N2393" i="44"/>
  <c r="M2309" i="44"/>
  <c r="M2313" i="44"/>
  <c r="L2317" i="44"/>
  <c r="L2321" i="44"/>
  <c r="N2405" i="44"/>
  <c r="M2325" i="44"/>
  <c r="N2523" i="44"/>
  <c r="L2439" i="44"/>
  <c r="M2447" i="44"/>
  <c r="L2454" i="44"/>
  <c r="N2538" i="44"/>
  <c r="N2546" i="44"/>
  <c r="M2462" i="44"/>
  <c r="N2555" i="44"/>
  <c r="M2471" i="44"/>
  <c r="L2479" i="44"/>
  <c r="L2571" i="44"/>
  <c r="N2486" i="44"/>
  <c r="M2495" i="44"/>
  <c r="N883" i="44"/>
  <c r="L967" i="44"/>
  <c r="L1301" i="44"/>
  <c r="L1247" i="44"/>
  <c r="M1247" i="44"/>
  <c r="M1370" i="44"/>
  <c r="N1454" i="44"/>
  <c r="L1402" i="44"/>
  <c r="M1402" i="44"/>
  <c r="L1533" i="44"/>
  <c r="L1644" i="44"/>
  <c r="N1559" i="44"/>
  <c r="L2027" i="44"/>
  <c r="M2027" i="44"/>
  <c r="N2057" i="44"/>
  <c r="M1973" i="44"/>
  <c r="L2104" i="44"/>
  <c r="N2138" i="44"/>
  <c r="L2222" i="44"/>
  <c r="L2355" i="44"/>
  <c r="M2355" i="44"/>
  <c r="L2363" i="44"/>
  <c r="M2363" i="44"/>
  <c r="N2287" i="44"/>
  <c r="N2295" i="44"/>
  <c r="L2379" i="44"/>
  <c r="L2387" i="44"/>
  <c r="M2387" i="44"/>
  <c r="L2395" i="44"/>
  <c r="M2395" i="44"/>
  <c r="L2403" i="44"/>
  <c r="M2444" i="44"/>
  <c r="N2528" i="44"/>
  <c r="M2563" i="44"/>
  <c r="M2589" i="44"/>
  <c r="M2622" i="44"/>
  <c r="L2631" i="44"/>
  <c r="N2715" i="44"/>
  <c r="L2719" i="44"/>
  <c r="M2719" i="44"/>
  <c r="L2727" i="44"/>
  <c r="M2727" i="44"/>
  <c r="L2655" i="44"/>
  <c r="M2664" i="44"/>
  <c r="L2664" i="44"/>
  <c r="L2672" i="44"/>
  <c r="N2756" i="44"/>
  <c r="M2858" i="44"/>
  <c r="L2858" i="44"/>
  <c r="N2782" i="44"/>
  <c r="N2790" i="44"/>
  <c r="L2874" i="44"/>
  <c r="L2882" i="44"/>
  <c r="M2882" i="44"/>
  <c r="L2891" i="44"/>
  <c r="M2891" i="44"/>
  <c r="N2815" i="44"/>
  <c r="L2906" i="44"/>
  <c r="N2821" i="44"/>
  <c r="L2914" i="44"/>
  <c r="M2914" i="44"/>
  <c r="L2922" i="44"/>
  <c r="M2922" i="44"/>
  <c r="M3030" i="44"/>
  <c r="M3038" i="44"/>
  <c r="N2954" i="44"/>
  <c r="L3045" i="44"/>
  <c r="M3045" i="44"/>
  <c r="L3053" i="44"/>
  <c r="M3053" i="44"/>
  <c r="L2977" i="44"/>
  <c r="L3069" i="44"/>
  <c r="N2984" i="44"/>
  <c r="M3077" i="44"/>
  <c r="N2992" i="44"/>
  <c r="N3002" i="44"/>
  <c r="L3086" i="44"/>
  <c r="N3010" i="44"/>
  <c r="L950" i="44"/>
  <c r="N866" i="44"/>
  <c r="M1293" i="44"/>
  <c r="M1239" i="44"/>
  <c r="N1323" i="44"/>
  <c r="L1456" i="44"/>
  <c r="L1488" i="44"/>
  <c r="L1619" i="44"/>
  <c r="M1619" i="44"/>
  <c r="L1661" i="44"/>
  <c r="M1661" i="44"/>
  <c r="N1689" i="44"/>
  <c r="L1895" i="44"/>
  <c r="M1895" i="44"/>
  <c r="M1903" i="44"/>
  <c r="L1911" i="44"/>
  <c r="M1911" i="44"/>
  <c r="L1955" i="44"/>
  <c r="N2039" i="44"/>
  <c r="N2071" i="44"/>
  <c r="M1987" i="44"/>
  <c r="N2204" i="44"/>
  <c r="L2120" i="44"/>
  <c r="L2152" i="44"/>
  <c r="N2461" i="44"/>
  <c r="L2545" i="44"/>
  <c r="N2492" i="44"/>
  <c r="M2577" i="44"/>
  <c r="N2692" i="44"/>
  <c r="M2608" i="44"/>
  <c r="N2613" i="44"/>
  <c r="M2630" i="44"/>
  <c r="L2630" i="44"/>
  <c r="M2639" i="44"/>
  <c r="N2731" i="44"/>
  <c r="M2647" i="44"/>
  <c r="L2739" i="44"/>
  <c r="L2663" i="44"/>
  <c r="N2747" i="44"/>
  <c r="N2755" i="44"/>
  <c r="M2671" i="44"/>
  <c r="L2779" i="44"/>
  <c r="M2779" i="44"/>
  <c r="M2787" i="44"/>
  <c r="L2879" i="44"/>
  <c r="L2803" i="44"/>
  <c r="N2887" i="44"/>
  <c r="L2811" i="44"/>
  <c r="N2895" i="44"/>
  <c r="L2818" i="44"/>
  <c r="L2826" i="44"/>
  <c r="N2910" i="44"/>
  <c r="L2835" i="44"/>
  <c r="N2919" i="44"/>
  <c r="L2843" i="44"/>
  <c r="N2927" i="44"/>
  <c r="N2945" i="44"/>
  <c r="N2953" i="44"/>
  <c r="L3037" i="44"/>
  <c r="L3044" i="44"/>
  <c r="M3044" i="44"/>
  <c r="L3052" i="44"/>
  <c r="M3052" i="44"/>
  <c r="N2977" i="44"/>
  <c r="L2989" i="44"/>
  <c r="N3073" i="44"/>
  <c r="N3081" i="44"/>
  <c r="M2997" i="44"/>
  <c r="M3085" i="44"/>
  <c r="N3001" i="44"/>
  <c r="N3009" i="44"/>
  <c r="N957" i="44"/>
  <c r="L873" i="44"/>
  <c r="N1197" i="44"/>
  <c r="L1281" i="44"/>
  <c r="M1325" i="44"/>
  <c r="N1241" i="44"/>
  <c r="L1448" i="44"/>
  <c r="L1473" i="44"/>
  <c r="M1473" i="44"/>
  <c r="M1604" i="44"/>
  <c r="M1551" i="44"/>
  <c r="N1584" i="44"/>
  <c r="L1972" i="44"/>
  <c r="N2056" i="44"/>
  <c r="M1996" i="44"/>
  <c r="L2127" i="44"/>
  <c r="M2127" i="44"/>
  <c r="N2162" i="44"/>
  <c r="N2274" i="44"/>
  <c r="L2358" i="44"/>
  <c r="L2366" i="44"/>
  <c r="M2366" i="44"/>
  <c r="N2290" i="44"/>
  <c r="L2374" i="44"/>
  <c r="M2382" i="44"/>
  <c r="L2390" i="44"/>
  <c r="M2398" i="44"/>
  <c r="L2398" i="44"/>
  <c r="M2406" i="44"/>
  <c r="L2406" i="44"/>
  <c r="M2460" i="44"/>
  <c r="M2492" i="44"/>
  <c r="L2492" i="44"/>
  <c r="N2690" i="44"/>
  <c r="M2695" i="44"/>
  <c r="M2704" i="44"/>
  <c r="L2722" i="44"/>
  <c r="L2730" i="44"/>
  <c r="M2730" i="44"/>
  <c r="M2737" i="44"/>
  <c r="L2745" i="44"/>
  <c r="M2669" i="44"/>
  <c r="N2861" i="44"/>
  <c r="M2777" i="44"/>
  <c r="N2869" i="44"/>
  <c r="M2785" i="44"/>
  <c r="L2792" i="44"/>
  <c r="L2800" i="44"/>
  <c r="N2884" i="44"/>
  <c r="M2808" i="44"/>
  <c r="N2900" i="44"/>
  <c r="M2816" i="44"/>
  <c r="L2824" i="44"/>
  <c r="L2833" i="44"/>
  <c r="N2917" i="44"/>
  <c r="M2841" i="44"/>
  <c r="L3027" i="44"/>
  <c r="M3027" i="44"/>
  <c r="N2951" i="44"/>
  <c r="L2963" i="44"/>
  <c r="N3047" i="44"/>
  <c r="N3056" i="44"/>
  <c r="M2972" i="44"/>
  <c r="N3064" i="44"/>
  <c r="M2980" i="44"/>
  <c r="L2987" i="44"/>
  <c r="L2995" i="44"/>
  <c r="N3079" i="44"/>
  <c r="M3083" i="44"/>
  <c r="M3091" i="44"/>
  <c r="L3091" i="44"/>
  <c r="L895" i="44"/>
  <c r="M1455" i="44"/>
  <c r="N2048" i="44"/>
  <c r="M1964" i="44"/>
  <c r="L2484" i="44"/>
  <c r="N2568" i="44"/>
  <c r="M2712" i="44"/>
  <c r="N2651" i="44"/>
  <c r="M2736" i="44"/>
  <c r="N2867" i="44"/>
  <c r="L2815" i="44"/>
  <c r="N2899" i="44"/>
  <c r="L2946" i="44"/>
  <c r="M2978" i="44"/>
  <c r="L2978" i="44"/>
  <c r="N3094" i="44"/>
  <c r="L2752" i="44"/>
  <c r="M2752" i="44"/>
  <c r="L1332" i="44"/>
  <c r="N1684" i="44"/>
  <c r="N1692" i="44"/>
  <c r="N1700" i="44"/>
  <c r="N1716" i="44"/>
  <c r="L1898" i="44"/>
  <c r="M1906" i="44"/>
  <c r="L2033" i="44"/>
  <c r="M2033" i="44"/>
  <c r="N2561" i="44"/>
  <c r="M2477" i="44"/>
  <c r="N2637" i="44"/>
  <c r="L2753" i="44"/>
  <c r="L2876" i="44"/>
  <c r="M2876" i="44"/>
  <c r="L2916" i="44"/>
  <c r="M2916" i="44"/>
  <c r="N2963" i="44"/>
  <c r="N3078" i="44"/>
  <c r="L1230" i="44"/>
  <c r="L1637" i="44"/>
  <c r="M1637" i="44"/>
  <c r="L2230" i="44"/>
  <c r="N2503" i="44"/>
  <c r="L2587" i="44"/>
  <c r="N2644" i="44"/>
  <c r="L2728" i="44"/>
  <c r="N2777" i="44"/>
  <c r="M2861" i="44"/>
  <c r="M2893" i="44"/>
  <c r="L2831" i="44"/>
  <c r="N2972" i="44"/>
  <c r="L3056" i="44"/>
  <c r="L3088" i="44"/>
  <c r="M3088" i="44"/>
  <c r="M2626" i="44"/>
  <c r="M181" i="44"/>
  <c r="L195" i="44"/>
  <c r="M195" i="44"/>
  <c r="N206" i="44"/>
  <c r="M290" i="44"/>
  <c r="N302" i="44"/>
  <c r="M426" i="44"/>
  <c r="L448" i="44"/>
  <c r="M448" i="44"/>
  <c r="N374" i="44"/>
  <c r="M458" i="44"/>
  <c r="N382" i="44"/>
  <c r="N391" i="44"/>
  <c r="L476" i="44"/>
  <c r="L592" i="44"/>
  <c r="M592" i="44"/>
  <c r="M603" i="44"/>
  <c r="L657" i="44"/>
  <c r="N683" i="44"/>
  <c r="L767" i="44"/>
  <c r="M953" i="44"/>
  <c r="L953" i="44"/>
  <c r="L1499" i="44"/>
  <c r="M2917" i="44"/>
  <c r="L176" i="44"/>
  <c r="M176" i="44"/>
  <c r="M288" i="44"/>
  <c r="N204" i="44"/>
  <c r="N213" i="44"/>
  <c r="M297" i="44"/>
  <c r="N226" i="44"/>
  <c r="L432" i="44"/>
  <c r="M432" i="44"/>
  <c r="L357" i="44"/>
  <c r="M357" i="44"/>
  <c r="N457" i="44"/>
  <c r="M373" i="44"/>
  <c r="L403" i="44"/>
  <c r="N700" i="44"/>
  <c r="L784" i="44"/>
  <c r="M1410" i="44"/>
  <c r="N1494" i="44"/>
  <c r="M2112" i="44"/>
  <c r="L2806" i="44"/>
  <c r="M186" i="44"/>
  <c r="L275" i="44"/>
  <c r="M275" i="44"/>
  <c r="M198" i="44"/>
  <c r="L210" i="44"/>
  <c r="M230" i="44"/>
  <c r="M429" i="44"/>
  <c r="N345" i="44"/>
  <c r="N458" i="44"/>
  <c r="M374" i="44"/>
  <c r="N386" i="44"/>
  <c r="M485" i="44"/>
  <c r="M513" i="44"/>
  <c r="N597" i="44"/>
  <c r="N544" i="44"/>
  <c r="M780" i="44"/>
  <c r="N1530" i="44"/>
  <c r="M2900" i="44"/>
  <c r="N511" i="44"/>
  <c r="L1941" i="44"/>
  <c r="N2025" i="44"/>
  <c r="N424" i="44"/>
  <c r="M364" i="44"/>
  <c r="N476" i="44"/>
  <c r="M807" i="44"/>
  <c r="N722" i="44"/>
  <c r="N861" i="44"/>
  <c r="M945" i="44"/>
  <c r="N221" i="44"/>
  <c r="L320" i="44"/>
  <c r="L531" i="44"/>
  <c r="M370" i="44"/>
  <c r="L241" i="44"/>
  <c r="N325" i="44"/>
  <c r="N323" i="44"/>
  <c r="L239" i="44"/>
  <c r="L968" i="44"/>
  <c r="M3003" i="44"/>
  <c r="L409" i="44"/>
  <c r="M409" i="44"/>
  <c r="M708" i="44"/>
  <c r="L711" i="44"/>
  <c r="M711" i="44"/>
  <c r="M540" i="44"/>
  <c r="L540" i="44"/>
  <c r="M558" i="44"/>
  <c r="M683" i="44"/>
  <c r="M695" i="44"/>
  <c r="L695" i="44"/>
  <c r="M530" i="44"/>
  <c r="N614" i="44"/>
  <c r="N566" i="44"/>
  <c r="L777" i="44"/>
  <c r="M538" i="44"/>
  <c r="L260" i="44"/>
  <c r="M260" i="44"/>
  <c r="N201" i="44"/>
  <c r="M285" i="44"/>
  <c r="M325" i="44"/>
  <c r="L382" i="44"/>
  <c r="L617" i="44"/>
  <c r="N694" i="44"/>
  <c r="L778" i="44"/>
  <c r="M855" i="44"/>
  <c r="M886" i="44"/>
  <c r="L886" i="44"/>
  <c r="N1013" i="44"/>
  <c r="L1097" i="44"/>
  <c r="N1027" i="44"/>
  <c r="M1111" i="44"/>
  <c r="N1049" i="44"/>
  <c r="N1060" i="44"/>
  <c r="M1145" i="44"/>
  <c r="L1161" i="44"/>
  <c r="M1161" i="44"/>
  <c r="M192" i="44"/>
  <c r="L575" i="44"/>
  <c r="L734" i="44"/>
  <c r="M734" i="44"/>
  <c r="N928" i="44"/>
  <c r="M844" i="44"/>
  <c r="L962" i="44"/>
  <c r="M994" i="44"/>
  <c r="L994" i="44"/>
  <c r="L208" i="44"/>
  <c r="N292" i="44"/>
  <c r="L369" i="44"/>
  <c r="M810" i="44"/>
  <c r="L810" i="44"/>
  <c r="L824" i="44"/>
  <c r="N740" i="44"/>
  <c r="N860" i="44"/>
  <c r="M944" i="44"/>
  <c r="N898" i="44"/>
  <c r="M1198" i="44"/>
  <c r="L1198" i="44"/>
  <c r="L863" i="44"/>
  <c r="N947" i="44"/>
  <c r="M1029" i="44"/>
  <c r="N1113" i="44"/>
  <c r="L1063" i="44"/>
  <c r="M1274" i="44"/>
  <c r="L1274" i="44"/>
  <c r="M1228" i="44"/>
  <c r="N1312" i="44"/>
  <c r="M1453" i="44"/>
  <c r="N1369" i="44"/>
  <c r="M1485" i="44"/>
  <c r="L1539" i="44"/>
  <c r="M1539" i="44"/>
  <c r="M1564" i="44"/>
  <c r="L1564" i="44"/>
  <c r="N2030" i="44"/>
  <c r="L1946" i="44"/>
  <c r="M1985" i="44"/>
  <c r="M2196" i="44"/>
  <c r="L2196" i="44"/>
  <c r="M2220" i="44"/>
  <c r="N2136" i="44"/>
  <c r="L2244" i="44"/>
  <c r="M2244" i="44"/>
  <c r="M2536" i="44"/>
  <c r="N2468" i="44"/>
  <c r="M2552" i="44"/>
  <c r="L2575" i="44"/>
  <c r="N2490" i="44"/>
  <c r="L472" i="44"/>
  <c r="M472" i="44"/>
  <c r="N980" i="44"/>
  <c r="L1297" i="44"/>
  <c r="N1213" i="44"/>
  <c r="M1320" i="44"/>
  <c r="N1236" i="44"/>
  <c r="N1361" i="44"/>
  <c r="M1501" i="44"/>
  <c r="L1501" i="44"/>
  <c r="N1539" i="44"/>
  <c r="L1623" i="44"/>
  <c r="N1563" i="44"/>
  <c r="M1648" i="44"/>
  <c r="L2030" i="44"/>
  <c r="L1969" i="44"/>
  <c r="M1969" i="44"/>
  <c r="N2002" i="44"/>
  <c r="L2086" i="44"/>
  <c r="N2217" i="44"/>
  <c r="M2133" i="44"/>
  <c r="M2164" i="44"/>
  <c r="M2455" i="44"/>
  <c r="L2455" i="44"/>
  <c r="N2475" i="44"/>
  <c r="L2559" i="44"/>
  <c r="L2504" i="44"/>
  <c r="N2588" i="44"/>
  <c r="M2706" i="44"/>
  <c r="M958" i="44"/>
  <c r="L958" i="44"/>
  <c r="M1022" i="44"/>
  <c r="N1106" i="44"/>
  <c r="N1114" i="44"/>
  <c r="N1154" i="44"/>
  <c r="L1303" i="44"/>
  <c r="N1219" i="44"/>
  <c r="M1349" i="44"/>
  <c r="N1433" i="44"/>
  <c r="M1389" i="44"/>
  <c r="N1473" i="44"/>
  <c r="M1535" i="44"/>
  <c r="L1685" i="44"/>
  <c r="M1685" i="44"/>
  <c r="N1907" i="44"/>
  <c r="L2385" i="44"/>
  <c r="M2385" i="44"/>
  <c r="N627" i="44"/>
  <c r="N646" i="44"/>
  <c r="M562" i="44"/>
  <c r="L681" i="44"/>
  <c r="N765" i="44"/>
  <c r="N777" i="44"/>
  <c r="L693" i="44"/>
  <c r="M701" i="44"/>
  <c r="M616" i="44"/>
  <c r="L573" i="44"/>
  <c r="M573" i="44"/>
  <c r="N688" i="44"/>
  <c r="L772" i="44"/>
  <c r="N705" i="44"/>
  <c r="L545" i="44"/>
  <c r="N629" i="44"/>
  <c r="N639" i="44"/>
  <c r="L555" i="44"/>
  <c r="M569" i="44"/>
  <c r="N653" i="44"/>
  <c r="N257" i="44"/>
  <c r="L265" i="44"/>
  <c r="N181" i="44"/>
  <c r="N273" i="44"/>
  <c r="L189" i="44"/>
  <c r="M197" i="44"/>
  <c r="N289" i="44"/>
  <c r="N215" i="44"/>
  <c r="M300" i="44"/>
  <c r="N309" i="44"/>
  <c r="L225" i="44"/>
  <c r="M322" i="44"/>
  <c r="L353" i="44"/>
  <c r="N437" i="44"/>
  <c r="N361" i="44"/>
  <c r="L445" i="44"/>
  <c r="L452" i="44"/>
  <c r="M452" i="44"/>
  <c r="M377" i="44"/>
  <c r="N471" i="44"/>
  <c r="L484" i="44"/>
  <c r="M484" i="44"/>
  <c r="M491" i="44"/>
  <c r="N407" i="44"/>
  <c r="L600" i="44"/>
  <c r="M527" i="44"/>
  <c r="L527" i="44"/>
  <c r="M624" i="44"/>
  <c r="N540" i="44"/>
  <c r="L635" i="44"/>
  <c r="M635" i="44"/>
  <c r="N576" i="44"/>
  <c r="N702" i="44"/>
  <c r="M786" i="44"/>
  <c r="L802" i="44"/>
  <c r="M802" i="44"/>
  <c r="M933" i="44"/>
  <c r="N857" i="44"/>
  <c r="L948" i="44"/>
  <c r="N864" i="44"/>
  <c r="N872" i="44"/>
  <c r="L956" i="44"/>
  <c r="M956" i="44"/>
  <c r="L964" i="44"/>
  <c r="L972" i="44"/>
  <c r="L980" i="44"/>
  <c r="M980" i="44"/>
  <c r="M989" i="44"/>
  <c r="N905" i="44"/>
  <c r="L989" i="44"/>
  <c r="L997" i="44"/>
  <c r="L1100" i="44"/>
  <c r="L1104" i="44"/>
  <c r="M1104" i="44"/>
  <c r="N1025" i="44"/>
  <c r="L1109" i="44"/>
  <c r="M1109" i="44"/>
  <c r="N1029" i="44"/>
  <c r="N1034" i="44"/>
  <c r="N1039" i="44"/>
  <c r="L1123" i="44"/>
  <c r="L1127" i="44"/>
  <c r="M1127" i="44"/>
  <c r="N1043" i="44"/>
  <c r="N1047" i="44"/>
  <c r="L1135" i="44"/>
  <c r="N1054" i="44"/>
  <c r="L1139" i="44"/>
  <c r="N1058" i="44"/>
  <c r="L1143" i="44"/>
  <c r="M1143" i="44"/>
  <c r="M1147" i="44"/>
  <c r="N1066" i="44"/>
  <c r="L1155" i="44"/>
  <c r="M1155" i="44"/>
  <c r="L1159" i="44"/>
  <c r="M1159" i="44"/>
  <c r="N1075" i="44"/>
  <c r="N1079" i="44"/>
  <c r="N1181" i="44"/>
  <c r="N1189" i="44"/>
  <c r="L267" i="44"/>
  <c r="M267" i="44"/>
  <c r="N183" i="44"/>
  <c r="M200" i="44"/>
  <c r="N235" i="44"/>
  <c r="L352" i="44"/>
  <c r="M352" i="44"/>
  <c r="N365" i="44"/>
  <c r="L449" i="44"/>
  <c r="M449" i="44"/>
  <c r="M611" i="44"/>
  <c r="L648" i="44"/>
  <c r="M773" i="44"/>
  <c r="N689" i="44"/>
  <c r="L773" i="44"/>
  <c r="M720" i="44"/>
  <c r="M724" i="44"/>
  <c r="M728" i="44"/>
  <c r="N812" i="44"/>
  <c r="M732" i="44"/>
  <c r="N816" i="44"/>
  <c r="L732" i="44"/>
  <c r="N820" i="44"/>
  <c r="L740" i="44"/>
  <c r="L744" i="44"/>
  <c r="N828" i="44"/>
  <c r="M930" i="44"/>
  <c r="L930" i="44"/>
  <c r="N846" i="44"/>
  <c r="N854" i="44"/>
  <c r="L946" i="44"/>
  <c r="M876" i="44"/>
  <c r="N960" i="44"/>
  <c r="M884" i="44"/>
  <c r="N968" i="44"/>
  <c r="L884" i="44"/>
  <c r="N976" i="44"/>
  <c r="L900" i="44"/>
  <c r="M908" i="44"/>
  <c r="N992" i="44"/>
  <c r="L1184" i="44"/>
  <c r="M1184" i="44"/>
  <c r="N1268" i="44"/>
  <c r="N196" i="44"/>
  <c r="L299" i="44"/>
  <c r="L232" i="44"/>
  <c r="M232" i="44"/>
  <c r="N357" i="44"/>
  <c r="L379" i="44"/>
  <c r="N463" i="44"/>
  <c r="N472" i="44"/>
  <c r="L388" i="44"/>
  <c r="M388" i="44"/>
  <c r="N524" i="44"/>
  <c r="N558" i="44"/>
  <c r="L643" i="44"/>
  <c r="N803" i="44"/>
  <c r="L719" i="44"/>
  <c r="M719" i="44"/>
  <c r="L808" i="44"/>
  <c r="M812" i="44"/>
  <c r="L817" i="44"/>
  <c r="N733" i="44"/>
  <c r="L821" i="44"/>
  <c r="M821" i="44"/>
  <c r="N737" i="44"/>
  <c r="M826" i="44"/>
  <c r="L928" i="44"/>
  <c r="N942" i="44"/>
  <c r="L858" i="44"/>
  <c r="L866" i="44"/>
  <c r="N950" i="44"/>
  <c r="M866" i="44"/>
  <c r="L875" i="44"/>
  <c r="M969" i="44"/>
  <c r="L897" i="44"/>
  <c r="M897" i="44"/>
  <c r="N901" i="44"/>
  <c r="M985" i="44"/>
  <c r="L985" i="44"/>
  <c r="L993" i="44"/>
  <c r="L1269" i="44"/>
  <c r="L1277" i="44"/>
  <c r="M1277" i="44"/>
  <c r="M1284" i="44"/>
  <c r="N1200" i="44"/>
  <c r="L1284" i="44"/>
  <c r="M848" i="44"/>
  <c r="M880" i="44"/>
  <c r="N964" i="44"/>
  <c r="M991" i="44"/>
  <c r="N907" i="44"/>
  <c r="L991" i="44"/>
  <c r="M1017" i="44"/>
  <c r="N1109" i="44"/>
  <c r="N1117" i="44"/>
  <c r="M1033" i="44"/>
  <c r="M1041" i="44"/>
  <c r="L1041" i="44"/>
  <c r="N1125" i="44"/>
  <c r="N1133" i="44"/>
  <c r="N1141" i="44"/>
  <c r="N1151" i="44"/>
  <c r="M1067" i="44"/>
  <c r="L1075" i="44"/>
  <c r="M1075" i="44"/>
  <c r="N1159" i="44"/>
  <c r="M1181" i="44"/>
  <c r="N1279" i="44"/>
  <c r="M1204" i="44"/>
  <c r="N1288" i="44"/>
  <c r="L1298" i="44"/>
  <c r="M1298" i="44"/>
  <c r="N1214" i="44"/>
  <c r="M1314" i="44"/>
  <c r="N1229" i="44"/>
  <c r="M1322" i="44"/>
  <c r="N1238" i="44"/>
  <c r="M1330" i="44"/>
  <c r="N1246" i="44"/>
  <c r="N1355" i="44"/>
  <c r="L1367" i="44"/>
  <c r="M1367" i="44"/>
  <c r="M1375" i="44"/>
  <c r="N1459" i="44"/>
  <c r="M1463" i="44"/>
  <c r="N1379" i="44"/>
  <c r="N1475" i="44"/>
  <c r="L1399" i="44"/>
  <c r="M1408" i="44"/>
  <c r="N1492" i="44"/>
  <c r="M1416" i="44"/>
  <c r="N1500" i="44"/>
  <c r="M1602" i="44"/>
  <c r="M1610" i="44"/>
  <c r="N1526" i="44"/>
  <c r="L1617" i="44"/>
  <c r="M1617" i="44"/>
  <c r="L1625" i="44"/>
  <c r="M1625" i="44"/>
  <c r="M1634" i="44"/>
  <c r="M1642" i="44"/>
  <c r="L1642" i="44"/>
  <c r="L1650" i="44"/>
  <c r="M1658" i="44"/>
  <c r="L1658" i="44"/>
  <c r="M1666" i="44"/>
  <c r="N1582" i="44"/>
  <c r="N1940" i="44"/>
  <c r="L2024" i="44"/>
  <c r="L2032" i="44"/>
  <c r="N1956" i="44"/>
  <c r="M2040" i="44"/>
  <c r="M2048" i="44"/>
  <c r="N1964" i="44"/>
  <c r="L2056" i="44"/>
  <c r="M2063" i="44"/>
  <c r="L2071" i="44"/>
  <c r="M2071" i="44"/>
  <c r="M2080" i="44"/>
  <c r="N1996" i="44"/>
  <c r="L2102" i="44"/>
  <c r="N2186" i="44"/>
  <c r="N2194" i="44"/>
  <c r="L2117" i="44"/>
  <c r="M2117" i="44"/>
  <c r="N2209" i="44"/>
  <c r="L2125" i="44"/>
  <c r="N2218" i="44"/>
  <c r="N2226" i="44"/>
  <c r="M2150" i="44"/>
  <c r="N2234" i="44"/>
  <c r="L2158" i="44"/>
  <c r="N2242" i="44"/>
  <c r="N2250" i="44"/>
  <c r="M2166" i="44"/>
  <c r="M2442" i="44"/>
  <c r="L2450" i="44"/>
  <c r="M2450" i="44"/>
  <c r="L2458" i="44"/>
  <c r="N2542" i="44"/>
  <c r="N2550" i="44"/>
  <c r="M2466" i="44"/>
  <c r="M2474" i="44"/>
  <c r="L2481" i="44"/>
  <c r="M2481" i="44"/>
  <c r="L2489" i="44"/>
  <c r="N2573" i="44"/>
  <c r="N2582" i="44"/>
  <c r="M2498" i="44"/>
  <c r="M2506" i="44"/>
  <c r="N366" i="44"/>
  <c r="M622" i="44"/>
  <c r="N538" i="44"/>
  <c r="L934" i="44"/>
  <c r="N850" i="44"/>
  <c r="L966" i="44"/>
  <c r="L1267" i="44"/>
  <c r="N1183" i="44"/>
  <c r="M1285" i="44"/>
  <c r="N1201" i="44"/>
  <c r="M1211" i="44"/>
  <c r="N1295" i="44"/>
  <c r="N1303" i="44"/>
  <c r="M1226" i="44"/>
  <c r="L1226" i="44"/>
  <c r="M1234" i="44"/>
  <c r="N1318" i="44"/>
  <c r="M1243" i="44"/>
  <c r="N1327" i="44"/>
  <c r="M1351" i="44"/>
  <c r="N1443" i="44"/>
  <c r="M1359" i="44"/>
  <c r="L1366" i="44"/>
  <c r="M1366" i="44"/>
  <c r="M1374" i="44"/>
  <c r="N1458" i="44"/>
  <c r="N1466" i="44"/>
  <c r="L1390" i="44"/>
  <c r="N1482" i="44"/>
  <c r="L1398" i="44"/>
  <c r="M1407" i="44"/>
  <c r="N1491" i="44"/>
  <c r="N1499" i="44"/>
  <c r="N1517" i="44"/>
  <c r="M1601" i="44"/>
  <c r="N1525" i="44"/>
  <c r="L1609" i="44"/>
  <c r="N1621" i="44"/>
  <c r="M1537" i="44"/>
  <c r="M1546" i="44"/>
  <c r="L1554" i="44"/>
  <c r="M1554" i="44"/>
  <c r="L1561" i="44"/>
  <c r="N1645" i="44"/>
  <c r="N1654" i="44"/>
  <c r="M1570" i="44"/>
  <c r="M1578" i="44"/>
  <c r="M1936" i="44"/>
  <c r="N2020" i="44"/>
  <c r="M1944" i="44"/>
  <c r="L1944" i="44"/>
  <c r="N2035" i="44"/>
  <c r="M1951" i="44"/>
  <c r="N2043" i="44"/>
  <c r="N1963" i="44"/>
  <c r="M2047" i="44"/>
  <c r="N1971" i="44"/>
  <c r="L2055" i="44"/>
  <c r="N2067" i="44"/>
  <c r="M1983" i="44"/>
  <c r="M1992" i="44"/>
  <c r="L2000" i="44"/>
  <c r="M2000" i="44"/>
  <c r="N2102" i="44"/>
  <c r="L2186" i="44"/>
  <c r="L2194" i="44"/>
  <c r="M2194" i="44"/>
  <c r="M2202" i="44"/>
  <c r="L2210" i="44"/>
  <c r="M2210" i="44"/>
  <c r="N2135" i="44"/>
  <c r="L2219" i="44"/>
  <c r="L2227" i="44"/>
  <c r="M2227" i="44"/>
  <c r="M2234" i="44"/>
  <c r="N2158" i="44"/>
  <c r="M2242" i="44"/>
  <c r="N2166" i="44"/>
  <c r="L2250" i="44"/>
  <c r="N2442" i="44"/>
  <c r="M2526" i="44"/>
  <c r="M2534" i="44"/>
  <c r="N2457" i="44"/>
  <c r="M2541" i="44"/>
  <c r="N2465" i="44"/>
  <c r="L2549" i="44"/>
  <c r="N2557" i="44"/>
  <c r="M2473" i="44"/>
  <c r="M2565" i="44"/>
  <c r="L2573" i="44"/>
  <c r="M2573" i="44"/>
  <c r="M2582" i="44"/>
  <c r="N2498" i="44"/>
  <c r="N2506" i="44"/>
  <c r="L2590" i="44"/>
  <c r="L2620" i="44"/>
  <c r="M2620" i="44"/>
  <c r="L2628" i="44"/>
  <c r="N2712" i="44"/>
  <c r="L238" i="44"/>
  <c r="M238" i="44"/>
  <c r="M881" i="44"/>
  <c r="L881" i="44"/>
  <c r="M913" i="44"/>
  <c r="N997" i="44"/>
  <c r="N1102" i="44"/>
  <c r="L1018" i="44"/>
  <c r="M1026" i="44"/>
  <c r="N1118" i="44"/>
  <c r="L1034" i="44"/>
  <c r="L1042" i="44"/>
  <c r="M1042" i="44"/>
  <c r="M1050" i="44"/>
  <c r="N1134" i="44"/>
  <c r="L1058" i="44"/>
  <c r="N1150" i="44"/>
  <c r="L1066" i="44"/>
  <c r="L1074" i="44"/>
  <c r="M1074" i="44"/>
  <c r="M1180" i="44"/>
  <c r="N1264" i="44"/>
  <c r="N1293" i="44"/>
  <c r="L1217" i="44"/>
  <c r="N1301" i="44"/>
  <c r="M1224" i="44"/>
  <c r="N1308" i="44"/>
  <c r="N1316" i="44"/>
  <c r="L1232" i="44"/>
  <c r="N1325" i="44"/>
  <c r="L1249" i="44"/>
  <c r="N1333" i="44"/>
  <c r="N1351" i="44"/>
  <c r="L1435" i="44"/>
  <c r="L1443" i="44"/>
  <c r="M1443" i="44"/>
  <c r="N1366" i="44"/>
  <c r="L1458" i="44"/>
  <c r="N1374" i="44"/>
  <c r="L1467" i="44"/>
  <c r="M1467" i="44"/>
  <c r="M1395" i="44"/>
  <c r="M1403" i="44"/>
  <c r="L1491" i="44"/>
  <c r="N1407" i="44"/>
  <c r="M1520" i="44"/>
  <c r="L1520" i="44"/>
  <c r="L1528" i="44"/>
  <c r="N1612" i="44"/>
  <c r="M1621" i="44"/>
  <c r="L1545" i="44"/>
  <c r="M1545" i="44"/>
  <c r="L1553" i="44"/>
  <c r="N1637" i="44"/>
  <c r="N1644" i="44"/>
  <c r="N1652" i="44"/>
  <c r="L1577" i="44"/>
  <c r="M1577" i="44"/>
  <c r="L1585" i="44"/>
  <c r="N1669" i="44"/>
  <c r="M1687" i="44"/>
  <c r="M1691" i="44"/>
  <c r="L1695" i="44"/>
  <c r="M1695" i="44"/>
  <c r="L1699" i="44"/>
  <c r="M1703" i="44"/>
  <c r="M1707" i="44"/>
  <c r="L1711" i="44"/>
  <c r="M1711" i="44"/>
  <c r="L1715" i="44"/>
  <c r="M1719" i="44"/>
  <c r="M1723" i="44"/>
  <c r="L1727" i="44"/>
  <c r="N1893" i="44"/>
  <c r="M1727" i="44"/>
  <c r="N1897" i="44"/>
  <c r="N1901" i="44"/>
  <c r="N1913" i="44"/>
  <c r="N1917" i="44"/>
  <c r="M1935" i="44"/>
  <c r="L1943" i="44"/>
  <c r="M1943" i="44"/>
  <c r="M1950" i="44"/>
  <c r="N2034" i="44"/>
  <c r="L1958" i="44"/>
  <c r="M1958" i="44"/>
  <c r="M1967" i="44"/>
  <c r="L1975" i="44"/>
  <c r="L2067" i="44"/>
  <c r="N1982" i="44"/>
  <c r="N2075" i="44"/>
  <c r="M1991" i="44"/>
  <c r="M1999" i="44"/>
  <c r="L2107" i="44"/>
  <c r="M2107" i="44"/>
  <c r="L2115" i="44"/>
  <c r="N2199" i="44"/>
  <c r="N2123" i="44"/>
  <c r="M2207" i="44"/>
  <c r="M2131" i="44"/>
  <c r="L2139" i="44"/>
  <c r="M2139" i="44"/>
  <c r="L2231" i="44"/>
  <c r="N2146" i="44"/>
  <c r="N2154" i="44"/>
  <c r="L2239" i="44"/>
  <c r="M2248" i="44"/>
  <c r="L2270" i="44"/>
  <c r="M2270" i="44"/>
  <c r="L2274" i="44"/>
  <c r="N2358" i="44"/>
  <c r="L2278" i="44"/>
  <c r="N2362" i="44"/>
  <c r="M2278" i="44"/>
  <c r="M2282" i="44"/>
  <c r="L2286" i="44"/>
  <c r="N2370" i="44"/>
  <c r="M2286" i="44"/>
  <c r="M2290" i="44"/>
  <c r="N2374" i="44"/>
  <c r="M2294" i="44"/>
  <c r="N2378" i="44"/>
  <c r="L2294" i="44"/>
  <c r="L2298" i="44"/>
  <c r="M2302" i="44"/>
  <c r="L2302" i="44"/>
  <c r="L2306" i="44"/>
  <c r="N2390" i="44"/>
  <c r="M2306" i="44"/>
  <c r="N2394" i="44"/>
  <c r="M2310" i="44"/>
  <c r="N2398" i="44"/>
  <c r="L2314" i="44"/>
  <c r="M2318" i="44"/>
  <c r="L2318" i="44"/>
  <c r="M2322" i="44"/>
  <c r="N2406" i="44"/>
  <c r="L2524" i="44"/>
  <c r="M2524" i="44"/>
  <c r="M2532" i="44"/>
  <c r="M2539" i="44"/>
  <c r="L2539" i="44"/>
  <c r="N2463" i="44"/>
  <c r="L2547" i="44"/>
  <c r="L2556" i="44"/>
  <c r="M2556" i="44"/>
  <c r="L2572" i="44"/>
  <c r="N2487" i="44"/>
  <c r="N2496" i="44"/>
  <c r="L2580" i="44"/>
  <c r="M2580" i="44"/>
  <c r="L905" i="44"/>
  <c r="L1222" i="44"/>
  <c r="N1348" i="44"/>
  <c r="L1432" i="44"/>
  <c r="M1378" i="44"/>
  <c r="N1462" i="44"/>
  <c r="L1378" i="44"/>
  <c r="M1496" i="44"/>
  <c r="N1543" i="44"/>
  <c r="L1565" i="44"/>
  <c r="N1649" i="44"/>
  <c r="M1948" i="44"/>
  <c r="L1948" i="44"/>
  <c r="N2032" i="44"/>
  <c r="M1980" i="44"/>
  <c r="N2114" i="44"/>
  <c r="M2237" i="44"/>
  <c r="N2152" i="44"/>
  <c r="M2357" i="44"/>
  <c r="N2273" i="44"/>
  <c r="L2357" i="44"/>
  <c r="N2281" i="44"/>
  <c r="N2289" i="44"/>
  <c r="L2373" i="44"/>
  <c r="N2297" i="44"/>
  <c r="L2381" i="44"/>
  <c r="N2305" i="44"/>
  <c r="L2389" i="44"/>
  <c r="M2389" i="44"/>
  <c r="M2397" i="44"/>
  <c r="N2312" i="44"/>
  <c r="L2405" i="44"/>
  <c r="L2538" i="44"/>
  <c r="N2454" i="44"/>
  <c r="N2485" i="44"/>
  <c r="M2570" i="44"/>
  <c r="L2570" i="44"/>
  <c r="M2609" i="44"/>
  <c r="N2623" i="44"/>
  <c r="N2716" i="44"/>
  <c r="L2640" i="44"/>
  <c r="N2724" i="44"/>
  <c r="M2640" i="44"/>
  <c r="M2648" i="44"/>
  <c r="M2656" i="44"/>
  <c r="L2665" i="44"/>
  <c r="M2665" i="44"/>
  <c r="L2673" i="44"/>
  <c r="M2673" i="44"/>
  <c r="N2757" i="44"/>
  <c r="M2859" i="44"/>
  <c r="N2783" i="44"/>
  <c r="M2795" i="44"/>
  <c r="L2795" i="44"/>
  <c r="L2804" i="44"/>
  <c r="N2888" i="44"/>
  <c r="M2804" i="44"/>
  <c r="M2812" i="44"/>
  <c r="M2819" i="44"/>
  <c r="M2827" i="44"/>
  <c r="L2827" i="44"/>
  <c r="N2831" i="44"/>
  <c r="L2915" i="44"/>
  <c r="M2915" i="44"/>
  <c r="M2923" i="44"/>
  <c r="N2947" i="44"/>
  <c r="L3031" i="44"/>
  <c r="M3031" i="44"/>
  <c r="N2955" i="44"/>
  <c r="L3039" i="44"/>
  <c r="M3046" i="44"/>
  <c r="N2962" i="44"/>
  <c r="L3046" i="44"/>
  <c r="M3054" i="44"/>
  <c r="N2978" i="44"/>
  <c r="L3062" i="44"/>
  <c r="M3062" i="44"/>
  <c r="L3070" i="44"/>
  <c r="N2985" i="44"/>
  <c r="N2993" i="44"/>
  <c r="L3078" i="44"/>
  <c r="M3078" i="44"/>
  <c r="N3003" i="44"/>
  <c r="L3087" i="44"/>
  <c r="M3087" i="44"/>
  <c r="N3011" i="44"/>
  <c r="M3095" i="44"/>
  <c r="L1193" i="44"/>
  <c r="M1193" i="44"/>
  <c r="L1214" i="44"/>
  <c r="M1214" i="44"/>
  <c r="N1298" i="44"/>
  <c r="N1249" i="44"/>
  <c r="L1464" i="44"/>
  <c r="N1380" i="44"/>
  <c r="L1411" i="44"/>
  <c r="M1411" i="44"/>
  <c r="N1495" i="44"/>
  <c r="L1542" i="44"/>
  <c r="N1626" i="44"/>
  <c r="M1542" i="44"/>
  <c r="M1582" i="44"/>
  <c r="N1691" i="44"/>
  <c r="N1699" i="44"/>
  <c r="N1707" i="44"/>
  <c r="L1897" i="44"/>
  <c r="M1897" i="44"/>
  <c r="L1905" i="44"/>
  <c r="M1905" i="44"/>
  <c r="M1913" i="44"/>
  <c r="N1935" i="44"/>
  <c r="L2019" i="44"/>
  <c r="L1965" i="44"/>
  <c r="N2049" i="44"/>
  <c r="M1965" i="44"/>
  <c r="L2083" i="44"/>
  <c r="M2083" i="44"/>
  <c r="M2214" i="44"/>
  <c r="L2160" i="44"/>
  <c r="N2471" i="44"/>
  <c r="L2555" i="44"/>
  <c r="N2495" i="44"/>
  <c r="L2579" i="44"/>
  <c r="M2579" i="44"/>
  <c r="N2609" i="44"/>
  <c r="M2693" i="44"/>
  <c r="L2617" i="44"/>
  <c r="N2701" i="44"/>
  <c r="N2631" i="44"/>
  <c r="L2715" i="44"/>
  <c r="M2724" i="44"/>
  <c r="N2640" i="44"/>
  <c r="L2724" i="44"/>
  <c r="N2655" i="44"/>
  <c r="M2740" i="44"/>
  <c r="L2740" i="44"/>
  <c r="N2664" i="44"/>
  <c r="L2748" i="44"/>
  <c r="M2748" i="44"/>
  <c r="L2756" i="44"/>
  <c r="M2756" i="44"/>
  <c r="M2864" i="44"/>
  <c r="N2780" i="44"/>
  <c r="L2864" i="44"/>
  <c r="N2788" i="44"/>
  <c r="L2872" i="44"/>
  <c r="M2872" i="44"/>
  <c r="N2796" i="44"/>
  <c r="L2880" i="44"/>
  <c r="M2880" i="44"/>
  <c r="N2804" i="44"/>
  <c r="L2888" i="44"/>
  <c r="M2888" i="44"/>
  <c r="N2812" i="44"/>
  <c r="L2903" i="44"/>
  <c r="N2818" i="44"/>
  <c r="M2903" i="44"/>
  <c r="N2826" i="44"/>
  <c r="M2911" i="44"/>
  <c r="L2920" i="44"/>
  <c r="M2920" i="44"/>
  <c r="L2942" i="44"/>
  <c r="L2950" i="44"/>
  <c r="N3034" i="44"/>
  <c r="N3041" i="44"/>
  <c r="M2957" i="44"/>
  <c r="N3049" i="44"/>
  <c r="M2965" i="44"/>
  <c r="M2974" i="44"/>
  <c r="L2982" i="44"/>
  <c r="N3074" i="44"/>
  <c r="M2990" i="44"/>
  <c r="N3082" i="44"/>
  <c r="M2998" i="44"/>
  <c r="M3006" i="44"/>
  <c r="N715" i="44"/>
  <c r="M974" i="44"/>
  <c r="N889" i="44"/>
  <c r="L1206" i="44"/>
  <c r="L1246" i="44"/>
  <c r="L1369" i="44"/>
  <c r="M1369" i="44"/>
  <c r="M1480" i="44"/>
  <c r="N1611" i="44"/>
  <c r="M1527" i="44"/>
  <c r="L1643" i="44"/>
  <c r="N1942" i="44"/>
  <c r="N2063" i="44"/>
  <c r="M1979" i="44"/>
  <c r="N2189" i="44"/>
  <c r="M2105" i="44"/>
  <c r="N2139" i="44"/>
  <c r="L2169" i="44"/>
  <c r="N2253" i="44"/>
  <c r="M2360" i="44"/>
  <c r="L2368" i="44"/>
  <c r="M2368" i="44"/>
  <c r="M2376" i="44"/>
  <c r="M2384" i="44"/>
  <c r="N2300" i="44"/>
  <c r="L2392" i="44"/>
  <c r="M2392" i="44"/>
  <c r="M2400" i="44"/>
  <c r="L2400" i="44"/>
  <c r="N2323" i="44"/>
  <c r="L2522" i="44"/>
  <c r="N2438" i="44"/>
  <c r="L2468" i="44"/>
  <c r="N2552" i="44"/>
  <c r="L2581" i="44"/>
  <c r="M2581" i="44"/>
  <c r="L2607" i="44"/>
  <c r="L2616" i="44"/>
  <c r="N2700" i="44"/>
  <c r="N2708" i="44"/>
  <c r="M2624" i="44"/>
  <c r="L2723" i="44"/>
  <c r="M2723" i="44"/>
  <c r="N2647" i="44"/>
  <c r="L2738" i="44"/>
  <c r="N2653" i="44"/>
  <c r="N2662" i="44"/>
  <c r="L2754" i="44"/>
  <c r="N2670" i="44"/>
  <c r="N2778" i="44"/>
  <c r="N2786" i="44"/>
  <c r="L2870" i="44"/>
  <c r="L2877" i="44"/>
  <c r="N2801" i="44"/>
  <c r="L2885" i="44"/>
  <c r="L2809" i="44"/>
  <c r="M2901" i="44"/>
  <c r="L2909" i="44"/>
  <c r="L2918" i="44"/>
  <c r="M2918" i="44"/>
  <c r="N2842" i="44"/>
  <c r="M2948" i="44"/>
  <c r="L2948" i="44"/>
  <c r="L2956" i="44"/>
  <c r="N3040" i="44"/>
  <c r="N3048" i="44"/>
  <c r="M2964" i="44"/>
  <c r="L2973" i="44"/>
  <c r="L2981" i="44"/>
  <c r="N3065" i="44"/>
  <c r="N3072" i="44"/>
  <c r="M2988" i="44"/>
  <c r="N3080" i="44"/>
  <c r="M2996" i="44"/>
  <c r="M3004" i="44"/>
  <c r="L308" i="44"/>
  <c r="N1208" i="44"/>
  <c r="L1292" i="44"/>
  <c r="L1393" i="44"/>
  <c r="M1393" i="44"/>
  <c r="L2136" i="44"/>
  <c r="N2610" i="44"/>
  <c r="L2694" i="44"/>
  <c r="N2717" i="44"/>
  <c r="M2633" i="44"/>
  <c r="N2741" i="44"/>
  <c r="M2657" i="44"/>
  <c r="L2790" i="44"/>
  <c r="L2907" i="44"/>
  <c r="N2822" i="44"/>
  <c r="M3040" i="44"/>
  <c r="N3069" i="44"/>
  <c r="M2985" i="44"/>
  <c r="N1536" i="44"/>
  <c r="N2791" i="44"/>
  <c r="L2875" i="44"/>
  <c r="N1381" i="44"/>
  <c r="N1694" i="44"/>
  <c r="N1702" i="44"/>
  <c r="M1892" i="44"/>
  <c r="M1900" i="44"/>
  <c r="L1900" i="44"/>
  <c r="L1908" i="44"/>
  <c r="M1916" i="44"/>
  <c r="L1916" i="44"/>
  <c r="L2065" i="44"/>
  <c r="N1980" i="44"/>
  <c r="L2614" i="44"/>
  <c r="N2698" i="44"/>
  <c r="L2674" i="44"/>
  <c r="M2674" i="44"/>
  <c r="L2797" i="44"/>
  <c r="N2881" i="44"/>
  <c r="L2839" i="44"/>
  <c r="N2923" i="44"/>
  <c r="N3054" i="44"/>
  <c r="L3002" i="44"/>
  <c r="M3002" i="44"/>
  <c r="L1386" i="44"/>
  <c r="M1386" i="44"/>
  <c r="L1660" i="44"/>
  <c r="M1660" i="44"/>
  <c r="M2700" i="44"/>
  <c r="L2700" i="44"/>
  <c r="N2650" i="44"/>
  <c r="N2866" i="44"/>
  <c r="M2782" i="44"/>
  <c r="M2814" i="44"/>
  <c r="M2925" i="44"/>
  <c r="L2925" i="44"/>
  <c r="L2979" i="44"/>
  <c r="N3063" i="44"/>
  <c r="N3095" i="44"/>
  <c r="M3011" i="44"/>
  <c r="M2798" i="44"/>
  <c r="L182" i="44"/>
  <c r="N266" i="44"/>
  <c r="N283" i="44"/>
  <c r="L199" i="44"/>
  <c r="M211" i="44"/>
  <c r="N442" i="44"/>
  <c r="M358" i="44"/>
  <c r="N450" i="44"/>
  <c r="L366" i="44"/>
  <c r="N460" i="44"/>
  <c r="M376" i="44"/>
  <c r="M468" i="44"/>
  <c r="L486" i="44"/>
  <c r="N402" i="44"/>
  <c r="L514" i="44"/>
  <c r="M514" i="44"/>
  <c r="L523" i="44"/>
  <c r="M523" i="44"/>
  <c r="M771" i="44"/>
  <c r="L1099" i="44"/>
  <c r="M1099" i="44"/>
  <c r="N2129" i="44"/>
  <c r="M2213" i="44"/>
  <c r="M3033" i="44"/>
  <c r="L263" i="44"/>
  <c r="N179" i="44"/>
  <c r="L291" i="44"/>
  <c r="N207" i="44"/>
  <c r="L220" i="44"/>
  <c r="M220" i="44"/>
  <c r="M317" i="44"/>
  <c r="L349" i="44"/>
  <c r="N433" i="44"/>
  <c r="N444" i="44"/>
  <c r="L360" i="44"/>
  <c r="L383" i="44"/>
  <c r="M593" i="44"/>
  <c r="L800" i="44"/>
  <c r="L1558" i="44"/>
  <c r="N1642" i="44"/>
  <c r="L2500" i="44"/>
  <c r="N2584" i="44"/>
  <c r="N187" i="44"/>
  <c r="N278" i="44"/>
  <c r="L194" i="44"/>
  <c r="M283" i="44"/>
  <c r="N320" i="44"/>
  <c r="N363" i="44"/>
  <c r="L447" i="44"/>
  <c r="N375" i="44"/>
  <c r="M459" i="44"/>
  <c r="M479" i="44"/>
  <c r="L487" i="44"/>
  <c r="N599" i="44"/>
  <c r="L515" i="44"/>
  <c r="N1038" i="44"/>
  <c r="N2636" i="44"/>
  <c r="N2964" i="44"/>
  <c r="L3048" i="44"/>
  <c r="M3048" i="44"/>
  <c r="N2235" i="44"/>
  <c r="L342" i="44"/>
  <c r="M342" i="44"/>
  <c r="N462" i="44"/>
  <c r="M378" i="44"/>
  <c r="M396" i="44"/>
  <c r="M815" i="44"/>
  <c r="M256" i="44"/>
  <c r="L296" i="44"/>
  <c r="N212" i="44"/>
  <c r="M296" i="44"/>
  <c r="M312" i="44"/>
  <c r="N240" i="44"/>
  <c r="N617" i="44"/>
  <c r="N208" i="44"/>
  <c r="M292" i="44"/>
  <c r="L401" i="44"/>
  <c r="L1562" i="44"/>
  <c r="N1646" i="44"/>
  <c r="L2821" i="44"/>
  <c r="N2905" i="44"/>
  <c r="M2821" i="44"/>
  <c r="M473" i="44"/>
  <c r="L710" i="44"/>
  <c r="E321" i="2"/>
  <c r="M705" i="44"/>
  <c r="L705" i="44"/>
  <c r="E327" i="2"/>
  <c r="L713" i="44"/>
  <c r="M526" i="44"/>
  <c r="N610" i="44"/>
  <c r="M567" i="44"/>
  <c r="N651" i="44"/>
  <c r="M691" i="44"/>
  <c r="N775" i="44"/>
  <c r="N787" i="44"/>
  <c r="L703" i="44"/>
  <c r="L631" i="44"/>
  <c r="M631" i="44"/>
  <c r="N684" i="44"/>
  <c r="L768" i="44"/>
  <c r="L528" i="44"/>
  <c r="N643" i="44"/>
  <c r="L576" i="44"/>
  <c r="M576" i="44"/>
  <c r="M193" i="44"/>
  <c r="L221" i="44"/>
  <c r="M221" i="44"/>
  <c r="L433" i="44"/>
  <c r="N449" i="44"/>
  <c r="L365" i="44"/>
  <c r="M474" i="44"/>
  <c r="L511" i="44"/>
  <c r="M511" i="44"/>
  <c r="L544" i="44"/>
  <c r="L794" i="44"/>
  <c r="N710" i="44"/>
  <c r="L862" i="44"/>
  <c r="N946" i="44"/>
  <c r="M862" i="44"/>
  <c r="N962" i="44"/>
  <c r="L878" i="44"/>
  <c r="M903" i="44"/>
  <c r="L903" i="44"/>
  <c r="M1106" i="44"/>
  <c r="N1022" i="44"/>
  <c r="L1120" i="44"/>
  <c r="M1120" i="44"/>
  <c r="M1129" i="44"/>
  <c r="N1045" i="44"/>
  <c r="L1137" i="44"/>
  <c r="L1153" i="44"/>
  <c r="N1069" i="44"/>
  <c r="M1165" i="44"/>
  <c r="N1081" i="44"/>
  <c r="N1195" i="44"/>
  <c r="M1279" i="44"/>
  <c r="L1279" i="44"/>
  <c r="L343" i="44"/>
  <c r="M604" i="44"/>
  <c r="N520" i="44"/>
  <c r="M722" i="44"/>
  <c r="N806" i="44"/>
  <c r="L722" i="44"/>
  <c r="N814" i="44"/>
  <c r="L730" i="44"/>
  <c r="L742" i="44"/>
  <c r="N826" i="44"/>
  <c r="M859" i="44"/>
  <c r="N943" i="44"/>
  <c r="L868" i="44"/>
  <c r="N952" i="44"/>
  <c r="M868" i="44"/>
  <c r="M978" i="44"/>
  <c r="N893" i="44"/>
  <c r="N1186" i="44"/>
  <c r="M1270" i="44"/>
  <c r="L323" i="44"/>
  <c r="N468" i="44"/>
  <c r="M384" i="44"/>
  <c r="M510" i="44"/>
  <c r="N594" i="44"/>
  <c r="N720" i="44"/>
  <c r="L805" i="44"/>
  <c r="L819" i="44"/>
  <c r="M819" i="44"/>
  <c r="N935" i="44"/>
  <c r="M851" i="44"/>
  <c r="N966" i="44"/>
  <c r="L882" i="44"/>
  <c r="M907" i="44"/>
  <c r="L907" i="44"/>
  <c r="L1191" i="44"/>
  <c r="M1191" i="44"/>
  <c r="M649" i="44"/>
  <c r="L1013" i="44"/>
  <c r="M1013" i="44"/>
  <c r="N1121" i="44"/>
  <c r="L1053" i="44"/>
  <c r="M1053" i="44"/>
  <c r="M1079" i="44"/>
  <c r="N1163" i="44"/>
  <c r="L1212" i="44"/>
  <c r="M1212" i="44"/>
  <c r="N1296" i="44"/>
  <c r="M1236" i="44"/>
  <c r="N1320" i="44"/>
  <c r="M1352" i="44"/>
  <c r="N1436" i="44"/>
  <c r="L1470" i="44"/>
  <c r="M1470" i="44"/>
  <c r="N1386" i="44"/>
  <c r="M1494" i="44"/>
  <c r="N1410" i="44"/>
  <c r="M1524" i="44"/>
  <c r="M1556" i="44"/>
  <c r="L1556" i="44"/>
  <c r="N2022" i="44"/>
  <c r="L1938" i="44"/>
  <c r="L1954" i="44"/>
  <c r="M1954" i="44"/>
  <c r="L1977" i="44"/>
  <c r="M2002" i="44"/>
  <c r="L2002" i="44"/>
  <c r="L2203" i="44"/>
  <c r="N2119" i="44"/>
  <c r="M2203" i="44"/>
  <c r="L2228" i="44"/>
  <c r="N2168" i="44"/>
  <c r="L2252" i="44"/>
  <c r="M2252" i="44"/>
  <c r="N2460" i="44"/>
  <c r="L2544" i="44"/>
  <c r="M2544" i="44"/>
  <c r="M2567" i="44"/>
  <c r="N298" i="44"/>
  <c r="L949" i="44"/>
  <c r="N865" i="44"/>
  <c r="M1288" i="44"/>
  <c r="N1204" i="44"/>
  <c r="L1288" i="44"/>
  <c r="L1312" i="44"/>
  <c r="L1329" i="44"/>
  <c r="M1329" i="44"/>
  <c r="N1245" i="44"/>
  <c r="L1460" i="44"/>
  <c r="M1460" i="44"/>
  <c r="L1484" i="44"/>
  <c r="M1484" i="44"/>
  <c r="M1523" i="44"/>
  <c r="N1548" i="44"/>
  <c r="M1632" i="44"/>
  <c r="N1572" i="44"/>
  <c r="L1656" i="44"/>
  <c r="N1938" i="44"/>
  <c r="L2022" i="44"/>
  <c r="N1961" i="44"/>
  <c r="M2045" i="44"/>
  <c r="L2069" i="44"/>
  <c r="N1984" i="44"/>
  <c r="M2069" i="44"/>
  <c r="L2108" i="44"/>
  <c r="N2192" i="44"/>
  <c r="N2208" i="44"/>
  <c r="L2124" i="44"/>
  <c r="M2148" i="44"/>
  <c r="M2448" i="44"/>
  <c r="L2448" i="44"/>
  <c r="N2467" i="44"/>
  <c r="L2551" i="44"/>
  <c r="L2496" i="44"/>
  <c r="N2580" i="44"/>
  <c r="N2614" i="44"/>
  <c r="L2698" i="44"/>
  <c r="M2698" i="44"/>
  <c r="N477" i="44"/>
  <c r="M393" i="44"/>
  <c r="M1014" i="44"/>
  <c r="N1098" i="44"/>
  <c r="M1038" i="44"/>
  <c r="L1038" i="44"/>
  <c r="L1062" i="44"/>
  <c r="M1207" i="44"/>
  <c r="L1207" i="44"/>
  <c r="M1310" i="44"/>
  <c r="N1225" i="44"/>
  <c r="M1327" i="44"/>
  <c r="N1243" i="44"/>
  <c r="N1448" i="44"/>
  <c r="L1381" i="44"/>
  <c r="N1465" i="44"/>
  <c r="M1405" i="44"/>
  <c r="N1489" i="44"/>
  <c r="L1405" i="44"/>
  <c r="M1606" i="44"/>
  <c r="N1522" i="44"/>
  <c r="L1606" i="44"/>
  <c r="M1543" i="44"/>
  <c r="N1555" i="44"/>
  <c r="L1639" i="44"/>
  <c r="M1639" i="44"/>
  <c r="N1569" i="44"/>
  <c r="M1654" i="44"/>
  <c r="M1689" i="44"/>
  <c r="M1697" i="44"/>
  <c r="L1705" i="44"/>
  <c r="M1705" i="44"/>
  <c r="L1713" i="44"/>
  <c r="M1721" i="44"/>
  <c r="N1903" i="44"/>
  <c r="N1915" i="44"/>
  <c r="L2021" i="44"/>
  <c r="M2021" i="44"/>
  <c r="N1952" i="44"/>
  <c r="L2036" i="44"/>
  <c r="M2036" i="44"/>
  <c r="M2044" i="44"/>
  <c r="L2044" i="44"/>
  <c r="L1989" i="44"/>
  <c r="N2073" i="44"/>
  <c r="M1989" i="44"/>
  <c r="N1993" i="44"/>
  <c r="L2077" i="44"/>
  <c r="M2077" i="44"/>
  <c r="N2205" i="44"/>
  <c r="M2121" i="44"/>
  <c r="N2133" i="44"/>
  <c r="L2217" i="44"/>
  <c r="M2217" i="44"/>
  <c r="L2145" i="44"/>
  <c r="N2229" i="44"/>
  <c r="L2162" i="44"/>
  <c r="N2246" i="44"/>
  <c r="M2162" i="44"/>
  <c r="M2272" i="44"/>
  <c r="L2284" i="44"/>
  <c r="M2284" i="44"/>
  <c r="M2292" i="44"/>
  <c r="L2292" i="44"/>
  <c r="L2300" i="44"/>
  <c r="N2384" i="44"/>
  <c r="M2308" i="44"/>
  <c r="M2316" i="44"/>
  <c r="N2400" i="44"/>
  <c r="M2324" i="44"/>
  <c r="L2324" i="44"/>
  <c r="N2530" i="44"/>
  <c r="M2446" i="44"/>
  <c r="M2461" i="44"/>
  <c r="L2470" i="44"/>
  <c r="N2554" i="44"/>
  <c r="M2470" i="44"/>
  <c r="L2486" i="44"/>
  <c r="N2570" i="44"/>
  <c r="N572" i="44"/>
  <c r="N1240" i="44"/>
  <c r="N1394" i="44"/>
  <c r="M1479" i="44"/>
  <c r="L1550" i="44"/>
  <c r="N1634" i="44"/>
  <c r="L2050" i="44"/>
  <c r="M2050" i="44"/>
  <c r="N2081" i="44"/>
  <c r="M1997" i="44"/>
  <c r="M2361" i="44"/>
  <c r="L2361" i="44"/>
  <c r="N2293" i="44"/>
  <c r="L2377" i="44"/>
  <c r="N2309" i="44"/>
  <c r="L2393" i="44"/>
  <c r="M2393" i="44"/>
  <c r="N638" i="44"/>
  <c r="M554" i="44"/>
  <c r="L571" i="44"/>
  <c r="M571" i="44"/>
  <c r="N761" i="44"/>
  <c r="L677" i="44"/>
  <c r="N769" i="44"/>
  <c r="M685" i="44"/>
  <c r="M689" i="44"/>
  <c r="L689" i="44"/>
  <c r="M697" i="44"/>
  <c r="N781" i="44"/>
  <c r="L609" i="44"/>
  <c r="N556" i="44"/>
  <c r="M764" i="44"/>
  <c r="N680" i="44"/>
  <c r="M781" i="44"/>
  <c r="N697" i="44"/>
  <c r="L781" i="44"/>
  <c r="N530" i="44"/>
  <c r="N647" i="44"/>
  <c r="M563" i="44"/>
  <c r="L606" i="44"/>
  <c r="M606" i="44"/>
  <c r="L621" i="44"/>
  <c r="N631" i="44"/>
  <c r="N641" i="44"/>
  <c r="M557" i="44"/>
  <c r="L566" i="44"/>
  <c r="M566" i="44"/>
  <c r="N658" i="44"/>
  <c r="N762" i="44"/>
  <c r="M682" i="44"/>
  <c r="N766" i="44"/>
  <c r="L682" i="44"/>
  <c r="L686" i="44"/>
  <c r="N770" i="44"/>
  <c r="M690" i="44"/>
  <c r="N774" i="44"/>
  <c r="L690" i="44"/>
  <c r="M694" i="44"/>
  <c r="N778" i="44"/>
  <c r="M698" i="44"/>
  <c r="N782" i="44"/>
  <c r="L698" i="44"/>
  <c r="N786" i="44"/>
  <c r="L702" i="44"/>
  <c r="M702" i="44"/>
  <c r="N526" i="44"/>
  <c r="L610" i="44"/>
  <c r="N535" i="44"/>
  <c r="L546" i="44"/>
  <c r="N630" i="44"/>
  <c r="N560" i="44"/>
  <c r="L645" i="44"/>
  <c r="M658" i="44"/>
  <c r="N574" i="44"/>
  <c r="N682" i="44"/>
  <c r="L766" i="44"/>
  <c r="N691" i="44"/>
  <c r="L775" i="44"/>
  <c r="N699" i="44"/>
  <c r="L783" i="44"/>
  <c r="L524" i="44"/>
  <c r="M524" i="44"/>
  <c r="L549" i="44"/>
  <c r="N640" i="44"/>
  <c r="L556" i="44"/>
  <c r="L564" i="44"/>
  <c r="M564" i="44"/>
  <c r="L175" i="44"/>
  <c r="N259" i="44"/>
  <c r="L183" i="44"/>
  <c r="M183" i="44"/>
  <c r="M274" i="44"/>
  <c r="L207" i="44"/>
  <c r="N218" i="44"/>
  <c r="L303" i="44"/>
  <c r="M310" i="44"/>
  <c r="L348" i="44"/>
  <c r="N432" i="44"/>
  <c r="L438" i="44"/>
  <c r="M438" i="44"/>
  <c r="L363" i="44"/>
  <c r="M363" i="44"/>
  <c r="L462" i="44"/>
  <c r="M462" i="44"/>
  <c r="N473" i="44"/>
  <c r="L389" i="44"/>
  <c r="M402" i="44"/>
  <c r="N486" i="44"/>
  <c r="L602" i="44"/>
  <c r="M529" i="44"/>
  <c r="N613" i="44"/>
  <c r="N542" i="44"/>
  <c r="L626" i="44"/>
  <c r="M642" i="44"/>
  <c r="M774" i="44"/>
  <c r="L774" i="44"/>
  <c r="L790" i="44"/>
  <c r="N706" i="44"/>
  <c r="M790" i="44"/>
  <c r="N930" i="44"/>
  <c r="L846" i="44"/>
  <c r="M854" i="44"/>
  <c r="N938" i="44"/>
  <c r="L854" i="44"/>
  <c r="L861" i="44"/>
  <c r="M861" i="44"/>
  <c r="N953" i="44"/>
  <c r="L869" i="44"/>
  <c r="M869" i="44"/>
  <c r="L957" i="44"/>
  <c r="N873" i="44"/>
  <c r="M957" i="44"/>
  <c r="M965" i="44"/>
  <c r="N881" i="44"/>
  <c r="L965" i="44"/>
  <c r="L893" i="44"/>
  <c r="N977" i="44"/>
  <c r="M902" i="44"/>
  <c r="N986" i="44"/>
  <c r="N994" i="44"/>
  <c r="L910" i="44"/>
  <c r="M1096" i="44"/>
  <c r="N1012" i="44"/>
  <c r="N1017" i="44"/>
  <c r="M1101" i="44"/>
  <c r="N1021" i="44"/>
  <c r="L1105" i="44"/>
  <c r="M1105" i="44"/>
  <c r="L1110" i="44"/>
  <c r="M1110" i="44"/>
  <c r="M1115" i="44"/>
  <c r="N1031" i="44"/>
  <c r="N1035" i="44"/>
  <c r="M1119" i="44"/>
  <c r="N1040" i="44"/>
  <c r="L1124" i="44"/>
  <c r="M1124" i="44"/>
  <c r="L1128" i="44"/>
  <c r="M1128" i="44"/>
  <c r="N1044" i="44"/>
  <c r="L1132" i="44"/>
  <c r="M1132" i="44"/>
  <c r="N1048" i="44"/>
  <c r="L1136" i="44"/>
  <c r="N1052" i="44"/>
  <c r="L1140" i="44"/>
  <c r="M1140" i="44"/>
  <c r="N1059" i="44"/>
  <c r="L1144" i="44"/>
  <c r="M1144" i="44"/>
  <c r="N1063" i="44"/>
  <c r="M1148" i="44"/>
  <c r="N1068" i="44"/>
  <c r="L1152" i="44"/>
  <c r="M1152" i="44"/>
  <c r="L1156" i="44"/>
  <c r="M1156" i="44"/>
  <c r="L1160" i="44"/>
  <c r="M1160" i="44"/>
  <c r="N1076" i="44"/>
  <c r="L1164" i="44"/>
  <c r="M1164" i="44"/>
  <c r="N1080" i="44"/>
  <c r="M1186" i="44"/>
  <c r="L1186" i="44"/>
  <c r="L1194" i="44"/>
  <c r="M1194" i="44"/>
  <c r="N1278" i="44"/>
  <c r="L188" i="44"/>
  <c r="M188" i="44"/>
  <c r="M341" i="44"/>
  <c r="L341" i="44"/>
  <c r="L437" i="44"/>
  <c r="M437" i="44"/>
  <c r="M394" i="44"/>
  <c r="M541" i="44"/>
  <c r="L655" i="44"/>
  <c r="M655" i="44"/>
  <c r="L793" i="44"/>
  <c r="N709" i="44"/>
  <c r="M793" i="44"/>
  <c r="L721" i="44"/>
  <c r="M725" i="44"/>
  <c r="N809" i="44"/>
  <c r="L725" i="44"/>
  <c r="M729" i="44"/>
  <c r="N813" i="44"/>
  <c r="M733" i="44"/>
  <c r="N817" i="44"/>
  <c r="L737" i="44"/>
  <c r="N821" i="44"/>
  <c r="L741" i="44"/>
  <c r="N825" i="44"/>
  <c r="M741" i="44"/>
  <c r="L745" i="44"/>
  <c r="N829" i="44"/>
  <c r="L931" i="44"/>
  <c r="N847" i="44"/>
  <c r="M931" i="44"/>
  <c r="L939" i="44"/>
  <c r="M939" i="44"/>
  <c r="L867" i="44"/>
  <c r="N951" i="44"/>
  <c r="M867" i="44"/>
  <c r="M877" i="44"/>
  <c r="N961" i="44"/>
  <c r="L877" i="44"/>
  <c r="N969" i="44"/>
  <c r="L885" i="44"/>
  <c r="L977" i="44"/>
  <c r="N892" i="44"/>
  <c r="N985" i="44"/>
  <c r="M901" i="44"/>
  <c r="M909" i="44"/>
  <c r="N993" i="44"/>
  <c r="L909" i="44"/>
  <c r="L1185" i="44"/>
  <c r="M1185" i="44"/>
  <c r="N1269" i="44"/>
  <c r="N182" i="44"/>
  <c r="L204" i="44"/>
  <c r="N288" i="44"/>
  <c r="N216" i="44"/>
  <c r="L301" i="44"/>
  <c r="M234" i="44"/>
  <c r="N429" i="44"/>
  <c r="N359" i="44"/>
  <c r="M443" i="44"/>
  <c r="L381" i="44"/>
  <c r="N465" i="44"/>
  <c r="M391" i="44"/>
  <c r="N492" i="44"/>
  <c r="M618" i="44"/>
  <c r="N534" i="44"/>
  <c r="L652" i="44"/>
  <c r="M652" i="44"/>
  <c r="M804" i="44"/>
  <c r="N719" i="44"/>
  <c r="L804" i="44"/>
  <c r="N724" i="44"/>
  <c r="L809" i="44"/>
  <c r="M813" i="44"/>
  <c r="L813" i="44"/>
  <c r="L818" i="44"/>
  <c r="M818" i="44"/>
  <c r="N734" i="44"/>
  <c r="L822" i="44"/>
  <c r="M822" i="44"/>
  <c r="N738" i="44"/>
  <c r="L827" i="44"/>
  <c r="N743" i="44"/>
  <c r="M827" i="44"/>
  <c r="M850" i="44"/>
  <c r="L850" i="44"/>
  <c r="L943" i="44"/>
  <c r="M943" i="44"/>
  <c r="N859" i="44"/>
  <c r="N867" i="44"/>
  <c r="M951" i="44"/>
  <c r="M961" i="44"/>
  <c r="L961" i="44"/>
  <c r="L889" i="44"/>
  <c r="M889" i="44"/>
  <c r="N973" i="44"/>
  <c r="L898" i="44"/>
  <c r="M898" i="44"/>
  <c r="M906" i="44"/>
  <c r="N990" i="44"/>
  <c r="L906" i="44"/>
  <c r="N1266" i="44"/>
  <c r="L1182" i="44"/>
  <c r="M1190" i="44"/>
  <c r="N1274" i="44"/>
  <c r="L1190" i="44"/>
  <c r="M1197" i="44"/>
  <c r="N1281" i="44"/>
  <c r="M1205" i="44"/>
  <c r="N1289" i="44"/>
  <c r="L1205" i="44"/>
  <c r="M647" i="44"/>
  <c r="N858" i="44"/>
  <c r="L942" i="44"/>
  <c r="M942" i="44"/>
  <c r="L887" i="44"/>
  <c r="M887" i="44"/>
  <c r="N971" i="44"/>
  <c r="M912" i="44"/>
  <c r="N996" i="44"/>
  <c r="L912" i="44"/>
  <c r="N1103" i="44"/>
  <c r="M1027" i="44"/>
  <c r="N1111" i="44"/>
  <c r="L1027" i="44"/>
  <c r="N1119" i="44"/>
  <c r="M1035" i="44"/>
  <c r="L1043" i="44"/>
  <c r="M1043" i="44"/>
  <c r="N1127" i="44"/>
  <c r="M1051" i="44"/>
  <c r="N1135" i="44"/>
  <c r="N1143" i="44"/>
  <c r="M1059" i="44"/>
  <c r="L1059" i="44"/>
  <c r="M1069" i="44"/>
  <c r="N1153" i="44"/>
  <c r="M1077" i="44"/>
  <c r="N1161" i="44"/>
  <c r="L1189" i="44"/>
  <c r="M1280" i="44"/>
  <c r="N1196" i="44"/>
  <c r="L1280" i="44"/>
  <c r="M1289" i="44"/>
  <c r="N1205" i="44"/>
  <c r="L1299" i="44"/>
  <c r="M1299" i="44"/>
  <c r="N1215" i="44"/>
  <c r="M1227" i="44"/>
  <c r="N1311" i="44"/>
  <c r="L1227" i="44"/>
  <c r="M1235" i="44"/>
  <c r="N1319" i="44"/>
  <c r="L1235" i="44"/>
  <c r="L1323" i="44"/>
  <c r="M1323" i="44"/>
  <c r="L1331" i="44"/>
  <c r="M1331" i="44"/>
  <c r="N1247" i="44"/>
  <c r="M1360" i="44"/>
  <c r="N1444" i="44"/>
  <c r="L1360" i="44"/>
  <c r="L1368" i="44"/>
  <c r="M1368" i="44"/>
  <c r="N1452" i="44"/>
  <c r="L1376" i="44"/>
  <c r="M1376" i="44"/>
  <c r="M1385" i="44"/>
  <c r="N1469" i="44"/>
  <c r="M1392" i="44"/>
  <c r="N1484" i="44"/>
  <c r="L1400" i="44"/>
  <c r="M1400" i="44"/>
  <c r="L1409" i="44"/>
  <c r="M1409" i="44"/>
  <c r="L1417" i="44"/>
  <c r="M1417" i="44"/>
  <c r="N1501" i="44"/>
  <c r="N1519" i="44"/>
  <c r="M1603" i="44"/>
  <c r="N1527" i="44"/>
  <c r="L1611" i="44"/>
  <c r="M1611" i="44"/>
  <c r="M1618" i="44"/>
  <c r="N1534" i="44"/>
  <c r="M1626" i="44"/>
  <c r="N1542" i="44"/>
  <c r="L1626" i="44"/>
  <c r="N1551" i="44"/>
  <c r="M1635" i="44"/>
  <c r="L1563" i="44"/>
  <c r="N1647" i="44"/>
  <c r="M1563" i="44"/>
  <c r="L1571" i="44"/>
  <c r="N1655" i="44"/>
  <c r="N1575" i="44"/>
  <c r="L1659" i="44"/>
  <c r="M1659" i="44"/>
  <c r="M1667" i="44"/>
  <c r="N1941" i="44"/>
  <c r="L2025" i="44"/>
  <c r="M2025" i="44"/>
  <c r="L1953" i="44"/>
  <c r="M1953" i="44"/>
  <c r="L1961" i="44"/>
  <c r="N2045" i="44"/>
  <c r="M1961" i="44"/>
  <c r="N1965" i="44"/>
  <c r="L2049" i="44"/>
  <c r="M2049" i="44"/>
  <c r="N1973" i="44"/>
  <c r="L2057" i="44"/>
  <c r="M2057" i="44"/>
  <c r="N1979" i="44"/>
  <c r="M2064" i="44"/>
  <c r="N1987" i="44"/>
  <c r="M2072" i="44"/>
  <c r="L2072" i="44"/>
  <c r="M2081" i="44"/>
  <c r="L2103" i="44"/>
  <c r="N2187" i="44"/>
  <c r="M2103" i="44"/>
  <c r="L2111" i="44"/>
  <c r="N2195" i="44"/>
  <c r="M2118" i="44"/>
  <c r="N2202" i="44"/>
  <c r="L2118" i="44"/>
  <c r="N2210" i="44"/>
  <c r="L2126" i="44"/>
  <c r="L2135" i="44"/>
  <c r="N2219" i="44"/>
  <c r="M2135" i="44"/>
  <c r="L2143" i="44"/>
  <c r="N2227" i="44"/>
  <c r="N2150" i="44"/>
  <c r="L2235" i="44"/>
  <c r="N2243" i="44"/>
  <c r="M2167" i="44"/>
  <c r="L2167" i="44"/>
  <c r="N2251" i="44"/>
  <c r="M2443" i="44"/>
  <c r="N2527" i="44"/>
  <c r="L2443" i="44"/>
  <c r="M2451" i="44"/>
  <c r="N2535" i="44"/>
  <c r="L2451" i="44"/>
  <c r="M2543" i="44"/>
  <c r="L2467" i="44"/>
  <c r="N2551" i="44"/>
  <c r="M2467" i="44"/>
  <c r="L2475" i="44"/>
  <c r="N2559" i="44"/>
  <c r="M2475" i="44"/>
  <c r="L2482" i="44"/>
  <c r="N2566" i="44"/>
  <c r="M2482" i="44"/>
  <c r="L2490" i="44"/>
  <c r="N2574" i="44"/>
  <c r="M2490" i="44"/>
  <c r="L2499" i="44"/>
  <c r="N2583" i="44"/>
  <c r="M2499" i="44"/>
  <c r="L2507" i="44"/>
  <c r="N2591" i="44"/>
  <c r="M460" i="44"/>
  <c r="N941" i="44"/>
  <c r="M857" i="44"/>
  <c r="L973" i="44"/>
  <c r="M973" i="44"/>
  <c r="N888" i="44"/>
  <c r="L1188" i="44"/>
  <c r="M1188" i="44"/>
  <c r="L1203" i="44"/>
  <c r="L1296" i="44"/>
  <c r="M1296" i="44"/>
  <c r="N1212" i="44"/>
  <c r="L1304" i="44"/>
  <c r="M1304" i="44"/>
  <c r="N1226" i="44"/>
  <c r="L1311" i="44"/>
  <c r="L1319" i="44"/>
  <c r="L1328" i="44"/>
  <c r="M1328" i="44"/>
  <c r="N1244" i="44"/>
  <c r="M1436" i="44"/>
  <c r="N1352" i="44"/>
  <c r="L1436" i="44"/>
  <c r="N1360" i="44"/>
  <c r="L1444" i="44"/>
  <c r="L1451" i="44"/>
  <c r="N1367" i="44"/>
  <c r="L1459" i="44"/>
  <c r="N1375" i="44"/>
  <c r="L1383" i="44"/>
  <c r="M1383" i="44"/>
  <c r="N1467" i="44"/>
  <c r="N1390" i="44"/>
  <c r="L1475" i="44"/>
  <c r="M1475" i="44"/>
  <c r="N1398" i="44"/>
  <c r="L1483" i="44"/>
  <c r="M1483" i="44"/>
  <c r="L1492" i="44"/>
  <c r="M1492" i="44"/>
  <c r="N1408" i="44"/>
  <c r="N1416" i="44"/>
  <c r="L1500" i="44"/>
  <c r="N1606" i="44"/>
  <c r="M1522" i="44"/>
  <c r="M1530" i="44"/>
  <c r="L1538" i="44"/>
  <c r="M1538" i="44"/>
  <c r="L1547" i="44"/>
  <c r="N1631" i="44"/>
  <c r="M1547" i="44"/>
  <c r="L1555" i="44"/>
  <c r="N1639" i="44"/>
  <c r="M1555" i="44"/>
  <c r="N1562" i="44"/>
  <c r="M1647" i="44"/>
  <c r="L1655" i="44"/>
  <c r="N1570" i="44"/>
  <c r="M1655" i="44"/>
  <c r="L1579" i="44"/>
  <c r="N1663" i="44"/>
  <c r="M1579" i="44"/>
  <c r="N2021" i="44"/>
  <c r="M1937" i="44"/>
  <c r="M1945" i="44"/>
  <c r="M1952" i="44"/>
  <c r="N2036" i="44"/>
  <c r="L1960" i="44"/>
  <c r="N2044" i="44"/>
  <c r="N2052" i="44"/>
  <c r="M1968" i="44"/>
  <c r="M1976" i="44"/>
  <c r="L1984" i="44"/>
  <c r="M1984" i="44"/>
  <c r="L1993" i="44"/>
  <c r="N2077" i="44"/>
  <c r="N2085" i="44"/>
  <c r="M2001" i="44"/>
  <c r="L2187" i="44"/>
  <c r="M2187" i="44"/>
  <c r="N2111" i="44"/>
  <c r="L2195" i="44"/>
  <c r="M2195" i="44"/>
  <c r="N2207" i="44"/>
  <c r="L2123" i="44"/>
  <c r="M2123" i="44"/>
  <c r="N2216" i="44"/>
  <c r="M2132" i="44"/>
  <c r="N2224" i="44"/>
  <c r="M2140" i="44"/>
  <c r="L2147" i="44"/>
  <c r="N2231" i="44"/>
  <c r="M2147" i="44"/>
  <c r="N2239" i="44"/>
  <c r="L2155" i="44"/>
  <c r="L2243" i="44"/>
  <c r="M2243" i="44"/>
  <c r="N2167" i="44"/>
  <c r="L2251" i="44"/>
  <c r="M2251" i="44"/>
  <c r="M2527" i="44"/>
  <c r="L2527" i="44"/>
  <c r="M2535" i="44"/>
  <c r="N2451" i="44"/>
  <c r="L2535" i="44"/>
  <c r="M2542" i="44"/>
  <c r="N2458" i="44"/>
  <c r="L2542" i="44"/>
  <c r="M2550" i="44"/>
  <c r="N2466" i="44"/>
  <c r="L2550" i="44"/>
  <c r="M2558" i="44"/>
  <c r="N2474" i="44"/>
  <c r="L2558" i="44"/>
  <c r="N2481" i="44"/>
  <c r="M2566" i="44"/>
  <c r="L2566" i="44"/>
  <c r="M2574" i="44"/>
  <c r="L2574" i="44"/>
  <c r="N2499" i="44"/>
  <c r="M2583" i="44"/>
  <c r="N2507" i="44"/>
  <c r="L2591" i="44"/>
  <c r="M2591" i="44"/>
  <c r="L2613" i="44"/>
  <c r="N2697" i="44"/>
  <c r="N2621" i="44"/>
  <c r="L2705" i="44"/>
  <c r="M2705" i="44"/>
  <c r="L2713" i="44"/>
  <c r="M2713" i="44"/>
  <c r="L371" i="44"/>
  <c r="M371" i="44"/>
  <c r="L864" i="44"/>
  <c r="N948" i="44"/>
  <c r="M864" i="44"/>
  <c r="L888" i="44"/>
  <c r="M888" i="44"/>
  <c r="N972" i="44"/>
  <c r="L1012" i="44"/>
  <c r="M1012" i="44"/>
  <c r="N1096" i="44"/>
  <c r="L1020" i="44"/>
  <c r="M1020" i="44"/>
  <c r="N1104" i="44"/>
  <c r="L1028" i="44"/>
  <c r="M1028" i="44"/>
  <c r="N1120" i="44"/>
  <c r="M1036" i="44"/>
  <c r="L1036" i="44"/>
  <c r="L1044" i="44"/>
  <c r="M1044" i="44"/>
  <c r="N1128" i="44"/>
  <c r="L1052" i="44"/>
  <c r="M1052" i="44"/>
  <c r="N1136" i="44"/>
  <c r="N1144" i="44"/>
  <c r="M1060" i="44"/>
  <c r="N1152" i="44"/>
  <c r="L1068" i="44"/>
  <c r="M1068" i="44"/>
  <c r="L1076" i="44"/>
  <c r="M1076" i="44"/>
  <c r="N1160" i="44"/>
  <c r="M1287" i="44"/>
  <c r="N1203" i="44"/>
  <c r="L1287" i="44"/>
  <c r="L1294" i="44"/>
  <c r="M1294" i="44"/>
  <c r="M1302" i="44"/>
  <c r="N1218" i="44"/>
  <c r="L1309" i="44"/>
  <c r="M1317" i="44"/>
  <c r="N1232" i="44"/>
  <c r="L1317" i="44"/>
  <c r="L1326" i="44"/>
  <c r="M1326" i="44"/>
  <c r="N1242" i="44"/>
  <c r="L1348" i="44"/>
  <c r="M1348" i="44"/>
  <c r="L1356" i="44"/>
  <c r="L1363" i="44"/>
  <c r="M1363" i="44"/>
  <c r="N1447" i="44"/>
  <c r="L1371" i="44"/>
  <c r="M1371" i="44"/>
  <c r="M1380" i="44"/>
  <c r="N1464" i="44"/>
  <c r="N1472" i="44"/>
  <c r="N1480" i="44"/>
  <c r="M1396" i="44"/>
  <c r="N1488" i="44"/>
  <c r="L1404" i="44"/>
  <c r="L1412" i="44"/>
  <c r="N1496" i="44"/>
  <c r="M1521" i="44"/>
  <c r="L1529" i="44"/>
  <c r="M1529" i="44"/>
  <c r="M1622" i="44"/>
  <c r="N1538" i="44"/>
  <c r="N1546" i="44"/>
  <c r="L1630" i="44"/>
  <c r="L1638" i="44"/>
  <c r="L1645" i="44"/>
  <c r="M1645" i="44"/>
  <c r="L1653" i="44"/>
  <c r="N1568" i="44"/>
  <c r="N1578" i="44"/>
  <c r="L1662" i="44"/>
  <c r="L1684" i="44"/>
  <c r="M1684" i="44"/>
  <c r="L1688" i="44"/>
  <c r="M1688" i="44"/>
  <c r="L1692" i="44"/>
  <c r="L1696" i="44"/>
  <c r="M1696" i="44"/>
  <c r="M1700" i="44"/>
  <c r="L1704" i="44"/>
  <c r="M1704" i="44"/>
  <c r="L1708" i="44"/>
  <c r="M1708" i="44"/>
  <c r="M1712" i="44"/>
  <c r="L1716" i="44"/>
  <c r="M1716" i="44"/>
  <c r="M1720" i="44"/>
  <c r="M1724" i="44"/>
  <c r="L1724" i="44"/>
  <c r="N1894" i="44"/>
  <c r="N1898" i="44"/>
  <c r="N1902" i="44"/>
  <c r="N1910" i="44"/>
  <c r="N1914" i="44"/>
  <c r="N1918" i="44"/>
  <c r="M2020" i="44"/>
  <c r="N1936" i="44"/>
  <c r="N1944" i="44"/>
  <c r="L2028" i="44"/>
  <c r="M2035" i="44"/>
  <c r="L2043" i="44"/>
  <c r="N1959" i="44"/>
  <c r="M2043" i="44"/>
  <c r="M2052" i="44"/>
  <c r="N1968" i="44"/>
  <c r="L2060" i="44"/>
  <c r="N1983" i="44"/>
  <c r="M2076" i="44"/>
  <c r="N1992" i="44"/>
  <c r="M2084" i="44"/>
  <c r="N2000" i="44"/>
  <c r="L2084" i="44"/>
  <c r="L2192" i="44"/>
  <c r="M2200" i="44"/>
  <c r="L2208" i="44"/>
  <c r="N2124" i="44"/>
  <c r="M2216" i="44"/>
  <c r="N2132" i="44"/>
  <c r="L2216" i="44"/>
  <c r="L2224" i="44"/>
  <c r="N2147" i="44"/>
  <c r="N2155" i="44"/>
  <c r="L2240" i="44"/>
  <c r="M2249" i="44"/>
  <c r="N2165" i="44"/>
  <c r="L2249" i="44"/>
  <c r="M2271" i="44"/>
  <c r="L2271" i="44"/>
  <c r="N2355" i="44"/>
  <c r="M2275" i="44"/>
  <c r="L2275" i="44"/>
  <c r="M2279" i="44"/>
  <c r="L2279" i="44"/>
  <c r="N2363" i="44"/>
  <c r="M2283" i="44"/>
  <c r="L2283" i="44"/>
  <c r="N2367" i="44"/>
  <c r="L2287" i="44"/>
  <c r="N2371" i="44"/>
  <c r="L2291" i="44"/>
  <c r="N2375" i="44"/>
  <c r="M2291" i="44"/>
  <c r="L2295" i="44"/>
  <c r="N2379" i="44"/>
  <c r="M2295" i="44"/>
  <c r="L2299" i="44"/>
  <c r="N2383" i="44"/>
  <c r="M2299" i="44"/>
  <c r="M2303" i="44"/>
  <c r="L2307" i="44"/>
  <c r="M2307" i="44"/>
  <c r="L2311" i="44"/>
  <c r="N2395" i="44"/>
  <c r="M2311" i="44"/>
  <c r="L2315" i="44"/>
  <c r="N2399" i="44"/>
  <c r="M2315" i="44"/>
  <c r="L2319" i="44"/>
  <c r="M2319" i="44"/>
  <c r="L2323" i="44"/>
  <c r="M2323" i="44"/>
  <c r="M2525" i="44"/>
  <c r="N2441" i="44"/>
  <c r="M2533" i="44"/>
  <c r="N2449" i="44"/>
  <c r="L2533" i="44"/>
  <c r="M2540" i="44"/>
  <c r="N2464" i="44"/>
  <c r="N2473" i="44"/>
  <c r="L2557" i="44"/>
  <c r="L2485" i="44"/>
  <c r="N2569" i="44"/>
  <c r="M2485" i="44"/>
  <c r="M2493" i="44"/>
  <c r="M201" i="44"/>
  <c r="L1278" i="44"/>
  <c r="M1278" i="44"/>
  <c r="M1316" i="44"/>
  <c r="N1231" i="44"/>
  <c r="L1316" i="44"/>
  <c r="L1355" i="44"/>
  <c r="M1355" i="44"/>
  <c r="L1472" i="44"/>
  <c r="N1388" i="44"/>
  <c r="N1521" i="44"/>
  <c r="L1605" i="44"/>
  <c r="N1545" i="44"/>
  <c r="L1629" i="44"/>
  <c r="M1629" i="44"/>
  <c r="M1575" i="44"/>
  <c r="M2042" i="44"/>
  <c r="L2042" i="44"/>
  <c r="N1990" i="44"/>
  <c r="L2074" i="44"/>
  <c r="M2074" i="44"/>
  <c r="L2205" i="44"/>
  <c r="N2121" i="44"/>
  <c r="M2205" i="44"/>
  <c r="M2247" i="44"/>
  <c r="N2275" i="44"/>
  <c r="N2283" i="44"/>
  <c r="L2367" i="44"/>
  <c r="M2367" i="44"/>
  <c r="N2291" i="44"/>
  <c r="L2375" i="44"/>
  <c r="M2375" i="44"/>
  <c r="N2299" i="44"/>
  <c r="L2383" i="44"/>
  <c r="M2383" i="44"/>
  <c r="N2307" i="44"/>
  <c r="L2399" i="44"/>
  <c r="N2314" i="44"/>
  <c r="M2399" i="44"/>
  <c r="L2407" i="44"/>
  <c r="N2322" i="44"/>
  <c r="M2407" i="44"/>
  <c r="L2459" i="44"/>
  <c r="N2543" i="44"/>
  <c r="M2459" i="44"/>
  <c r="L2491" i="44"/>
  <c r="N2618" i="44"/>
  <c r="L2702" i="44"/>
  <c r="L2625" i="44"/>
  <c r="N2709" i="44"/>
  <c r="M2625" i="44"/>
  <c r="M2717" i="44"/>
  <c r="L2641" i="44"/>
  <c r="L2733" i="44"/>
  <c r="N2648" i="44"/>
  <c r="M2733" i="44"/>
  <c r="L2741" i="44"/>
  <c r="N2656" i="44"/>
  <c r="M2741" i="44"/>
  <c r="N2666" i="44"/>
  <c r="M2758" i="44"/>
  <c r="M2780" i="44"/>
  <c r="N2864" i="44"/>
  <c r="L2780" i="44"/>
  <c r="L2788" i="44"/>
  <c r="N2872" i="44"/>
  <c r="M2788" i="44"/>
  <c r="M2796" i="44"/>
  <c r="L2805" i="44"/>
  <c r="N2889" i="44"/>
  <c r="M2805" i="44"/>
  <c r="L2813" i="44"/>
  <c r="N2897" i="44"/>
  <c r="L2820" i="44"/>
  <c r="N2904" i="44"/>
  <c r="M2820" i="44"/>
  <c r="L2828" i="44"/>
  <c r="N2912" i="44"/>
  <c r="M2828" i="44"/>
  <c r="L2836" i="44"/>
  <c r="N2920" i="44"/>
  <c r="M2944" i="44"/>
  <c r="L2944" i="44"/>
  <c r="N3028" i="44"/>
  <c r="M2952" i="44"/>
  <c r="L2952" i="44"/>
  <c r="N3036" i="44"/>
  <c r="M2959" i="44"/>
  <c r="L2967" i="44"/>
  <c r="N2971" i="44"/>
  <c r="L3055" i="44"/>
  <c r="M3055" i="44"/>
  <c r="N2979" i="44"/>
  <c r="L3063" i="44"/>
  <c r="M3063" i="44"/>
  <c r="N3075" i="44"/>
  <c r="M2991" i="44"/>
  <c r="M3000" i="44"/>
  <c r="L3000" i="44"/>
  <c r="N3084" i="44"/>
  <c r="M3008" i="44"/>
  <c r="L3008" i="44"/>
  <c r="M629" i="44"/>
  <c r="N545" i="44"/>
  <c r="N1223" i="44"/>
  <c r="L1441" i="44"/>
  <c r="M1441" i="44"/>
  <c r="L1387" i="44"/>
  <c r="M1387" i="44"/>
  <c r="N1471" i="44"/>
  <c r="M1518" i="44"/>
  <c r="N1552" i="44"/>
  <c r="N1685" i="44"/>
  <c r="N1693" i="44"/>
  <c r="N1701" i="44"/>
  <c r="N1709" i="44"/>
  <c r="N1717" i="44"/>
  <c r="N1725" i="44"/>
  <c r="L1899" i="44"/>
  <c r="M1899" i="44"/>
  <c r="L1915" i="44"/>
  <c r="M1940" i="44"/>
  <c r="L1940" i="44"/>
  <c r="N2024" i="44"/>
  <c r="L2059" i="44"/>
  <c r="M2059" i="44"/>
  <c r="N2106" i="44"/>
  <c r="L2137" i="44"/>
  <c r="N2221" i="44"/>
  <c r="N2170" i="44"/>
  <c r="L2254" i="44"/>
  <c r="M2254" i="44"/>
  <c r="L2476" i="44"/>
  <c r="N2560" i="44"/>
  <c r="M2586" i="44"/>
  <c r="L2611" i="44"/>
  <c r="N2695" i="44"/>
  <c r="N2625" i="44"/>
  <c r="L2709" i="44"/>
  <c r="M2709" i="44"/>
  <c r="N2632" i="44"/>
  <c r="L2716" i="44"/>
  <c r="N2641" i="44"/>
  <c r="L2725" i="44"/>
  <c r="M2725" i="44"/>
  <c r="L2653" i="44"/>
  <c r="N2737" i="44"/>
  <c r="L2661" i="44"/>
  <c r="M2661" i="44"/>
  <c r="N2745" i="44"/>
  <c r="M2749" i="44"/>
  <c r="N2673" i="44"/>
  <c r="L2757" i="44"/>
  <c r="M2757" i="44"/>
  <c r="M2865" i="44"/>
  <c r="N2781" i="44"/>
  <c r="L2865" i="44"/>
  <c r="L2793" i="44"/>
  <c r="N2877" i="44"/>
  <c r="M2793" i="44"/>
  <c r="M2801" i="44"/>
  <c r="M2889" i="44"/>
  <c r="N2805" i="44"/>
  <c r="L2889" i="44"/>
  <c r="M2897" i="44"/>
  <c r="N2813" i="44"/>
  <c r="L2904" i="44"/>
  <c r="N2819" i="44"/>
  <c r="M2904" i="44"/>
  <c r="M2912" i="44"/>
  <c r="M2921" i="44"/>
  <c r="L2943" i="44"/>
  <c r="N3027" i="44"/>
  <c r="L2951" i="44"/>
  <c r="N3035" i="44"/>
  <c r="M2951" i="44"/>
  <c r="M2958" i="44"/>
  <c r="L2966" i="44"/>
  <c r="L2975" i="44"/>
  <c r="N3059" i="44"/>
  <c r="L2983" i="44"/>
  <c r="N3067" i="44"/>
  <c r="M2983" i="44"/>
  <c r="N2990" i="44"/>
  <c r="L2999" i="44"/>
  <c r="L3007" i="44"/>
  <c r="N3091" i="44"/>
  <c r="M856" i="44"/>
  <c r="L856" i="44"/>
  <c r="N940" i="44"/>
  <c r="L1266" i="44"/>
  <c r="L1300" i="44"/>
  <c r="L1433" i="44"/>
  <c r="N1349" i="44"/>
  <c r="L1379" i="44"/>
  <c r="M1379" i="44"/>
  <c r="N1463" i="44"/>
  <c r="M1401" i="44"/>
  <c r="L1534" i="44"/>
  <c r="L1566" i="44"/>
  <c r="N1650" i="44"/>
  <c r="N1957" i="44"/>
  <c r="L2041" i="44"/>
  <c r="M2041" i="44"/>
  <c r="N2115" i="44"/>
  <c r="N2228" i="44"/>
  <c r="N2270" i="44"/>
  <c r="L2354" i="44"/>
  <c r="M2354" i="44"/>
  <c r="M2362" i="44"/>
  <c r="N2286" i="44"/>
  <c r="M2378" i="44"/>
  <c r="N2294" i="44"/>
  <c r="M2386" i="44"/>
  <c r="N2302" i="44"/>
  <c r="L2386" i="44"/>
  <c r="M2394" i="44"/>
  <c r="N2317" i="44"/>
  <c r="L2445" i="44"/>
  <c r="M2445" i="44"/>
  <c r="M2562" i="44"/>
  <c r="N2478" i="44"/>
  <c r="L2562" i="44"/>
  <c r="M2501" i="44"/>
  <c r="M2692" i="44"/>
  <c r="N2617" i="44"/>
  <c r="L2701" i="44"/>
  <c r="L2636" i="44"/>
  <c r="N2720" i="44"/>
  <c r="M2636" i="44"/>
  <c r="L2651" i="44"/>
  <c r="L2659" i="44"/>
  <c r="N2743" i="44"/>
  <c r="N2663" i="44"/>
  <c r="M2747" i="44"/>
  <c r="L2747" i="44"/>
  <c r="L2755" i="44"/>
  <c r="N2779" i="44"/>
  <c r="N2787" i="44"/>
  <c r="L2871" i="44"/>
  <c r="M2871" i="44"/>
  <c r="N2794" i="44"/>
  <c r="L2878" i="44"/>
  <c r="M2878" i="44"/>
  <c r="N2810" i="44"/>
  <c r="N2817" i="44"/>
  <c r="M2902" i="44"/>
  <c r="L2910" i="44"/>
  <c r="N2825" i="44"/>
  <c r="M2910" i="44"/>
  <c r="M2919" i="44"/>
  <c r="N2843" i="44"/>
  <c r="L2949" i="44"/>
  <c r="N3033" i="44"/>
  <c r="N2957" i="44"/>
  <c r="L3041" i="44"/>
  <c r="M3041" i="44"/>
  <c r="M3049" i="44"/>
  <c r="N2974" i="44"/>
  <c r="N2982" i="44"/>
  <c r="L3066" i="44"/>
  <c r="M3073" i="44"/>
  <c r="N2988" i="44"/>
  <c r="L3073" i="44"/>
  <c r="N2996" i="44"/>
  <c r="L3005" i="44"/>
  <c r="L356" i="44"/>
  <c r="M1307" i="44"/>
  <c r="N1222" i="44"/>
  <c r="L1307" i="44"/>
  <c r="L2161" i="44"/>
  <c r="N2619" i="44"/>
  <c r="L2703" i="44"/>
  <c r="L2635" i="44"/>
  <c r="N2719" i="44"/>
  <c r="M2635" i="44"/>
  <c r="M2667" i="44"/>
  <c r="N2800" i="44"/>
  <c r="L2830" i="44"/>
  <c r="N2914" i="44"/>
  <c r="L2961" i="44"/>
  <c r="N3045" i="44"/>
  <c r="M2961" i="44"/>
  <c r="N2994" i="44"/>
  <c r="N2131" i="44"/>
  <c r="L2971" i="44"/>
  <c r="N3055" i="44"/>
  <c r="N1529" i="44"/>
  <c r="L1613" i="44"/>
  <c r="M1613" i="44"/>
  <c r="N1704" i="44"/>
  <c r="N1712" i="44"/>
  <c r="N1727" i="44"/>
  <c r="M1894" i="44"/>
  <c r="M1902" i="44"/>
  <c r="L1902" i="44"/>
  <c r="M1910" i="44"/>
  <c r="L1910" i="44"/>
  <c r="L1918" i="44"/>
  <c r="N1998" i="44"/>
  <c r="M2618" i="44"/>
  <c r="L2618" i="44"/>
  <c r="L2649" i="44"/>
  <c r="N2733" i="44"/>
  <c r="M2649" i="44"/>
  <c r="N2859" i="44"/>
  <c r="M2807" i="44"/>
  <c r="N2948" i="44"/>
  <c r="L3032" i="44"/>
  <c r="M3064" i="44"/>
  <c r="N2980" i="44"/>
  <c r="L3064" i="44"/>
  <c r="L1196" i="44"/>
  <c r="N1402" i="44"/>
  <c r="N1974" i="44"/>
  <c r="L2058" i="44"/>
  <c r="M2546" i="44"/>
  <c r="N2462" i="44"/>
  <c r="L2546" i="44"/>
  <c r="M2711" i="44"/>
  <c r="M2658" i="44"/>
  <c r="L2789" i="44"/>
  <c r="N2873" i="44"/>
  <c r="L2908" i="44"/>
  <c r="N2823" i="44"/>
  <c r="M2908" i="44"/>
  <c r="M2947" i="44"/>
  <c r="M2986" i="44"/>
  <c r="L177" i="44"/>
  <c r="M177" i="44"/>
  <c r="N271" i="44"/>
  <c r="L187" i="44"/>
  <c r="M187" i="44"/>
  <c r="L213" i="44"/>
  <c r="N310" i="44"/>
  <c r="L226" i="44"/>
  <c r="L444" i="44"/>
  <c r="M444" i="44"/>
  <c r="M454" i="44"/>
  <c r="L464" i="44"/>
  <c r="L470" i="44"/>
  <c r="L490" i="44"/>
  <c r="M490" i="44"/>
  <c r="N406" i="44"/>
  <c r="L516" i="44"/>
  <c r="N553" i="44"/>
  <c r="M776" i="44"/>
  <c r="N692" i="44"/>
  <c r="L1107" i="44"/>
  <c r="M1107" i="44"/>
  <c r="N1023" i="44"/>
  <c r="N2981" i="44"/>
  <c r="M180" i="44"/>
  <c r="L293" i="44"/>
  <c r="N209" i="44"/>
  <c r="M293" i="44"/>
  <c r="M305" i="44"/>
  <c r="N319" i="44"/>
  <c r="M351" i="44"/>
  <c r="N445" i="44"/>
  <c r="L361" i="44"/>
  <c r="M361" i="44"/>
  <c r="M596" i="44"/>
  <c r="L1114" i="44"/>
  <c r="M1114" i="44"/>
  <c r="M1956" i="44"/>
  <c r="L1956" i="44"/>
  <c r="N2040" i="44"/>
  <c r="N2734" i="44"/>
  <c r="L2954" i="44"/>
  <c r="L172" i="44"/>
  <c r="M172" i="44"/>
  <c r="N189" i="44"/>
  <c r="L273" i="44"/>
  <c r="M273" i="44"/>
  <c r="L202" i="44"/>
  <c r="L222" i="44"/>
  <c r="M424" i="44"/>
  <c r="N340" i="44"/>
  <c r="L424" i="44"/>
  <c r="M451" i="44"/>
  <c r="L461" i="44"/>
  <c r="M397" i="44"/>
  <c r="N481" i="44"/>
  <c r="L405" i="44"/>
  <c r="M405" i="44"/>
  <c r="N489" i="44"/>
  <c r="L761" i="44"/>
  <c r="M1290" i="44"/>
  <c r="N1206" i="44"/>
  <c r="N2659" i="44"/>
  <c r="L2744" i="44"/>
  <c r="M2744" i="44"/>
  <c r="N1145" i="44"/>
  <c r="L178" i="44"/>
  <c r="M178" i="44"/>
  <c r="L354" i="44"/>
  <c r="M354" i="44"/>
  <c r="N438" i="44"/>
  <c r="M380" i="44"/>
  <c r="L400" i="44"/>
  <c r="L929" i="44"/>
  <c r="N845" i="44"/>
  <c r="L264" i="44"/>
  <c r="M264" i="44"/>
  <c r="N180" i="44"/>
  <c r="N232" i="44"/>
  <c r="L521" i="44"/>
  <c r="M521" i="44"/>
  <c r="M535" i="44"/>
  <c r="N619" i="44"/>
  <c r="L535" i="44"/>
  <c r="M224" i="44"/>
  <c r="L792" i="44"/>
  <c r="L630" i="44"/>
  <c r="M630" i="44"/>
  <c r="L2615" i="44"/>
  <c r="N2699" i="44"/>
  <c r="M2615" i="44"/>
  <c r="M2969" i="44"/>
  <c r="L399" i="44"/>
  <c r="N788" i="44"/>
  <c r="L704" i="44"/>
  <c r="M704" i="44"/>
  <c r="E326" i="2"/>
  <c r="L712" i="44"/>
  <c r="N796" i="44"/>
  <c r="E323" i="2"/>
  <c r="L707" i="44"/>
  <c r="N791" i="44"/>
  <c r="E329" i="2"/>
  <c r="L715" i="44"/>
  <c r="N799" i="44"/>
  <c r="L2409" i="44"/>
  <c r="M2409" i="44"/>
  <c r="N2324" i="44"/>
  <c r="M2523" i="44"/>
  <c r="N2439" i="44"/>
  <c r="L2523" i="44"/>
  <c r="L2469" i="44"/>
  <c r="N2553" i="44"/>
  <c r="M2469" i="44"/>
  <c r="L2502" i="44"/>
  <c r="N2586" i="44"/>
  <c r="L2621" i="44"/>
  <c r="N2705" i="44"/>
  <c r="M2621" i="44"/>
  <c r="L2710" i="44"/>
  <c r="M2710" i="44"/>
  <c r="N2634" i="44"/>
  <c r="L2718" i="44"/>
  <c r="N2642" i="44"/>
  <c r="L2726" i="44"/>
  <c r="M2726" i="44"/>
  <c r="L2734" i="44"/>
  <c r="N2649" i="44"/>
  <c r="M2734" i="44"/>
  <c r="N2657" i="44"/>
  <c r="M2742" i="44"/>
  <c r="L2742" i="44"/>
  <c r="N2667" i="44"/>
  <c r="M2751" i="44"/>
  <c r="L2751" i="44"/>
  <c r="N2675" i="44"/>
  <c r="M2759" i="44"/>
  <c r="L2759" i="44"/>
  <c r="L2781" i="44"/>
  <c r="N2865" i="44"/>
  <c r="M2781" i="44"/>
  <c r="L2873" i="44"/>
  <c r="M2881" i="44"/>
  <c r="N2806" i="44"/>
  <c r="L2890" i="44"/>
  <c r="N2814" i="44"/>
  <c r="L2898" i="44"/>
  <c r="M2898" i="44"/>
  <c r="L2905" i="44"/>
  <c r="N2828" i="44"/>
  <c r="L2837" i="44"/>
  <c r="N2921" i="44"/>
  <c r="L2945" i="44"/>
  <c r="N3029" i="44"/>
  <c r="M2945" i="44"/>
  <c r="L2953" i="44"/>
  <c r="N3037" i="44"/>
  <c r="M2953" i="44"/>
  <c r="M2960" i="44"/>
  <c r="L2960" i="44"/>
  <c r="N3044" i="44"/>
  <c r="L2968" i="44"/>
  <c r="N3052" i="44"/>
  <c r="M2968" i="44"/>
  <c r="L2976" i="44"/>
  <c r="N3060" i="44"/>
  <c r="M2976" i="44"/>
  <c r="L2984" i="44"/>
  <c r="N3068" i="44"/>
  <c r="M2984" i="44"/>
  <c r="L2992" i="44"/>
  <c r="N3076" i="44"/>
  <c r="M2992" i="44"/>
  <c r="L3001" i="44"/>
  <c r="N3085" i="44"/>
  <c r="M3001" i="44"/>
  <c r="L3009" i="44"/>
  <c r="N3093" i="44"/>
  <c r="M3009" i="44"/>
  <c r="L935" i="44"/>
  <c r="N851" i="44"/>
  <c r="M935" i="44"/>
  <c r="M1291" i="44"/>
  <c r="N1207" i="44"/>
  <c r="L1291" i="44"/>
  <c r="M1229" i="44"/>
  <c r="N1313" i="44"/>
  <c r="L1229" i="44"/>
  <c r="L1362" i="44"/>
  <c r="M1362" i="44"/>
  <c r="N1446" i="44"/>
  <c r="N1478" i="44"/>
  <c r="L1394" i="44"/>
  <c r="M1394" i="44"/>
  <c r="N1528" i="44"/>
  <c r="L1612" i="44"/>
  <c r="M1612" i="44"/>
  <c r="L1651" i="44"/>
  <c r="N1566" i="44"/>
  <c r="M1651" i="44"/>
  <c r="N1687" i="44"/>
  <c r="N1703" i="44"/>
  <c r="N1711" i="44"/>
  <c r="N1719" i="44"/>
  <c r="L1893" i="44"/>
  <c r="N1726" i="44"/>
  <c r="L1901" i="44"/>
  <c r="L1909" i="44"/>
  <c r="L1917" i="44"/>
  <c r="M1917" i="44"/>
  <c r="M2034" i="44"/>
  <c r="L2034" i="44"/>
  <c r="L2066" i="44"/>
  <c r="N1981" i="44"/>
  <c r="M2066" i="44"/>
  <c r="L2113" i="44"/>
  <c r="N2197" i="44"/>
  <c r="M2113" i="44"/>
  <c r="L2229" i="44"/>
  <c r="N2144" i="44"/>
  <c r="M2229" i="44"/>
  <c r="N2446" i="44"/>
  <c r="L2483" i="44"/>
  <c r="N2567" i="44"/>
  <c r="M2483" i="44"/>
  <c r="N2504" i="44"/>
  <c r="L2588" i="44"/>
  <c r="M2696" i="44"/>
  <c r="N2612" i="44"/>
  <c r="L2696" i="44"/>
  <c r="L2629" i="44"/>
  <c r="N2713" i="44"/>
  <c r="M2629" i="44"/>
  <c r="M2638" i="44"/>
  <c r="L2638" i="44"/>
  <c r="N2722" i="44"/>
  <c r="M2646" i="44"/>
  <c r="L2646" i="44"/>
  <c r="M2654" i="44"/>
  <c r="L2654" i="44"/>
  <c r="N2738" i="44"/>
  <c r="L2662" i="44"/>
  <c r="M2662" i="44"/>
  <c r="L2670" i="44"/>
  <c r="M2670" i="44"/>
  <c r="M2778" i="44"/>
  <c r="N2862" i="44"/>
  <c r="L2778" i="44"/>
  <c r="L2786" i="44"/>
  <c r="N2870" i="44"/>
  <c r="M2786" i="44"/>
  <c r="L2794" i="44"/>
  <c r="N2878" i="44"/>
  <c r="M2794" i="44"/>
  <c r="L2802" i="44"/>
  <c r="M2802" i="44"/>
  <c r="L2810" i="44"/>
  <c r="N2894" i="44"/>
  <c r="M2810" i="44"/>
  <c r="L2817" i="44"/>
  <c r="N2901" i="44"/>
  <c r="M2817" i="44"/>
  <c r="L2834" i="44"/>
  <c r="L2842" i="44"/>
  <c r="N2926" i="44"/>
  <c r="N2944" i="44"/>
  <c r="L3028" i="44"/>
  <c r="M3028" i="44"/>
  <c r="M3036" i="44"/>
  <c r="N2959" i="44"/>
  <c r="N2967" i="44"/>
  <c r="L3051" i="44"/>
  <c r="M3060" i="44"/>
  <c r="N2976" i="44"/>
  <c r="L3060" i="44"/>
  <c r="N2991" i="44"/>
  <c r="L3076" i="44"/>
  <c r="L3084" i="44"/>
  <c r="M3084" i="44"/>
  <c r="L3092" i="44"/>
  <c r="M3092" i="44"/>
  <c r="N955" i="44"/>
  <c r="L1275" i="44"/>
  <c r="M1275" i="44"/>
  <c r="L1315" i="44"/>
  <c r="L1354" i="44"/>
  <c r="M1354" i="44"/>
  <c r="N1438" i="44"/>
  <c r="L1384" i="44"/>
  <c r="M1497" i="44"/>
  <c r="N1413" i="44"/>
  <c r="L1628" i="44"/>
  <c r="M1628" i="44"/>
  <c r="N1658" i="44"/>
  <c r="M1574" i="44"/>
  <c r="N1967" i="44"/>
  <c r="N1991" i="44"/>
  <c r="L2075" i="44"/>
  <c r="M2206" i="44"/>
  <c r="L2238" i="44"/>
  <c r="M2238" i="44"/>
  <c r="N2272" i="44"/>
  <c r="M2356" i="44"/>
  <c r="N2280" i="44"/>
  <c r="L2364" i="44"/>
  <c r="N2288" i="44"/>
  <c r="L2372" i="44"/>
  <c r="N2296" i="44"/>
  <c r="L2380" i="44"/>
  <c r="M2388" i="44"/>
  <c r="M2396" i="44"/>
  <c r="L2396" i="44"/>
  <c r="L2404" i="44"/>
  <c r="M2537" i="44"/>
  <c r="L2537" i="44"/>
  <c r="L2569" i="44"/>
  <c r="N2484" i="44"/>
  <c r="N2587" i="44"/>
  <c r="M2503" i="44"/>
  <c r="N2694" i="44"/>
  <c r="L2619" i="44"/>
  <c r="M2619" i="44"/>
  <c r="L2637" i="44"/>
  <c r="N2721" i="44"/>
  <c r="N2729" i="44"/>
  <c r="M2645" i="44"/>
  <c r="M2652" i="44"/>
  <c r="M2660" i="44"/>
  <c r="N2744" i="44"/>
  <c r="M2668" i="44"/>
  <c r="L2668" i="44"/>
  <c r="M2776" i="44"/>
  <c r="N2860" i="44"/>
  <c r="M2784" i="44"/>
  <c r="M2791" i="44"/>
  <c r="N2875" i="44"/>
  <c r="M2799" i="44"/>
  <c r="L2799" i="44"/>
  <c r="L2887" i="44"/>
  <c r="M2887" i="44"/>
  <c r="M2895" i="44"/>
  <c r="M2823" i="44"/>
  <c r="N2907" i="44"/>
  <c r="L2832" i="44"/>
  <c r="N2916" i="44"/>
  <c r="N2924" i="44"/>
  <c r="M2840" i="44"/>
  <c r="L3026" i="44"/>
  <c r="M3034" i="44"/>
  <c r="L3034" i="44"/>
  <c r="M3042" i="44"/>
  <c r="N2958" i="44"/>
  <c r="L3050" i="44"/>
  <c r="M3050" i="44"/>
  <c r="M3059" i="44"/>
  <c r="N2983" i="44"/>
  <c r="M3067" i="44"/>
  <c r="N2989" i="44"/>
  <c r="L3074" i="44"/>
  <c r="M3082" i="44"/>
  <c r="N2998" i="44"/>
  <c r="L3082" i="44"/>
  <c r="M3090" i="44"/>
  <c r="L465" i="44"/>
  <c r="M465" i="44"/>
  <c r="M1440" i="44"/>
  <c r="N1356" i="44"/>
  <c r="N1667" i="44"/>
  <c r="M1583" i="44"/>
  <c r="L2452" i="44"/>
  <c r="M2708" i="44"/>
  <c r="L2708" i="44"/>
  <c r="N2645" i="44"/>
  <c r="L2729" i="44"/>
  <c r="L2860" i="44"/>
  <c r="M2860" i="44"/>
  <c r="M2892" i="44"/>
  <c r="N2840" i="44"/>
  <c r="M2924" i="44"/>
  <c r="N2973" i="44"/>
  <c r="L3057" i="44"/>
  <c r="M3089" i="44"/>
  <c r="L3089" i="44"/>
  <c r="L2554" i="44"/>
  <c r="N2987" i="44"/>
  <c r="M3072" i="44"/>
  <c r="L1652" i="44"/>
  <c r="N1567" i="44"/>
  <c r="N1706" i="44"/>
  <c r="N1714" i="44"/>
  <c r="L1896" i="44"/>
  <c r="M1904" i="44"/>
  <c r="L1904" i="44"/>
  <c r="M1912" i="44"/>
  <c r="N1934" i="44"/>
  <c r="L2018" i="44"/>
  <c r="M2119" i="44"/>
  <c r="L2623" i="44"/>
  <c r="M2623" i="44"/>
  <c r="L2743" i="44"/>
  <c r="N2658" i="44"/>
  <c r="L2869" i="44"/>
  <c r="L2955" i="44"/>
  <c r="M2955" i="44"/>
  <c r="L3071" i="44"/>
  <c r="N2986" i="44"/>
  <c r="M1215" i="44"/>
  <c r="N1299" i="44"/>
  <c r="M1489" i="44"/>
  <c r="N2107" i="44"/>
  <c r="M2191" i="44"/>
  <c r="M2578" i="44"/>
  <c r="N2494" i="44"/>
  <c r="N2718" i="44"/>
  <c r="L2666" i="44"/>
  <c r="M2666" i="44"/>
  <c r="N2799" i="44"/>
  <c r="M2883" i="44"/>
  <c r="L2829" i="44"/>
  <c r="N2913" i="44"/>
  <c r="N3046" i="44"/>
  <c r="M2962" i="44"/>
  <c r="M3080" i="44"/>
  <c r="L179" i="44"/>
  <c r="N263" i="44"/>
  <c r="N275" i="44"/>
  <c r="L191" i="44"/>
  <c r="M203" i="44"/>
  <c r="N287" i="44"/>
  <c r="N317" i="44"/>
  <c r="M233" i="44"/>
  <c r="N362" i="44"/>
  <c r="L446" i="44"/>
  <c r="M372" i="44"/>
  <c r="N390" i="44"/>
  <c r="L475" i="44"/>
  <c r="L492" i="44"/>
  <c r="M492" i="44"/>
  <c r="N408" i="44"/>
  <c r="N602" i="44"/>
  <c r="L653" i="44"/>
  <c r="L763" i="44"/>
  <c r="L823" i="44"/>
  <c r="M823" i="44"/>
  <c r="N739" i="44"/>
  <c r="M1321" i="44"/>
  <c r="M2531" i="44"/>
  <c r="L259" i="44"/>
  <c r="M259" i="44"/>
  <c r="L269" i="44"/>
  <c r="M269" i="44"/>
  <c r="N185" i="44"/>
  <c r="M294" i="44"/>
  <c r="N224" i="44"/>
  <c r="L321" i="44"/>
  <c r="L436" i="44"/>
  <c r="M436" i="44"/>
  <c r="N352" i="44"/>
  <c r="M368" i="44"/>
  <c r="N479" i="44"/>
  <c r="L597" i="44"/>
  <c r="M597" i="44"/>
  <c r="L1238" i="44"/>
  <c r="M1238" i="44"/>
  <c r="N1322" i="44"/>
  <c r="M1988" i="44"/>
  <c r="L2774" i="44"/>
  <c r="L184" i="44"/>
  <c r="M184" i="44"/>
  <c r="N274" i="44"/>
  <c r="L190" i="44"/>
  <c r="M190" i="44"/>
  <c r="M281" i="44"/>
  <c r="L206" i="44"/>
  <c r="L228" i="44"/>
  <c r="M428" i="44"/>
  <c r="N344" i="44"/>
  <c r="L463" i="44"/>
  <c r="L483" i="44"/>
  <c r="M483" i="44"/>
  <c r="L493" i="44"/>
  <c r="M493" i="44"/>
  <c r="N409" i="44"/>
  <c r="N536" i="44"/>
  <c r="L769" i="44"/>
  <c r="L1353" i="44"/>
  <c r="M1353" i="44"/>
  <c r="N2784" i="44"/>
  <c r="L2868" i="44"/>
  <c r="M2868" i="44"/>
  <c r="M469" i="44"/>
  <c r="L1519" i="44"/>
  <c r="L216" i="44"/>
  <c r="N446" i="44"/>
  <c r="L362" i="44"/>
  <c r="M362" i="44"/>
  <c r="M390" i="44"/>
  <c r="L508" i="44"/>
  <c r="M508" i="44"/>
  <c r="N853" i="44"/>
  <c r="L937" i="44"/>
  <c r="M937" i="44"/>
  <c r="L268" i="44"/>
  <c r="M268" i="44"/>
  <c r="L304" i="44"/>
  <c r="M304" i="44"/>
  <c r="M318" i="44"/>
  <c r="M525" i="44"/>
  <c r="L525" i="44"/>
  <c r="N704" i="44"/>
  <c r="L788" i="44"/>
  <c r="M434" i="44"/>
  <c r="N350" i="44"/>
  <c r="M237" i="44"/>
  <c r="N315" i="44"/>
  <c r="M231" i="44"/>
  <c r="N561" i="44"/>
  <c r="L646" i="44"/>
  <c r="N2727" i="44"/>
  <c r="M2643" i="44"/>
  <c r="M2993" i="44"/>
  <c r="L174" i="44"/>
  <c r="N258" i="44"/>
  <c r="L407" i="44"/>
  <c r="M407" i="44"/>
  <c r="N790" i="44"/>
  <c r="M706" i="44"/>
  <c r="M714" i="44"/>
  <c r="L709" i="44"/>
  <c r="N793" i="44"/>
  <c r="M709" i="44"/>
  <c r="L717" i="44"/>
  <c r="M717" i="44"/>
  <c r="K3004" i="44"/>
  <c r="K2528" i="44"/>
  <c r="K2766" i="44"/>
  <c r="K1954" i="44"/>
  <c r="K2115" i="44"/>
  <c r="K2113" i="44"/>
  <c r="K2892" i="44"/>
  <c r="K433" i="44"/>
  <c r="K2451" i="44"/>
  <c r="K2449" i="44"/>
  <c r="K3494" i="44"/>
  <c r="K1161" i="44"/>
  <c r="K1077" i="44"/>
  <c r="K643" i="44"/>
  <c r="K573" i="44"/>
  <c r="K825" i="44"/>
  <c r="K615" i="44"/>
  <c r="K755" i="44"/>
  <c r="K1091" i="44"/>
  <c r="K993" i="44"/>
  <c r="K1231" i="44"/>
  <c r="K839" i="44"/>
  <c r="K1301" i="44"/>
  <c r="K1105" i="44"/>
  <c r="K965" i="44"/>
  <c r="K867" i="44"/>
  <c r="K1441" i="44"/>
  <c r="K503" i="44"/>
  <c r="K447" i="44"/>
  <c r="K1791" i="44"/>
  <c r="K1873" i="44"/>
  <c r="K2990" i="44"/>
  <c r="I2031" i="44"/>
  <c r="I1947" i="44"/>
  <c r="I2577" i="44"/>
  <c r="I2493" i="44"/>
  <c r="I2605" i="44"/>
  <c r="I2521" i="44"/>
  <c r="I2731" i="44"/>
  <c r="I2647" i="44"/>
  <c r="I3109" i="44"/>
  <c r="I3025" i="44"/>
  <c r="I3053" i="44"/>
  <c r="I2969" i="44"/>
  <c r="I3403" i="44"/>
  <c r="I3319" i="44"/>
  <c r="I2381" i="44"/>
  <c r="I2297" i="44"/>
  <c r="I3445" i="44"/>
  <c r="I3361" i="44"/>
  <c r="I3711" i="44"/>
  <c r="I3627" i="44"/>
  <c r="I2899" i="44"/>
  <c r="I2815" i="44"/>
  <c r="I2437" i="44"/>
  <c r="I2353" i="44"/>
  <c r="K1399" i="44"/>
  <c r="K881" i="44"/>
  <c r="K377" i="44"/>
  <c r="K1315" i="44"/>
  <c r="K797" i="44"/>
  <c r="K1147" i="44"/>
  <c r="K1665" i="44"/>
  <c r="K1203" i="44"/>
  <c r="K1119" i="44"/>
  <c r="K657" i="44"/>
  <c r="K475" i="44"/>
  <c r="K601" i="44"/>
  <c r="K1133" i="44"/>
  <c r="K727" i="44"/>
  <c r="K937" i="44"/>
  <c r="K1063" i="44"/>
  <c r="K979" i="44"/>
  <c r="K895" i="44"/>
  <c r="K1497" i="44"/>
  <c r="K1595" i="44"/>
  <c r="K713" i="44"/>
  <c r="K1245" i="44"/>
  <c r="K3396" i="44"/>
  <c r="K2290" i="44"/>
  <c r="K2836" i="44"/>
  <c r="K2472" i="44"/>
  <c r="K363" i="44"/>
  <c r="K2024" i="44"/>
  <c r="K2556" i="44"/>
  <c r="K1539" i="44"/>
  <c r="K1175" i="44"/>
  <c r="K545" i="44"/>
  <c r="K1007" i="44"/>
  <c r="K391" i="44"/>
  <c r="K2136" i="44"/>
  <c r="K2962" i="44"/>
  <c r="K2304" i="44"/>
  <c r="K3690" i="44"/>
  <c r="K3074" i="44"/>
  <c r="K2794" i="44"/>
  <c r="K2402" i="44"/>
  <c r="K3018" i="44"/>
  <c r="K2570" i="44"/>
  <c r="K3102" i="44"/>
  <c r="K3214" i="44"/>
  <c r="K3354" i="44"/>
  <c r="K2486" i="44"/>
  <c r="K3088" i="44"/>
  <c r="K2878" i="44"/>
  <c r="I1876" i="44"/>
  <c r="I1794" i="44"/>
  <c r="K2122" i="44"/>
  <c r="K1947" i="44"/>
  <c r="K1945" i="44"/>
  <c r="K2787" i="44"/>
  <c r="K2785" i="44"/>
  <c r="K2038" i="44"/>
  <c r="K1805" i="44"/>
  <c r="K1887" i="44"/>
  <c r="K2374" i="44"/>
  <c r="K3298" i="44"/>
  <c r="K3677" i="44"/>
  <c r="K3774" i="44"/>
  <c r="K3032" i="44"/>
  <c r="K2808" i="44"/>
  <c r="K2318" i="44"/>
  <c r="K2360" i="44"/>
  <c r="K2192" i="44"/>
  <c r="K1777" i="44"/>
  <c r="K1859" i="44"/>
  <c r="K1469" i="44"/>
  <c r="K1035" i="44"/>
  <c r="K1259" i="44"/>
  <c r="K1567" i="44"/>
  <c r="K1651" i="44"/>
  <c r="K671" i="44"/>
  <c r="K629" i="44"/>
  <c r="K1287" i="44"/>
  <c r="K419" i="44"/>
  <c r="K1609" i="44"/>
  <c r="K559" i="44"/>
  <c r="K1511" i="44"/>
  <c r="K1217" i="44"/>
  <c r="K783" i="44"/>
  <c r="K1721" i="44"/>
  <c r="K531" i="44"/>
  <c r="K1427" i="44"/>
  <c r="I1808" i="44"/>
  <c r="I1890" i="44"/>
  <c r="I1863" i="44"/>
  <c r="I1781" i="44"/>
  <c r="K2682" i="44"/>
  <c r="K3130" i="44"/>
  <c r="I2395" i="44"/>
  <c r="I2311" i="44"/>
  <c r="I2549" i="44"/>
  <c r="I2465" i="44"/>
  <c r="I2717" i="44"/>
  <c r="I2633" i="44"/>
  <c r="I3039" i="44"/>
  <c r="I2955" i="44"/>
  <c r="I3081" i="44"/>
  <c r="I2997" i="44"/>
  <c r="I3389" i="44"/>
  <c r="I3305" i="44"/>
  <c r="I3725" i="44"/>
  <c r="I3641" i="44"/>
  <c r="I3543" i="44"/>
  <c r="I3459" i="44"/>
  <c r="I3235" i="44"/>
  <c r="I3151" i="44"/>
  <c r="I2101" i="44"/>
  <c r="I2017" i="44"/>
  <c r="I2773" i="44"/>
  <c r="I2689" i="44"/>
  <c r="K587" i="44"/>
  <c r="K1413" i="44"/>
  <c r="K1385" i="44"/>
  <c r="K1483" i="44"/>
  <c r="K1049" i="44"/>
  <c r="K699" i="44"/>
  <c r="K1329" i="44"/>
  <c r="K1679" i="44"/>
  <c r="K1371" i="44"/>
  <c r="K951" i="44"/>
  <c r="K1623" i="44"/>
  <c r="K461" i="44"/>
  <c r="K923" i="44"/>
  <c r="K1343" i="44"/>
  <c r="K741" i="44"/>
  <c r="K811" i="44"/>
  <c r="K405" i="44"/>
  <c r="K909" i="44"/>
  <c r="K1707" i="44"/>
  <c r="K1273" i="44"/>
  <c r="K489" i="44"/>
  <c r="K2514" i="44"/>
  <c r="K2388" i="44"/>
  <c r="K3761" i="44"/>
  <c r="K3662" i="44"/>
  <c r="K3046" i="44"/>
  <c r="K3186" i="44"/>
  <c r="K3270" i="44"/>
  <c r="K1637" i="44"/>
  <c r="K769" i="44"/>
  <c r="K1553" i="44"/>
  <c r="K1455" i="44"/>
  <c r="K1581" i="44"/>
  <c r="K3459" i="44"/>
  <c r="K3457" i="44"/>
  <c r="K2920" i="44"/>
  <c r="K3578" i="44"/>
  <c r="K349" i="44"/>
  <c r="K2864" i="44"/>
  <c r="K3746" i="44"/>
  <c r="K2283" i="44"/>
  <c r="K2281" i="44"/>
  <c r="K3312" i="44"/>
  <c r="K3438" i="44"/>
  <c r="K3536" i="44"/>
  <c r="K2598" i="44"/>
  <c r="K2955" i="44"/>
  <c r="K2953" i="44"/>
  <c r="K2206" i="44"/>
  <c r="K3382" i="44"/>
  <c r="I787" i="44"/>
  <c r="I1305" i="44"/>
  <c r="I1515" i="44"/>
  <c r="I1641" i="44"/>
  <c r="I1179" i="44"/>
  <c r="I1683" i="44"/>
  <c r="K210" i="44"/>
  <c r="I367" i="44"/>
  <c r="I450" i="44"/>
  <c r="I619" i="44"/>
  <c r="I633" i="44"/>
  <c r="I381" i="44"/>
  <c r="I464" i="44"/>
  <c r="K309" i="44"/>
  <c r="K323" i="44"/>
  <c r="K196" i="44"/>
  <c r="K337" i="44"/>
  <c r="I1137" i="44"/>
  <c r="I1487" i="44"/>
  <c r="I1459" i="44"/>
  <c r="I1933" i="44"/>
  <c r="I1849" i="44"/>
  <c r="I1123" i="44"/>
  <c r="I1627" i="44"/>
  <c r="I969" i="44"/>
  <c r="K224" i="44"/>
  <c r="K295" i="44"/>
  <c r="K281" i="44"/>
  <c r="K267" i="44"/>
  <c r="K252" i="44"/>
  <c r="K238" i="44"/>
  <c r="I437" i="44"/>
  <c r="I647" i="44"/>
  <c r="M678" i="44"/>
  <c r="L678" i="44"/>
  <c r="M686" i="44"/>
  <c r="L694" i="44"/>
  <c r="L762" i="44"/>
  <c r="L770" i="44"/>
  <c r="N695" i="44"/>
  <c r="L779" i="44"/>
  <c r="M787" i="44"/>
  <c r="L782" i="44"/>
  <c r="N931" i="44"/>
  <c r="M847" i="44"/>
  <c r="N939" i="44"/>
  <c r="L855" i="44"/>
  <c r="M870" i="44"/>
  <c r="M878" i="44"/>
  <c r="N970" i="44"/>
  <c r="N987" i="44"/>
  <c r="N995" i="44"/>
  <c r="M911" i="44"/>
  <c r="N1002" i="44"/>
  <c r="N1010" i="44"/>
  <c r="M926" i="44"/>
  <c r="L926" i="44"/>
  <c r="N1014" i="44"/>
  <c r="N1019" i="44"/>
  <c r="L1108" i="44"/>
  <c r="L1112" i="44"/>
  <c r="M1112" i="44"/>
  <c r="L1117" i="44"/>
  <c r="M1121" i="44"/>
  <c r="L1126" i="44"/>
  <c r="L1130" i="44"/>
  <c r="M1130" i="44"/>
  <c r="M1134" i="44"/>
  <c r="N1057" i="44"/>
  <c r="L1142" i="44"/>
  <c r="M1146" i="44"/>
  <c r="L1146" i="44"/>
  <c r="M1150" i="44"/>
  <c r="M1158" i="44"/>
  <c r="L1158" i="44"/>
  <c r="N1078" i="44"/>
  <c r="M1162" i="44"/>
  <c r="M1166" i="44"/>
  <c r="N1082" i="44"/>
  <c r="L1166" i="44"/>
  <c r="L1170" i="44"/>
  <c r="N1086" i="44"/>
  <c r="M1170" i="44"/>
  <c r="L1174" i="44"/>
  <c r="N1090" i="44"/>
  <c r="M1174" i="44"/>
  <c r="L1178" i="44"/>
  <c r="N1094" i="44"/>
  <c r="M1178" i="44"/>
  <c r="N1270" i="44"/>
  <c r="N681" i="44"/>
  <c r="L765" i="44"/>
  <c r="N810" i="44"/>
  <c r="M726" i="44"/>
  <c r="M730" i="44"/>
  <c r="N818" i="44"/>
  <c r="N822" i="44"/>
  <c r="M738" i="44"/>
  <c r="M742" i="44"/>
  <c r="M746" i="44"/>
  <c r="L746" i="44"/>
  <c r="N830" i="44"/>
  <c r="N834" i="44"/>
  <c r="N838" i="44"/>
  <c r="N842" i="44"/>
  <c r="M758" i="44"/>
  <c r="L758" i="44"/>
  <c r="L938" i="44"/>
  <c r="M938" i="44"/>
  <c r="N862" i="44"/>
  <c r="M946" i="44"/>
  <c r="L876" i="44"/>
  <c r="M892" i="44"/>
  <c r="L892" i="44"/>
  <c r="N984" i="44"/>
  <c r="M900" i="44"/>
  <c r="L908" i="44"/>
  <c r="L915" i="44"/>
  <c r="N999" i="44"/>
  <c r="M915" i="44"/>
  <c r="N1007" i="44"/>
  <c r="N723" i="44"/>
  <c r="M808" i="44"/>
  <c r="L812" i="44"/>
  <c r="N727" i="44"/>
  <c r="M817" i="44"/>
  <c r="N742" i="44"/>
  <c r="L826" i="44"/>
  <c r="N747" i="44"/>
  <c r="L831" i="44"/>
  <c r="M831" i="44"/>
  <c r="N751" i="44"/>
  <c r="L835" i="44"/>
  <c r="M835" i="44"/>
  <c r="N756" i="44"/>
  <c r="M840" i="44"/>
  <c r="L840" i="44"/>
  <c r="M928" i="44"/>
  <c r="N844" i="44"/>
  <c r="M858" i="44"/>
  <c r="M875" i="44"/>
  <c r="N959" i="44"/>
  <c r="L969" i="44"/>
  <c r="N885" i="44"/>
  <c r="N981" i="44"/>
  <c r="N909" i="44"/>
  <c r="M993" i="44"/>
  <c r="N1006" i="44"/>
  <c r="N1184" i="44"/>
  <c r="N1199" i="44"/>
  <c r="M1283" i="44"/>
  <c r="M803" i="44"/>
  <c r="N1099" i="44"/>
  <c r="M1015" i="44"/>
  <c r="N1107" i="44"/>
  <c r="N1123" i="44"/>
  <c r="M1039" i="44"/>
  <c r="N1131" i="44"/>
  <c r="M1047" i="44"/>
  <c r="M1055" i="44"/>
  <c r="N1149" i="44"/>
  <c r="M1073" i="44"/>
  <c r="L1073" i="44"/>
  <c r="N1165" i="44"/>
  <c r="M1081" i="44"/>
  <c r="N1173" i="44"/>
  <c r="N1273" i="44"/>
  <c r="M1189" i="44"/>
  <c r="L1289" i="44"/>
  <c r="N1239" i="44"/>
  <c r="N1254" i="44"/>
  <c r="M1338" i="44"/>
  <c r="L1338" i="44"/>
  <c r="N1262" i="44"/>
  <c r="M1346" i="44"/>
  <c r="L1346" i="44"/>
  <c r="N1460" i="44"/>
  <c r="L1385" i="44"/>
  <c r="L1392" i="44"/>
  <c r="N1476" i="44"/>
  <c r="N1493" i="44"/>
  <c r="N1425" i="44"/>
  <c r="M1509" i="44"/>
  <c r="L1509" i="44"/>
  <c r="N1601" i="44"/>
  <c r="M1517" i="44"/>
  <c r="M1525" i="44"/>
  <c r="L1525" i="44"/>
  <c r="L1540" i="44"/>
  <c r="M1540" i="44"/>
  <c r="N1633" i="44"/>
  <c r="M1549" i="44"/>
  <c r="M1557" i="44"/>
  <c r="L1649" i="44"/>
  <c r="L1573" i="44"/>
  <c r="N1657" i="44"/>
  <c r="N1665" i="44"/>
  <c r="M1581" i="44"/>
  <c r="M1588" i="44"/>
  <c r="L1588" i="44"/>
  <c r="N1672" i="44"/>
  <c r="N1680" i="44"/>
  <c r="M1939" i="44"/>
  <c r="L2039" i="44"/>
  <c r="N1955" i="44"/>
  <c r="N2047" i="44"/>
  <c r="M1963" i="44"/>
  <c r="M1971" i="44"/>
  <c r="L1986" i="44"/>
  <c r="M1986" i="44"/>
  <c r="N2079" i="44"/>
  <c r="M1995" i="44"/>
  <c r="M2003" i="44"/>
  <c r="M2095" i="44"/>
  <c r="L2095" i="44"/>
  <c r="N2011" i="44"/>
  <c r="M2111" i="44"/>
  <c r="M2126" i="44"/>
  <c r="M2143" i="44"/>
  <c r="M2235" i="44"/>
  <c r="M2159" i="44"/>
  <c r="L2159" i="44"/>
  <c r="N2258" i="44"/>
  <c r="M2174" i="44"/>
  <c r="L2174" i="44"/>
  <c r="N2266" i="44"/>
  <c r="L2543" i="44"/>
  <c r="N2459" i="44"/>
  <c r="M2507" i="44"/>
  <c r="N2515" i="44"/>
  <c r="M2599" i="44"/>
  <c r="L2599" i="44"/>
  <c r="M934" i="44"/>
  <c r="M966" i="44"/>
  <c r="N882" i="44"/>
  <c r="M998" i="44"/>
  <c r="N914" i="44"/>
  <c r="L998" i="44"/>
  <c r="L1199" i="44"/>
  <c r="M1297" i="44"/>
  <c r="L1305" i="44"/>
  <c r="M1312" i="44"/>
  <c r="N1227" i="44"/>
  <c r="L1320" i="44"/>
  <c r="N1341" i="44"/>
  <c r="L1350" i="44"/>
  <c r="M1358" i="44"/>
  <c r="L1358" i="44"/>
  <c r="N1449" i="44"/>
  <c r="M1365" i="44"/>
  <c r="N1457" i="44"/>
  <c r="M1469" i="44"/>
  <c r="L1469" i="44"/>
  <c r="M1397" i="44"/>
  <c r="L1397" i="44"/>
  <c r="N1490" i="44"/>
  <c r="L1406" i="44"/>
  <c r="N1505" i="44"/>
  <c r="N1513" i="44"/>
  <c r="L1601" i="44"/>
  <c r="M1609" i="44"/>
  <c r="L1537" i="44"/>
  <c r="L1546" i="44"/>
  <c r="N1630" i="44"/>
  <c r="N1638" i="44"/>
  <c r="M1561" i="44"/>
  <c r="L1570" i="44"/>
  <c r="N1662" i="44"/>
  <c r="L1578" i="44"/>
  <c r="M1586" i="44"/>
  <c r="L1586" i="44"/>
  <c r="N1670" i="44"/>
  <c r="M1679" i="44"/>
  <c r="L1679" i="44"/>
  <c r="N1595" i="44"/>
  <c r="M2022" i="44"/>
  <c r="N1946" i="44"/>
  <c r="M2030" i="44"/>
  <c r="N1953" i="44"/>
  <c r="L2045" i="44"/>
  <c r="N2053" i="44"/>
  <c r="L2061" i="44"/>
  <c r="L2078" i="44"/>
  <c r="M2078" i="44"/>
  <c r="M2086" i="44"/>
  <c r="M2093" i="44"/>
  <c r="L2093" i="44"/>
  <c r="N2009" i="44"/>
  <c r="M2101" i="44"/>
  <c r="L2101" i="44"/>
  <c r="N2017" i="44"/>
  <c r="M2109" i="44"/>
  <c r="L2209" i="44"/>
  <c r="N2125" i="44"/>
  <c r="M2218" i="44"/>
  <c r="L2218" i="44"/>
  <c r="M2226" i="44"/>
  <c r="M2241" i="44"/>
  <c r="N2156" i="44"/>
  <c r="M2165" i="44"/>
  <c r="N2249" i="44"/>
  <c r="N2173" i="44"/>
  <c r="M2257" i="44"/>
  <c r="L2257" i="44"/>
  <c r="N2181" i="44"/>
  <c r="M2265" i="44"/>
  <c r="L2265" i="44"/>
  <c r="L2526" i="44"/>
  <c r="L2534" i="44"/>
  <c r="N2450" i="44"/>
  <c r="L2541" i="44"/>
  <c r="M2549" i="44"/>
  <c r="L2473" i="44"/>
  <c r="N2480" i="44"/>
  <c r="L2565" i="44"/>
  <c r="N2488" i="44"/>
  <c r="L2582" i="44"/>
  <c r="M2590" i="44"/>
  <c r="N2513" i="44"/>
  <c r="M2597" i="44"/>
  <c r="L2597" i="44"/>
  <c r="N2521" i="44"/>
  <c r="M2605" i="44"/>
  <c r="L2605" i="44"/>
  <c r="M2613" i="44"/>
  <c r="N2629" i="44"/>
  <c r="N921" i="44"/>
  <c r="M1005" i="44"/>
  <c r="L1005" i="44"/>
  <c r="N1100" i="44"/>
  <c r="L1032" i="44"/>
  <c r="N1116" i="44"/>
  <c r="M1040" i="44"/>
  <c r="L1040" i="44"/>
  <c r="N1132" i="44"/>
  <c r="N1148" i="44"/>
  <c r="M1064" i="44"/>
  <c r="L1064" i="44"/>
  <c r="N1156" i="44"/>
  <c r="M1072" i="44"/>
  <c r="N1164" i="44"/>
  <c r="L1080" i="44"/>
  <c r="N1172" i="44"/>
  <c r="L1180" i="44"/>
  <c r="M1209" i="44"/>
  <c r="L1209" i="44"/>
  <c r="M1217" i="44"/>
  <c r="L1224" i="44"/>
  <c r="M1232" i="44"/>
  <c r="L1241" i="44"/>
  <c r="M1241" i="44"/>
  <c r="M1249" i="44"/>
  <c r="N1257" i="44"/>
  <c r="M1341" i="44"/>
  <c r="L1341" i="44"/>
  <c r="L1349" i="44"/>
  <c r="L1357" i="44"/>
  <c r="L1364" i="44"/>
  <c r="M1364" i="44"/>
  <c r="N1456" i="44"/>
  <c r="M1372" i="44"/>
  <c r="M1381" i="44"/>
  <c r="L1389" i="44"/>
  <c r="M1481" i="44"/>
  <c r="L1413" i="44"/>
  <c r="N1421" i="44"/>
  <c r="M1505" i="44"/>
  <c r="L1505" i="44"/>
  <c r="N1429" i="44"/>
  <c r="M1513" i="44"/>
  <c r="L1513" i="44"/>
  <c r="L1535" i="44"/>
  <c r="N1619" i="44"/>
  <c r="L1543" i="44"/>
  <c r="N1627" i="44"/>
  <c r="N1547" i="44"/>
  <c r="M1646" i="44"/>
  <c r="L1646" i="44"/>
  <c r="L1654" i="44"/>
  <c r="M1663" i="44"/>
  <c r="N1675" i="44"/>
  <c r="M1599" i="44"/>
  <c r="L1599" i="44"/>
  <c r="N1683" i="44"/>
  <c r="L1687" i="44"/>
  <c r="L1691" i="44"/>
  <c r="M1699" i="44"/>
  <c r="L1703" i="44"/>
  <c r="L1707" i="44"/>
  <c r="M1715" i="44"/>
  <c r="L1719" i="44"/>
  <c r="L1723" i="44"/>
  <c r="N1905" i="44"/>
  <c r="N1909" i="44"/>
  <c r="N1921" i="44"/>
  <c r="N1925" i="44"/>
  <c r="N1929" i="44"/>
  <c r="N1933" i="44"/>
  <c r="N1937" i="44"/>
  <c r="N1945" i="44"/>
  <c r="N1960" i="44"/>
  <c r="N1969" i="44"/>
  <c r="N2065" i="44"/>
  <c r="M1981" i="44"/>
  <c r="M2085" i="44"/>
  <c r="M2092" i="44"/>
  <c r="L2092" i="44"/>
  <c r="N2008" i="44"/>
  <c r="M2100" i="44"/>
  <c r="L2100" i="44"/>
  <c r="N2016" i="44"/>
  <c r="N2109" i="44"/>
  <c r="L2121" i="44"/>
  <c r="N2213" i="44"/>
  <c r="M2145" i="44"/>
  <c r="L2153" i="44"/>
  <c r="M2153" i="44"/>
  <c r="M2170" i="44"/>
  <c r="N2262" i="44"/>
  <c r="N2354" i="44"/>
  <c r="M2274" i="44"/>
  <c r="N2366" i="44"/>
  <c r="L2282" i="44"/>
  <c r="L2290" i="44"/>
  <c r="M2298" i="44"/>
  <c r="N2382" i="44"/>
  <c r="N2386" i="44"/>
  <c r="L2310" i="44"/>
  <c r="M2314" i="44"/>
  <c r="N2402" i="44"/>
  <c r="L2322" i="44"/>
  <c r="M2326" i="44"/>
  <c r="L2326" i="44"/>
  <c r="N2410" i="44"/>
  <c r="N2414" i="44"/>
  <c r="M2330" i="44"/>
  <c r="L2330" i="44"/>
  <c r="N2422" i="44"/>
  <c r="M2338" i="44"/>
  <c r="L2338" i="44"/>
  <c r="L2342" i="44"/>
  <c r="N2426" i="44"/>
  <c r="M2342" i="44"/>
  <c r="N2430" i="44"/>
  <c r="N2434" i="44"/>
  <c r="M2438" i="44"/>
  <c r="L2446" i="44"/>
  <c r="L2453" i="44"/>
  <c r="L2461" i="44"/>
  <c r="N2545" i="44"/>
  <c r="L2478" i="44"/>
  <c r="M2486" i="44"/>
  <c r="N2578" i="44"/>
  <c r="M2494" i="44"/>
  <c r="N1004" i="44"/>
  <c r="N1306" i="44"/>
  <c r="M1222" i="44"/>
  <c r="N1338" i="44"/>
  <c r="L1370" i="44"/>
  <c r="N1486" i="44"/>
  <c r="L1526" i="44"/>
  <c r="M1550" i="44"/>
  <c r="L1669" i="44"/>
  <c r="M1669" i="44"/>
  <c r="L1980" i="44"/>
  <c r="N2064" i="44"/>
  <c r="N2096" i="44"/>
  <c r="L2128" i="44"/>
  <c r="L2168" i="44"/>
  <c r="M2365" i="44"/>
  <c r="L2365" i="44"/>
  <c r="M2373" i="44"/>
  <c r="M2381" i="44"/>
  <c r="L2397" i="44"/>
  <c r="N2320" i="44"/>
  <c r="M2405" i="44"/>
  <c r="N2329" i="44"/>
  <c r="M2413" i="44"/>
  <c r="L2413" i="44"/>
  <c r="N2337" i="44"/>
  <c r="M2421" i="44"/>
  <c r="L2421" i="44"/>
  <c r="L2429" i="44"/>
  <c r="M2429" i="44"/>
  <c r="N2345" i="44"/>
  <c r="L2437" i="44"/>
  <c r="M2437" i="44"/>
  <c r="N2353" i="44"/>
  <c r="M2491" i="44"/>
  <c r="N2575" i="44"/>
  <c r="N2511" i="44"/>
  <c r="M2595" i="44"/>
  <c r="L2595" i="44"/>
  <c r="N2519" i="44"/>
  <c r="M2603" i="44"/>
  <c r="L2603" i="44"/>
  <c r="N2626" i="44"/>
  <c r="M2718" i="44"/>
  <c r="N2682" i="44"/>
  <c r="M2766" i="44"/>
  <c r="L2766" i="44"/>
  <c r="N2774" i="44"/>
  <c r="M2866" i="44"/>
  <c r="L2866" i="44"/>
  <c r="M2874" i="44"/>
  <c r="N2798" i="44"/>
  <c r="N2807" i="44"/>
  <c r="L2899" i="44"/>
  <c r="M2899" i="44"/>
  <c r="M2906" i="44"/>
  <c r="N2830" i="44"/>
  <c r="N2838" i="44"/>
  <c r="M2930" i="44"/>
  <c r="N2846" i="44"/>
  <c r="L2930" i="44"/>
  <c r="M2938" i="44"/>
  <c r="N2854" i="44"/>
  <c r="L2938" i="44"/>
  <c r="M3039" i="44"/>
  <c r="L3054" i="44"/>
  <c r="N2970" i="44"/>
  <c r="M3070" i="44"/>
  <c r="L3095" i="44"/>
  <c r="N3018" i="44"/>
  <c r="M3102" i="44"/>
  <c r="L3102" i="44"/>
  <c r="M3194" i="44"/>
  <c r="L3194" i="44"/>
  <c r="N3110" i="44"/>
  <c r="N3114" i="44"/>
  <c r="M3198" i="44"/>
  <c r="L3198" i="44"/>
  <c r="N3118" i="44"/>
  <c r="M3202" i="44"/>
  <c r="L3202" i="44"/>
  <c r="N3122" i="44"/>
  <c r="M3206" i="44"/>
  <c r="L3206" i="44"/>
  <c r="N3126" i="44"/>
  <c r="M3210" i="44"/>
  <c r="L3210" i="44"/>
  <c r="N3130" i="44"/>
  <c r="M3214" i="44"/>
  <c r="L3214" i="44"/>
  <c r="N3134" i="44"/>
  <c r="M3218" i="44"/>
  <c r="L3218" i="44"/>
  <c r="M3222" i="44"/>
  <c r="N3138" i="44"/>
  <c r="L3222" i="44"/>
  <c r="L3226" i="44"/>
  <c r="N3142" i="44"/>
  <c r="M3226" i="44"/>
  <c r="L3230" i="44"/>
  <c r="N3146" i="44"/>
  <c r="M3230" i="44"/>
  <c r="L3234" i="44"/>
  <c r="N3150" i="44"/>
  <c r="M3234" i="44"/>
  <c r="L3238" i="44"/>
  <c r="N3153" i="44"/>
  <c r="M3238" i="44"/>
  <c r="L3242" i="44"/>
  <c r="N3157" i="44"/>
  <c r="M3242" i="44"/>
  <c r="L3246" i="44"/>
  <c r="N3161" i="44"/>
  <c r="M3246" i="44"/>
  <c r="M3250" i="44"/>
  <c r="N3166" i="44"/>
  <c r="L3250" i="44"/>
  <c r="N3170" i="44"/>
  <c r="L3254" i="44"/>
  <c r="M3254" i="44"/>
  <c r="N3174" i="44"/>
  <c r="L3258" i="44"/>
  <c r="M3258" i="44"/>
  <c r="N3178" i="44"/>
  <c r="L3262" i="44"/>
  <c r="M3262" i="44"/>
  <c r="M3266" i="44"/>
  <c r="L3266" i="44"/>
  <c r="N3182" i="44"/>
  <c r="M3270" i="44"/>
  <c r="L3270" i="44"/>
  <c r="N3186" i="44"/>
  <c r="M3274" i="44"/>
  <c r="L3274" i="44"/>
  <c r="N3190" i="44"/>
  <c r="M3362" i="44"/>
  <c r="N3278" i="44"/>
  <c r="L3362" i="44"/>
  <c r="M3370" i="44"/>
  <c r="L3370" i="44"/>
  <c r="N3286" i="44"/>
  <c r="M3378" i="44"/>
  <c r="L3378" i="44"/>
  <c r="N3294" i="44"/>
  <c r="M3386" i="44"/>
  <c r="L3386" i="44"/>
  <c r="N3302" i="44"/>
  <c r="M3395" i="44"/>
  <c r="L3395" i="44"/>
  <c r="N3311" i="44"/>
  <c r="M3403" i="44"/>
  <c r="L3403" i="44"/>
  <c r="N3319" i="44"/>
  <c r="L3410" i="44"/>
  <c r="M3410" i="44"/>
  <c r="N3325" i="44"/>
  <c r="M3418" i="44"/>
  <c r="N3334" i="44"/>
  <c r="L3418" i="44"/>
  <c r="N3342" i="44"/>
  <c r="M3426" i="44"/>
  <c r="L3426" i="44"/>
  <c r="M3434" i="44"/>
  <c r="L3434" i="44"/>
  <c r="N3350" i="44"/>
  <c r="M3442" i="44"/>
  <c r="L3442" i="44"/>
  <c r="N3358" i="44"/>
  <c r="N3534" i="44"/>
  <c r="M3450" i="44"/>
  <c r="L3450" i="44"/>
  <c r="N3538" i="44"/>
  <c r="M3454" i="44"/>
  <c r="L3454" i="44"/>
  <c r="N3542" i="44"/>
  <c r="M3458" i="44"/>
  <c r="L3458" i="44"/>
  <c r="N3546" i="44"/>
  <c r="M3462" i="44"/>
  <c r="L3462" i="44"/>
  <c r="N3550" i="44"/>
  <c r="M3466" i="44"/>
  <c r="L3466" i="44"/>
  <c r="N3554" i="44"/>
  <c r="M3470" i="44"/>
  <c r="L3470" i="44"/>
  <c r="M3474" i="44"/>
  <c r="L3474" i="44"/>
  <c r="N3558" i="44"/>
  <c r="N3562" i="44"/>
  <c r="M3478" i="44"/>
  <c r="L3478" i="44"/>
  <c r="N3566" i="44"/>
  <c r="M3482" i="44"/>
  <c r="L3482" i="44"/>
  <c r="N3570" i="44"/>
  <c r="M3486" i="44"/>
  <c r="L3486" i="44"/>
  <c r="N3574" i="44"/>
  <c r="M3490" i="44"/>
  <c r="L3490" i="44"/>
  <c r="N3578" i="44"/>
  <c r="M3494" i="44"/>
  <c r="L3494" i="44"/>
  <c r="N3582" i="44"/>
  <c r="M3498" i="44"/>
  <c r="L3498" i="44"/>
  <c r="M3502" i="44"/>
  <c r="L3502" i="44"/>
  <c r="N3586" i="44"/>
  <c r="N3590" i="44"/>
  <c r="M3506" i="44"/>
  <c r="L3506" i="44"/>
  <c r="N3594" i="44"/>
  <c r="M3510" i="44"/>
  <c r="L3510" i="44"/>
  <c r="N3598" i="44"/>
  <c r="M3514" i="44"/>
  <c r="L3514" i="44"/>
  <c r="N3602" i="44"/>
  <c r="L3518" i="44"/>
  <c r="M3518" i="44"/>
  <c r="M3522" i="44"/>
  <c r="N3606" i="44"/>
  <c r="L3522" i="44"/>
  <c r="M3526" i="44"/>
  <c r="N3610" i="44"/>
  <c r="L3526" i="44"/>
  <c r="N3698" i="44"/>
  <c r="L3614" i="44"/>
  <c r="M3614" i="44"/>
  <c r="N3706" i="44"/>
  <c r="L3622" i="44"/>
  <c r="M3622" i="44"/>
  <c r="N1345" i="44"/>
  <c r="M1464" i="44"/>
  <c r="N1677" i="44"/>
  <c r="N1697" i="44"/>
  <c r="N1705" i="44"/>
  <c r="N1713" i="44"/>
  <c r="N1721" i="44"/>
  <c r="L1903" i="44"/>
  <c r="M1919" i="44"/>
  <c r="L1919" i="44"/>
  <c r="M1927" i="44"/>
  <c r="L1927" i="44"/>
  <c r="M2019" i="44"/>
  <c r="N1999" i="44"/>
  <c r="N2177" i="44"/>
  <c r="M2261" i="44"/>
  <c r="L2261" i="44"/>
  <c r="M2555" i="44"/>
  <c r="N2594" i="44"/>
  <c r="M2510" i="44"/>
  <c r="L2510" i="44"/>
  <c r="L2693" i="44"/>
  <c r="M2617" i="44"/>
  <c r="M2715" i="44"/>
  <c r="M2732" i="44"/>
  <c r="L2732" i="44"/>
  <c r="N2672" i="44"/>
  <c r="N2679" i="44"/>
  <c r="M2763" i="44"/>
  <c r="L2763" i="44"/>
  <c r="N2687" i="44"/>
  <c r="M2771" i="44"/>
  <c r="L2771" i="44"/>
  <c r="L2896" i="44"/>
  <c r="M2896" i="44"/>
  <c r="L2911" i="44"/>
  <c r="N2836" i="44"/>
  <c r="L2928" i="44"/>
  <c r="M2928" i="44"/>
  <c r="N2844" i="44"/>
  <c r="M679" i="44"/>
  <c r="L679" i="44"/>
  <c r="L683" i="44"/>
  <c r="N767" i="44"/>
  <c r="L687" i="44"/>
  <c r="L691" i="44"/>
  <c r="N779" i="44"/>
  <c r="M703" i="44"/>
  <c r="L764" i="44"/>
  <c r="M772" i="44"/>
  <c r="M789" i="44"/>
  <c r="L789" i="44"/>
  <c r="L786" i="44"/>
  <c r="L798" i="44"/>
  <c r="N848" i="44"/>
  <c r="M932" i="44"/>
  <c r="N856" i="44"/>
  <c r="M947" i="44"/>
  <c r="N871" i="44"/>
  <c r="M879" i="44"/>
  <c r="N963" i="44"/>
  <c r="L971" i="44"/>
  <c r="N894" i="44"/>
  <c r="M988" i="44"/>
  <c r="M996" i="44"/>
  <c r="N912" i="44"/>
  <c r="N919" i="44"/>
  <c r="M1003" i="44"/>
  <c r="L1003" i="44"/>
  <c r="N927" i="44"/>
  <c r="M1011" i="44"/>
  <c r="L1011" i="44"/>
  <c r="N1016" i="44"/>
  <c r="M1100" i="44"/>
  <c r="N1020" i="44"/>
  <c r="L1113" i="44"/>
  <c r="M1113" i="44"/>
  <c r="L1118" i="44"/>
  <c r="M1118" i="44"/>
  <c r="M1123" i="44"/>
  <c r="L1131" i="44"/>
  <c r="M1131" i="44"/>
  <c r="N1051" i="44"/>
  <c r="M1135" i="44"/>
  <c r="M1139" i="44"/>
  <c r="N1062" i="44"/>
  <c r="L1147" i="44"/>
  <c r="M1151" i="44"/>
  <c r="L1151" i="44"/>
  <c r="N1071" i="44"/>
  <c r="M1163" i="44"/>
  <c r="L1163" i="44"/>
  <c r="M1167" i="44"/>
  <c r="N1083" i="44"/>
  <c r="L1167" i="44"/>
  <c r="L1171" i="44"/>
  <c r="M1171" i="44"/>
  <c r="N1087" i="44"/>
  <c r="L1175" i="44"/>
  <c r="M1175" i="44"/>
  <c r="N1091" i="44"/>
  <c r="L1179" i="44"/>
  <c r="M1179" i="44"/>
  <c r="N1095" i="44"/>
  <c r="M801" i="44"/>
  <c r="N717" i="44"/>
  <c r="L723" i="44"/>
  <c r="M727" i="44"/>
  <c r="M731" i="44"/>
  <c r="N815" i="44"/>
  <c r="N819" i="44"/>
  <c r="M735" i="44"/>
  <c r="N823" i="44"/>
  <c r="N831" i="44"/>
  <c r="L747" i="44"/>
  <c r="M747" i="44"/>
  <c r="N835" i="44"/>
  <c r="N839" i="44"/>
  <c r="N843" i="44"/>
  <c r="L759" i="44"/>
  <c r="M759" i="44"/>
  <c r="N855" i="44"/>
  <c r="M885" i="44"/>
  <c r="M977" i="44"/>
  <c r="L901" i="44"/>
  <c r="N1000" i="44"/>
  <c r="M916" i="44"/>
  <c r="L916" i="44"/>
  <c r="N1008" i="44"/>
  <c r="M809" i="44"/>
  <c r="N728" i="44"/>
  <c r="N748" i="44"/>
  <c r="M832" i="44"/>
  <c r="L832" i="44"/>
  <c r="N752" i="44"/>
  <c r="M836" i="44"/>
  <c r="L836" i="44"/>
  <c r="N757" i="44"/>
  <c r="L841" i="44"/>
  <c r="M841" i="44"/>
  <c r="N934" i="44"/>
  <c r="L951" i="44"/>
  <c r="N877" i="44"/>
  <c r="N982" i="44"/>
  <c r="M914" i="44"/>
  <c r="L914" i="44"/>
  <c r="N998" i="44"/>
  <c r="N924" i="44"/>
  <c r="M1008" i="44"/>
  <c r="L1008" i="44"/>
  <c r="M1269" i="44"/>
  <c r="N1185" i="44"/>
  <c r="N1193" i="44"/>
  <c r="L830" i="44"/>
  <c r="N746" i="44"/>
  <c r="M830" i="44"/>
  <c r="M863" i="44"/>
  <c r="M976" i="44"/>
  <c r="N891" i="44"/>
  <c r="N922" i="44"/>
  <c r="M1006" i="44"/>
  <c r="L1006" i="44"/>
  <c r="N1101" i="44"/>
  <c r="L1017" i="44"/>
  <c r="M1025" i="44"/>
  <c r="L1025" i="44"/>
  <c r="L1033" i="44"/>
  <c r="L1049" i="44"/>
  <c r="M1049" i="44"/>
  <c r="M1057" i="44"/>
  <c r="L1057" i="44"/>
  <c r="L1067" i="44"/>
  <c r="M1083" i="44"/>
  <c r="N1167" i="44"/>
  <c r="L1083" i="44"/>
  <c r="N1177" i="44"/>
  <c r="N1190" i="44"/>
  <c r="N1285" i="44"/>
  <c r="L1201" i="44"/>
  <c r="N1304" i="44"/>
  <c r="L1228" i="44"/>
  <c r="L1236" i="44"/>
  <c r="L1244" i="44"/>
  <c r="L1251" i="44"/>
  <c r="N1335" i="44"/>
  <c r="M1251" i="44"/>
  <c r="N1343" i="44"/>
  <c r="L1352" i="44"/>
  <c r="L1361" i="44"/>
  <c r="L1453" i="44"/>
  <c r="L1377" i="44"/>
  <c r="M1377" i="44"/>
  <c r="M1477" i="44"/>
  <c r="N1392" i="44"/>
  <c r="N1400" i="44"/>
  <c r="L1485" i="44"/>
  <c r="L1494" i="44"/>
  <c r="M1502" i="44"/>
  <c r="N1418" i="44"/>
  <c r="L1502" i="44"/>
  <c r="N1426" i="44"/>
  <c r="M1510" i="44"/>
  <c r="L1510" i="44"/>
  <c r="N1518" i="44"/>
  <c r="L1602" i="44"/>
  <c r="L1610" i="44"/>
  <c r="N1533" i="44"/>
  <c r="N1541" i="44"/>
  <c r="L1634" i="44"/>
  <c r="N1550" i="44"/>
  <c r="N1565" i="44"/>
  <c r="M1650" i="44"/>
  <c r="N1574" i="44"/>
  <c r="L1666" i="44"/>
  <c r="M1673" i="44"/>
  <c r="L1673" i="44"/>
  <c r="N1589" i="44"/>
  <c r="M1681" i="44"/>
  <c r="L1681" i="44"/>
  <c r="N1597" i="44"/>
  <c r="M2024" i="44"/>
  <c r="M2032" i="44"/>
  <c r="N1948" i="44"/>
  <c r="L2040" i="44"/>
  <c r="L2048" i="44"/>
  <c r="N1972" i="44"/>
  <c r="M2056" i="44"/>
  <c r="L2063" i="44"/>
  <c r="N1978" i="44"/>
  <c r="N1986" i="44"/>
  <c r="L2080" i="44"/>
  <c r="L2088" i="44"/>
  <c r="N2004" i="44"/>
  <c r="M2088" i="44"/>
  <c r="M2096" i="44"/>
  <c r="L2096" i="44"/>
  <c r="N2012" i="44"/>
  <c r="M2188" i="44"/>
  <c r="N2112" i="44"/>
  <c r="L2211" i="44"/>
  <c r="N2127" i="44"/>
  <c r="L2220" i="44"/>
  <c r="M2228" i="44"/>
  <c r="L2236" i="44"/>
  <c r="M2236" i="44"/>
  <c r="N2160" i="44"/>
  <c r="N2175" i="44"/>
  <c r="M2259" i="44"/>
  <c r="L2259" i="44"/>
  <c r="N2183" i="44"/>
  <c r="M2267" i="44"/>
  <c r="L2267" i="44"/>
  <c r="M2528" i="44"/>
  <c r="N2452" i="44"/>
  <c r="L2536" i="44"/>
  <c r="L2552" i="44"/>
  <c r="L2560" i="44"/>
  <c r="N2476" i="44"/>
  <c r="L2567" i="44"/>
  <c r="N2482" i="44"/>
  <c r="M2575" i="44"/>
  <c r="N2500" i="44"/>
  <c r="L2592" i="44"/>
  <c r="M2592" i="44"/>
  <c r="N2508" i="44"/>
  <c r="L857" i="44"/>
  <c r="N1003" i="44"/>
  <c r="N1284" i="44"/>
  <c r="L1200" i="44"/>
  <c r="N1294" i="44"/>
  <c r="M1225" i="44"/>
  <c r="N1309" i="44"/>
  <c r="L1233" i="44"/>
  <c r="N1317" i="44"/>
  <c r="N1326" i="44"/>
  <c r="M1250" i="44"/>
  <c r="L1250" i="44"/>
  <c r="N1334" i="44"/>
  <c r="N1342" i="44"/>
  <c r="N1435" i="44"/>
  <c r="L1351" i="44"/>
  <c r="L1359" i="44"/>
  <c r="N1450" i="44"/>
  <c r="L1374" i="44"/>
  <c r="M1382" i="44"/>
  <c r="L1382" i="44"/>
  <c r="M1390" i="44"/>
  <c r="N1474" i="44"/>
  <c r="M1398" i="44"/>
  <c r="L1407" i="44"/>
  <c r="M1415" i="44"/>
  <c r="L1415" i="44"/>
  <c r="N1506" i="44"/>
  <c r="N1514" i="44"/>
  <c r="M1430" i="44"/>
  <c r="L1430" i="44"/>
  <c r="L1522" i="44"/>
  <c r="L1530" i="44"/>
  <c r="N1614" i="44"/>
  <c r="N1622" i="44"/>
  <c r="L1647" i="44"/>
  <c r="M1671" i="44"/>
  <c r="N1587" i="44"/>
  <c r="L1671" i="44"/>
  <c r="M1680" i="44"/>
  <c r="L1680" i="44"/>
  <c r="N1596" i="44"/>
  <c r="L2023" i="44"/>
  <c r="M2023" i="44"/>
  <c r="M2031" i="44"/>
  <c r="M2038" i="44"/>
  <c r="N1962" i="44"/>
  <c r="L2046" i="44"/>
  <c r="L2054" i="44"/>
  <c r="M2054" i="44"/>
  <c r="M2062" i="44"/>
  <c r="N1995" i="44"/>
  <c r="L2079" i="44"/>
  <c r="M2087" i="44"/>
  <c r="L2087" i="44"/>
  <c r="M2094" i="44"/>
  <c r="L2094" i="44"/>
  <c r="N2010" i="44"/>
  <c r="M2186" i="44"/>
  <c r="N2110" i="44"/>
  <c r="L2202" i="44"/>
  <c r="N2118" i="44"/>
  <c r="N2126" i="44"/>
  <c r="M2219" i="44"/>
  <c r="N2143" i="44"/>
  <c r="N2149" i="44"/>
  <c r="L2234" i="44"/>
  <c r="L2242" i="44"/>
  <c r="M2250" i="44"/>
  <c r="N2174" i="44"/>
  <c r="M2258" i="44"/>
  <c r="L2258" i="44"/>
  <c r="N2182" i="44"/>
  <c r="M2266" i="44"/>
  <c r="L2266" i="44"/>
  <c r="N2443" i="44"/>
  <c r="N2489" i="44"/>
  <c r="L2583" i="44"/>
  <c r="N2514" i="44"/>
  <c r="M2598" i="44"/>
  <c r="L2598" i="44"/>
  <c r="N2606" i="44"/>
  <c r="L2706" i="44"/>
  <c r="N2622" i="44"/>
  <c r="L2714" i="44"/>
  <c r="M2714" i="44"/>
  <c r="N874" i="44"/>
  <c r="N897" i="44"/>
  <c r="N923" i="44"/>
  <c r="M1007" i="44"/>
  <c r="L1007" i="44"/>
  <c r="M1018" i="44"/>
  <c r="L1026" i="44"/>
  <c r="N1110" i="44"/>
  <c r="M1034" i="44"/>
  <c r="N1126" i="44"/>
  <c r="L1050" i="44"/>
  <c r="N1142" i="44"/>
  <c r="M1058" i="44"/>
  <c r="M1066" i="44"/>
  <c r="N1158" i="44"/>
  <c r="L1082" i="44"/>
  <c r="N1166" i="44"/>
  <c r="M1082" i="44"/>
  <c r="N1174" i="44"/>
  <c r="N1210" i="44"/>
  <c r="L1302" i="44"/>
  <c r="M1309" i="44"/>
  <c r="N1224" i="44"/>
  <c r="M1334" i="44"/>
  <c r="N1250" i="44"/>
  <c r="L1334" i="44"/>
  <c r="N1258" i="44"/>
  <c r="M1342" i="44"/>
  <c r="L1342" i="44"/>
  <c r="N1350" i="44"/>
  <c r="M1434" i="44"/>
  <c r="N1358" i="44"/>
  <c r="N1373" i="44"/>
  <c r="M1457" i="44"/>
  <c r="L1457" i="44"/>
  <c r="N1382" i="44"/>
  <c r="M1466" i="44"/>
  <c r="N1397" i="44"/>
  <c r="M1490" i="44"/>
  <c r="N1406" i="44"/>
  <c r="M1498" i="44"/>
  <c r="N1422" i="44"/>
  <c r="M1506" i="44"/>
  <c r="L1506" i="44"/>
  <c r="N1430" i="44"/>
  <c r="M1514" i="44"/>
  <c r="L1514" i="44"/>
  <c r="N1523" i="44"/>
  <c r="M1536" i="44"/>
  <c r="L1544" i="44"/>
  <c r="N1628" i="44"/>
  <c r="N1636" i="44"/>
  <c r="L1559" i="44"/>
  <c r="L1567" i="44"/>
  <c r="N1660" i="44"/>
  <c r="L1576" i="44"/>
  <c r="N1668" i="44"/>
  <c r="N1676" i="44"/>
  <c r="M1692" i="44"/>
  <c r="L1700" i="44"/>
  <c r="L1712" i="44"/>
  <c r="L1720" i="44"/>
  <c r="N1906" i="44"/>
  <c r="N1922" i="44"/>
  <c r="N1926" i="44"/>
  <c r="N1930" i="44"/>
  <c r="M1934" i="44"/>
  <c r="L1942" i="44"/>
  <c r="N2026" i="44"/>
  <c r="M1949" i="44"/>
  <c r="L1957" i="44"/>
  <c r="M1966" i="44"/>
  <c r="L1974" i="44"/>
  <c r="N2058" i="44"/>
  <c r="N2066" i="44"/>
  <c r="M1990" i="44"/>
  <c r="M1998" i="44"/>
  <c r="N2089" i="44"/>
  <c r="M2005" i="44"/>
  <c r="L2005" i="44"/>
  <c r="N2097" i="44"/>
  <c r="L2106" i="44"/>
  <c r="N2190" i="44"/>
  <c r="N2198" i="44"/>
  <c r="M2122" i="44"/>
  <c r="M2130" i="44"/>
  <c r="N2222" i="44"/>
  <c r="L2138" i="44"/>
  <c r="N2230" i="44"/>
  <c r="L2154" i="44"/>
  <c r="M2163" i="44"/>
  <c r="L2171" i="44"/>
  <c r="N2255" i="44"/>
  <c r="N2179" i="44"/>
  <c r="M2263" i="44"/>
  <c r="L2263" i="44"/>
  <c r="N2359" i="44"/>
  <c r="M2287" i="44"/>
  <c r="L2303" i="44"/>
  <c r="N2387" i="44"/>
  <c r="N2391" i="44"/>
  <c r="N2403" i="44"/>
  <c r="N2407" i="44"/>
  <c r="N2411" i="44"/>
  <c r="M2327" i="44"/>
  <c r="L2327" i="44"/>
  <c r="N2415" i="44"/>
  <c r="M2331" i="44"/>
  <c r="L2331" i="44"/>
  <c r="N2419" i="44"/>
  <c r="M2335" i="44"/>
  <c r="L2335" i="44"/>
  <c r="N2423" i="44"/>
  <c r="N2427" i="44"/>
  <c r="N2431" i="44"/>
  <c r="N2435" i="44"/>
  <c r="M2439" i="44"/>
  <c r="L2447" i="44"/>
  <c r="N2531" i="44"/>
  <c r="M2454" i="44"/>
  <c r="L2462" i="44"/>
  <c r="L2471" i="44"/>
  <c r="M2479" i="44"/>
  <c r="N2563" i="44"/>
  <c r="M2571" i="44"/>
  <c r="L2495" i="44"/>
  <c r="N2579" i="44"/>
  <c r="N1194" i="44"/>
  <c r="M1432" i="44"/>
  <c r="N1412" i="44"/>
  <c r="L1496" i="44"/>
  <c r="N1617" i="44"/>
  <c r="M1533" i="44"/>
  <c r="M1644" i="44"/>
  <c r="M1676" i="44"/>
  <c r="L1676" i="44"/>
  <c r="N1592" i="44"/>
  <c r="N1958" i="44"/>
  <c r="M2104" i="44"/>
  <c r="N2188" i="44"/>
  <c r="M2222" i="44"/>
  <c r="N2259" i="44"/>
  <c r="M2359" i="44"/>
  <c r="L2359" i="44"/>
  <c r="L2391" i="44"/>
  <c r="M2391" i="44"/>
  <c r="N2331" i="44"/>
  <c r="M2415" i="44"/>
  <c r="L2415" i="44"/>
  <c r="N2339" i="44"/>
  <c r="M2423" i="44"/>
  <c r="L2423" i="44"/>
  <c r="L2431" i="44"/>
  <c r="M2431" i="44"/>
  <c r="N2347" i="44"/>
  <c r="M2502" i="44"/>
  <c r="N2599" i="44"/>
  <c r="N2520" i="44"/>
  <c r="M2604" i="44"/>
  <c r="L2604" i="44"/>
  <c r="L2622" i="44"/>
  <c r="N2706" i="44"/>
  <c r="M2631" i="44"/>
  <c r="N2635" i="44"/>
  <c r="N2643" i="44"/>
  <c r="N2739" i="44"/>
  <c r="M2655" i="44"/>
  <c r="N2748" i="44"/>
  <c r="M2672" i="44"/>
  <c r="N2763" i="44"/>
  <c r="N2771" i="44"/>
  <c r="N2775" i="44"/>
  <c r="L2859" i="44"/>
  <c r="M2867" i="44"/>
  <c r="L2867" i="44"/>
  <c r="N2879" i="44"/>
  <c r="L2812" i="44"/>
  <c r="N2896" i="44"/>
  <c r="L2819" i="44"/>
  <c r="N2903" i="44"/>
  <c r="N2911" i="44"/>
  <c r="L2923" i="44"/>
  <c r="N2839" i="44"/>
  <c r="N2935" i="44"/>
  <c r="N3043" i="44"/>
  <c r="L2959" i="44"/>
  <c r="N3051" i="44"/>
  <c r="M2967" i="44"/>
  <c r="L2991" i="44"/>
  <c r="N3092" i="44"/>
  <c r="N3099" i="44"/>
  <c r="N3107" i="44"/>
  <c r="N3111" i="44"/>
  <c r="M3195" i="44"/>
  <c r="L3195" i="44"/>
  <c r="N3115" i="44"/>
  <c r="M3199" i="44"/>
  <c r="L3199" i="44"/>
  <c r="N3119" i="44"/>
  <c r="M3203" i="44"/>
  <c r="L3203" i="44"/>
  <c r="N3123" i="44"/>
  <c r="M3207" i="44"/>
  <c r="L3207" i="44"/>
  <c r="N3127" i="44"/>
  <c r="M3211" i="44"/>
  <c r="L3211" i="44"/>
  <c r="N3131" i="44"/>
  <c r="M3215" i="44"/>
  <c r="L3215" i="44"/>
  <c r="N3135" i="44"/>
  <c r="M3219" i="44"/>
  <c r="L3219" i="44"/>
  <c r="M3223" i="44"/>
  <c r="N3139" i="44"/>
  <c r="L3223" i="44"/>
  <c r="L3227" i="44"/>
  <c r="M3227" i="44"/>
  <c r="N3143" i="44"/>
  <c r="L3231" i="44"/>
  <c r="M3231" i="44"/>
  <c r="N3147" i="44"/>
  <c r="L3235" i="44"/>
  <c r="M3235" i="44"/>
  <c r="N3151" i="44"/>
  <c r="L3239" i="44"/>
  <c r="M3239" i="44"/>
  <c r="N3154" i="44"/>
  <c r="L3243" i="44"/>
  <c r="M3243" i="44"/>
  <c r="N3158" i="44"/>
  <c r="L3247" i="44"/>
  <c r="M3247" i="44"/>
  <c r="N3162" i="44"/>
  <c r="L3251" i="44"/>
  <c r="M3251" i="44"/>
  <c r="N3167" i="44"/>
  <c r="N3171" i="44"/>
  <c r="M3255" i="44"/>
  <c r="L3255" i="44"/>
  <c r="N3175" i="44"/>
  <c r="M3259" i="44"/>
  <c r="L3259" i="44"/>
  <c r="N3179" i="44"/>
  <c r="M3263" i="44"/>
  <c r="L3263" i="44"/>
  <c r="M3267" i="44"/>
  <c r="N3183" i="44"/>
  <c r="L3267" i="44"/>
  <c r="M3271" i="44"/>
  <c r="N3187" i="44"/>
  <c r="L3271" i="44"/>
  <c r="M3275" i="44"/>
  <c r="N3191" i="44"/>
  <c r="L3275" i="44"/>
  <c r="M3363" i="44"/>
  <c r="N3279" i="44"/>
  <c r="L3363" i="44"/>
  <c r="M3371" i="44"/>
  <c r="N3287" i="44"/>
  <c r="L3371" i="44"/>
  <c r="M3299" i="44"/>
  <c r="N3383" i="44"/>
  <c r="L3299" i="44"/>
  <c r="M3308" i="44"/>
  <c r="L3308" i="44"/>
  <c r="N3392" i="44"/>
  <c r="M3316" i="44"/>
  <c r="L3316" i="44"/>
  <c r="N3400" i="44"/>
  <c r="L3323" i="44"/>
  <c r="M3323" i="44"/>
  <c r="N3407" i="44"/>
  <c r="L3331" i="44"/>
  <c r="M3331" i="44"/>
  <c r="N3415" i="44"/>
  <c r="L3419" i="44"/>
  <c r="M3419" i="44"/>
  <c r="N3335" i="44"/>
  <c r="N3343" i="44"/>
  <c r="M3427" i="44"/>
  <c r="L3427" i="44"/>
  <c r="M3355" i="44"/>
  <c r="L3355" i="44"/>
  <c r="N3439" i="44"/>
  <c r="M3447" i="44"/>
  <c r="L3447" i="44"/>
  <c r="N3531" i="44"/>
  <c r="N3535" i="44"/>
  <c r="L3451" i="44"/>
  <c r="M3451" i="44"/>
  <c r="N3539" i="44"/>
  <c r="M3455" i="44"/>
  <c r="L3455" i="44"/>
  <c r="N3543" i="44"/>
  <c r="L3459" i="44"/>
  <c r="M3459" i="44"/>
  <c r="N3547" i="44"/>
  <c r="M3463" i="44"/>
  <c r="L3463" i="44"/>
  <c r="N3551" i="44"/>
  <c r="M3467" i="44"/>
  <c r="L3467" i="44"/>
  <c r="N3555" i="44"/>
  <c r="M3471" i="44"/>
  <c r="L3471" i="44"/>
  <c r="N3559" i="44"/>
  <c r="M3475" i="44"/>
  <c r="L3475" i="44"/>
  <c r="N3563" i="44"/>
  <c r="M3479" i="44"/>
  <c r="L3479" i="44"/>
  <c r="N3567" i="44"/>
  <c r="M3483" i="44"/>
  <c r="L3483" i="44"/>
  <c r="N3571" i="44"/>
  <c r="M3487" i="44"/>
  <c r="L3487" i="44"/>
  <c r="N3575" i="44"/>
  <c r="M3491" i="44"/>
  <c r="L3491" i="44"/>
  <c r="N3579" i="44"/>
  <c r="L3495" i="44"/>
  <c r="M3495" i="44"/>
  <c r="N3583" i="44"/>
  <c r="M3499" i="44"/>
  <c r="L3499" i="44"/>
  <c r="N3587" i="44"/>
  <c r="L3503" i="44"/>
  <c r="M3503" i="44"/>
  <c r="N3591" i="44"/>
  <c r="L3507" i="44"/>
  <c r="M3507" i="44"/>
  <c r="N3595" i="44"/>
  <c r="L3511" i="44"/>
  <c r="M3511" i="44"/>
  <c r="N3599" i="44"/>
  <c r="L3515" i="44"/>
  <c r="M3515" i="44"/>
  <c r="M3519" i="44"/>
  <c r="N3603" i="44"/>
  <c r="L3519" i="44"/>
  <c r="M3523" i="44"/>
  <c r="N3607" i="44"/>
  <c r="L3523" i="44"/>
  <c r="M3527" i="44"/>
  <c r="N3611" i="44"/>
  <c r="L3527" i="44"/>
  <c r="M3615" i="44"/>
  <c r="L3615" i="44"/>
  <c r="N3699" i="44"/>
  <c r="N3707" i="44"/>
  <c r="L3623" i="44"/>
  <c r="M3623" i="44"/>
  <c r="M950" i="44"/>
  <c r="N1209" i="44"/>
  <c r="L1293" i="44"/>
  <c r="L1239" i="44"/>
  <c r="N1357" i="44"/>
  <c r="M1503" i="44"/>
  <c r="N1419" i="44"/>
  <c r="L1503" i="44"/>
  <c r="N1535" i="44"/>
  <c r="N1577" i="44"/>
  <c r="M1683" i="44"/>
  <c r="L1683" i="44"/>
  <c r="N1599" i="44"/>
  <c r="N1715" i="44"/>
  <c r="N1723" i="44"/>
  <c r="L1913" i="44"/>
  <c r="L1921" i="44"/>
  <c r="M1921" i="44"/>
  <c r="M1929" i="44"/>
  <c r="L1929" i="44"/>
  <c r="N1975" i="44"/>
  <c r="M2004" i="44"/>
  <c r="L2004" i="44"/>
  <c r="N2088" i="44"/>
  <c r="M2120" i="44"/>
  <c r="N2236" i="44"/>
  <c r="M2152" i="44"/>
  <c r="N2268" i="44"/>
  <c r="M2184" i="44"/>
  <c r="L2184" i="44"/>
  <c r="M2476" i="44"/>
  <c r="N2502" i="44"/>
  <c r="L2586" i="44"/>
  <c r="N2601" i="44"/>
  <c r="M2611" i="44"/>
  <c r="M2716" i="44"/>
  <c r="M2653" i="44"/>
  <c r="L2749" i="44"/>
  <c r="N2665" i="44"/>
  <c r="N2680" i="44"/>
  <c r="M2764" i="44"/>
  <c r="L2764" i="44"/>
  <c r="N2688" i="44"/>
  <c r="M2772" i="44"/>
  <c r="L2772" i="44"/>
  <c r="N2885" i="44"/>
  <c r="L2801" i="44"/>
  <c r="L2897" i="44"/>
  <c r="M676" i="44"/>
  <c r="M680" i="44"/>
  <c r="N768" i="44"/>
  <c r="L684" i="44"/>
  <c r="M688" i="44"/>
  <c r="L688" i="44"/>
  <c r="M692" i="44"/>
  <c r="M696" i="44"/>
  <c r="M700" i="44"/>
  <c r="L700" i="44"/>
  <c r="M766" i="44"/>
  <c r="M775" i="44"/>
  <c r="M783" i="44"/>
  <c r="N690" i="44"/>
  <c r="N849" i="44"/>
  <c r="L933" i="44"/>
  <c r="M941" i="44"/>
  <c r="L941" i="44"/>
  <c r="M948" i="44"/>
  <c r="M964" i="44"/>
  <c r="N880" i="44"/>
  <c r="M972" i="44"/>
  <c r="N887" i="44"/>
  <c r="N895" i="44"/>
  <c r="N913" i="44"/>
  <c r="M997" i="44"/>
  <c r="N920" i="44"/>
  <c r="M1004" i="44"/>
  <c r="L1004" i="44"/>
  <c r="L1096" i="44"/>
  <c r="L1101" i="44"/>
  <c r="N1026" i="44"/>
  <c r="L1115" i="44"/>
  <c r="L1119" i="44"/>
  <c r="M1136" i="44"/>
  <c r="N1055" i="44"/>
  <c r="L1148" i="44"/>
  <c r="N1072" i="44"/>
  <c r="L1168" i="44"/>
  <c r="N1084" i="44"/>
  <c r="M1168" i="44"/>
  <c r="L1172" i="44"/>
  <c r="N1088" i="44"/>
  <c r="M1172" i="44"/>
  <c r="L1176" i="44"/>
  <c r="N1092" i="44"/>
  <c r="M1176" i="44"/>
  <c r="N1180" i="44"/>
  <c r="L720" i="44"/>
  <c r="N804" i="44"/>
  <c r="L724" i="44"/>
  <c r="N808" i="44"/>
  <c r="L728" i="44"/>
  <c r="L736" i="44"/>
  <c r="M736" i="44"/>
  <c r="N824" i="44"/>
  <c r="M740" i="44"/>
  <c r="M744" i="44"/>
  <c r="N832" i="44"/>
  <c r="M748" i="44"/>
  <c r="L748" i="44"/>
  <c r="N836" i="44"/>
  <c r="N840" i="44"/>
  <c r="L844" i="44"/>
  <c r="N936" i="44"/>
  <c r="L859" i="44"/>
  <c r="M962" i="44"/>
  <c r="N878" i="44"/>
  <c r="L978" i="44"/>
  <c r="L986" i="44"/>
  <c r="N902" i="44"/>
  <c r="N910" i="44"/>
  <c r="N917" i="44"/>
  <c r="M1001" i="44"/>
  <c r="L1001" i="44"/>
  <c r="N925" i="44"/>
  <c r="M1009" i="44"/>
  <c r="L1009" i="44"/>
  <c r="L1270" i="44"/>
  <c r="L796" i="44"/>
  <c r="N712" i="44"/>
  <c r="M805" i="44"/>
  <c r="N725" i="44"/>
  <c r="M814" i="44"/>
  <c r="N735" i="44"/>
  <c r="M824" i="44"/>
  <c r="L828" i="44"/>
  <c r="N749" i="44"/>
  <c r="L833" i="44"/>
  <c r="M833" i="44"/>
  <c r="N753" i="44"/>
  <c r="L837" i="44"/>
  <c r="M837" i="44"/>
  <c r="N758" i="44"/>
  <c r="M842" i="44"/>
  <c r="L842" i="44"/>
  <c r="L851" i="44"/>
  <c r="L944" i="44"/>
  <c r="M952" i="44"/>
  <c r="L952" i="44"/>
  <c r="M882" i="44"/>
  <c r="N974" i="44"/>
  <c r="M983" i="44"/>
  <c r="L983" i="44"/>
  <c r="N991" i="44"/>
  <c r="N916" i="44"/>
  <c r="M1000" i="44"/>
  <c r="L1000" i="44"/>
  <c r="M1182" i="44"/>
  <c r="L1197" i="44"/>
  <c r="N754" i="44"/>
  <c r="M838" i="44"/>
  <c r="L838" i="44"/>
  <c r="M981" i="44"/>
  <c r="L981" i="44"/>
  <c r="N1011" i="44"/>
  <c r="M927" i="44"/>
  <c r="L927" i="44"/>
  <c r="M1019" i="44"/>
  <c r="L1019" i="44"/>
  <c r="L1035" i="44"/>
  <c r="L1051" i="44"/>
  <c r="L1069" i="44"/>
  <c r="L1077" i="44"/>
  <c r="N1169" i="44"/>
  <c r="L1095" i="44"/>
  <c r="M1095" i="44"/>
  <c r="N1179" i="44"/>
  <c r="N1276" i="44"/>
  <c r="M1213" i="44"/>
  <c r="L1213" i="44"/>
  <c r="N1305" i="44"/>
  <c r="M1221" i="44"/>
  <c r="L1313" i="44"/>
  <c r="L1245" i="44"/>
  <c r="M1245" i="44"/>
  <c r="N1336" i="44"/>
  <c r="M1252" i="44"/>
  <c r="L1252" i="44"/>
  <c r="N1344" i="44"/>
  <c r="N1354" i="44"/>
  <c r="M1438" i="44"/>
  <c r="N1362" i="44"/>
  <c r="N1378" i="44"/>
  <c r="L1462" i="44"/>
  <c r="N1387" i="44"/>
  <c r="M1471" i="44"/>
  <c r="M1478" i="44"/>
  <c r="N1411" i="44"/>
  <c r="M1495" i="44"/>
  <c r="N1507" i="44"/>
  <c r="N1515" i="44"/>
  <c r="M1431" i="44"/>
  <c r="L1431" i="44"/>
  <c r="L1603" i="44"/>
  <c r="L1618" i="44"/>
  <c r="L1635" i="44"/>
  <c r="M1571" i="44"/>
  <c r="N1583" i="44"/>
  <c r="L1667" i="44"/>
  <c r="M1674" i="44"/>
  <c r="L1674" i="44"/>
  <c r="N1590" i="44"/>
  <c r="M1682" i="44"/>
  <c r="L1682" i="44"/>
  <c r="N1598" i="44"/>
  <c r="N2037" i="44"/>
  <c r="L2064" i="44"/>
  <c r="N1997" i="44"/>
  <c r="L2081" i="44"/>
  <c r="N2093" i="44"/>
  <c r="M2017" i="44"/>
  <c r="L2017" i="44"/>
  <c r="N2101" i="44"/>
  <c r="N2105" i="44"/>
  <c r="L2197" i="44"/>
  <c r="N2113" i="44"/>
  <c r="M2204" i="44"/>
  <c r="N2120" i="44"/>
  <c r="M2212" i="44"/>
  <c r="N2137" i="44"/>
  <c r="N2233" i="44"/>
  <c r="L2149" i="44"/>
  <c r="M2149" i="44"/>
  <c r="M2157" i="44"/>
  <c r="L2157" i="44"/>
  <c r="L2245" i="44"/>
  <c r="M2245" i="44"/>
  <c r="N2176" i="44"/>
  <c r="M2260" i="44"/>
  <c r="L2260" i="44"/>
  <c r="N2184" i="44"/>
  <c r="M2268" i="44"/>
  <c r="L2268" i="44"/>
  <c r="M2529" i="44"/>
  <c r="N2445" i="44"/>
  <c r="M2457" i="44"/>
  <c r="N2541" i="44"/>
  <c r="M2465" i="44"/>
  <c r="L2561" i="44"/>
  <c r="N2477" i="44"/>
  <c r="M2568" i="44"/>
  <c r="N2483" i="44"/>
  <c r="M2576" i="44"/>
  <c r="N2597" i="44"/>
  <c r="M791" i="44"/>
  <c r="N707" i="44"/>
  <c r="M949" i="44"/>
  <c r="M896" i="44"/>
  <c r="L896" i="44"/>
  <c r="M1267" i="44"/>
  <c r="L1285" i="44"/>
  <c r="L1211" i="44"/>
  <c r="M1219" i="44"/>
  <c r="L1219" i="44"/>
  <c r="N1310" i="44"/>
  <c r="L1234" i="44"/>
  <c r="L1243" i="44"/>
  <c r="L1335" i="44"/>
  <c r="N1251" i="44"/>
  <c r="M1335" i="44"/>
  <c r="N1259" i="44"/>
  <c r="M1343" i="44"/>
  <c r="L1343" i="44"/>
  <c r="M1444" i="44"/>
  <c r="M1451" i="44"/>
  <c r="M1459" i="44"/>
  <c r="M1500" i="44"/>
  <c r="N1423" i="44"/>
  <c r="M1507" i="44"/>
  <c r="L1507" i="44"/>
  <c r="N1431" i="44"/>
  <c r="M1515" i="44"/>
  <c r="L1515" i="44"/>
  <c r="N1607" i="44"/>
  <c r="L1523" i="44"/>
  <c r="N1531" i="44"/>
  <c r="M1623" i="44"/>
  <c r="L1632" i="44"/>
  <c r="L1640" i="44"/>
  <c r="M1640" i="44"/>
  <c r="L1648" i="44"/>
  <c r="M1656" i="44"/>
  <c r="M1664" i="44"/>
  <c r="M1672" i="44"/>
  <c r="L1672" i="44"/>
  <c r="N1588" i="44"/>
  <c r="L1936" i="44"/>
  <c r="N2028" i="44"/>
  <c r="L1951" i="44"/>
  <c r="L1959" i="44"/>
  <c r="M1959" i="44"/>
  <c r="L2047" i="44"/>
  <c r="M2055" i="44"/>
  <c r="L1983" i="44"/>
  <c r="L1992" i="44"/>
  <c r="N2076" i="44"/>
  <c r="N2084" i="44"/>
  <c r="N2091" i="44"/>
  <c r="N2099" i="44"/>
  <c r="N2103" i="44"/>
  <c r="L2132" i="44"/>
  <c r="L2140" i="44"/>
  <c r="M2155" i="44"/>
  <c r="N2159" i="44"/>
  <c r="N2263" i="44"/>
  <c r="L2440" i="44"/>
  <c r="N2524" i="44"/>
  <c r="N2532" i="44"/>
  <c r="N2539" i="44"/>
  <c r="M2463" i="44"/>
  <c r="M2551" i="44"/>
  <c r="M2559" i="44"/>
  <c r="L2487" i="44"/>
  <c r="N2571" i="44"/>
  <c r="M2496" i="44"/>
  <c r="M2504" i="44"/>
  <c r="N2595" i="44"/>
  <c r="N2603" i="44"/>
  <c r="N2615" i="44"/>
  <c r="L2699" i="44"/>
  <c r="M2699" i="44"/>
  <c r="M2627" i="44"/>
  <c r="N2711" i="44"/>
  <c r="M960" i="44"/>
  <c r="N876" i="44"/>
  <c r="L990" i="44"/>
  <c r="N906" i="44"/>
  <c r="N1112" i="44"/>
  <c r="L1060" i="44"/>
  <c r="L1084" i="44"/>
  <c r="N1168" i="44"/>
  <c r="M1084" i="44"/>
  <c r="N1176" i="44"/>
  <c r="N1291" i="44"/>
  <c r="N1211" i="44"/>
  <c r="M1303" i="44"/>
  <c r="L1310" i="44"/>
  <c r="M1318" i="44"/>
  <c r="L1327" i="44"/>
  <c r="N1339" i="44"/>
  <c r="N1347" i="44"/>
  <c r="M1263" i="44"/>
  <c r="L1263" i="44"/>
  <c r="M1435" i="44"/>
  <c r="N1359" i="44"/>
  <c r="M1450" i="44"/>
  <c r="L1450" i="44"/>
  <c r="M1458" i="44"/>
  <c r="N1383" i="44"/>
  <c r="N1479" i="44"/>
  <c r="L1395" i="44"/>
  <c r="N1487" i="44"/>
  <c r="L1403" i="44"/>
  <c r="M1491" i="44"/>
  <c r="N1503" i="44"/>
  <c r="M1419" i="44"/>
  <c r="L1419" i="44"/>
  <c r="N1511" i="44"/>
  <c r="N1604" i="44"/>
  <c r="M1528" i="44"/>
  <c r="L1621" i="44"/>
  <c r="N1537" i="44"/>
  <c r="N1629" i="44"/>
  <c r="M1553" i="44"/>
  <c r="L1560" i="44"/>
  <c r="M1560" i="44"/>
  <c r="L1568" i="44"/>
  <c r="M1568" i="44"/>
  <c r="N1661" i="44"/>
  <c r="M1585" i="44"/>
  <c r="M1677" i="44"/>
  <c r="L1677" i="44"/>
  <c r="N1593" i="44"/>
  <c r="L1689" i="44"/>
  <c r="L1693" i="44"/>
  <c r="L1697" i="44"/>
  <c r="L1701" i="44"/>
  <c r="M1709" i="44"/>
  <c r="M1713" i="44"/>
  <c r="M1717" i="44"/>
  <c r="L1721" i="44"/>
  <c r="L1725" i="44"/>
  <c r="N1895" i="44"/>
  <c r="N1911" i="44"/>
  <c r="N1923" i="44"/>
  <c r="N1927" i="44"/>
  <c r="N1931" i="44"/>
  <c r="L1935" i="44"/>
  <c r="N2019" i="44"/>
  <c r="N2027" i="44"/>
  <c r="L1950" i="44"/>
  <c r="N2042" i="44"/>
  <c r="L1967" i="44"/>
  <c r="N2051" i="44"/>
  <c r="N2059" i="44"/>
  <c r="M1975" i="44"/>
  <c r="M2067" i="44"/>
  <c r="L1991" i="44"/>
  <c r="N2083" i="44"/>
  <c r="L1999" i="44"/>
  <c r="M2006" i="44"/>
  <c r="L2006" i="44"/>
  <c r="N2090" i="44"/>
  <c r="N2098" i="44"/>
  <c r="N2191" i="44"/>
  <c r="M2115" i="44"/>
  <c r="L2207" i="44"/>
  <c r="L2131" i="44"/>
  <c r="N2215" i="44"/>
  <c r="N2223" i="44"/>
  <c r="M2231" i="44"/>
  <c r="M2239" i="44"/>
  <c r="L2248" i="44"/>
  <c r="N2164" i="44"/>
  <c r="M2256" i="44"/>
  <c r="N2172" i="44"/>
  <c r="L2256" i="44"/>
  <c r="N2180" i="44"/>
  <c r="M2264" i="44"/>
  <c r="L2264" i="44"/>
  <c r="N2356" i="44"/>
  <c r="L2272" i="44"/>
  <c r="L2276" i="44"/>
  <c r="N2364" i="44"/>
  <c r="L2280" i="44"/>
  <c r="N2368" i="44"/>
  <c r="L2288" i="44"/>
  <c r="N2372" i="44"/>
  <c r="N2376" i="44"/>
  <c r="N2380" i="44"/>
  <c r="M2300" i="44"/>
  <c r="M2304" i="44"/>
  <c r="L2308" i="44"/>
  <c r="N2392" i="44"/>
  <c r="M2312" i="44"/>
  <c r="L2316" i="44"/>
  <c r="N2404" i="44"/>
  <c r="L2320" i="44"/>
  <c r="N2408" i="44"/>
  <c r="N2412" i="44"/>
  <c r="M2328" i="44"/>
  <c r="L2328" i="44"/>
  <c r="N2416" i="44"/>
  <c r="M2332" i="44"/>
  <c r="L2332" i="44"/>
  <c r="N2420" i="44"/>
  <c r="M2336" i="44"/>
  <c r="L2336" i="44"/>
  <c r="L2340" i="44"/>
  <c r="N2424" i="44"/>
  <c r="M2340" i="44"/>
  <c r="N2428" i="44"/>
  <c r="N2432" i="44"/>
  <c r="L2352" i="44"/>
  <c r="M2352" i="44"/>
  <c r="N2436" i="44"/>
  <c r="N2440" i="44"/>
  <c r="L2532" i="44"/>
  <c r="N2448" i="44"/>
  <c r="N2455" i="44"/>
  <c r="M2547" i="44"/>
  <c r="N2472" i="44"/>
  <c r="M2564" i="44"/>
  <c r="L2564" i="44"/>
  <c r="M2572" i="44"/>
  <c r="M967" i="44"/>
  <c r="L1282" i="44"/>
  <c r="L1324" i="44"/>
  <c r="M1324" i="44"/>
  <c r="N1439" i="44"/>
  <c r="M1472" i="44"/>
  <c r="N1427" i="44"/>
  <c r="M1511" i="44"/>
  <c r="L1511" i="44"/>
  <c r="L1627" i="44"/>
  <c r="M1627" i="44"/>
  <c r="M1565" i="44"/>
  <c r="N1681" i="44"/>
  <c r="N1966" i="44"/>
  <c r="L1997" i="44"/>
  <c r="M2198" i="44"/>
  <c r="L2198" i="44"/>
  <c r="L2237" i="44"/>
  <c r="N2185" i="44"/>
  <c r="M2269" i="44"/>
  <c r="L2269" i="44"/>
  <c r="N2277" i="44"/>
  <c r="M2369" i="44"/>
  <c r="N2285" i="44"/>
  <c r="M2377" i="44"/>
  <c r="N2301" i="44"/>
  <c r="N2316" i="44"/>
  <c r="M2401" i="44"/>
  <c r="M2425" i="44"/>
  <c r="N2341" i="44"/>
  <c r="L2425" i="44"/>
  <c r="L2433" i="44"/>
  <c r="M2433" i="44"/>
  <c r="N2349" i="44"/>
  <c r="L2444" i="44"/>
  <c r="L2563" i="44"/>
  <c r="N2479" i="44"/>
  <c r="N2505" i="44"/>
  <c r="L2589" i="44"/>
  <c r="N2516" i="44"/>
  <c r="M2600" i="44"/>
  <c r="L2600" i="44"/>
  <c r="N2693" i="44"/>
  <c r="L2609" i="44"/>
  <c r="L2707" i="44"/>
  <c r="M2707" i="44"/>
  <c r="L2632" i="44"/>
  <c r="M2632" i="44"/>
  <c r="N2732" i="44"/>
  <c r="L2648" i="44"/>
  <c r="L2656" i="44"/>
  <c r="N2740" i="44"/>
  <c r="N2749" i="44"/>
  <c r="N2764" i="44"/>
  <c r="N2772" i="44"/>
  <c r="M2688" i="44"/>
  <c r="L2688" i="44"/>
  <c r="N2880" i="44"/>
  <c r="L2796" i="44"/>
  <c r="M2813" i="44"/>
  <c r="M2836" i="44"/>
  <c r="M2844" i="44"/>
  <c r="L2844" i="44"/>
  <c r="N2928" i="44"/>
  <c r="N2936" i="44"/>
  <c r="N3100" i="44"/>
  <c r="N3108" i="44"/>
  <c r="L3024" i="44"/>
  <c r="M3024" i="44"/>
  <c r="N3112" i="44"/>
  <c r="M3196" i="44"/>
  <c r="L3196" i="44"/>
  <c r="N3116" i="44"/>
  <c r="M3200" i="44"/>
  <c r="L3200" i="44"/>
  <c r="N3120" i="44"/>
  <c r="M3204" i="44"/>
  <c r="L3204" i="44"/>
  <c r="M3208" i="44"/>
  <c r="N3124" i="44"/>
  <c r="L3208" i="44"/>
  <c r="N3128" i="44"/>
  <c r="M3212" i="44"/>
  <c r="L3212" i="44"/>
  <c r="N3132" i="44"/>
  <c r="M3216" i="44"/>
  <c r="L3216" i="44"/>
  <c r="N3136" i="44"/>
  <c r="M3220" i="44"/>
  <c r="L3220" i="44"/>
  <c r="L3224" i="44"/>
  <c r="N3140" i="44"/>
  <c r="M3224" i="44"/>
  <c r="L3228" i="44"/>
  <c r="N3144" i="44"/>
  <c r="M3228" i="44"/>
  <c r="L3232" i="44"/>
  <c r="N3148" i="44"/>
  <c r="M3232" i="44"/>
  <c r="M3236" i="44"/>
  <c r="L3236" i="44"/>
  <c r="L3240" i="44"/>
  <c r="N3155" i="44"/>
  <c r="M3240" i="44"/>
  <c r="L3244" i="44"/>
  <c r="N3159" i="44"/>
  <c r="M3244" i="44"/>
  <c r="L3248" i="44"/>
  <c r="N3163" i="44"/>
  <c r="M3248" i="44"/>
  <c r="N3168" i="44"/>
  <c r="L3252" i="44"/>
  <c r="M3252" i="44"/>
  <c r="N3172" i="44"/>
  <c r="L3256" i="44"/>
  <c r="M3256" i="44"/>
  <c r="N3176" i="44"/>
  <c r="L3260" i="44"/>
  <c r="M3260" i="44"/>
  <c r="L3264" i="44"/>
  <c r="N3180" i="44"/>
  <c r="M3264" i="44"/>
  <c r="M3268" i="44"/>
  <c r="L3268" i="44"/>
  <c r="N3184" i="44"/>
  <c r="M3272" i="44"/>
  <c r="L3272" i="44"/>
  <c r="N3188" i="44"/>
  <c r="M3276" i="44"/>
  <c r="L3276" i="44"/>
  <c r="N3192" i="44"/>
  <c r="M3284" i="44"/>
  <c r="N3368" i="44"/>
  <c r="L3284" i="44"/>
  <c r="N3376" i="44"/>
  <c r="M3292" i="44"/>
  <c r="L3292" i="44"/>
  <c r="M3300" i="44"/>
  <c r="N3384" i="44"/>
  <c r="L3300" i="44"/>
  <c r="M3309" i="44"/>
  <c r="N3393" i="44"/>
  <c r="L3309" i="44"/>
  <c r="M3317" i="44"/>
  <c r="L3317" i="44"/>
  <c r="N3401" i="44"/>
  <c r="L3324" i="44"/>
  <c r="N3408" i="44"/>
  <c r="M3324" i="44"/>
  <c r="L3332" i="44"/>
  <c r="N3416" i="44"/>
  <c r="M3332" i="44"/>
  <c r="N3424" i="44"/>
  <c r="M3340" i="44"/>
  <c r="L3340" i="44"/>
  <c r="M3348" i="44"/>
  <c r="L3348" i="44"/>
  <c r="N3432" i="44"/>
  <c r="M3356" i="44"/>
  <c r="L3356" i="44"/>
  <c r="N3440" i="44"/>
  <c r="N3532" i="44"/>
  <c r="M3448" i="44"/>
  <c r="L3448" i="44"/>
  <c r="N3536" i="44"/>
  <c r="M3452" i="44"/>
  <c r="L3452" i="44"/>
  <c r="N3540" i="44"/>
  <c r="M3456" i="44"/>
  <c r="L3456" i="44"/>
  <c r="M3460" i="44"/>
  <c r="L3460" i="44"/>
  <c r="N3544" i="44"/>
  <c r="N3548" i="44"/>
  <c r="L3464" i="44"/>
  <c r="M3464" i="44"/>
  <c r="N3552" i="44"/>
  <c r="L3468" i="44"/>
  <c r="M3468" i="44"/>
  <c r="N3556" i="44"/>
  <c r="L3472" i="44"/>
  <c r="M3472" i="44"/>
  <c r="N3560" i="44"/>
  <c r="M3476" i="44"/>
  <c r="L3476" i="44"/>
  <c r="N3564" i="44"/>
  <c r="M3480" i="44"/>
  <c r="L3480" i="44"/>
  <c r="N3568" i="44"/>
  <c r="M3484" i="44"/>
  <c r="L3484" i="44"/>
  <c r="M3488" i="44"/>
  <c r="L3488" i="44"/>
  <c r="N3572" i="44"/>
  <c r="N3576" i="44"/>
  <c r="M3492" i="44"/>
  <c r="L3492" i="44"/>
  <c r="N3580" i="44"/>
  <c r="M3496" i="44"/>
  <c r="L3496" i="44"/>
  <c r="N3584" i="44"/>
  <c r="M3500" i="44"/>
  <c r="L3500" i="44"/>
  <c r="N3588" i="44"/>
  <c r="M3504" i="44"/>
  <c r="L3504" i="44"/>
  <c r="N3592" i="44"/>
  <c r="M3508" i="44"/>
  <c r="L3508" i="44"/>
  <c r="N3596" i="44"/>
  <c r="M3512" i="44"/>
  <c r="L3512" i="44"/>
  <c r="M3516" i="44"/>
  <c r="L3516" i="44"/>
  <c r="N3600" i="44"/>
  <c r="M3520" i="44"/>
  <c r="N3604" i="44"/>
  <c r="L3520" i="44"/>
  <c r="M3524" i="44"/>
  <c r="N3608" i="44"/>
  <c r="L3524" i="44"/>
  <c r="M3528" i="44"/>
  <c r="N3612" i="44"/>
  <c r="L3528" i="44"/>
  <c r="N3616" i="44"/>
  <c r="M3700" i="44"/>
  <c r="L3700" i="44"/>
  <c r="N1277" i="44"/>
  <c r="L1333" i="44"/>
  <c r="M1333" i="44"/>
  <c r="N1510" i="44"/>
  <c r="N1666" i="44"/>
  <c r="L1582" i="44"/>
  <c r="M1907" i="44"/>
  <c r="L1907" i="44"/>
  <c r="M1915" i="44"/>
  <c r="M1923" i="44"/>
  <c r="L1923" i="44"/>
  <c r="M1931" i="44"/>
  <c r="L1931" i="44"/>
  <c r="N1950" i="44"/>
  <c r="M2098" i="44"/>
  <c r="L2098" i="44"/>
  <c r="N2014" i="44"/>
  <c r="N2130" i="44"/>
  <c r="L2214" i="44"/>
  <c r="M2160" i="44"/>
  <c r="N2244" i="44"/>
  <c r="M2530" i="44"/>
  <c r="L2530" i="44"/>
  <c r="M2588" i="44"/>
  <c r="N2518" i="44"/>
  <c r="M2602" i="44"/>
  <c r="L2602" i="44"/>
  <c r="N2730" i="44"/>
  <c r="N2746" i="44"/>
  <c r="N2754" i="44"/>
  <c r="L2677" i="44"/>
  <c r="N2761" i="44"/>
  <c r="M2677" i="44"/>
  <c r="N2769" i="44"/>
  <c r="N2886" i="44"/>
  <c r="M677" i="44"/>
  <c r="M681" i="44"/>
  <c r="L685" i="44"/>
  <c r="N773" i="44"/>
  <c r="M693" i="44"/>
  <c r="L697" i="44"/>
  <c r="N785" i="44"/>
  <c r="L701" i="44"/>
  <c r="M760" i="44"/>
  <c r="L760" i="44"/>
  <c r="M768" i="44"/>
  <c r="M777" i="44"/>
  <c r="N693" i="44"/>
  <c r="M785" i="44"/>
  <c r="M778" i="44"/>
  <c r="M794" i="44"/>
  <c r="M846" i="44"/>
  <c r="N945" i="44"/>
  <c r="M893" i="44"/>
  <c r="L902" i="44"/>
  <c r="M910" i="44"/>
  <c r="N1001" i="44"/>
  <c r="N1009" i="44"/>
  <c r="M1097" i="44"/>
  <c r="N1018" i="44"/>
  <c r="L1102" i="44"/>
  <c r="L1106" i="44"/>
  <c r="L1111" i="44"/>
  <c r="M1116" i="44"/>
  <c r="N1036" i="44"/>
  <c r="L1129" i="44"/>
  <c r="L1133" i="44"/>
  <c r="M1133" i="44"/>
  <c r="N1053" i="44"/>
  <c r="M1137" i="44"/>
  <c r="L1141" i="44"/>
  <c r="N1056" i="44"/>
  <c r="L1145" i="44"/>
  <c r="L1149" i="44"/>
  <c r="M1149" i="44"/>
  <c r="M1153" i="44"/>
  <c r="N1073" i="44"/>
  <c r="N1077" i="44"/>
  <c r="L1165" i="44"/>
  <c r="L1169" i="44"/>
  <c r="M1169" i="44"/>
  <c r="N1085" i="44"/>
  <c r="L1173" i="44"/>
  <c r="M1173" i="44"/>
  <c r="N1089" i="44"/>
  <c r="L1177" i="44"/>
  <c r="M1177" i="44"/>
  <c r="N1093" i="44"/>
  <c r="L1265" i="44"/>
  <c r="M1265" i="44"/>
  <c r="L1273" i="44"/>
  <c r="M1273" i="44"/>
  <c r="N805" i="44"/>
  <c r="M721" i="44"/>
  <c r="L729" i="44"/>
  <c r="L733" i="44"/>
  <c r="M737" i="44"/>
  <c r="M745" i="44"/>
  <c r="N833" i="44"/>
  <c r="N837" i="44"/>
  <c r="N841" i="44"/>
  <c r="N929" i="44"/>
  <c r="M845" i="44"/>
  <c r="L853" i="44"/>
  <c r="M853" i="44"/>
  <c r="M860" i="44"/>
  <c r="N870" i="44"/>
  <c r="M963" i="44"/>
  <c r="L963" i="44"/>
  <c r="N879" i="44"/>
  <c r="M891" i="44"/>
  <c r="N975" i="44"/>
  <c r="L899" i="44"/>
  <c r="N983" i="44"/>
  <c r="N911" i="44"/>
  <c r="M995" i="44"/>
  <c r="N918" i="44"/>
  <c r="M1002" i="44"/>
  <c r="L1002" i="44"/>
  <c r="N926" i="44"/>
  <c r="M1010" i="44"/>
  <c r="L1010" i="44"/>
  <c r="L1271" i="44"/>
  <c r="M1271" i="44"/>
  <c r="L806" i="44"/>
  <c r="N721" i="44"/>
  <c r="L811" i="44"/>
  <c r="L820" i="44"/>
  <c r="M820" i="44"/>
  <c r="N741" i="44"/>
  <c r="M825" i="44"/>
  <c r="M829" i="44"/>
  <c r="N750" i="44"/>
  <c r="M834" i="44"/>
  <c r="L834" i="44"/>
  <c r="N755" i="44"/>
  <c r="L839" i="44"/>
  <c r="M839" i="44"/>
  <c r="N759" i="44"/>
  <c r="L843" i="44"/>
  <c r="M843" i="44"/>
  <c r="N949" i="44"/>
  <c r="L865" i="44"/>
  <c r="L874" i="44"/>
  <c r="N958" i="44"/>
  <c r="L883" i="44"/>
  <c r="M984" i="44"/>
  <c r="L984" i="44"/>
  <c r="L992" i="44"/>
  <c r="N908" i="44"/>
  <c r="N1005" i="44"/>
  <c r="L1183" i="44"/>
  <c r="N1275" i="44"/>
  <c r="N1282" i="44"/>
  <c r="N932" i="44"/>
  <c r="L848" i="44"/>
  <c r="L880" i="44"/>
  <c r="N1097" i="44"/>
  <c r="M1021" i="44"/>
  <c r="L1029" i="44"/>
  <c r="L1037" i="44"/>
  <c r="M1037" i="44"/>
  <c r="L1045" i="44"/>
  <c r="N1137" i="44"/>
  <c r="N1147" i="44"/>
  <c r="M1063" i="44"/>
  <c r="L1071" i="44"/>
  <c r="L1079" i="44"/>
  <c r="N1171" i="44"/>
  <c r="L1181" i="44"/>
  <c r="N1265" i="44"/>
  <c r="L1195" i="44"/>
  <c r="M1195" i="44"/>
  <c r="L1204" i="44"/>
  <c r="M1306" i="44"/>
  <c r="L1306" i="44"/>
  <c r="L1314" i="44"/>
  <c r="L1322" i="44"/>
  <c r="L1330" i="44"/>
  <c r="N1253" i="44"/>
  <c r="M1337" i="44"/>
  <c r="L1337" i="44"/>
  <c r="N1261" i="44"/>
  <c r="M1345" i="44"/>
  <c r="L1345" i="44"/>
  <c r="M1439" i="44"/>
  <c r="L1439" i="44"/>
  <c r="N1451" i="44"/>
  <c r="L1375" i="44"/>
  <c r="L1463" i="44"/>
  <c r="L1391" i="44"/>
  <c r="M1391" i="44"/>
  <c r="N1483" i="44"/>
  <c r="M1399" i="44"/>
  <c r="L1408" i="44"/>
  <c r="L1416" i="44"/>
  <c r="N1508" i="44"/>
  <c r="L1516" i="44"/>
  <c r="N1608" i="44"/>
  <c r="L1524" i="44"/>
  <c r="L1531" i="44"/>
  <c r="N1623" i="44"/>
  <c r="L1548" i="44"/>
  <c r="N1632" i="44"/>
  <c r="N1640" i="44"/>
  <c r="N1648" i="44"/>
  <c r="N1656" i="44"/>
  <c r="M1580" i="44"/>
  <c r="N1671" i="44"/>
  <c r="L1587" i="44"/>
  <c r="M1587" i="44"/>
  <c r="N1679" i="44"/>
  <c r="M1938" i="44"/>
  <c r="M1946" i="44"/>
  <c r="N2038" i="44"/>
  <c r="M1962" i="44"/>
  <c r="L1970" i="44"/>
  <c r="N2054" i="44"/>
  <c r="N2061" i="44"/>
  <c r="M1977" i="44"/>
  <c r="L1985" i="44"/>
  <c r="N2069" i="44"/>
  <c r="N2078" i="44"/>
  <c r="N2086" i="44"/>
  <c r="N2094" i="44"/>
  <c r="M2102" i="44"/>
  <c r="M2110" i="44"/>
  <c r="L2110" i="44"/>
  <c r="N2201" i="44"/>
  <c r="M2125" i="44"/>
  <c r="L2134" i="44"/>
  <c r="M2134" i="44"/>
  <c r="L2142" i="44"/>
  <c r="M2142" i="44"/>
  <c r="L2150" i="44"/>
  <c r="M2158" i="44"/>
  <c r="L2166" i="44"/>
  <c r="L2173" i="44"/>
  <c r="N2257" i="44"/>
  <c r="M2173" i="44"/>
  <c r="N2265" i="44"/>
  <c r="L2442" i="44"/>
  <c r="N2526" i="44"/>
  <c r="N2534" i="44"/>
  <c r="M2458" i="44"/>
  <c r="L2466" i="44"/>
  <c r="L2474" i="44"/>
  <c r="N2558" i="44"/>
  <c r="N2565" i="44"/>
  <c r="M2489" i="44"/>
  <c r="L2498" i="44"/>
  <c r="N2590" i="44"/>
  <c r="L2506" i="44"/>
  <c r="N2598" i="44"/>
  <c r="N802" i="44"/>
  <c r="N988" i="44"/>
  <c r="M904" i="44"/>
  <c r="N1272" i="44"/>
  <c r="N1287" i="44"/>
  <c r="M1203" i="44"/>
  <c r="N1220" i="44"/>
  <c r="M1311" i="44"/>
  <c r="M1319" i="44"/>
  <c r="N1234" i="44"/>
  <c r="N1252" i="44"/>
  <c r="M1336" i="44"/>
  <c r="L1336" i="44"/>
  <c r="N1260" i="44"/>
  <c r="M1344" i="44"/>
  <c r="L1344" i="44"/>
  <c r="L1437" i="44"/>
  <c r="M1445" i="44"/>
  <c r="L1445" i="44"/>
  <c r="N1368" i="44"/>
  <c r="M1452" i="44"/>
  <c r="N1376" i="44"/>
  <c r="N1384" i="44"/>
  <c r="M1468" i="44"/>
  <c r="L1468" i="44"/>
  <c r="M1476" i="44"/>
  <c r="L1476" i="44"/>
  <c r="N1399" i="44"/>
  <c r="L1493" i="44"/>
  <c r="N1417" i="44"/>
  <c r="N1424" i="44"/>
  <c r="M1508" i="44"/>
  <c r="L1508" i="44"/>
  <c r="N1516" i="44"/>
  <c r="L1600" i="44"/>
  <c r="M1608" i="44"/>
  <c r="L1608" i="44"/>
  <c r="M1616" i="44"/>
  <c r="L1633" i="44"/>
  <c r="M1633" i="44"/>
  <c r="N1549" i="44"/>
  <c r="L1641" i="44"/>
  <c r="M1641" i="44"/>
  <c r="M1569" i="44"/>
  <c r="N1573" i="44"/>
  <c r="N1581" i="44"/>
  <c r="L1665" i="44"/>
  <c r="N1678" i="44"/>
  <c r="L1937" i="44"/>
  <c r="L1945" i="44"/>
  <c r="N2029" i="44"/>
  <c r="L1952" i="44"/>
  <c r="M1960" i="44"/>
  <c r="L1968" i="44"/>
  <c r="L1976" i="44"/>
  <c r="N2060" i="44"/>
  <c r="N2068" i="44"/>
  <c r="M1993" i="44"/>
  <c r="L2001" i="44"/>
  <c r="N2092" i="44"/>
  <c r="M2016" i="44"/>
  <c r="L2016" i="44"/>
  <c r="N2100" i="44"/>
  <c r="M2108" i="44"/>
  <c r="M2116" i="44"/>
  <c r="L2116" i="44"/>
  <c r="M2124" i="44"/>
  <c r="L2133" i="44"/>
  <c r="L2141" i="44"/>
  <c r="N2232" i="44"/>
  <c r="L2148" i="44"/>
  <c r="L2156" i="44"/>
  <c r="L2164" i="44"/>
  <c r="N2248" i="44"/>
  <c r="M2172" i="44"/>
  <c r="N2256" i="44"/>
  <c r="L2172" i="44"/>
  <c r="N2264" i="44"/>
  <c r="N2525" i="44"/>
  <c r="M2456" i="44"/>
  <c r="L2456" i="44"/>
  <c r="L2464" i="44"/>
  <c r="N2548" i="44"/>
  <c r="N2556" i="44"/>
  <c r="L2488" i="44"/>
  <c r="M2488" i="44"/>
  <c r="N2581" i="44"/>
  <c r="M2497" i="44"/>
  <c r="M2505" i="44"/>
  <c r="N2596" i="44"/>
  <c r="N2604" i="44"/>
  <c r="M2520" i="44"/>
  <c r="L2520" i="44"/>
  <c r="N2696" i="44"/>
  <c r="M2612" i="44"/>
  <c r="L2612" i="44"/>
  <c r="N2704" i="44"/>
  <c r="M2628" i="44"/>
  <c r="N933" i="44"/>
  <c r="L849" i="44"/>
  <c r="M849" i="44"/>
  <c r="N965" i="44"/>
  <c r="L913" i="44"/>
  <c r="L1014" i="44"/>
  <c r="L1022" i="44"/>
  <c r="L1030" i="44"/>
  <c r="M1030" i="44"/>
  <c r="N1122" i="44"/>
  <c r="L1046" i="44"/>
  <c r="L1054" i="44"/>
  <c r="N1146" i="44"/>
  <c r="M1062" i="44"/>
  <c r="M1070" i="44"/>
  <c r="L1070" i="44"/>
  <c r="N1162" i="44"/>
  <c r="M1078" i="44"/>
  <c r="N1170" i="44"/>
  <c r="L1094" i="44"/>
  <c r="N1178" i="44"/>
  <c r="M1094" i="44"/>
  <c r="M1216" i="44"/>
  <c r="L1216" i="44"/>
  <c r="M1223" i="44"/>
  <c r="L1223" i="44"/>
  <c r="L1231" i="44"/>
  <c r="L1248" i="44"/>
  <c r="M1248" i="44"/>
  <c r="N1340" i="44"/>
  <c r="N1432" i="44"/>
  <c r="N1440" i="44"/>
  <c r="M1356" i="44"/>
  <c r="N1455" i="44"/>
  <c r="L1380" i="44"/>
  <c r="M1388" i="44"/>
  <c r="L1388" i="44"/>
  <c r="L1396" i="44"/>
  <c r="M1404" i="44"/>
  <c r="M1412" i="44"/>
  <c r="N1504" i="44"/>
  <c r="M1420" i="44"/>
  <c r="L1420" i="44"/>
  <c r="N1512" i="44"/>
  <c r="N1605" i="44"/>
  <c r="L1521" i="44"/>
  <c r="N1613" i="44"/>
  <c r="L1622" i="44"/>
  <c r="M1630" i="44"/>
  <c r="N1554" i="44"/>
  <c r="M1638" i="44"/>
  <c r="N1560" i="44"/>
  <c r="M1653" i="44"/>
  <c r="M1662" i="44"/>
  <c r="L1670" i="44"/>
  <c r="M1670" i="44"/>
  <c r="N1586" i="44"/>
  <c r="M1678" i="44"/>
  <c r="L1678" i="44"/>
  <c r="N1594" i="44"/>
  <c r="M1686" i="44"/>
  <c r="M1690" i="44"/>
  <c r="L1694" i="44"/>
  <c r="M1702" i="44"/>
  <c r="L1702" i="44"/>
  <c r="M1706" i="44"/>
  <c r="L1710" i="44"/>
  <c r="M1714" i="44"/>
  <c r="M1718" i="44"/>
  <c r="M1722" i="44"/>
  <c r="L1726" i="44"/>
  <c r="N1892" i="44"/>
  <c r="N1908" i="44"/>
  <c r="N1920" i="44"/>
  <c r="N1924" i="44"/>
  <c r="N1928" i="44"/>
  <c r="N1932" i="44"/>
  <c r="L2020" i="44"/>
  <c r="M2028" i="44"/>
  <c r="L2035" i="44"/>
  <c r="N1951" i="44"/>
  <c r="L2052" i="44"/>
  <c r="M2060" i="44"/>
  <c r="L2068" i="44"/>
  <c r="M2068" i="44"/>
  <c r="L2076" i="44"/>
  <c r="M2091" i="44"/>
  <c r="L2091" i="44"/>
  <c r="N2007" i="44"/>
  <c r="M2099" i="44"/>
  <c r="L2099" i="44"/>
  <c r="N2015" i="44"/>
  <c r="M2192" i="44"/>
  <c r="N2108" i="44"/>
  <c r="N2116" i="44"/>
  <c r="L2200" i="44"/>
  <c r="M2208" i="44"/>
  <c r="N2140" i="44"/>
  <c r="M2224" i="44"/>
  <c r="L2232" i="44"/>
  <c r="M2232" i="44"/>
  <c r="M2240" i="44"/>
  <c r="N2261" i="44"/>
  <c r="N2269" i="44"/>
  <c r="M2185" i="44"/>
  <c r="L2185" i="44"/>
  <c r="M2273" i="44"/>
  <c r="N2361" i="44"/>
  <c r="L2277" i="44"/>
  <c r="L2281" i="44"/>
  <c r="M2285" i="44"/>
  <c r="N2369" i="44"/>
  <c r="M2289" i="44"/>
  <c r="L2293" i="44"/>
  <c r="L2297" i="44"/>
  <c r="N2381" i="44"/>
  <c r="M2301" i="44"/>
  <c r="N2385" i="44"/>
  <c r="M2305" i="44"/>
  <c r="L2309" i="44"/>
  <c r="L2313" i="44"/>
  <c r="N2397" i="44"/>
  <c r="N2401" i="44"/>
  <c r="M2317" i="44"/>
  <c r="M2321" i="44"/>
  <c r="N2409" i="44"/>
  <c r="L2325" i="44"/>
  <c r="N2413" i="44"/>
  <c r="M2329" i="44"/>
  <c r="L2329" i="44"/>
  <c r="M2333" i="44"/>
  <c r="N2421" i="44"/>
  <c r="M2337" i="44"/>
  <c r="L2337" i="44"/>
  <c r="M2341" i="44"/>
  <c r="L2341" i="44"/>
  <c r="N2425" i="44"/>
  <c r="N2429" i="44"/>
  <c r="N2433" i="44"/>
  <c r="L2353" i="44"/>
  <c r="N2437" i="44"/>
  <c r="M2353" i="44"/>
  <c r="L2525" i="44"/>
  <c r="L2540" i="44"/>
  <c r="N2456" i="44"/>
  <c r="M2548" i="44"/>
  <c r="L2548" i="44"/>
  <c r="M2557" i="44"/>
  <c r="L2493" i="44"/>
  <c r="N2577" i="44"/>
  <c r="N989" i="44"/>
  <c r="M905" i="44"/>
  <c r="N1217" i="44"/>
  <c r="M1301" i="44"/>
  <c r="N1331" i="44"/>
  <c r="L1447" i="44"/>
  <c r="L1479" i="44"/>
  <c r="M1605" i="44"/>
  <c r="N1659" i="44"/>
  <c r="L1575" i="44"/>
  <c r="N1943" i="44"/>
  <c r="L1973" i="44"/>
  <c r="M2089" i="44"/>
  <c r="N2005" i="44"/>
  <c r="L2089" i="44"/>
  <c r="L2247" i="44"/>
  <c r="N2163" i="44"/>
  <c r="N2271" i="44"/>
  <c r="N2279" i="44"/>
  <c r="L2371" i="44"/>
  <c r="M2371" i="44"/>
  <c r="M2379" i="44"/>
  <c r="N2303" i="44"/>
  <c r="N2311" i="44"/>
  <c r="N2318" i="44"/>
  <c r="M2403" i="44"/>
  <c r="N2327" i="44"/>
  <c r="M2411" i="44"/>
  <c r="L2411" i="44"/>
  <c r="N2335" i="44"/>
  <c r="M2419" i="44"/>
  <c r="L2419" i="44"/>
  <c r="L2427" i="44"/>
  <c r="M2427" i="44"/>
  <c r="N2343" i="44"/>
  <c r="L2435" i="44"/>
  <c r="M2435" i="44"/>
  <c r="N2351" i="44"/>
  <c r="M2538" i="44"/>
  <c r="N2509" i="44"/>
  <c r="M2593" i="44"/>
  <c r="L2593" i="44"/>
  <c r="N2602" i="44"/>
  <c r="M2702" i="44"/>
  <c r="L2717" i="44"/>
  <c r="N2633" i="44"/>
  <c r="M2641" i="44"/>
  <c r="N2725" i="44"/>
  <c r="L2750" i="44"/>
  <c r="M2750" i="44"/>
  <c r="L2758" i="44"/>
  <c r="N2674" i="44"/>
  <c r="N2681" i="44"/>
  <c r="M2765" i="44"/>
  <c r="L2765" i="44"/>
  <c r="N2689" i="44"/>
  <c r="M2773" i="44"/>
  <c r="L2773" i="44"/>
  <c r="N2789" i="44"/>
  <c r="M2873" i="44"/>
  <c r="N2797" i="44"/>
  <c r="L2881" i="44"/>
  <c r="M2890" i="44"/>
  <c r="M2905" i="44"/>
  <c r="N2820" i="44"/>
  <c r="L2913" i="44"/>
  <c r="M2913" i="44"/>
  <c r="M2837" i="44"/>
  <c r="M2929" i="44"/>
  <c r="N2845" i="44"/>
  <c r="L2929" i="44"/>
  <c r="M2937" i="44"/>
  <c r="L2937" i="44"/>
  <c r="N2853" i="44"/>
  <c r="N2946" i="44"/>
  <c r="L3030" i="44"/>
  <c r="L3038" i="44"/>
  <c r="N2961" i="44"/>
  <c r="N2969" i="44"/>
  <c r="N3061" i="44"/>
  <c r="M2977" i="44"/>
  <c r="M3069" i="44"/>
  <c r="L3077" i="44"/>
  <c r="M3086" i="44"/>
  <c r="M3094" i="44"/>
  <c r="L3094" i="44"/>
  <c r="N3017" i="44"/>
  <c r="M3101" i="44"/>
  <c r="L3101" i="44"/>
  <c r="N3025" i="44"/>
  <c r="M3109" i="44"/>
  <c r="L3109" i="44"/>
  <c r="N3113" i="44"/>
  <c r="L3197" i="44"/>
  <c r="M3197" i="44"/>
  <c r="N3117" i="44"/>
  <c r="L3201" i="44"/>
  <c r="M3201" i="44"/>
  <c r="N3121" i="44"/>
  <c r="L3205" i="44"/>
  <c r="M3205" i="44"/>
  <c r="N3125" i="44"/>
  <c r="M3209" i="44"/>
  <c r="L3209" i="44"/>
  <c r="N3129" i="44"/>
  <c r="M3213" i="44"/>
  <c r="L3213" i="44"/>
  <c r="N3133" i="44"/>
  <c r="M3217" i="44"/>
  <c r="L3217" i="44"/>
  <c r="N3137" i="44"/>
  <c r="M3221" i="44"/>
  <c r="L3221" i="44"/>
  <c r="L3225" i="44"/>
  <c r="M3225" i="44"/>
  <c r="N3141" i="44"/>
  <c r="L3229" i="44"/>
  <c r="M3229" i="44"/>
  <c r="N3145" i="44"/>
  <c r="L3233" i="44"/>
  <c r="M3233" i="44"/>
  <c r="N3149" i="44"/>
  <c r="L3237" i="44"/>
  <c r="N3152" i="44"/>
  <c r="M3237" i="44"/>
  <c r="L3241" i="44"/>
  <c r="M3241" i="44"/>
  <c r="N3156" i="44"/>
  <c r="L3245" i="44"/>
  <c r="M3245" i="44"/>
  <c r="N3160" i="44"/>
  <c r="L3249" i="44"/>
  <c r="M3249" i="44"/>
  <c r="N3164" i="44"/>
  <c r="N3169" i="44"/>
  <c r="M3253" i="44"/>
  <c r="L3253" i="44"/>
  <c r="N3173" i="44"/>
  <c r="M3257" i="44"/>
  <c r="L3257" i="44"/>
  <c r="N3177" i="44"/>
  <c r="M3261" i="44"/>
  <c r="L3261" i="44"/>
  <c r="L3265" i="44"/>
  <c r="N3181" i="44"/>
  <c r="M3265" i="44"/>
  <c r="M3269" i="44"/>
  <c r="N3185" i="44"/>
  <c r="L3269" i="44"/>
  <c r="M3273" i="44"/>
  <c r="N3189" i="44"/>
  <c r="L3273" i="44"/>
  <c r="M3277" i="44"/>
  <c r="N3193" i="44"/>
  <c r="L3277" i="44"/>
  <c r="M3285" i="44"/>
  <c r="L3285" i="44"/>
  <c r="N3369" i="44"/>
  <c r="M3377" i="44"/>
  <c r="N3293" i="44"/>
  <c r="L3377" i="44"/>
  <c r="M3385" i="44"/>
  <c r="N3301" i="44"/>
  <c r="L3385" i="44"/>
  <c r="M3394" i="44"/>
  <c r="L3394" i="44"/>
  <c r="N3310" i="44"/>
  <c r="M3402" i="44"/>
  <c r="L3402" i="44"/>
  <c r="N3318" i="44"/>
  <c r="L3409" i="44"/>
  <c r="N3324" i="44"/>
  <c r="M3409" i="44"/>
  <c r="L3417" i="44"/>
  <c r="N3332" i="44"/>
  <c r="M3417" i="44"/>
  <c r="N3425" i="44"/>
  <c r="L3341" i="44"/>
  <c r="M3341" i="44"/>
  <c r="M3433" i="44"/>
  <c r="N3349" i="44"/>
  <c r="L3433" i="44"/>
  <c r="M3441" i="44"/>
  <c r="L3441" i="44"/>
  <c r="N3357" i="44"/>
  <c r="N3533" i="44"/>
  <c r="M3449" i="44"/>
  <c r="L3449" i="44"/>
  <c r="N3537" i="44"/>
  <c r="M3453" i="44"/>
  <c r="L3453" i="44"/>
  <c r="N3541" i="44"/>
  <c r="M3457" i="44"/>
  <c r="L3457" i="44"/>
  <c r="N3545" i="44"/>
  <c r="M3461" i="44"/>
  <c r="L3461" i="44"/>
  <c r="N3549" i="44"/>
  <c r="M3465" i="44"/>
  <c r="L3465" i="44"/>
  <c r="N3553" i="44"/>
  <c r="M3469" i="44"/>
  <c r="L3469" i="44"/>
  <c r="N3557" i="44"/>
  <c r="M3473" i="44"/>
  <c r="L3473" i="44"/>
  <c r="N3561" i="44"/>
  <c r="M3477" i="44"/>
  <c r="L3477" i="44"/>
  <c r="N3565" i="44"/>
  <c r="M3481" i="44"/>
  <c r="L3481" i="44"/>
  <c r="N3569" i="44"/>
  <c r="M3485" i="44"/>
  <c r="L3485" i="44"/>
  <c r="N3573" i="44"/>
  <c r="M3489" i="44"/>
  <c r="L3489" i="44"/>
  <c r="N3577" i="44"/>
  <c r="M3493" i="44"/>
  <c r="L3493" i="44"/>
  <c r="N3581" i="44"/>
  <c r="M3497" i="44"/>
  <c r="L3497" i="44"/>
  <c r="N3585" i="44"/>
  <c r="L3501" i="44"/>
  <c r="M3501" i="44"/>
  <c r="N3589" i="44"/>
  <c r="L3505" i="44"/>
  <c r="M3505" i="44"/>
  <c r="N3593" i="44"/>
  <c r="L3509" i="44"/>
  <c r="M3509" i="44"/>
  <c r="N3597" i="44"/>
  <c r="L3513" i="44"/>
  <c r="M3513" i="44"/>
  <c r="N3601" i="44"/>
  <c r="M3517" i="44"/>
  <c r="L3517" i="44"/>
  <c r="M3521" i="44"/>
  <c r="N3605" i="44"/>
  <c r="L3521" i="44"/>
  <c r="M3525" i="44"/>
  <c r="N3609" i="44"/>
  <c r="L3525" i="44"/>
  <c r="M3529" i="44"/>
  <c r="N3613" i="44"/>
  <c r="L3529" i="44"/>
  <c r="N3617" i="44"/>
  <c r="L3701" i="44"/>
  <c r="M3701" i="44"/>
  <c r="N1286" i="44"/>
  <c r="M1202" i="44"/>
  <c r="L1202" i="44"/>
  <c r="M1308" i="44"/>
  <c r="L1308" i="44"/>
  <c r="N1256" i="44"/>
  <c r="M1340" i="44"/>
  <c r="L1340" i="44"/>
  <c r="N1372" i="44"/>
  <c r="M1456" i="44"/>
  <c r="N1404" i="44"/>
  <c r="M1488" i="44"/>
  <c r="N1602" i="44"/>
  <c r="L1518" i="44"/>
  <c r="L1636" i="44"/>
  <c r="M1636" i="44"/>
  <c r="N1673" i="44"/>
  <c r="N1695" i="44"/>
  <c r="M1893" i="44"/>
  <c r="M1901" i="44"/>
  <c r="M1909" i="44"/>
  <c r="M1925" i="44"/>
  <c r="L1925" i="44"/>
  <c r="M1933" i="44"/>
  <c r="L1933" i="44"/>
  <c r="M1955" i="44"/>
  <c r="L1987" i="44"/>
  <c r="M2190" i="44"/>
  <c r="L2190" i="44"/>
  <c r="M2137" i="44"/>
  <c r="M2545" i="44"/>
  <c r="L2577" i="44"/>
  <c r="M2508" i="44"/>
  <c r="L2508" i="44"/>
  <c r="N2592" i="44"/>
  <c r="L2608" i="44"/>
  <c r="L2697" i="44"/>
  <c r="M2697" i="44"/>
  <c r="N2714" i="44"/>
  <c r="L2639" i="44"/>
  <c r="N2723" i="44"/>
  <c r="L2647" i="44"/>
  <c r="M2739" i="44"/>
  <c r="N2654" i="44"/>
  <c r="M2663" i="44"/>
  <c r="L2671" i="44"/>
  <c r="N2762" i="44"/>
  <c r="M2678" i="44"/>
  <c r="L2678" i="44"/>
  <c r="N2770" i="44"/>
  <c r="N2863" i="44"/>
  <c r="N2871" i="44"/>
  <c r="L2787" i="44"/>
  <c r="N2795" i="44"/>
  <c r="M2879" i="44"/>
  <c r="M2803" i="44"/>
  <c r="M2811" i="44"/>
  <c r="N2902" i="44"/>
  <c r="M2818" i="44"/>
  <c r="M2826" i="44"/>
  <c r="M2835" i="44"/>
  <c r="M2936" i="44"/>
  <c r="N2852" i="44"/>
  <c r="L2936" i="44"/>
  <c r="N2952" i="44"/>
  <c r="L3036" i="44"/>
  <c r="M3043" i="44"/>
  <c r="L3043" i="44"/>
  <c r="M3051" i="44"/>
  <c r="M3068" i="44"/>
  <c r="L3068" i="44"/>
  <c r="M3076" i="44"/>
  <c r="N3000" i="44"/>
  <c r="N3008" i="44"/>
  <c r="N3015" i="44"/>
  <c r="M3099" i="44"/>
  <c r="L3099" i="44"/>
  <c r="N3023" i="44"/>
  <c r="M3107" i="44"/>
  <c r="L3107" i="44"/>
  <c r="M3368" i="44"/>
  <c r="L3368" i="44"/>
  <c r="N3284" i="44"/>
  <c r="M3376" i="44"/>
  <c r="N3292" i="44"/>
  <c r="L3376" i="44"/>
  <c r="M3384" i="44"/>
  <c r="L3384" i="44"/>
  <c r="N3300" i="44"/>
  <c r="M3392" i="44"/>
  <c r="N3308" i="44"/>
  <c r="L3392" i="44"/>
  <c r="M3400" i="44"/>
  <c r="L3400" i="44"/>
  <c r="N3316" i="44"/>
  <c r="L3407" i="44"/>
  <c r="M3407" i="44"/>
  <c r="N3322" i="44"/>
  <c r="L3415" i="44"/>
  <c r="M3415" i="44"/>
  <c r="N3330" i="44"/>
  <c r="N3340" i="44"/>
  <c r="L3424" i="44"/>
  <c r="M3424" i="44"/>
  <c r="L3432" i="44"/>
  <c r="N3348" i="44"/>
  <c r="M3432" i="44"/>
  <c r="M3440" i="44"/>
  <c r="L3440" i="44"/>
  <c r="N3356" i="44"/>
  <c r="N3448" i="44"/>
  <c r="L3532" i="44"/>
  <c r="M3532" i="44"/>
  <c r="N3452" i="44"/>
  <c r="L3536" i="44"/>
  <c r="M3536" i="44"/>
  <c r="N3456" i="44"/>
  <c r="L3540" i="44"/>
  <c r="M3540" i="44"/>
  <c r="L3544" i="44"/>
  <c r="M3544" i="44"/>
  <c r="N3460" i="44"/>
  <c r="N3464" i="44"/>
  <c r="L3548" i="44"/>
  <c r="M3548" i="44"/>
  <c r="N3468" i="44"/>
  <c r="L3552" i="44"/>
  <c r="M3552" i="44"/>
  <c r="N3472" i="44"/>
  <c r="L3556" i="44"/>
  <c r="M3556" i="44"/>
  <c r="N3476" i="44"/>
  <c r="L3560" i="44"/>
  <c r="M3560" i="44"/>
  <c r="N3480" i="44"/>
  <c r="L3564" i="44"/>
  <c r="M3564" i="44"/>
  <c r="N3484" i="44"/>
  <c r="L3568" i="44"/>
  <c r="M3568" i="44"/>
  <c r="L3572" i="44"/>
  <c r="M3572" i="44"/>
  <c r="N3491" i="44"/>
  <c r="M3576" i="44"/>
  <c r="L3576" i="44"/>
  <c r="N3495" i="44"/>
  <c r="M3580" i="44"/>
  <c r="L3580" i="44"/>
  <c r="N3499" i="44"/>
  <c r="M3584" i="44"/>
  <c r="L3584" i="44"/>
  <c r="N3504" i="44"/>
  <c r="L3588" i="44"/>
  <c r="M3588" i="44"/>
  <c r="N3508" i="44"/>
  <c r="M3592" i="44"/>
  <c r="L3592" i="44"/>
  <c r="N3512" i="44"/>
  <c r="L3596" i="44"/>
  <c r="M3596" i="44"/>
  <c r="L3600" i="44"/>
  <c r="N3516" i="44"/>
  <c r="M3600" i="44"/>
  <c r="M3604" i="44"/>
  <c r="N3520" i="44"/>
  <c r="L3604" i="44"/>
  <c r="M3608" i="44"/>
  <c r="N3524" i="44"/>
  <c r="L3608" i="44"/>
  <c r="M3612" i="44"/>
  <c r="N3528" i="44"/>
  <c r="L3612" i="44"/>
  <c r="N3704" i="44"/>
  <c r="L3620" i="44"/>
  <c r="M3620" i="44"/>
  <c r="M3628" i="44"/>
  <c r="L3628" i="44"/>
  <c r="N3712" i="44"/>
  <c r="L3636" i="44"/>
  <c r="N3720" i="44"/>
  <c r="M3636" i="44"/>
  <c r="L3645" i="44"/>
  <c r="N3729" i="44"/>
  <c r="M3645" i="44"/>
  <c r="M873" i="44"/>
  <c r="M1281" i="44"/>
  <c r="L1325" i="44"/>
  <c r="M1433" i="44"/>
  <c r="N1485" i="44"/>
  <c r="L1401" i="44"/>
  <c r="N1520" i="44"/>
  <c r="L1604" i="44"/>
  <c r="L1551" i="44"/>
  <c r="N1635" i="44"/>
  <c r="M1668" i="44"/>
  <c r="L1668" i="44"/>
  <c r="L2073" i="44"/>
  <c r="M2073" i="44"/>
  <c r="N1988" i="44"/>
  <c r="N2095" i="44"/>
  <c r="N2211" i="44"/>
  <c r="L2246" i="44"/>
  <c r="M2246" i="44"/>
  <c r="L2356" i="44"/>
  <c r="M2364" i="44"/>
  <c r="M2372" i="44"/>
  <c r="M2380" i="44"/>
  <c r="L2388" i="44"/>
  <c r="N2304" i="44"/>
  <c r="N2319" i="44"/>
  <c r="M2404" i="44"/>
  <c r="M2412" i="44"/>
  <c r="N2328" i="44"/>
  <c r="L2412" i="44"/>
  <c r="N2336" i="44"/>
  <c r="M2420" i="44"/>
  <c r="L2420" i="44"/>
  <c r="L2428" i="44"/>
  <c r="N2344" i="44"/>
  <c r="M2428" i="44"/>
  <c r="L2436" i="44"/>
  <c r="N2352" i="44"/>
  <c r="M2436" i="44"/>
  <c r="L2460" i="44"/>
  <c r="N2544" i="44"/>
  <c r="N2576" i="44"/>
  <c r="N2510" i="44"/>
  <c r="M2594" i="44"/>
  <c r="L2594" i="44"/>
  <c r="N2691" i="44"/>
  <c r="M2607" i="44"/>
  <c r="M2616" i="44"/>
  <c r="L2624" i="44"/>
  <c r="N2639" i="44"/>
  <c r="M2731" i="44"/>
  <c r="L2731" i="44"/>
  <c r="M2738" i="44"/>
  <c r="M2746" i="44"/>
  <c r="L2746" i="44"/>
  <c r="M2754" i="44"/>
  <c r="N2678" i="44"/>
  <c r="M2762" i="44"/>
  <c r="L2762" i="44"/>
  <c r="N2686" i="44"/>
  <c r="M2770" i="44"/>
  <c r="L2770" i="44"/>
  <c r="M2863" i="44"/>
  <c r="L2863" i="44"/>
  <c r="L2886" i="44"/>
  <c r="M2886" i="44"/>
  <c r="N2802" i="44"/>
  <c r="L2894" i="44"/>
  <c r="M2894" i="44"/>
  <c r="L2902" i="44"/>
  <c r="L2919" i="44"/>
  <c r="N2835" i="44"/>
  <c r="M2927" i="44"/>
  <c r="L2927" i="44"/>
  <c r="M2934" i="44"/>
  <c r="N2850" i="44"/>
  <c r="L2934" i="44"/>
  <c r="N2942" i="44"/>
  <c r="M3026" i="44"/>
  <c r="N2950" i="44"/>
  <c r="L3042" i="44"/>
  <c r="N2966" i="44"/>
  <c r="N2975" i="44"/>
  <c r="L3059" i="44"/>
  <c r="L3067" i="44"/>
  <c r="M3074" i="44"/>
  <c r="L3090" i="44"/>
  <c r="N3006" i="44"/>
  <c r="M3098" i="44"/>
  <c r="L3098" i="44"/>
  <c r="N3014" i="44"/>
  <c r="N3022" i="44"/>
  <c r="M3106" i="44"/>
  <c r="L3106" i="44"/>
  <c r="M3367" i="44"/>
  <c r="N3283" i="44"/>
  <c r="L3367" i="44"/>
  <c r="M3375" i="44"/>
  <c r="N3291" i="44"/>
  <c r="L3375" i="44"/>
  <c r="M3382" i="44"/>
  <c r="L3382" i="44"/>
  <c r="N3298" i="44"/>
  <c r="L3390" i="44"/>
  <c r="N3306" i="44"/>
  <c r="M3390" i="44"/>
  <c r="M3398" i="44"/>
  <c r="L3398" i="44"/>
  <c r="N3314" i="44"/>
  <c r="L3406" i="44"/>
  <c r="M3406" i="44"/>
  <c r="N3321" i="44"/>
  <c r="L3414" i="44"/>
  <c r="M3414" i="44"/>
  <c r="N3329" i="44"/>
  <c r="N3339" i="44"/>
  <c r="M3423" i="44"/>
  <c r="L3423" i="44"/>
  <c r="N3347" i="44"/>
  <c r="M3431" i="44"/>
  <c r="L3431" i="44"/>
  <c r="M3438" i="44"/>
  <c r="L3438" i="44"/>
  <c r="N3354" i="44"/>
  <c r="M3530" i="44"/>
  <c r="N3446" i="44"/>
  <c r="L3530" i="44"/>
  <c r="N3621" i="44"/>
  <c r="L3705" i="44"/>
  <c r="M3705" i="44"/>
  <c r="L3633" i="44"/>
  <c r="N3717" i="44"/>
  <c r="M3633" i="44"/>
  <c r="L3641" i="44"/>
  <c r="N3725" i="44"/>
  <c r="M3641" i="44"/>
  <c r="L3729" i="44"/>
  <c r="M3729" i="44"/>
  <c r="N3645" i="44"/>
  <c r="L3737" i="44"/>
  <c r="M3737" i="44"/>
  <c r="N3653" i="44"/>
  <c r="L3744" i="44"/>
  <c r="M3744" i="44"/>
  <c r="N3659" i="44"/>
  <c r="L3752" i="44"/>
  <c r="M3752" i="44"/>
  <c r="N3667" i="44"/>
  <c r="M895" i="44"/>
  <c r="N979" i="44"/>
  <c r="L1440" i="44"/>
  <c r="L1583" i="44"/>
  <c r="N2178" i="44"/>
  <c r="M2262" i="44"/>
  <c r="L2262" i="44"/>
  <c r="M2694" i="44"/>
  <c r="L2633" i="44"/>
  <c r="L2657" i="44"/>
  <c r="L2783" i="44"/>
  <c r="M2783" i="44"/>
  <c r="M2815" i="44"/>
  <c r="M2931" i="44"/>
  <c r="L2931" i="44"/>
  <c r="N2847" i="44"/>
  <c r="M3079" i="44"/>
  <c r="L3079" i="44"/>
  <c r="N3109" i="44"/>
  <c r="M3025" i="44"/>
  <c r="L3025" i="44"/>
  <c r="N3201" i="44"/>
  <c r="M3117" i="44"/>
  <c r="L3117" i="44"/>
  <c r="N3209" i="44"/>
  <c r="M3125" i="44"/>
  <c r="L3125" i="44"/>
  <c r="N3217" i="44"/>
  <c r="M3133" i="44"/>
  <c r="L3133" i="44"/>
  <c r="L3141" i="44"/>
  <c r="N3225" i="44"/>
  <c r="M3141" i="44"/>
  <c r="L3149" i="44"/>
  <c r="N3233" i="44"/>
  <c r="M3149" i="44"/>
  <c r="L3157" i="44"/>
  <c r="N3241" i="44"/>
  <c r="M3157" i="44"/>
  <c r="L3165" i="44"/>
  <c r="N3249" i="44"/>
  <c r="M3165" i="44"/>
  <c r="N3257" i="44"/>
  <c r="M3173" i="44"/>
  <c r="L3173" i="44"/>
  <c r="N3265" i="44"/>
  <c r="M3181" i="44"/>
  <c r="L3181" i="44"/>
  <c r="M3189" i="44"/>
  <c r="L3189" i="44"/>
  <c r="N3273" i="44"/>
  <c r="M3373" i="44"/>
  <c r="N3289" i="44"/>
  <c r="L3373" i="44"/>
  <c r="L3326" i="44"/>
  <c r="N3410" i="44"/>
  <c r="M3326" i="44"/>
  <c r="M3444" i="44"/>
  <c r="L3444" i="44"/>
  <c r="N3360" i="44"/>
  <c r="L3630" i="44"/>
  <c r="N3714" i="44"/>
  <c r="M3630" i="44"/>
  <c r="L3646" i="44"/>
  <c r="N3730" i="44"/>
  <c r="M3646" i="44"/>
  <c r="L3746" i="44"/>
  <c r="M3746" i="44"/>
  <c r="N3661" i="44"/>
  <c r="N2668" i="44"/>
  <c r="N3102" i="44"/>
  <c r="L3653" i="44"/>
  <c r="N3737" i="44"/>
  <c r="M3653" i="44"/>
  <c r="N1420" i="44"/>
  <c r="M1504" i="44"/>
  <c r="L1504" i="44"/>
  <c r="N1686" i="44"/>
  <c r="N1710" i="44"/>
  <c r="N1718" i="44"/>
  <c r="L1892" i="44"/>
  <c r="M1908" i="44"/>
  <c r="M1924" i="44"/>
  <c r="L1924" i="44"/>
  <c r="M1932" i="44"/>
  <c r="L1932" i="44"/>
  <c r="L2082" i="44"/>
  <c r="M2082" i="44"/>
  <c r="L2477" i="44"/>
  <c r="N2702" i="44"/>
  <c r="N2684" i="44"/>
  <c r="M2768" i="44"/>
  <c r="L2768" i="44"/>
  <c r="N2792" i="44"/>
  <c r="N2832" i="44"/>
  <c r="M3032" i="44"/>
  <c r="M3096" i="44"/>
  <c r="N3012" i="44"/>
  <c r="L3096" i="44"/>
  <c r="N3377" i="44"/>
  <c r="M3293" i="44"/>
  <c r="L3293" i="44"/>
  <c r="L3412" i="44"/>
  <c r="N3327" i="44"/>
  <c r="M3412" i="44"/>
  <c r="M3436" i="44"/>
  <c r="L3436" i="44"/>
  <c r="N3352" i="44"/>
  <c r="N3626" i="44"/>
  <c r="M3710" i="44"/>
  <c r="L3710" i="44"/>
  <c r="L3725" i="44"/>
  <c r="N3641" i="44"/>
  <c r="M3725" i="44"/>
  <c r="L3659" i="44"/>
  <c r="M3659" i="44"/>
  <c r="N3743" i="44"/>
  <c r="L3748" i="44"/>
  <c r="M3748" i="44"/>
  <c r="N3663" i="44"/>
  <c r="N1280" i="44"/>
  <c r="M1196" i="44"/>
  <c r="N1470" i="44"/>
  <c r="N1553" i="44"/>
  <c r="N2145" i="44"/>
  <c r="M2230" i="44"/>
  <c r="M2587" i="44"/>
  <c r="M2728" i="44"/>
  <c r="M2760" i="44"/>
  <c r="N2676" i="44"/>
  <c r="L2760" i="44"/>
  <c r="M2789" i="44"/>
  <c r="M2932" i="44"/>
  <c r="N2848" i="44"/>
  <c r="L2932" i="44"/>
  <c r="M3056" i="44"/>
  <c r="N3004" i="44"/>
  <c r="N3196" i="44"/>
  <c r="L3112" i="44"/>
  <c r="M3112" i="44"/>
  <c r="N3204" i="44"/>
  <c r="L3120" i="44"/>
  <c r="M3120" i="44"/>
  <c r="N3212" i="44"/>
  <c r="L3128" i="44"/>
  <c r="M3128" i="44"/>
  <c r="N3220" i="44"/>
  <c r="L3136" i="44"/>
  <c r="M3136" i="44"/>
  <c r="L3144" i="44"/>
  <c r="M3144" i="44"/>
  <c r="N3228" i="44"/>
  <c r="L3152" i="44"/>
  <c r="N3236" i="44"/>
  <c r="M3152" i="44"/>
  <c r="L3160" i="44"/>
  <c r="M3160" i="44"/>
  <c r="N3244" i="44"/>
  <c r="L3168" i="44"/>
  <c r="N3252" i="44"/>
  <c r="M3168" i="44"/>
  <c r="N3260" i="44"/>
  <c r="M3176" i="44"/>
  <c r="L3176" i="44"/>
  <c r="M3184" i="44"/>
  <c r="N3268" i="44"/>
  <c r="L3184" i="44"/>
  <c r="M3192" i="44"/>
  <c r="N3276" i="44"/>
  <c r="L3192" i="44"/>
  <c r="M3302" i="44"/>
  <c r="L3302" i="44"/>
  <c r="N3386" i="44"/>
  <c r="N3337" i="44"/>
  <c r="M3421" i="44"/>
  <c r="L3421" i="44"/>
  <c r="N3618" i="44"/>
  <c r="M3702" i="44"/>
  <c r="L3702" i="44"/>
  <c r="L3638" i="44"/>
  <c r="N3722" i="44"/>
  <c r="M3638" i="44"/>
  <c r="L3654" i="44"/>
  <c r="N3738" i="44"/>
  <c r="M3654" i="44"/>
  <c r="L3668" i="44"/>
  <c r="N3752" i="44"/>
  <c r="M3668" i="44"/>
  <c r="L2626" i="44"/>
  <c r="N2710" i="44"/>
  <c r="L3738" i="44"/>
  <c r="N3654" i="44"/>
  <c r="M3738" i="44"/>
  <c r="M763" i="44"/>
  <c r="N679" i="44"/>
  <c r="L1321" i="44"/>
  <c r="N1237" i="44"/>
  <c r="L2531" i="44"/>
  <c r="N2447" i="44"/>
  <c r="N2949" i="44"/>
  <c r="L3033" i="44"/>
  <c r="M999" i="44"/>
  <c r="L999" i="44"/>
  <c r="N915" i="44"/>
  <c r="M1558" i="44"/>
  <c r="L2112" i="44"/>
  <c r="N2196" i="44"/>
  <c r="N2890" i="44"/>
  <c r="M2806" i="44"/>
  <c r="M3334" i="44"/>
  <c r="L3334" i="44"/>
  <c r="N3418" i="44"/>
  <c r="M769" i="44"/>
  <c r="N685" i="44"/>
  <c r="N1437" i="44"/>
  <c r="M3396" i="44"/>
  <c r="L3396" i="44"/>
  <c r="N3312" i="44"/>
  <c r="M1061" i="44"/>
  <c r="L1061" i="44"/>
  <c r="L2151" i="44"/>
  <c r="M2151" i="44"/>
  <c r="M929" i="44"/>
  <c r="L3717" i="44"/>
  <c r="N3633" i="44"/>
  <c r="M3717" i="44"/>
  <c r="M788" i="44"/>
  <c r="L2643" i="44"/>
  <c r="N3053" i="44"/>
  <c r="L2969" i="44"/>
  <c r="M3319" i="44"/>
  <c r="L3319" i="44"/>
  <c r="N3403" i="44"/>
  <c r="L3758" i="44"/>
  <c r="M3758" i="44"/>
  <c r="N3674" i="44"/>
  <c r="L3764" i="44"/>
  <c r="M3764" i="44"/>
  <c r="N3680" i="44"/>
  <c r="L3673" i="44"/>
  <c r="M3673" i="44"/>
  <c r="N3757" i="44"/>
  <c r="L3681" i="44"/>
  <c r="M3681" i="44"/>
  <c r="N3765" i="44"/>
  <c r="L3757" i="44"/>
  <c r="N3673" i="44"/>
  <c r="M3757" i="44"/>
  <c r="L3678" i="44"/>
  <c r="N3762" i="44"/>
  <c r="M3678" i="44"/>
  <c r="M3768" i="44"/>
  <c r="N3684" i="44"/>
  <c r="L3768" i="44"/>
  <c r="N3773" i="44"/>
  <c r="L3689" i="44"/>
  <c r="M3689" i="44"/>
  <c r="N3781" i="44"/>
  <c r="L3697" i="44"/>
  <c r="M3697" i="44"/>
  <c r="L3769" i="44"/>
  <c r="M3769" i="44"/>
  <c r="N3685" i="44"/>
  <c r="N3691" i="44"/>
  <c r="M3775" i="44"/>
  <c r="L3775" i="44"/>
  <c r="N3697" i="44"/>
  <c r="M3781" i="44"/>
  <c r="L3781" i="44"/>
  <c r="L3686" i="44"/>
  <c r="N3770" i="44"/>
  <c r="M3686" i="44"/>
  <c r="N794" i="44"/>
  <c r="M710" i="44"/>
  <c r="N789" i="44"/>
  <c r="N797" i="44"/>
  <c r="M713" i="44"/>
  <c r="L2912" i="44"/>
  <c r="N2827" i="44"/>
  <c r="L2921" i="44"/>
  <c r="N2837" i="44"/>
  <c r="N2933" i="44"/>
  <c r="M2857" i="44"/>
  <c r="N2941" i="44"/>
  <c r="L2857" i="44"/>
  <c r="M3029" i="44"/>
  <c r="L3029" i="44"/>
  <c r="M3037" i="44"/>
  <c r="N2960" i="44"/>
  <c r="N2968" i="44"/>
  <c r="M3061" i="44"/>
  <c r="L3061" i="44"/>
  <c r="M2989" i="44"/>
  <c r="L2997" i="44"/>
  <c r="L3085" i="44"/>
  <c r="M3093" i="44"/>
  <c r="L3093" i="44"/>
  <c r="N3016" i="44"/>
  <c r="M3100" i="44"/>
  <c r="L3100" i="44"/>
  <c r="N3024" i="44"/>
  <c r="M3108" i="44"/>
  <c r="L3108" i="44"/>
  <c r="M3369" i="44"/>
  <c r="N3285" i="44"/>
  <c r="L3369" i="44"/>
  <c r="M3297" i="44"/>
  <c r="N3381" i="44"/>
  <c r="L3297" i="44"/>
  <c r="M3305" i="44"/>
  <c r="N3389" i="44"/>
  <c r="L3305" i="44"/>
  <c r="M3393" i="44"/>
  <c r="L3393" i="44"/>
  <c r="N3309" i="44"/>
  <c r="M3401" i="44"/>
  <c r="L3401" i="44"/>
  <c r="N3317" i="44"/>
  <c r="L3408" i="44"/>
  <c r="N3323" i="44"/>
  <c r="M3408" i="44"/>
  <c r="L3416" i="44"/>
  <c r="N3331" i="44"/>
  <c r="M3416" i="44"/>
  <c r="N3341" i="44"/>
  <c r="M3425" i="44"/>
  <c r="L3425" i="44"/>
  <c r="M3353" i="44"/>
  <c r="L3353" i="44"/>
  <c r="N3437" i="44"/>
  <c r="M3361" i="44"/>
  <c r="L3361" i="44"/>
  <c r="N3445" i="44"/>
  <c r="N3449" i="44"/>
  <c r="L3533" i="44"/>
  <c r="M3533" i="44"/>
  <c r="N3453" i="44"/>
  <c r="L3537" i="44"/>
  <c r="M3537" i="44"/>
  <c r="N3457" i="44"/>
  <c r="L3541" i="44"/>
  <c r="M3541" i="44"/>
  <c r="N3461" i="44"/>
  <c r="M3545" i="44"/>
  <c r="L3545" i="44"/>
  <c r="N3465" i="44"/>
  <c r="M3549" i="44"/>
  <c r="L3549" i="44"/>
  <c r="N3469" i="44"/>
  <c r="M3553" i="44"/>
  <c r="L3553" i="44"/>
  <c r="N3473" i="44"/>
  <c r="M3557" i="44"/>
  <c r="L3557" i="44"/>
  <c r="N3477" i="44"/>
  <c r="M3561" i="44"/>
  <c r="L3561" i="44"/>
  <c r="N3481" i="44"/>
  <c r="M3565" i="44"/>
  <c r="L3565" i="44"/>
  <c r="N3485" i="44"/>
  <c r="M3569" i="44"/>
  <c r="L3569" i="44"/>
  <c r="L3573" i="44"/>
  <c r="N3488" i="44"/>
  <c r="M3573" i="44"/>
  <c r="N3492" i="44"/>
  <c r="L3577" i="44"/>
  <c r="M3577" i="44"/>
  <c r="N3496" i="44"/>
  <c r="L3581" i="44"/>
  <c r="M3581" i="44"/>
  <c r="N3500" i="44"/>
  <c r="L3585" i="44"/>
  <c r="M3585" i="44"/>
  <c r="N3505" i="44"/>
  <c r="M3589" i="44"/>
  <c r="L3589" i="44"/>
  <c r="N3509" i="44"/>
  <c r="M3593" i="44"/>
  <c r="L3593" i="44"/>
  <c r="N3513" i="44"/>
  <c r="M3597" i="44"/>
  <c r="L3597" i="44"/>
  <c r="N3517" i="44"/>
  <c r="M3601" i="44"/>
  <c r="L3601" i="44"/>
  <c r="M3605" i="44"/>
  <c r="L3605" i="44"/>
  <c r="N3521" i="44"/>
  <c r="M3609" i="44"/>
  <c r="L3609" i="44"/>
  <c r="N3525" i="44"/>
  <c r="M3613" i="44"/>
  <c r="L3613" i="44"/>
  <c r="N3529" i="44"/>
  <c r="N3705" i="44"/>
  <c r="M3621" i="44"/>
  <c r="L3621" i="44"/>
  <c r="L3713" i="44"/>
  <c r="N3629" i="44"/>
  <c r="M3713" i="44"/>
  <c r="L3721" i="44"/>
  <c r="N3637" i="44"/>
  <c r="M3721" i="44"/>
  <c r="L3730" i="44"/>
  <c r="N3646" i="44"/>
  <c r="M3730" i="44"/>
  <c r="L799" i="44"/>
  <c r="M799" i="44"/>
  <c r="L974" i="44"/>
  <c r="N1290" i="44"/>
  <c r="M1206" i="44"/>
  <c r="N1330" i="44"/>
  <c r="M1246" i="44"/>
  <c r="N1468" i="44"/>
  <c r="M1384" i="44"/>
  <c r="L1497" i="44"/>
  <c r="L1527" i="44"/>
  <c r="N1558" i="44"/>
  <c r="M1643" i="44"/>
  <c r="M1675" i="44"/>
  <c r="L1675" i="44"/>
  <c r="N1591" i="44"/>
  <c r="L2051" i="44"/>
  <c r="M2051" i="44"/>
  <c r="M2075" i="44"/>
  <c r="L2105" i="44"/>
  <c r="L2223" i="44"/>
  <c r="M2223" i="44"/>
  <c r="M2169" i="44"/>
  <c r="M2358" i="44"/>
  <c r="N2282" i="44"/>
  <c r="M2374" i="44"/>
  <c r="N2298" i="44"/>
  <c r="L2382" i="44"/>
  <c r="M2390" i="44"/>
  <c r="N2306" i="44"/>
  <c r="N2313" i="44"/>
  <c r="N2321" i="44"/>
  <c r="N2338" i="44"/>
  <c r="M2422" i="44"/>
  <c r="L2422" i="44"/>
  <c r="L2430" i="44"/>
  <c r="N2346" i="44"/>
  <c r="M2430" i="44"/>
  <c r="M2522" i="44"/>
  <c r="M2468" i="44"/>
  <c r="N2497" i="44"/>
  <c r="N2517" i="44"/>
  <c r="M2601" i="44"/>
  <c r="L2601" i="44"/>
  <c r="N2608" i="44"/>
  <c r="L2692" i="44"/>
  <c r="M2701" i="44"/>
  <c r="M2644" i="44"/>
  <c r="N2728" i="44"/>
  <c r="L2644" i="44"/>
  <c r="N2735" i="44"/>
  <c r="M2651" i="44"/>
  <c r="M2659" i="44"/>
  <c r="N2671" i="44"/>
  <c r="M2755" i="44"/>
  <c r="N2767" i="44"/>
  <c r="L2776" i="44"/>
  <c r="N2868" i="44"/>
  <c r="L2784" i="44"/>
  <c r="L2791" i="44"/>
  <c r="N2883" i="44"/>
  <c r="N2803" i="44"/>
  <c r="L2895" i="44"/>
  <c r="N2811" i="44"/>
  <c r="L2823" i="44"/>
  <c r="M2832" i="44"/>
  <c r="L2840" i="44"/>
  <c r="N2931" i="44"/>
  <c r="N2939" i="44"/>
  <c r="N2943" i="44"/>
  <c r="M3035" i="44"/>
  <c r="L3035" i="44"/>
  <c r="M2963" i="44"/>
  <c r="L2972" i="44"/>
  <c r="L2980" i="44"/>
  <c r="N3071" i="44"/>
  <c r="M2987" i="44"/>
  <c r="M2995" i="44"/>
  <c r="N2999" i="44"/>
  <c r="L3083" i="44"/>
  <c r="N3007" i="44"/>
  <c r="N3103" i="44"/>
  <c r="M3280" i="44"/>
  <c r="N3364" i="44"/>
  <c r="L3280" i="44"/>
  <c r="M3288" i="44"/>
  <c r="N3372" i="44"/>
  <c r="L3288" i="44"/>
  <c r="M3295" i="44"/>
  <c r="N3379" i="44"/>
  <c r="L3295" i="44"/>
  <c r="M3303" i="44"/>
  <c r="N3387" i="44"/>
  <c r="L3303" i="44"/>
  <c r="M3391" i="44"/>
  <c r="N3307" i="44"/>
  <c r="L3391" i="44"/>
  <c r="M3399" i="44"/>
  <c r="L3399" i="44"/>
  <c r="N3315" i="44"/>
  <c r="L3327" i="44"/>
  <c r="M3327" i="44"/>
  <c r="N3411" i="44"/>
  <c r="L3336" i="44"/>
  <c r="N3420" i="44"/>
  <c r="M3336" i="44"/>
  <c r="N3428" i="44"/>
  <c r="M3344" i="44"/>
  <c r="L3344" i="44"/>
  <c r="M3351" i="44"/>
  <c r="L3351" i="44"/>
  <c r="N3435" i="44"/>
  <c r="M3359" i="44"/>
  <c r="L3359" i="44"/>
  <c r="N3443" i="44"/>
  <c r="N3702" i="44"/>
  <c r="L3618" i="44"/>
  <c r="M3618" i="44"/>
  <c r="N3710" i="44"/>
  <c r="M3626" i="44"/>
  <c r="L3626" i="44"/>
  <c r="L3634" i="44"/>
  <c r="N3718" i="44"/>
  <c r="M3634" i="44"/>
  <c r="M3642" i="44"/>
  <c r="N3726" i="44"/>
  <c r="L3642" i="44"/>
  <c r="L3650" i="44"/>
  <c r="N3734" i="44"/>
  <c r="M3650" i="44"/>
  <c r="L3657" i="44"/>
  <c r="M3657" i="44"/>
  <c r="N3741" i="44"/>
  <c r="L3665" i="44"/>
  <c r="N3749" i="44"/>
  <c r="M3665" i="44"/>
  <c r="M1292" i="44"/>
  <c r="N1371" i="44"/>
  <c r="L1455" i="44"/>
  <c r="L1964" i="44"/>
  <c r="N2536" i="44"/>
  <c r="M2452" i="44"/>
  <c r="M2703" i="44"/>
  <c r="L2667" i="44"/>
  <c r="N2751" i="44"/>
  <c r="N2874" i="44"/>
  <c r="M2790" i="44"/>
  <c r="M2907" i="44"/>
  <c r="N2938" i="44"/>
  <c r="M3057" i="44"/>
  <c r="N3005" i="44"/>
  <c r="N3195" i="44"/>
  <c r="M3111" i="44"/>
  <c r="L3111" i="44"/>
  <c r="N3203" i="44"/>
  <c r="M3119" i="44"/>
  <c r="L3119" i="44"/>
  <c r="N3211" i="44"/>
  <c r="M3127" i="44"/>
  <c r="L3127" i="44"/>
  <c r="N3219" i="44"/>
  <c r="M3135" i="44"/>
  <c r="L3135" i="44"/>
  <c r="L3143" i="44"/>
  <c r="N3227" i="44"/>
  <c r="M3143" i="44"/>
  <c r="L3151" i="44"/>
  <c r="N3235" i="44"/>
  <c r="M3151" i="44"/>
  <c r="L3159" i="44"/>
  <c r="N3243" i="44"/>
  <c r="M3159" i="44"/>
  <c r="L3167" i="44"/>
  <c r="N3251" i="44"/>
  <c r="M3167" i="44"/>
  <c r="N3259" i="44"/>
  <c r="M3175" i="44"/>
  <c r="L3175" i="44"/>
  <c r="M3183" i="44"/>
  <c r="L3183" i="44"/>
  <c r="N3267" i="44"/>
  <c r="M3191" i="44"/>
  <c r="L3191" i="44"/>
  <c r="N3275" i="44"/>
  <c r="M3380" i="44"/>
  <c r="L3380" i="44"/>
  <c r="N3296" i="44"/>
  <c r="N3336" i="44"/>
  <c r="M3420" i="44"/>
  <c r="L3420" i="44"/>
  <c r="N3619" i="44"/>
  <c r="L3703" i="44"/>
  <c r="M3703" i="44"/>
  <c r="L3632" i="44"/>
  <c r="N3716" i="44"/>
  <c r="M3632" i="44"/>
  <c r="L3733" i="44"/>
  <c r="M3733" i="44"/>
  <c r="N3649" i="44"/>
  <c r="L3664" i="44"/>
  <c r="N3748" i="44"/>
  <c r="M3664" i="44"/>
  <c r="L1620" i="44"/>
  <c r="M1620" i="44"/>
  <c r="M2875" i="44"/>
  <c r="L3411" i="44"/>
  <c r="M3411" i="44"/>
  <c r="N3326" i="44"/>
  <c r="M3656" i="44"/>
  <c r="L3656" i="44"/>
  <c r="N3740" i="44"/>
  <c r="N1688" i="44"/>
  <c r="N1696" i="44"/>
  <c r="N1720" i="44"/>
  <c r="L1894" i="44"/>
  <c r="M1918" i="44"/>
  <c r="M1926" i="44"/>
  <c r="L1926" i="44"/>
  <c r="M2018" i="44"/>
  <c r="M2097" i="44"/>
  <c r="L2097" i="44"/>
  <c r="N2013" i="44"/>
  <c r="L2509" i="44"/>
  <c r="N2593" i="44"/>
  <c r="M2509" i="44"/>
  <c r="N2707" i="44"/>
  <c r="M2743" i="44"/>
  <c r="N2773" i="44"/>
  <c r="L2689" i="44"/>
  <c r="M2689" i="44"/>
  <c r="M2797" i="44"/>
  <c r="M2839" i="44"/>
  <c r="N3039" i="44"/>
  <c r="M3071" i="44"/>
  <c r="N3101" i="44"/>
  <c r="M3387" i="44"/>
  <c r="N3303" i="44"/>
  <c r="L3387" i="44"/>
  <c r="L3333" i="44"/>
  <c r="N3417" i="44"/>
  <c r="M3333" i="44"/>
  <c r="M3357" i="44"/>
  <c r="L3357" i="44"/>
  <c r="N3441" i="44"/>
  <c r="L3629" i="44"/>
  <c r="N3713" i="44"/>
  <c r="M3629" i="44"/>
  <c r="L3648" i="44"/>
  <c r="M3648" i="44"/>
  <c r="N3732" i="44"/>
  <c r="L3660" i="44"/>
  <c r="N3744" i="44"/>
  <c r="M3660" i="44"/>
  <c r="L3669" i="44"/>
  <c r="N3753" i="44"/>
  <c r="M3669" i="44"/>
  <c r="L1215" i="44"/>
  <c r="M1487" i="44"/>
  <c r="L1487" i="44"/>
  <c r="N1576" i="44"/>
  <c r="L2255" i="44"/>
  <c r="M2255" i="44"/>
  <c r="N2171" i="44"/>
  <c r="N2616" i="44"/>
  <c r="L2735" i="44"/>
  <c r="M2735" i="44"/>
  <c r="N2765" i="44"/>
  <c r="L2883" i="44"/>
  <c r="M2829" i="44"/>
  <c r="N2937" i="44"/>
  <c r="M2979" i="44"/>
  <c r="L3011" i="44"/>
  <c r="N3198" i="44"/>
  <c r="L3114" i="44"/>
  <c r="M3114" i="44"/>
  <c r="N3206" i="44"/>
  <c r="L3122" i="44"/>
  <c r="M3122" i="44"/>
  <c r="N3214" i="44"/>
  <c r="L3130" i="44"/>
  <c r="M3130" i="44"/>
  <c r="L3138" i="44"/>
  <c r="N3222" i="44"/>
  <c r="M3138" i="44"/>
  <c r="L3146" i="44"/>
  <c r="M3146" i="44"/>
  <c r="N3230" i="44"/>
  <c r="L3154" i="44"/>
  <c r="M3154" i="44"/>
  <c r="N3238" i="44"/>
  <c r="L3162" i="44"/>
  <c r="M3162" i="44"/>
  <c r="N3246" i="44"/>
  <c r="N3254" i="44"/>
  <c r="M3170" i="44"/>
  <c r="L3170" i="44"/>
  <c r="N3262" i="44"/>
  <c r="M3178" i="44"/>
  <c r="L3178" i="44"/>
  <c r="M3186" i="44"/>
  <c r="N3270" i="44"/>
  <c r="L3186" i="44"/>
  <c r="N3362" i="44"/>
  <c r="M3278" i="44"/>
  <c r="L3278" i="44"/>
  <c r="L3310" i="44"/>
  <c r="N3394" i="44"/>
  <c r="M3310" i="44"/>
  <c r="N3426" i="44"/>
  <c r="L3342" i="44"/>
  <c r="M3342" i="44"/>
  <c r="N3709" i="44"/>
  <c r="L3625" i="44"/>
  <c r="M3625" i="44"/>
  <c r="L3640" i="44"/>
  <c r="N3724" i="44"/>
  <c r="M3640" i="44"/>
  <c r="L3739" i="44"/>
  <c r="M3739" i="44"/>
  <c r="N3655" i="44"/>
  <c r="L3753" i="44"/>
  <c r="M3753" i="44"/>
  <c r="N3668" i="44"/>
  <c r="N2882" i="44"/>
  <c r="L2798" i="44"/>
  <c r="M767" i="44"/>
  <c r="N869" i="44"/>
  <c r="N1415" i="44"/>
  <c r="M1499" i="44"/>
  <c r="N2683" i="44"/>
  <c r="M2767" i="44"/>
  <c r="L2767" i="44"/>
  <c r="M3065" i="44"/>
  <c r="L3065" i="44"/>
  <c r="N1030" i="44"/>
  <c r="N1674" i="44"/>
  <c r="M2500" i="44"/>
  <c r="M2838" i="44"/>
  <c r="L2838" i="44"/>
  <c r="N2922" i="44"/>
  <c r="M3358" i="44"/>
  <c r="L3358" i="44"/>
  <c r="N3442" i="44"/>
  <c r="L780" i="44"/>
  <c r="N696" i="44"/>
  <c r="M1614" i="44"/>
  <c r="L1614" i="44"/>
  <c r="L2900" i="44"/>
  <c r="N3344" i="44"/>
  <c r="M3428" i="44"/>
  <c r="L3428" i="44"/>
  <c r="N1175" i="44"/>
  <c r="L3649" i="44"/>
  <c r="N3733" i="44"/>
  <c r="M3649" i="44"/>
  <c r="L3741" i="44"/>
  <c r="N3656" i="44"/>
  <c r="M3741" i="44"/>
  <c r="M968" i="44"/>
  <c r="N884" i="44"/>
  <c r="L2675" i="44"/>
  <c r="N2759" i="44"/>
  <c r="M2675" i="44"/>
  <c r="N3077" i="44"/>
  <c r="L2993" i="44"/>
  <c r="N3701" i="44"/>
  <c r="M3617" i="44"/>
  <c r="L3617" i="44"/>
  <c r="M3754" i="44"/>
  <c r="N3670" i="44"/>
  <c r="L3754" i="44"/>
  <c r="L3760" i="44"/>
  <c r="M3760" i="44"/>
  <c r="N3676" i="44"/>
  <c r="L3680" i="44"/>
  <c r="N3764" i="44"/>
  <c r="M3680" i="44"/>
  <c r="L3675" i="44"/>
  <c r="M3675" i="44"/>
  <c r="N3759" i="44"/>
  <c r="L3683" i="44"/>
  <c r="M3683" i="44"/>
  <c r="N3767" i="44"/>
  <c r="L3763" i="44"/>
  <c r="N3679" i="44"/>
  <c r="M3763" i="44"/>
  <c r="L3767" i="44"/>
  <c r="N3683" i="44"/>
  <c r="M3767" i="44"/>
  <c r="L3674" i="44"/>
  <c r="N3758" i="44"/>
  <c r="M3674" i="44"/>
  <c r="L3682" i="44"/>
  <c r="N3766" i="44"/>
  <c r="M3682" i="44"/>
  <c r="N3775" i="44"/>
  <c r="L3691" i="44"/>
  <c r="M3691" i="44"/>
  <c r="N3687" i="44"/>
  <c r="M3771" i="44"/>
  <c r="L3771" i="44"/>
  <c r="N3692" i="44"/>
  <c r="M3776" i="44"/>
  <c r="L3776" i="44"/>
  <c r="N3688" i="44"/>
  <c r="M3772" i="44"/>
  <c r="L3772" i="44"/>
  <c r="N3778" i="44"/>
  <c r="M3694" i="44"/>
  <c r="L3694" i="44"/>
  <c r="N3696" i="44"/>
  <c r="M3780" i="44"/>
  <c r="L3780" i="44"/>
  <c r="M712" i="44"/>
  <c r="M707" i="44"/>
  <c r="M715" i="44"/>
  <c r="L2825" i="44"/>
  <c r="M2825" i="44"/>
  <c r="N2909" i="44"/>
  <c r="M2834" i="44"/>
  <c r="N2918" i="44"/>
  <c r="M2842" i="44"/>
  <c r="N2934" i="44"/>
  <c r="N3026" i="44"/>
  <c r="M2942" i="44"/>
  <c r="M2950" i="44"/>
  <c r="L2957" i="44"/>
  <c r="L2965" i="44"/>
  <c r="N3058" i="44"/>
  <c r="L2974" i="44"/>
  <c r="N3066" i="44"/>
  <c r="M2982" i="44"/>
  <c r="L2990" i="44"/>
  <c r="L2998" i="44"/>
  <c r="L3006" i="44"/>
  <c r="N3090" i="44"/>
  <c r="M3013" i="44"/>
  <c r="L3013" i="44"/>
  <c r="N3097" i="44"/>
  <c r="N3105" i="44"/>
  <c r="M3282" i="44"/>
  <c r="N3366" i="44"/>
  <c r="L3282" i="44"/>
  <c r="M3290" i="44"/>
  <c r="N3374" i="44"/>
  <c r="L3290" i="44"/>
  <c r="M3298" i="44"/>
  <c r="L3298" i="44"/>
  <c r="N3382" i="44"/>
  <c r="N3390" i="44"/>
  <c r="M3306" i="44"/>
  <c r="L3306" i="44"/>
  <c r="M3314" i="44"/>
  <c r="L3314" i="44"/>
  <c r="N3398" i="44"/>
  <c r="M3321" i="44"/>
  <c r="L3321" i="44"/>
  <c r="N3405" i="44"/>
  <c r="L3329" i="44"/>
  <c r="N3413" i="44"/>
  <c r="M3329" i="44"/>
  <c r="N3422" i="44"/>
  <c r="L3338" i="44"/>
  <c r="M3338" i="44"/>
  <c r="N3430" i="44"/>
  <c r="L3346" i="44"/>
  <c r="M3346" i="44"/>
  <c r="M3354" i="44"/>
  <c r="L3354" i="44"/>
  <c r="N3438" i="44"/>
  <c r="N3530" i="44"/>
  <c r="M3446" i="44"/>
  <c r="L3446" i="44"/>
  <c r="N3450" i="44"/>
  <c r="M3534" i="44"/>
  <c r="L3534" i="44"/>
  <c r="N3454" i="44"/>
  <c r="M3538" i="44"/>
  <c r="L3538" i="44"/>
  <c r="N3458" i="44"/>
  <c r="M3542" i="44"/>
  <c r="L3542" i="44"/>
  <c r="N3462" i="44"/>
  <c r="L3546" i="44"/>
  <c r="M3546" i="44"/>
  <c r="N3466" i="44"/>
  <c r="L3550" i="44"/>
  <c r="M3550" i="44"/>
  <c r="N3470" i="44"/>
  <c r="L3554" i="44"/>
  <c r="M3554" i="44"/>
  <c r="L3558" i="44"/>
  <c r="N3474" i="44"/>
  <c r="M3558" i="44"/>
  <c r="N3478" i="44"/>
  <c r="L3562" i="44"/>
  <c r="M3562" i="44"/>
  <c r="N3482" i="44"/>
  <c r="L3566" i="44"/>
  <c r="M3566" i="44"/>
  <c r="N3486" i="44"/>
  <c r="L3570" i="44"/>
  <c r="M3570" i="44"/>
  <c r="N3489" i="44"/>
  <c r="M3574" i="44"/>
  <c r="L3574" i="44"/>
  <c r="N3493" i="44"/>
  <c r="M3578" i="44"/>
  <c r="L3578" i="44"/>
  <c r="N3497" i="44"/>
  <c r="M3582" i="44"/>
  <c r="L3582" i="44"/>
  <c r="L3586" i="44"/>
  <c r="M3586" i="44"/>
  <c r="N3502" i="44"/>
  <c r="N3506" i="44"/>
  <c r="M3590" i="44"/>
  <c r="L3590" i="44"/>
  <c r="N3510" i="44"/>
  <c r="M3594" i="44"/>
  <c r="L3594" i="44"/>
  <c r="N3514" i="44"/>
  <c r="M3598" i="44"/>
  <c r="L3598" i="44"/>
  <c r="M3602" i="44"/>
  <c r="N3518" i="44"/>
  <c r="L3602" i="44"/>
  <c r="M3606" i="44"/>
  <c r="N3522" i="44"/>
  <c r="L3606" i="44"/>
  <c r="M3610" i="44"/>
  <c r="N3526" i="44"/>
  <c r="L3610" i="44"/>
  <c r="M3698" i="44"/>
  <c r="N3614" i="44"/>
  <c r="L3698" i="44"/>
  <c r="N3622" i="44"/>
  <c r="M3706" i="44"/>
  <c r="L3706" i="44"/>
  <c r="L3714" i="44"/>
  <c r="M3714" i="44"/>
  <c r="N3630" i="44"/>
  <c r="L3722" i="44"/>
  <c r="M3722" i="44"/>
  <c r="N3638" i="44"/>
  <c r="L3731" i="44"/>
  <c r="M3731" i="44"/>
  <c r="N3647" i="44"/>
  <c r="N1182" i="44"/>
  <c r="M1266" i="44"/>
  <c r="N1216" i="44"/>
  <c r="M1300" i="44"/>
  <c r="N1337" i="44"/>
  <c r="N1364" i="44"/>
  <c r="M1448" i="44"/>
  <c r="N1389" i="44"/>
  <c r="L1418" i="44"/>
  <c r="N1502" i="44"/>
  <c r="M1418" i="44"/>
  <c r="N1618" i="44"/>
  <c r="M1534" i="44"/>
  <c r="M1566" i="44"/>
  <c r="M1598" i="44"/>
  <c r="L1598" i="44"/>
  <c r="N1682" i="44"/>
  <c r="M1972" i="44"/>
  <c r="N2080" i="44"/>
  <c r="L1996" i="44"/>
  <c r="M2199" i="44"/>
  <c r="L2199" i="44"/>
  <c r="M2144" i="44"/>
  <c r="L2144" i="44"/>
  <c r="N2260" i="44"/>
  <c r="N2276" i="44"/>
  <c r="L2360" i="44"/>
  <c r="N2284" i="44"/>
  <c r="L2376" i="44"/>
  <c r="N2292" i="44"/>
  <c r="L2384" i="44"/>
  <c r="N2308" i="44"/>
  <c r="N2315" i="44"/>
  <c r="M2408" i="44"/>
  <c r="L2408" i="44"/>
  <c r="N2332" i="44"/>
  <c r="M2416" i="44"/>
  <c r="L2424" i="44"/>
  <c r="M2424" i="44"/>
  <c r="N2340" i="44"/>
  <c r="L2432" i="44"/>
  <c r="N2348" i="44"/>
  <c r="M2432" i="44"/>
  <c r="N2529" i="44"/>
  <c r="N2585" i="44"/>
  <c r="L2501" i="44"/>
  <c r="N2605" i="44"/>
  <c r="M2521" i="44"/>
  <c r="L2521" i="44"/>
  <c r="M2610" i="44"/>
  <c r="L2610" i="44"/>
  <c r="N2703" i="44"/>
  <c r="M2637" i="44"/>
  <c r="L2645" i="44"/>
  <c r="L2652" i="44"/>
  <c r="N2736" i="44"/>
  <c r="L2660" i="44"/>
  <c r="N2752" i="44"/>
  <c r="N2760" i="44"/>
  <c r="M2676" i="44"/>
  <c r="L2676" i="44"/>
  <c r="N2768" i="44"/>
  <c r="L2777" i="44"/>
  <c r="L2785" i="44"/>
  <c r="N2876" i="44"/>
  <c r="M2792" i="44"/>
  <c r="M2800" i="44"/>
  <c r="L2808" i="44"/>
  <c r="N2892" i="44"/>
  <c r="L2816" i="44"/>
  <c r="N2908" i="44"/>
  <c r="M2824" i="44"/>
  <c r="M2833" i="44"/>
  <c r="L2841" i="44"/>
  <c r="N2925" i="44"/>
  <c r="N2932" i="44"/>
  <c r="M2856" i="44"/>
  <c r="N2940" i="44"/>
  <c r="L2856" i="44"/>
  <c r="N3032" i="44"/>
  <c r="M2956" i="44"/>
  <c r="L2964" i="44"/>
  <c r="N3057" i="44"/>
  <c r="M2973" i="44"/>
  <c r="M2981" i="44"/>
  <c r="L2988" i="44"/>
  <c r="L2996" i="44"/>
  <c r="L3004" i="44"/>
  <c r="N3088" i="44"/>
  <c r="N3096" i="44"/>
  <c r="M3012" i="44"/>
  <c r="L3012" i="44"/>
  <c r="N3104" i="44"/>
  <c r="M3281" i="44"/>
  <c r="L3281" i="44"/>
  <c r="N3365" i="44"/>
  <c r="M3289" i="44"/>
  <c r="L3289" i="44"/>
  <c r="N3373" i="44"/>
  <c r="M3296" i="44"/>
  <c r="N3380" i="44"/>
  <c r="L3296" i="44"/>
  <c r="M3304" i="44"/>
  <c r="N3388" i="44"/>
  <c r="L3304" i="44"/>
  <c r="M3312" i="44"/>
  <c r="L3312" i="44"/>
  <c r="N3396" i="44"/>
  <c r="N3404" i="44"/>
  <c r="M3320" i="44"/>
  <c r="L3320" i="44"/>
  <c r="L3328" i="44"/>
  <c r="N3412" i="44"/>
  <c r="M3328" i="44"/>
  <c r="N3421" i="44"/>
  <c r="L3337" i="44"/>
  <c r="M3337" i="44"/>
  <c r="N3429" i="44"/>
  <c r="L3345" i="44"/>
  <c r="M3345" i="44"/>
  <c r="M3352" i="44"/>
  <c r="L3352" i="44"/>
  <c r="N3436" i="44"/>
  <c r="M3360" i="44"/>
  <c r="L3360" i="44"/>
  <c r="N3444" i="44"/>
  <c r="N3703" i="44"/>
  <c r="M3619" i="44"/>
  <c r="L3619" i="44"/>
  <c r="N3711" i="44"/>
  <c r="L3627" i="44"/>
  <c r="M3627" i="44"/>
  <c r="L3719" i="44"/>
  <c r="N3635" i="44"/>
  <c r="M3719" i="44"/>
  <c r="L3643" i="44"/>
  <c r="N3727" i="44"/>
  <c r="M3643" i="44"/>
  <c r="L3651" i="44"/>
  <c r="N3735" i="44"/>
  <c r="M3651" i="44"/>
  <c r="L3658" i="44"/>
  <c r="N3742" i="44"/>
  <c r="M3658" i="44"/>
  <c r="L3666" i="44"/>
  <c r="N3750" i="44"/>
  <c r="M3666" i="44"/>
  <c r="N1477" i="44"/>
  <c r="N2220" i="44"/>
  <c r="M2136" i="44"/>
  <c r="M2484" i="44"/>
  <c r="N2624" i="44"/>
  <c r="M2729" i="44"/>
  <c r="N2766" i="44"/>
  <c r="M2884" i="44"/>
  <c r="L2884" i="44"/>
  <c r="M2830" i="44"/>
  <c r="N3030" i="44"/>
  <c r="M2946" i="44"/>
  <c r="N3062" i="44"/>
  <c r="M3010" i="44"/>
  <c r="L3010" i="44"/>
  <c r="N3197" i="44"/>
  <c r="M3113" i="44"/>
  <c r="L3113" i="44"/>
  <c r="N3205" i="44"/>
  <c r="M3121" i="44"/>
  <c r="L3121" i="44"/>
  <c r="N3213" i="44"/>
  <c r="M3129" i="44"/>
  <c r="L3129" i="44"/>
  <c r="N3221" i="44"/>
  <c r="M3137" i="44"/>
  <c r="L3137" i="44"/>
  <c r="L3145" i="44"/>
  <c r="N3229" i="44"/>
  <c r="M3145" i="44"/>
  <c r="L3153" i="44"/>
  <c r="N3237" i="44"/>
  <c r="M3153" i="44"/>
  <c r="L3161" i="44"/>
  <c r="N3245" i="44"/>
  <c r="M3161" i="44"/>
  <c r="N3253" i="44"/>
  <c r="M3169" i="44"/>
  <c r="L3169" i="44"/>
  <c r="N3261" i="44"/>
  <c r="M3177" i="44"/>
  <c r="L3177" i="44"/>
  <c r="M3185" i="44"/>
  <c r="L3185" i="44"/>
  <c r="N3269" i="44"/>
  <c r="M3193" i="44"/>
  <c r="L3193" i="44"/>
  <c r="N3277" i="44"/>
  <c r="M3301" i="44"/>
  <c r="N3385" i="44"/>
  <c r="L3301" i="44"/>
  <c r="N3427" i="44"/>
  <c r="L3343" i="44"/>
  <c r="M3343" i="44"/>
  <c r="N3708" i="44"/>
  <c r="M3624" i="44"/>
  <c r="L3624" i="44"/>
  <c r="L3639" i="44"/>
  <c r="M3639" i="44"/>
  <c r="N3723" i="44"/>
  <c r="M3740" i="44"/>
  <c r="L3740" i="44"/>
  <c r="L3749" i="44"/>
  <c r="M3749" i="44"/>
  <c r="N3664" i="44"/>
  <c r="L2215" i="44"/>
  <c r="M2215" i="44"/>
  <c r="M2971" i="44"/>
  <c r="M3435" i="44"/>
  <c r="L3435" i="44"/>
  <c r="N3351" i="44"/>
  <c r="M1332" i="44"/>
  <c r="N1248" i="44"/>
  <c r="M1652" i="44"/>
  <c r="N1690" i="44"/>
  <c r="N1698" i="44"/>
  <c r="N1722" i="44"/>
  <c r="M1896" i="44"/>
  <c r="L1912" i="44"/>
  <c r="M1920" i="44"/>
  <c r="L1920" i="44"/>
  <c r="M1928" i="44"/>
  <c r="L1928" i="44"/>
  <c r="N1949" i="44"/>
  <c r="L2119" i="44"/>
  <c r="N2203" i="44"/>
  <c r="N2600" i="44"/>
  <c r="M2721" i="44"/>
  <c r="L2721" i="44"/>
  <c r="N2669" i="44"/>
  <c r="M2753" i="44"/>
  <c r="L2775" i="44"/>
  <c r="M2775" i="44"/>
  <c r="L2807" i="44"/>
  <c r="N2891" i="44"/>
  <c r="M2846" i="44"/>
  <c r="L2846" i="44"/>
  <c r="N2930" i="44"/>
  <c r="M3047" i="44"/>
  <c r="L3047" i="44"/>
  <c r="M2994" i="44"/>
  <c r="L2994" i="44"/>
  <c r="M3365" i="44"/>
  <c r="N3281" i="44"/>
  <c r="L3365" i="44"/>
  <c r="M3397" i="44"/>
  <c r="L3397" i="44"/>
  <c r="N3313" i="44"/>
  <c r="L3335" i="44"/>
  <c r="N3419" i="44"/>
  <c r="M3335" i="44"/>
  <c r="N3700" i="44"/>
  <c r="L3616" i="44"/>
  <c r="M3616" i="44"/>
  <c r="L3716" i="44"/>
  <c r="M3716" i="44"/>
  <c r="N3632" i="44"/>
  <c r="L3735" i="44"/>
  <c r="M3735" i="44"/>
  <c r="N3651" i="44"/>
  <c r="L3745" i="44"/>
  <c r="M3745" i="44"/>
  <c r="N3660" i="44"/>
  <c r="M1230" i="44"/>
  <c r="N1314" i="44"/>
  <c r="N1405" i="44"/>
  <c r="L1489" i="44"/>
  <c r="M2058" i="44"/>
  <c r="L2711" i="44"/>
  <c r="N2627" i="44"/>
  <c r="L2658" i="44"/>
  <c r="N2742" i="44"/>
  <c r="L2861" i="44"/>
  <c r="L2893" i="44"/>
  <c r="N2809" i="44"/>
  <c r="N2915" i="44"/>
  <c r="M2831" i="44"/>
  <c r="N3031" i="44"/>
  <c r="L2947" i="44"/>
  <c r="N3070" i="44"/>
  <c r="L2986" i="44"/>
  <c r="N3019" i="44"/>
  <c r="M3103" i="44"/>
  <c r="L3103" i="44"/>
  <c r="N3200" i="44"/>
  <c r="L3116" i="44"/>
  <c r="M3116" i="44"/>
  <c r="L3124" i="44"/>
  <c r="N3208" i="44"/>
  <c r="M3124" i="44"/>
  <c r="N3216" i="44"/>
  <c r="L3132" i="44"/>
  <c r="M3132" i="44"/>
  <c r="L3140" i="44"/>
  <c r="M3140" i="44"/>
  <c r="N3224" i="44"/>
  <c r="L3148" i="44"/>
  <c r="M3148" i="44"/>
  <c r="N3232" i="44"/>
  <c r="L3156" i="44"/>
  <c r="M3156" i="44"/>
  <c r="N3240" i="44"/>
  <c r="L3164" i="44"/>
  <c r="M3164" i="44"/>
  <c r="N3248" i="44"/>
  <c r="N3256" i="44"/>
  <c r="M3172" i="44"/>
  <c r="L3172" i="44"/>
  <c r="M3180" i="44"/>
  <c r="N3264" i="44"/>
  <c r="L3180" i="44"/>
  <c r="M3188" i="44"/>
  <c r="N3272" i="44"/>
  <c r="L3188" i="44"/>
  <c r="M3372" i="44"/>
  <c r="L3372" i="44"/>
  <c r="N3288" i="44"/>
  <c r="M3404" i="44"/>
  <c r="L3404" i="44"/>
  <c r="N3433" i="44"/>
  <c r="L3349" i="44"/>
  <c r="M3349" i="44"/>
  <c r="L3631" i="44"/>
  <c r="M3631" i="44"/>
  <c r="N3715" i="44"/>
  <c r="L3732" i="44"/>
  <c r="N3648" i="44"/>
  <c r="M3732" i="44"/>
  <c r="L3747" i="44"/>
  <c r="M3747" i="44"/>
  <c r="N3662" i="44"/>
  <c r="M3388" i="44"/>
  <c r="L3388" i="44"/>
  <c r="N3304" i="44"/>
  <c r="L771" i="44"/>
  <c r="N687" i="44"/>
  <c r="N1015" i="44"/>
  <c r="L2213" i="44"/>
  <c r="L2917" i="44"/>
  <c r="N2833" i="44"/>
  <c r="M784" i="44"/>
  <c r="M2650" i="44"/>
  <c r="L2650" i="44"/>
  <c r="N3038" i="44"/>
  <c r="M2954" i="44"/>
  <c r="L3662" i="44"/>
  <c r="N3746" i="44"/>
  <c r="M3662" i="44"/>
  <c r="L1122" i="44"/>
  <c r="M1122" i="44"/>
  <c r="M2720" i="44"/>
  <c r="L2720" i="44"/>
  <c r="L3724" i="44"/>
  <c r="M3724" i="44"/>
  <c r="N3640" i="44"/>
  <c r="N1603" i="44"/>
  <c r="M1519" i="44"/>
  <c r="L807" i="44"/>
  <c r="L945" i="44"/>
  <c r="N708" i="44"/>
  <c r="M792" i="44"/>
  <c r="M1562" i="44"/>
  <c r="L3003" i="44"/>
  <c r="N3087" i="44"/>
  <c r="L3637" i="44"/>
  <c r="N3721" i="44"/>
  <c r="M3637" i="44"/>
  <c r="L3756" i="44"/>
  <c r="M3756" i="44"/>
  <c r="N3672" i="44"/>
  <c r="L3766" i="44"/>
  <c r="M3766" i="44"/>
  <c r="N3682" i="44"/>
  <c r="L3677" i="44"/>
  <c r="M3677" i="44"/>
  <c r="N3761" i="44"/>
  <c r="L3755" i="44"/>
  <c r="N3671" i="44"/>
  <c r="M3755" i="44"/>
  <c r="L3759" i="44"/>
  <c r="N3675" i="44"/>
  <c r="M3759" i="44"/>
  <c r="L3676" i="44"/>
  <c r="N3760" i="44"/>
  <c r="M3676" i="44"/>
  <c r="M3684" i="44"/>
  <c r="L3684" i="44"/>
  <c r="N3768" i="44"/>
  <c r="L3685" i="44"/>
  <c r="N3769" i="44"/>
  <c r="M3685" i="44"/>
  <c r="N3777" i="44"/>
  <c r="L3693" i="44"/>
  <c r="M3693" i="44"/>
  <c r="N3693" i="44"/>
  <c r="M3777" i="44"/>
  <c r="L3777" i="44"/>
  <c r="N3776" i="44"/>
  <c r="M3692" i="44"/>
  <c r="L3692" i="44"/>
  <c r="N3690" i="44"/>
  <c r="L3774" i="44"/>
  <c r="M3774" i="44"/>
  <c r="N3772" i="44"/>
  <c r="M3688" i="44"/>
  <c r="L3688" i="44"/>
  <c r="N3686" i="44"/>
  <c r="L3770" i="44"/>
  <c r="M3770" i="44"/>
  <c r="L706" i="44"/>
  <c r="L714" i="44"/>
  <c r="N798" i="44"/>
  <c r="N801" i="44"/>
  <c r="M2843" i="44"/>
  <c r="M2935" i="44"/>
  <c r="L2935" i="44"/>
  <c r="N2851" i="44"/>
  <c r="M2943" i="44"/>
  <c r="N3042" i="44"/>
  <c r="L2958" i="44"/>
  <c r="N3050" i="44"/>
  <c r="M2966" i="44"/>
  <c r="M2975" i="44"/>
  <c r="M3075" i="44"/>
  <c r="L3075" i="44"/>
  <c r="N3083" i="44"/>
  <c r="M2999" i="44"/>
  <c r="M3007" i="44"/>
  <c r="N3098" i="44"/>
  <c r="M3014" i="44"/>
  <c r="L3014" i="44"/>
  <c r="N3106" i="44"/>
  <c r="M3283" i="44"/>
  <c r="N3367" i="44"/>
  <c r="L3283" i="44"/>
  <c r="M3291" i="44"/>
  <c r="N3375" i="44"/>
  <c r="L3291" i="44"/>
  <c r="M3383" i="44"/>
  <c r="N3299" i="44"/>
  <c r="L3383" i="44"/>
  <c r="N3391" i="44"/>
  <c r="M3307" i="44"/>
  <c r="L3307" i="44"/>
  <c r="M3315" i="44"/>
  <c r="L3315" i="44"/>
  <c r="N3399" i="44"/>
  <c r="M3322" i="44"/>
  <c r="L3322" i="44"/>
  <c r="N3406" i="44"/>
  <c r="L3330" i="44"/>
  <c r="N3414" i="44"/>
  <c r="M3330" i="44"/>
  <c r="N3423" i="44"/>
  <c r="L3339" i="44"/>
  <c r="M3339" i="44"/>
  <c r="N3431" i="44"/>
  <c r="L3347" i="44"/>
  <c r="M3347" i="44"/>
  <c r="M3439" i="44"/>
  <c r="L3439" i="44"/>
  <c r="N3355" i="44"/>
  <c r="L3531" i="44"/>
  <c r="M3531" i="44"/>
  <c r="N3447" i="44"/>
  <c r="N3451" i="44"/>
  <c r="L3535" i="44"/>
  <c r="M3535" i="44"/>
  <c r="N3455" i="44"/>
  <c r="L3539" i="44"/>
  <c r="M3539" i="44"/>
  <c r="N3459" i="44"/>
  <c r="L3543" i="44"/>
  <c r="M3543" i="44"/>
  <c r="N3463" i="44"/>
  <c r="M3547" i="44"/>
  <c r="L3547" i="44"/>
  <c r="N3467" i="44"/>
  <c r="M3551" i="44"/>
  <c r="L3551" i="44"/>
  <c r="N3471" i="44"/>
  <c r="M3555" i="44"/>
  <c r="L3555" i="44"/>
  <c r="N3475" i="44"/>
  <c r="L3559" i="44"/>
  <c r="M3559" i="44"/>
  <c r="N3479" i="44"/>
  <c r="M3563" i="44"/>
  <c r="L3563" i="44"/>
  <c r="N3483" i="44"/>
  <c r="M3567" i="44"/>
  <c r="L3567" i="44"/>
  <c r="N3487" i="44"/>
  <c r="M3571" i="44"/>
  <c r="L3571" i="44"/>
  <c r="N3490" i="44"/>
  <c r="L3575" i="44"/>
  <c r="M3575" i="44"/>
  <c r="N3494" i="44"/>
  <c r="L3579" i="44"/>
  <c r="M3579" i="44"/>
  <c r="N3498" i="44"/>
  <c r="L3583" i="44"/>
  <c r="M3583" i="44"/>
  <c r="N3503" i="44"/>
  <c r="M3587" i="44"/>
  <c r="L3587" i="44"/>
  <c r="N3507" i="44"/>
  <c r="M3591" i="44"/>
  <c r="L3591" i="44"/>
  <c r="N3511" i="44"/>
  <c r="M3595" i="44"/>
  <c r="L3595" i="44"/>
  <c r="N3515" i="44"/>
  <c r="M3599" i="44"/>
  <c r="L3599" i="44"/>
  <c r="M3603" i="44"/>
  <c r="L3603" i="44"/>
  <c r="N3519" i="44"/>
  <c r="M3607" i="44"/>
  <c r="L3607" i="44"/>
  <c r="N3523" i="44"/>
  <c r="M3611" i="44"/>
  <c r="L3611" i="44"/>
  <c r="N3527" i="44"/>
  <c r="L3699" i="44"/>
  <c r="N3615" i="44"/>
  <c r="M3699" i="44"/>
  <c r="N3623" i="44"/>
  <c r="M3707" i="44"/>
  <c r="L3707" i="44"/>
  <c r="L3635" i="44"/>
  <c r="M3635" i="44"/>
  <c r="N3719" i="44"/>
  <c r="L3644" i="44"/>
  <c r="M3644" i="44"/>
  <c r="N3728" i="44"/>
  <c r="L3652" i="44"/>
  <c r="M3652" i="44"/>
  <c r="N3736" i="44"/>
  <c r="M871" i="44"/>
  <c r="L871" i="44"/>
  <c r="N1191" i="44"/>
  <c r="M1315" i="44"/>
  <c r="N1230" i="44"/>
  <c r="N1263" i="44"/>
  <c r="M1347" i="44"/>
  <c r="L1347" i="44"/>
  <c r="N1453" i="44"/>
  <c r="N1395" i="44"/>
  <c r="L1480" i="44"/>
  <c r="N1428" i="44"/>
  <c r="M1512" i="44"/>
  <c r="L1512" i="44"/>
  <c r="N1544" i="44"/>
  <c r="L1574" i="44"/>
  <c r="L2026" i="44"/>
  <c r="M2026" i="44"/>
  <c r="L1979" i="44"/>
  <c r="M2090" i="44"/>
  <c r="L2090" i="44"/>
  <c r="N2006" i="44"/>
  <c r="L2206" i="44"/>
  <c r="N2122" i="44"/>
  <c r="N2153" i="44"/>
  <c r="N2278" i="44"/>
  <c r="L2362" i="44"/>
  <c r="L2370" i="44"/>
  <c r="M2370" i="44"/>
  <c r="L2378" i="44"/>
  <c r="L2394" i="44"/>
  <c r="N2310" i="44"/>
  <c r="M2402" i="44"/>
  <c r="L2402" i="44"/>
  <c r="L2410" i="44"/>
  <c r="M2410" i="44"/>
  <c r="N2326" i="44"/>
  <c r="L2426" i="44"/>
  <c r="N2342" i="44"/>
  <c r="M2426" i="44"/>
  <c r="L2434" i="44"/>
  <c r="N2350" i="44"/>
  <c r="M2434" i="44"/>
  <c r="N2453" i="44"/>
  <c r="M2569" i="44"/>
  <c r="L2503" i="44"/>
  <c r="M2606" i="44"/>
  <c r="L2606" i="44"/>
  <c r="N2611" i="44"/>
  <c r="L2695" i="44"/>
  <c r="L2704" i="44"/>
  <c r="N2620" i="44"/>
  <c r="M2722" i="44"/>
  <c r="N2638" i="44"/>
  <c r="N2646" i="44"/>
  <c r="L2737" i="44"/>
  <c r="N2652" i="44"/>
  <c r="M2745" i="44"/>
  <c r="N2660" i="44"/>
  <c r="L2669" i="44"/>
  <c r="N2753" i="44"/>
  <c r="N2677" i="44"/>
  <c r="M2761" i="44"/>
  <c r="L2761" i="44"/>
  <c r="N2685" i="44"/>
  <c r="M2769" i="44"/>
  <c r="L2769" i="44"/>
  <c r="M2862" i="44"/>
  <c r="L2862" i="44"/>
  <c r="M2870" i="44"/>
  <c r="N2793" i="44"/>
  <c r="M2877" i="44"/>
  <c r="M2885" i="44"/>
  <c r="M2809" i="44"/>
  <c r="N2893" i="44"/>
  <c r="L2901" i="44"/>
  <c r="N2816" i="44"/>
  <c r="M2909" i="44"/>
  <c r="N2824" i="44"/>
  <c r="N2834" i="44"/>
  <c r="M2926" i="44"/>
  <c r="L2926" i="44"/>
  <c r="M2933" i="44"/>
  <c r="L2933" i="44"/>
  <c r="N2849" i="44"/>
  <c r="M2941" i="44"/>
  <c r="L2941" i="44"/>
  <c r="N2857" i="44"/>
  <c r="M2949" i="44"/>
  <c r="N2965" i="44"/>
  <c r="L3049" i="44"/>
  <c r="M3058" i="44"/>
  <c r="L3058" i="44"/>
  <c r="M3066" i="44"/>
  <c r="M3081" i="44"/>
  <c r="L3081" i="44"/>
  <c r="M3005" i="44"/>
  <c r="N3089" i="44"/>
  <c r="M3097" i="44"/>
  <c r="N3013" i="44"/>
  <c r="L3097" i="44"/>
  <c r="N3021" i="44"/>
  <c r="M3105" i="44"/>
  <c r="L3105" i="44"/>
  <c r="M3366" i="44"/>
  <c r="L3366" i="44"/>
  <c r="N3282" i="44"/>
  <c r="M3374" i="44"/>
  <c r="L3374" i="44"/>
  <c r="N3290" i="44"/>
  <c r="M3381" i="44"/>
  <c r="N3297" i="44"/>
  <c r="L3381" i="44"/>
  <c r="M3389" i="44"/>
  <c r="N3305" i="44"/>
  <c r="L3389" i="44"/>
  <c r="M3313" i="44"/>
  <c r="L3313" i="44"/>
  <c r="N3397" i="44"/>
  <c r="M3405" i="44"/>
  <c r="L3405" i="44"/>
  <c r="N3320" i="44"/>
  <c r="L3413" i="44"/>
  <c r="N3328" i="44"/>
  <c r="M3413" i="44"/>
  <c r="N3338" i="44"/>
  <c r="M3422" i="44"/>
  <c r="L3422" i="44"/>
  <c r="N3346" i="44"/>
  <c r="M3430" i="44"/>
  <c r="L3430" i="44"/>
  <c r="M3437" i="44"/>
  <c r="L3437" i="44"/>
  <c r="N3353" i="44"/>
  <c r="M3445" i="44"/>
  <c r="L3445" i="44"/>
  <c r="N3361" i="44"/>
  <c r="N3620" i="44"/>
  <c r="M3704" i="44"/>
  <c r="L3704" i="44"/>
  <c r="L3712" i="44"/>
  <c r="N3628" i="44"/>
  <c r="M3712" i="44"/>
  <c r="L3720" i="44"/>
  <c r="M3720" i="44"/>
  <c r="N3636" i="44"/>
  <c r="L3728" i="44"/>
  <c r="N3644" i="44"/>
  <c r="M3728" i="44"/>
  <c r="L3736" i="44"/>
  <c r="N3652" i="44"/>
  <c r="M3736" i="44"/>
  <c r="L3743" i="44"/>
  <c r="M3743" i="44"/>
  <c r="N3658" i="44"/>
  <c r="L3751" i="44"/>
  <c r="M3751" i="44"/>
  <c r="N3666" i="44"/>
  <c r="N1255" i="44"/>
  <c r="M1339" i="44"/>
  <c r="L1339" i="44"/>
  <c r="L1541" i="44"/>
  <c r="M1541" i="44"/>
  <c r="N1625" i="44"/>
  <c r="M2161" i="44"/>
  <c r="N2245" i="44"/>
  <c r="N2512" i="44"/>
  <c r="M2596" i="44"/>
  <c r="L2596" i="44"/>
  <c r="L2712" i="44"/>
  <c r="N2628" i="44"/>
  <c r="L2736" i="44"/>
  <c r="N2776" i="44"/>
  <c r="L2892" i="44"/>
  <c r="N2808" i="44"/>
  <c r="L2924" i="44"/>
  <c r="L3040" i="44"/>
  <c r="N2956" i="44"/>
  <c r="L2985" i="44"/>
  <c r="N3020" i="44"/>
  <c r="M3104" i="44"/>
  <c r="L3104" i="44"/>
  <c r="N3199" i="44"/>
  <c r="M3115" i="44"/>
  <c r="L3115" i="44"/>
  <c r="N3207" i="44"/>
  <c r="M3123" i="44"/>
  <c r="L3123" i="44"/>
  <c r="N3215" i="44"/>
  <c r="M3131" i="44"/>
  <c r="L3131" i="44"/>
  <c r="N3223" i="44"/>
  <c r="M3139" i="44"/>
  <c r="L3139" i="44"/>
  <c r="L3147" i="44"/>
  <c r="N3231" i="44"/>
  <c r="M3147" i="44"/>
  <c r="L3155" i="44"/>
  <c r="N3239" i="44"/>
  <c r="M3155" i="44"/>
  <c r="L3163" i="44"/>
  <c r="N3247" i="44"/>
  <c r="M3163" i="44"/>
  <c r="N3255" i="44"/>
  <c r="M3171" i="44"/>
  <c r="L3171" i="44"/>
  <c r="N3263" i="44"/>
  <c r="M3179" i="44"/>
  <c r="L3179" i="44"/>
  <c r="M3187" i="44"/>
  <c r="L3187" i="44"/>
  <c r="N3271" i="44"/>
  <c r="M3279" i="44"/>
  <c r="N3363" i="44"/>
  <c r="L3279" i="44"/>
  <c r="M3311" i="44"/>
  <c r="L3311" i="44"/>
  <c r="N3395" i="44"/>
  <c r="M3350" i="44"/>
  <c r="L3350" i="44"/>
  <c r="N3434" i="44"/>
  <c r="N3627" i="44"/>
  <c r="M3711" i="44"/>
  <c r="L3711" i="44"/>
  <c r="M3726" i="44"/>
  <c r="N3642" i="44"/>
  <c r="L3726" i="44"/>
  <c r="L3661" i="44"/>
  <c r="N3745" i="44"/>
  <c r="M3661" i="44"/>
  <c r="L3750" i="44"/>
  <c r="M3750" i="44"/>
  <c r="N3665" i="44"/>
  <c r="M2554" i="44"/>
  <c r="N2470" i="44"/>
  <c r="L3072" i="44"/>
  <c r="L3715" i="44"/>
  <c r="N3631" i="44"/>
  <c r="M3715" i="44"/>
  <c r="M1465" i="44"/>
  <c r="L1465" i="44"/>
  <c r="N1708" i="44"/>
  <c r="N1724" i="44"/>
  <c r="M1898" i="44"/>
  <c r="L1906" i="44"/>
  <c r="M1914" i="44"/>
  <c r="L1914" i="44"/>
  <c r="M1922" i="44"/>
  <c r="L1922" i="44"/>
  <c r="M1930" i="44"/>
  <c r="L1930" i="44"/>
  <c r="M2065" i="44"/>
  <c r="N2267" i="44"/>
  <c r="M2614" i="44"/>
  <c r="M2642" i="44"/>
  <c r="N2726" i="44"/>
  <c r="L2642" i="44"/>
  <c r="N2758" i="44"/>
  <c r="N2785" i="44"/>
  <c r="M2869" i="44"/>
  <c r="L2822" i="44"/>
  <c r="N2906" i="44"/>
  <c r="M2822" i="44"/>
  <c r="M2940" i="44"/>
  <c r="N2856" i="44"/>
  <c r="L2940" i="44"/>
  <c r="L2970" i="44"/>
  <c r="M2970" i="44"/>
  <c r="N3086" i="44"/>
  <c r="M3286" i="44"/>
  <c r="N3370" i="44"/>
  <c r="L3286" i="44"/>
  <c r="M3318" i="44"/>
  <c r="L3318" i="44"/>
  <c r="N3402" i="44"/>
  <c r="N3345" i="44"/>
  <c r="M3429" i="44"/>
  <c r="L3429" i="44"/>
  <c r="N3624" i="44"/>
  <c r="M3708" i="44"/>
  <c r="L3708" i="44"/>
  <c r="L3723" i="44"/>
  <c r="N3639" i="44"/>
  <c r="M3723" i="44"/>
  <c r="L3655" i="44"/>
  <c r="N3739" i="44"/>
  <c r="M3655" i="44"/>
  <c r="L3663" i="44"/>
  <c r="N3747" i="44"/>
  <c r="M3663" i="44"/>
  <c r="N1346" i="44"/>
  <c r="M1262" i="44"/>
  <c r="L1262" i="44"/>
  <c r="N1509" i="44"/>
  <c r="L2191" i="44"/>
  <c r="L2578" i="44"/>
  <c r="M2634" i="44"/>
  <c r="L2634" i="44"/>
  <c r="N2750" i="44"/>
  <c r="L2782" i="44"/>
  <c r="L2814" i="44"/>
  <c r="N2898" i="44"/>
  <c r="N2841" i="44"/>
  <c r="L2962" i="44"/>
  <c r="N2995" i="44"/>
  <c r="L3080" i="44"/>
  <c r="N3194" i="44"/>
  <c r="L3110" i="44"/>
  <c r="M3110" i="44"/>
  <c r="N3202" i="44"/>
  <c r="L3118" i="44"/>
  <c r="M3118" i="44"/>
  <c r="N3210" i="44"/>
  <c r="L3126" i="44"/>
  <c r="M3126" i="44"/>
  <c r="N3218" i="44"/>
  <c r="L3134" i="44"/>
  <c r="M3134" i="44"/>
  <c r="L3142" i="44"/>
  <c r="M3142" i="44"/>
  <c r="N3226" i="44"/>
  <c r="L3150" i="44"/>
  <c r="M3150" i="44"/>
  <c r="N3234" i="44"/>
  <c r="L3158" i="44"/>
  <c r="M3158" i="44"/>
  <c r="N3242" i="44"/>
  <c r="L3166" i="44"/>
  <c r="N3250" i="44"/>
  <c r="M3166" i="44"/>
  <c r="N3258" i="44"/>
  <c r="M3174" i="44"/>
  <c r="L3174" i="44"/>
  <c r="M3182" i="44"/>
  <c r="N3266" i="44"/>
  <c r="L3182" i="44"/>
  <c r="M3190" i="44"/>
  <c r="N3274" i="44"/>
  <c r="L3190" i="44"/>
  <c r="M3379" i="44"/>
  <c r="N3295" i="44"/>
  <c r="L3379" i="44"/>
  <c r="L3325" i="44"/>
  <c r="N3409" i="44"/>
  <c r="M3325" i="44"/>
  <c r="M3443" i="44"/>
  <c r="L3443" i="44"/>
  <c r="N3359" i="44"/>
  <c r="L3718" i="44"/>
  <c r="M3718" i="44"/>
  <c r="N3634" i="44"/>
  <c r="L3734" i="44"/>
  <c r="N3650" i="44"/>
  <c r="M3734" i="44"/>
  <c r="L3667" i="44"/>
  <c r="N3751" i="44"/>
  <c r="M3667" i="44"/>
  <c r="L3727" i="44"/>
  <c r="M3727" i="44"/>
  <c r="N3643" i="44"/>
  <c r="L776" i="44"/>
  <c r="N2141" i="44"/>
  <c r="L2225" i="44"/>
  <c r="M2225" i="44"/>
  <c r="M2939" i="44"/>
  <c r="L2939" i="44"/>
  <c r="N2855" i="44"/>
  <c r="N716" i="44"/>
  <c r="M800" i="44"/>
  <c r="L1410" i="44"/>
  <c r="L1988" i="44"/>
  <c r="N2072" i="44"/>
  <c r="N2858" i="44"/>
  <c r="M2774" i="44"/>
  <c r="M3294" i="44"/>
  <c r="L3294" i="44"/>
  <c r="N3378" i="44"/>
  <c r="M761" i="44"/>
  <c r="N677" i="44"/>
  <c r="L1290" i="44"/>
  <c r="M3364" i="44"/>
  <c r="L3364" i="44"/>
  <c r="N3280" i="44"/>
  <c r="L3742" i="44"/>
  <c r="M3742" i="44"/>
  <c r="N3657" i="44"/>
  <c r="M1941" i="44"/>
  <c r="L815" i="44"/>
  <c r="N730" i="44"/>
  <c r="N3625" i="44"/>
  <c r="M3709" i="44"/>
  <c r="L3709" i="44"/>
  <c r="N2929" i="44"/>
  <c r="L2845" i="44"/>
  <c r="M2845" i="44"/>
  <c r="M3287" i="44"/>
  <c r="N3371" i="44"/>
  <c r="L3287" i="44"/>
  <c r="L3647" i="44"/>
  <c r="N3731" i="44"/>
  <c r="M3647" i="44"/>
  <c r="L3762" i="44"/>
  <c r="M3762" i="44"/>
  <c r="N3678" i="44"/>
  <c r="L3672" i="44"/>
  <c r="N3756" i="44"/>
  <c r="M3672" i="44"/>
  <c r="L3671" i="44"/>
  <c r="M3671" i="44"/>
  <c r="N3755" i="44"/>
  <c r="L3679" i="44"/>
  <c r="M3679" i="44"/>
  <c r="N3763" i="44"/>
  <c r="L3761" i="44"/>
  <c r="N3677" i="44"/>
  <c r="M3761" i="44"/>
  <c r="L3765" i="44"/>
  <c r="N3681" i="44"/>
  <c r="M3765" i="44"/>
  <c r="M3670" i="44"/>
  <c r="L3670" i="44"/>
  <c r="N3754" i="44"/>
  <c r="N3771" i="44"/>
  <c r="L3687" i="44"/>
  <c r="M3687" i="44"/>
  <c r="N3779" i="44"/>
  <c r="L3695" i="44"/>
  <c r="M3695" i="44"/>
  <c r="N3689" i="44"/>
  <c r="M3773" i="44"/>
  <c r="L3773" i="44"/>
  <c r="N3695" i="44"/>
  <c r="M3779" i="44"/>
  <c r="L3779" i="44"/>
  <c r="N3694" i="44"/>
  <c r="L3778" i="44"/>
  <c r="M3778" i="44"/>
  <c r="N3774" i="44"/>
  <c r="M3690" i="44"/>
  <c r="L3690" i="44"/>
  <c r="N3780" i="44"/>
  <c r="M3696" i="44"/>
  <c r="L3696" i="44"/>
  <c r="L708" i="44"/>
  <c r="N792" i="44"/>
  <c r="L716" i="44"/>
  <c r="N800" i="44"/>
  <c r="M716" i="44"/>
  <c r="N795" i="44"/>
  <c r="E244" i="2"/>
  <c r="L532" i="44"/>
  <c r="M532" i="44"/>
  <c r="E276" i="2"/>
  <c r="N654" i="44"/>
  <c r="E300" i="2"/>
  <c r="E314" i="2"/>
  <c r="M253" i="2"/>
  <c r="E1837" i="2" s="1"/>
  <c r="N543" i="44"/>
  <c r="M627" i="44"/>
  <c r="L627" i="44"/>
  <c r="M288" i="2"/>
  <c r="E1872" i="2" s="1"/>
  <c r="L668" i="44"/>
  <c r="N584" i="44"/>
  <c r="M668" i="44"/>
  <c r="M319" i="2"/>
  <c r="E1903" i="2" s="1"/>
  <c r="E283" i="2"/>
  <c r="M577" i="44"/>
  <c r="N190" i="44"/>
  <c r="L274" i="44"/>
  <c r="L310" i="44"/>
  <c r="N225" i="44"/>
  <c r="N351" i="44"/>
  <c r="M385" i="44"/>
  <c r="M245" i="2"/>
  <c r="E1829" i="2" s="1"/>
  <c r="N533" i="44"/>
  <c r="M617" i="44"/>
  <c r="M314" i="2"/>
  <c r="E1898" i="2" s="1"/>
  <c r="M392" i="2"/>
  <c r="E1976" i="2" s="1"/>
  <c r="M459" i="2"/>
  <c r="E2043" i="2" s="1"/>
  <c r="M474" i="2"/>
  <c r="E2058" i="2" s="1"/>
  <c r="M484" i="2"/>
  <c r="E2068" i="2" s="1"/>
  <c r="M498" i="2"/>
  <c r="E2082" i="2" s="1"/>
  <c r="M518" i="2"/>
  <c r="E2102" i="2" s="1"/>
  <c r="L339" i="44"/>
  <c r="N255" i="44"/>
  <c r="M339" i="44"/>
  <c r="E281" i="2"/>
  <c r="M575" i="44"/>
  <c r="N659" i="44"/>
  <c r="E340" i="2"/>
  <c r="E354" i="2"/>
  <c r="E364" i="2"/>
  <c r="E388" i="2"/>
  <c r="M418" i="2"/>
  <c r="E2002" i="2" s="1"/>
  <c r="M516" i="2"/>
  <c r="E2100" i="2" s="1"/>
  <c r="N239" i="44"/>
  <c r="M323" i="44"/>
  <c r="M482" i="44"/>
  <c r="N398" i="44"/>
  <c r="L482" i="44"/>
  <c r="M281" i="2"/>
  <c r="E1865" i="2" s="1"/>
  <c r="N575" i="44"/>
  <c r="M342" i="2"/>
  <c r="E1926" i="2" s="1"/>
  <c r="M361" i="2"/>
  <c r="E1945" i="2" s="1"/>
  <c r="M388" i="2"/>
  <c r="E1972" i="2" s="1"/>
  <c r="M415" i="2"/>
  <c r="E1999" i="2" s="1"/>
  <c r="E527" i="2"/>
  <c r="E451" i="2"/>
  <c r="E479" i="2"/>
  <c r="E509" i="2"/>
  <c r="E546" i="2"/>
  <c r="E573" i="2"/>
  <c r="N387" i="44"/>
  <c r="E551" i="2"/>
  <c r="E384" i="2"/>
  <c r="E450" i="2"/>
  <c r="E478" i="2"/>
  <c r="E504" i="2"/>
  <c r="E550" i="2"/>
  <c r="M577" i="2"/>
  <c r="E2161" i="2" s="1"/>
  <c r="M278" i="2"/>
  <c r="E1862" i="2" s="1"/>
  <c r="M656" i="44"/>
  <c r="L656" i="44"/>
  <c r="E581" i="2"/>
  <c r="M527" i="2"/>
  <c r="E2111" i="2" s="1"/>
  <c r="E411" i="2"/>
  <c r="E582" i="2"/>
  <c r="M191" i="44"/>
  <c r="M446" i="44"/>
  <c r="E230" i="2"/>
  <c r="N600" i="44"/>
  <c r="M516" i="44"/>
  <c r="M443" i="2"/>
  <c r="E2027" i="2" s="1"/>
  <c r="L294" i="44"/>
  <c r="N210" i="44"/>
  <c r="N441" i="44"/>
  <c r="M316" i="2"/>
  <c r="E1900" i="2" s="1"/>
  <c r="L58" i="44"/>
  <c r="N142" i="44"/>
  <c r="M58" i="44"/>
  <c r="N286" i="44"/>
  <c r="M202" i="44"/>
  <c r="L374" i="44"/>
  <c r="M501" i="44"/>
  <c r="L501" i="44"/>
  <c r="N417" i="44"/>
  <c r="L380" i="44"/>
  <c r="N464" i="44"/>
  <c r="N71" i="44"/>
  <c r="L155" i="44"/>
  <c r="M155" i="44"/>
  <c r="N86" i="44"/>
  <c r="M170" i="44"/>
  <c r="L170" i="44"/>
  <c r="M500" i="44"/>
  <c r="L500" i="44"/>
  <c r="N416" i="44"/>
  <c r="L171" i="44"/>
  <c r="M171" i="44"/>
  <c r="N87" i="44"/>
  <c r="M158" i="44"/>
  <c r="L158" i="44"/>
  <c r="N74" i="44"/>
  <c r="L67" i="44"/>
  <c r="N151" i="44"/>
  <c r="M67" i="44"/>
  <c r="E269" i="2"/>
  <c r="M561" i="44"/>
  <c r="L561" i="44"/>
  <c r="E298" i="2"/>
  <c r="M244" i="2"/>
  <c r="E1828" i="2" s="1"/>
  <c r="L616" i="44"/>
  <c r="N532" i="44"/>
  <c r="M298" i="2"/>
  <c r="E1882" i="2" s="1"/>
  <c r="M241" i="2"/>
  <c r="E1825" i="2" s="1"/>
  <c r="M613" i="44"/>
  <c r="E268" i="2"/>
  <c r="M560" i="44"/>
  <c r="M175" i="44"/>
  <c r="M303" i="44"/>
  <c r="M344" i="44"/>
  <c r="N428" i="44"/>
  <c r="M375" i="44"/>
  <c r="N459" i="44"/>
  <c r="N501" i="44"/>
  <c r="E254" i="2"/>
  <c r="N628" i="44"/>
  <c r="M544" i="44"/>
  <c r="M324" i="2"/>
  <c r="E1908" i="2" s="1"/>
  <c r="M379" i="2"/>
  <c r="E1963" i="2" s="1"/>
  <c r="M432" i="2"/>
  <c r="E2016" i="2" s="1"/>
  <c r="M447" i="2"/>
  <c r="E2031" i="2" s="1"/>
  <c r="M464" i="2"/>
  <c r="E2048" i="2" s="1"/>
  <c r="M480" i="2"/>
  <c r="E2064" i="2" s="1"/>
  <c r="M504" i="2"/>
  <c r="E2088" i="2" s="1"/>
  <c r="L257" i="44"/>
  <c r="M257" i="44"/>
  <c r="N436" i="44"/>
  <c r="E258" i="2"/>
  <c r="N632" i="44"/>
  <c r="L548" i="44"/>
  <c r="E336" i="2"/>
  <c r="E350" i="2"/>
  <c r="M396" i="2"/>
  <c r="E1980" i="2" s="1"/>
  <c r="M424" i="2"/>
  <c r="E2008" i="2" s="1"/>
  <c r="N188" i="44"/>
  <c r="M272" i="44"/>
  <c r="M427" i="44"/>
  <c r="L427" i="44"/>
  <c r="N343" i="44"/>
  <c r="E226" i="2"/>
  <c r="L510" i="44"/>
  <c r="M335" i="2"/>
  <c r="E1919" i="2" s="1"/>
  <c r="M350" i="2"/>
  <c r="E1934" i="2" s="1"/>
  <c r="M366" i="2"/>
  <c r="E1950" i="2" s="1"/>
  <c r="E400" i="2"/>
  <c r="E533" i="2"/>
  <c r="M408" i="2"/>
  <c r="E1992" i="2" s="1"/>
  <c r="E457" i="2"/>
  <c r="E487" i="2"/>
  <c r="M520" i="2"/>
  <c r="E2104" i="2" s="1"/>
  <c r="E560" i="2"/>
  <c r="E579" i="2"/>
  <c r="M264" i="2"/>
  <c r="E1848" i="2" s="1"/>
  <c r="N555" i="44"/>
  <c r="M640" i="44"/>
  <c r="L640" i="44"/>
  <c r="E528" i="2"/>
  <c r="E557" i="2"/>
  <c r="L393" i="44"/>
  <c r="E470" i="2"/>
  <c r="E498" i="2"/>
  <c r="E571" i="2"/>
  <c r="M535" i="2"/>
  <c r="E2119" i="2" s="1"/>
  <c r="M335" i="44"/>
  <c r="L335" i="44"/>
  <c r="N251" i="44"/>
  <c r="M179" i="44"/>
  <c r="L233" i="44"/>
  <c r="L466" i="44"/>
  <c r="M466" i="44"/>
  <c r="M638" i="44"/>
  <c r="L638" i="44"/>
  <c r="N348" i="44"/>
  <c r="M506" i="44"/>
  <c r="L506" i="44"/>
  <c r="N422" i="44"/>
  <c r="L50" i="44"/>
  <c r="N134" i="44"/>
  <c r="M50" i="44"/>
  <c r="M333" i="44"/>
  <c r="L333" i="44"/>
  <c r="N249" i="44"/>
  <c r="N401" i="44"/>
  <c r="L485" i="44"/>
  <c r="M462" i="2"/>
  <c r="E2046" i="2" s="1"/>
  <c r="N262" i="44"/>
  <c r="L137" i="44"/>
  <c r="N52" i="44"/>
  <c r="M137" i="44"/>
  <c r="L152" i="44"/>
  <c r="M152" i="44"/>
  <c r="N68" i="44"/>
  <c r="N219" i="44"/>
  <c r="L72" i="44"/>
  <c r="N156" i="44"/>
  <c r="M72" i="44"/>
  <c r="M334" i="44"/>
  <c r="L334" i="44"/>
  <c r="N250" i="44"/>
  <c r="L139" i="44"/>
  <c r="N54" i="44"/>
  <c r="M139" i="44"/>
  <c r="E248" i="2"/>
  <c r="N620" i="44"/>
  <c r="M536" i="44"/>
  <c r="L536" i="44"/>
  <c r="E253" i="2"/>
  <c r="M543" i="44"/>
  <c r="L543" i="44"/>
  <c r="L554" i="44"/>
  <c r="E270" i="2"/>
  <c r="L562" i="44"/>
  <c r="E277" i="2"/>
  <c r="N655" i="44"/>
  <c r="N667" i="44"/>
  <c r="E295" i="2"/>
  <c r="M591" i="44"/>
  <c r="N675" i="44"/>
  <c r="E299" i="2"/>
  <c r="E301" i="2"/>
  <c r="E305" i="2"/>
  <c r="E315" i="2"/>
  <c r="E319" i="2"/>
  <c r="M610" i="44"/>
  <c r="M247" i="2"/>
  <c r="E1831" i="2" s="1"/>
  <c r="L619" i="44"/>
  <c r="M619" i="44"/>
  <c r="E256" i="2"/>
  <c r="M546" i="44"/>
  <c r="M269" i="2"/>
  <c r="E1853" i="2" s="1"/>
  <c r="M645" i="44"/>
  <c r="M280" i="2"/>
  <c r="E1864" i="2" s="1"/>
  <c r="L658" i="44"/>
  <c r="M292" i="2"/>
  <c r="E1876" i="2" s="1"/>
  <c r="L672" i="44"/>
  <c r="N588" i="44"/>
  <c r="M672" i="44"/>
  <c r="M306" i="2"/>
  <c r="E1890" i="2" s="1"/>
  <c r="M313" i="2"/>
  <c r="E1897" i="2" s="1"/>
  <c r="M242" i="2"/>
  <c r="E1826" i="2" s="1"/>
  <c r="L614" i="44"/>
  <c r="M614" i="44"/>
  <c r="E255" i="2"/>
  <c r="M545" i="44"/>
  <c r="M555" i="44"/>
  <c r="E271" i="2"/>
  <c r="L563" i="44"/>
  <c r="L569" i="44"/>
  <c r="M284" i="2"/>
  <c r="E1868" i="2" s="1"/>
  <c r="M662" i="44"/>
  <c r="N578" i="44"/>
  <c r="L662" i="44"/>
  <c r="E293" i="2"/>
  <c r="N673" i="44"/>
  <c r="N176" i="44"/>
  <c r="N269" i="44"/>
  <c r="M185" i="44"/>
  <c r="N277" i="44"/>
  <c r="L193" i="44"/>
  <c r="L285" i="44"/>
  <c r="L209" i="44"/>
  <c r="M209" i="44"/>
  <c r="N305" i="44"/>
  <c r="L313" i="44"/>
  <c r="N229" i="44"/>
  <c r="L325" i="44"/>
  <c r="N241" i="44"/>
  <c r="N334" i="44"/>
  <c r="M346" i="44"/>
  <c r="L346" i="44"/>
  <c r="N430" i="44"/>
  <c r="M353" i="44"/>
  <c r="M445" i="44"/>
  <c r="N368" i="44"/>
  <c r="L377" i="44"/>
  <c r="N461" i="44"/>
  <c r="M387" i="44"/>
  <c r="L387" i="44"/>
  <c r="N400" i="44"/>
  <c r="L491" i="44"/>
  <c r="N503" i="44"/>
  <c r="M228" i="2"/>
  <c r="E1812" i="2" s="1"/>
  <c r="M598" i="44"/>
  <c r="M237" i="2"/>
  <c r="E1821" i="2" s="1"/>
  <c r="N523" i="44"/>
  <c r="E249" i="2"/>
  <c r="N621" i="44"/>
  <c r="L537" i="44"/>
  <c r="M259" i="2"/>
  <c r="E1843" i="2" s="1"/>
  <c r="M633" i="44"/>
  <c r="L633" i="44"/>
  <c r="M275" i="2"/>
  <c r="E1859" i="2" s="1"/>
  <c r="M651" i="44"/>
  <c r="E289" i="2"/>
  <c r="N669" i="44"/>
  <c r="M318" i="2"/>
  <c r="E1902" i="2" s="1"/>
  <c r="E370" i="2"/>
  <c r="E376" i="2"/>
  <c r="E383" i="2"/>
  <c r="E389" i="2"/>
  <c r="M399" i="2"/>
  <c r="E1983" i="2" s="1"/>
  <c r="E409" i="2"/>
  <c r="E418" i="2"/>
  <c r="E424" i="2"/>
  <c r="E431" i="2"/>
  <c r="E437" i="2"/>
  <c r="M441" i="2"/>
  <c r="E2025" i="2" s="1"/>
  <c r="M444" i="2"/>
  <c r="E2028" i="2" s="1"/>
  <c r="M448" i="2"/>
  <c r="E2032" i="2" s="1"/>
  <c r="M456" i="2"/>
  <c r="E2040" i="2" s="1"/>
  <c r="M460" i="2"/>
  <c r="E2044" i="2" s="1"/>
  <c r="M465" i="2"/>
  <c r="E2049" i="2" s="1"/>
  <c r="M471" i="2"/>
  <c r="E2055" i="2" s="1"/>
  <c r="M475" i="2"/>
  <c r="E2059" i="2" s="1"/>
  <c r="M479" i="2"/>
  <c r="E2063" i="2" s="1"/>
  <c r="M481" i="2"/>
  <c r="E2065" i="2" s="1"/>
  <c r="M485" i="2"/>
  <c r="E2069" i="2" s="1"/>
  <c r="M495" i="2"/>
  <c r="E2079" i="2" s="1"/>
  <c r="M499" i="2"/>
  <c r="E2083" i="2" s="1"/>
  <c r="M503" i="2"/>
  <c r="E2087" i="2" s="1"/>
  <c r="M505" i="2"/>
  <c r="E2089" i="2" s="1"/>
  <c r="M509" i="2"/>
  <c r="E2093" i="2" s="1"/>
  <c r="M519" i="2"/>
  <c r="E2103" i="2" s="1"/>
  <c r="L200" i="44"/>
  <c r="N284" i="44"/>
  <c r="L319" i="44"/>
  <c r="M319" i="44"/>
  <c r="N425" i="44"/>
  <c r="N353" i="44"/>
  <c r="L394" i="44"/>
  <c r="N478" i="44"/>
  <c r="M503" i="44"/>
  <c r="L503" i="44"/>
  <c r="N419" i="44"/>
  <c r="E236" i="2"/>
  <c r="N606" i="44"/>
  <c r="M291" i="2"/>
  <c r="E1875" i="2" s="1"/>
  <c r="L671" i="44"/>
  <c r="N587" i="44"/>
  <c r="M671" i="44"/>
  <c r="E335" i="2"/>
  <c r="E337" i="2"/>
  <c r="E341" i="2"/>
  <c r="E345" i="2"/>
  <c r="E351" i="2"/>
  <c r="E355" i="2"/>
  <c r="E359" i="2"/>
  <c r="E361" i="2"/>
  <c r="E365" i="2"/>
  <c r="E369" i="2"/>
  <c r="E375" i="2"/>
  <c r="E382" i="2"/>
  <c r="M390" i="2"/>
  <c r="E1974" i="2" s="1"/>
  <c r="M397" i="2"/>
  <c r="E1981" i="2" s="1"/>
  <c r="E415" i="2"/>
  <c r="M419" i="2"/>
  <c r="E2003" i="2" s="1"/>
  <c r="M425" i="2"/>
  <c r="E2009" i="2" s="1"/>
  <c r="M438" i="2"/>
  <c r="E2022" i="2" s="1"/>
  <c r="M517" i="2"/>
  <c r="E2101" i="2" s="1"/>
  <c r="N192" i="44"/>
  <c r="M276" i="44"/>
  <c r="L295" i="44"/>
  <c r="L314" i="44"/>
  <c r="N230" i="44"/>
  <c r="N333" i="44"/>
  <c r="M345" i="44"/>
  <c r="L345" i="44"/>
  <c r="L443" i="44"/>
  <c r="E187" i="2"/>
  <c r="M381" i="44"/>
  <c r="L391" i="44"/>
  <c r="N475" i="44"/>
  <c r="M408" i="44"/>
  <c r="L408" i="44"/>
  <c r="N502" i="44"/>
  <c r="L512" i="44"/>
  <c r="N551" i="44"/>
  <c r="L666" i="44"/>
  <c r="N582" i="44"/>
  <c r="M666" i="44"/>
  <c r="M339" i="2"/>
  <c r="E1923" i="2" s="1"/>
  <c r="M351" i="2"/>
  <c r="E1935" i="2" s="1"/>
  <c r="M355" i="2"/>
  <c r="E1939" i="2" s="1"/>
  <c r="M363" i="2"/>
  <c r="E1947" i="2" s="1"/>
  <c r="M367" i="2"/>
  <c r="E1951" i="2" s="1"/>
  <c r="M374" i="2"/>
  <c r="E1958" i="2" s="1"/>
  <c r="E385" i="2"/>
  <c r="E394" i="2"/>
  <c r="E401" i="2"/>
  <c r="M416" i="2"/>
  <c r="E2000" i="2" s="1"/>
  <c r="M422" i="2"/>
  <c r="E2006" i="2" s="1"/>
  <c r="E433" i="2"/>
  <c r="E515" i="2"/>
  <c r="E521" i="2"/>
  <c r="N313" i="44"/>
  <c r="M229" i="44"/>
  <c r="L649" i="44"/>
  <c r="N565" i="44"/>
  <c r="M362" i="2"/>
  <c r="E1946" i="2" s="1"/>
  <c r="M395" i="2"/>
  <c r="E1979" i="2" s="1"/>
  <c r="M413" i="2"/>
  <c r="E1997" i="2" s="1"/>
  <c r="E439" i="2"/>
  <c r="E445" i="2"/>
  <c r="E459" i="2"/>
  <c r="E467" i="2"/>
  <c r="E473" i="2"/>
  <c r="E495" i="2"/>
  <c r="E503" i="2"/>
  <c r="E511" i="2"/>
  <c r="E522" i="2"/>
  <c r="M530" i="2"/>
  <c r="E2114" i="2" s="1"/>
  <c r="E547" i="2"/>
  <c r="M553" i="2"/>
  <c r="E2137" i="2" s="1"/>
  <c r="E561" i="2"/>
  <c r="E567" i="2"/>
  <c r="E574" i="2"/>
  <c r="E580" i="2"/>
  <c r="M431" i="44"/>
  <c r="L431" i="44"/>
  <c r="N347" i="44"/>
  <c r="M410" i="44"/>
  <c r="L410" i="44"/>
  <c r="N494" i="44"/>
  <c r="M323" i="2"/>
  <c r="E1907" i="2" s="1"/>
  <c r="M385" i="2"/>
  <c r="E1969" i="2" s="1"/>
  <c r="E412" i="2"/>
  <c r="M515" i="2"/>
  <c r="E2099" i="2" s="1"/>
  <c r="M529" i="2"/>
  <c r="E2113" i="2" s="1"/>
  <c r="E539" i="2"/>
  <c r="E545" i="2"/>
  <c r="E558" i="2"/>
  <c r="E565" i="2"/>
  <c r="M573" i="2"/>
  <c r="E2157" i="2" s="1"/>
  <c r="M579" i="2"/>
  <c r="E2163" i="2" s="1"/>
  <c r="L258" i="44"/>
  <c r="N174" i="44"/>
  <c r="E322" i="2"/>
  <c r="M394" i="2"/>
  <c r="E1978" i="2" s="1"/>
  <c r="M414" i="2"/>
  <c r="E1998" i="2" s="1"/>
  <c r="M435" i="2"/>
  <c r="E2019" i="2" s="1"/>
  <c r="E444" i="2"/>
  <c r="E452" i="2"/>
  <c r="E458" i="2"/>
  <c r="E466" i="2"/>
  <c r="E472" i="2"/>
  <c r="E486" i="2"/>
  <c r="E492" i="2"/>
  <c r="E500" i="2"/>
  <c r="E506" i="2"/>
  <c r="M531" i="2"/>
  <c r="E2115" i="2" s="1"/>
  <c r="M538" i="2"/>
  <c r="E2122" i="2" s="1"/>
  <c r="M544" i="2"/>
  <c r="E2128" i="2" s="1"/>
  <c r="M551" i="2"/>
  <c r="E2135" i="2" s="1"/>
  <c r="M557" i="2"/>
  <c r="E2141" i="2" s="1"/>
  <c r="M564" i="2"/>
  <c r="E2148" i="2" s="1"/>
  <c r="M572" i="2"/>
  <c r="E2156" i="2" s="1"/>
  <c r="M578" i="2"/>
  <c r="E2162" i="2" s="1"/>
  <c r="M290" i="2"/>
  <c r="E1874" i="2" s="1"/>
  <c r="L670" i="44"/>
  <c r="N586" i="44"/>
  <c r="M670" i="44"/>
  <c r="M524" i="2"/>
  <c r="E2108" i="2" s="1"/>
  <c r="M556" i="2"/>
  <c r="E2140" i="2" s="1"/>
  <c r="M386" i="2"/>
  <c r="E1970" i="2" s="1"/>
  <c r="E563" i="2"/>
  <c r="M329" i="2"/>
  <c r="E1913" i="2" s="1"/>
  <c r="E534" i="2"/>
  <c r="E568" i="2"/>
  <c r="M308" i="44"/>
  <c r="N223" i="44"/>
  <c r="M536" i="2"/>
  <c r="E2120" i="2" s="1"/>
  <c r="E526" i="2"/>
  <c r="L181" i="44"/>
  <c r="N265" i="44"/>
  <c r="N279" i="44"/>
  <c r="L290" i="44"/>
  <c r="M218" i="44"/>
  <c r="L218" i="44"/>
  <c r="M243" i="44"/>
  <c r="L243" i="44"/>
  <c r="N327" i="44"/>
  <c r="L426" i="44"/>
  <c r="N342" i="44"/>
  <c r="N364" i="44"/>
  <c r="L458" i="44"/>
  <c r="M467" i="44"/>
  <c r="L467" i="44"/>
  <c r="M476" i="44"/>
  <c r="M496" i="44"/>
  <c r="L496" i="44"/>
  <c r="N412" i="44"/>
  <c r="E232" i="2"/>
  <c r="M518" i="44"/>
  <c r="L518" i="44"/>
  <c r="M653" i="44"/>
  <c r="N569" i="44"/>
  <c r="M295" i="2"/>
  <c r="E1879" i="2" s="1"/>
  <c r="M675" i="44"/>
  <c r="L675" i="44"/>
  <c r="M310" i="2"/>
  <c r="E1894" i="2" s="1"/>
  <c r="M449" i="2"/>
  <c r="E2033" i="2" s="1"/>
  <c r="N260" i="44"/>
  <c r="L288" i="44"/>
  <c r="M115" i="2"/>
  <c r="E1699" i="2" s="1"/>
  <c r="L297" i="44"/>
  <c r="M311" i="44"/>
  <c r="L311" i="44"/>
  <c r="M331" i="44"/>
  <c r="L331" i="44"/>
  <c r="N247" i="44"/>
  <c r="M349" i="44"/>
  <c r="M360" i="44"/>
  <c r="N467" i="44"/>
  <c r="M383" i="44"/>
  <c r="M411" i="44"/>
  <c r="L411" i="44"/>
  <c r="N495" i="44"/>
  <c r="M225" i="2"/>
  <c r="E1809" i="2" s="1"/>
  <c r="L593" i="44"/>
  <c r="N509" i="44"/>
  <c r="M330" i="2"/>
  <c r="E1914" i="2" s="1"/>
  <c r="L135" i="44"/>
  <c r="N50" i="44"/>
  <c r="M135" i="44"/>
  <c r="L143" i="44"/>
  <c r="N58" i="44"/>
  <c r="M143" i="44"/>
  <c r="N268" i="44"/>
  <c r="N197" i="44"/>
  <c r="L281" i="44"/>
  <c r="N290" i="44"/>
  <c r="M206" i="44"/>
  <c r="M228" i="44"/>
  <c r="N312" i="44"/>
  <c r="M244" i="44"/>
  <c r="L244" i="44"/>
  <c r="N328" i="44"/>
  <c r="M337" i="44"/>
  <c r="L337" i="44"/>
  <c r="N253" i="44"/>
  <c r="M447" i="44"/>
  <c r="L459" i="44"/>
  <c r="L479" i="44"/>
  <c r="N394" i="44"/>
  <c r="N403" i="44"/>
  <c r="M487" i="44"/>
  <c r="M505" i="44"/>
  <c r="L505" i="44"/>
  <c r="N421" i="44"/>
  <c r="M231" i="2"/>
  <c r="E1815" i="2" s="1"/>
  <c r="N517" i="44"/>
  <c r="M601" i="44"/>
  <c r="L601" i="44"/>
  <c r="M297" i="2"/>
  <c r="E1881" i="2" s="1"/>
  <c r="M534" i="2"/>
  <c r="E2118" i="2" s="1"/>
  <c r="M229" i="2"/>
  <c r="E1813" i="2" s="1"/>
  <c r="N515" i="44"/>
  <c r="M599" i="44"/>
  <c r="L599" i="44"/>
  <c r="M216" i="44"/>
  <c r="N300" i="44"/>
  <c r="L390" i="44"/>
  <c r="N474" i="44"/>
  <c r="M412" i="44"/>
  <c r="L412" i="44"/>
  <c r="N496" i="44"/>
  <c r="M343" i="2"/>
  <c r="E1927" i="2" s="1"/>
  <c r="L54" i="44"/>
  <c r="N138" i="44"/>
  <c r="M54" i="44"/>
  <c r="N65" i="44"/>
  <c r="L149" i="44"/>
  <c r="M149" i="44"/>
  <c r="M157" i="44"/>
  <c r="N73" i="44"/>
  <c r="L157" i="44"/>
  <c r="M136" i="44"/>
  <c r="L136" i="44"/>
  <c r="N51" i="44"/>
  <c r="L156" i="44"/>
  <c r="M156" i="44"/>
  <c r="N72" i="44"/>
  <c r="N143" i="44"/>
  <c r="L59" i="44"/>
  <c r="M59" i="44"/>
  <c r="L286" i="44"/>
  <c r="N202" i="44"/>
  <c r="M286" i="44"/>
  <c r="L306" i="44"/>
  <c r="M306" i="44"/>
  <c r="N236" i="44"/>
  <c r="M320" i="44"/>
  <c r="M62" i="44"/>
  <c r="L62" i="44"/>
  <c r="N146" i="44"/>
  <c r="L68" i="44"/>
  <c r="N152" i="44"/>
  <c r="M68" i="44"/>
  <c r="N158" i="44"/>
  <c r="L74" i="44"/>
  <c r="M74" i="44"/>
  <c r="N164" i="44"/>
  <c r="E235" i="2"/>
  <c r="N605" i="44"/>
  <c r="E247" i="2"/>
  <c r="M140" i="44"/>
  <c r="L140" i="44"/>
  <c r="N55" i="44"/>
  <c r="M160" i="44"/>
  <c r="N76" i="44"/>
  <c r="L160" i="44"/>
  <c r="L63" i="44"/>
  <c r="N147" i="44"/>
  <c r="M63" i="44"/>
  <c r="L434" i="44"/>
  <c r="L237" i="44"/>
  <c r="N321" i="44"/>
  <c r="L231" i="44"/>
  <c r="M270" i="2"/>
  <c r="E1854" i="2" s="1"/>
  <c r="M646" i="44"/>
  <c r="L131" i="44"/>
  <c r="M131" i="44"/>
  <c r="N46" i="44"/>
  <c r="N141" i="44"/>
  <c r="M57" i="44"/>
  <c r="L57" i="44"/>
  <c r="N70" i="44"/>
  <c r="L154" i="44"/>
  <c r="M154" i="44"/>
  <c r="N161" i="44"/>
  <c r="L167" i="44"/>
  <c r="M167" i="44"/>
  <c r="N83" i="44"/>
  <c r="N493" i="44"/>
  <c r="E330" i="2"/>
  <c r="E325" i="2"/>
  <c r="I409" i="44"/>
  <c r="I492" i="44"/>
  <c r="I577" i="44"/>
  <c r="I660" i="44"/>
  <c r="N541" i="44"/>
  <c r="M625" i="44"/>
  <c r="E286" i="2"/>
  <c r="N664" i="44"/>
  <c r="M580" i="44"/>
  <c r="L580" i="44"/>
  <c r="E304" i="2"/>
  <c r="M239" i="2"/>
  <c r="E1823" i="2" s="1"/>
  <c r="N525" i="44"/>
  <c r="M609" i="44"/>
  <c r="E279" i="2"/>
  <c r="N657" i="44"/>
  <c r="E262" i="2"/>
  <c r="M552" i="44"/>
  <c r="L552" i="44"/>
  <c r="E290" i="2"/>
  <c r="N670" i="44"/>
  <c r="N198" i="44"/>
  <c r="M282" i="44"/>
  <c r="L282" i="44"/>
  <c r="N332" i="44"/>
  <c r="N451" i="44"/>
  <c r="M367" i="44"/>
  <c r="L367" i="44"/>
  <c r="N490" i="44"/>
  <c r="M406" i="44"/>
  <c r="L406" i="44"/>
  <c r="E234" i="2"/>
  <c r="N604" i="44"/>
  <c r="M520" i="44"/>
  <c r="L667" i="44"/>
  <c r="N583" i="44"/>
  <c r="M667" i="44"/>
  <c r="M398" i="2"/>
  <c r="E1982" i="2" s="1"/>
  <c r="M427" i="2"/>
  <c r="E2011" i="2" s="1"/>
  <c r="M452" i="2"/>
  <c r="E2036" i="2" s="1"/>
  <c r="M478" i="2"/>
  <c r="E2062" i="2" s="1"/>
  <c r="M494" i="2"/>
  <c r="E2078" i="2" s="1"/>
  <c r="M508" i="2"/>
  <c r="E2092" i="2" s="1"/>
  <c r="M196" i="44"/>
  <c r="L196" i="44"/>
  <c r="M234" i="2"/>
  <c r="E1818" i="2" s="1"/>
  <c r="L604" i="44"/>
  <c r="E334" i="2"/>
  <c r="E360" i="2"/>
  <c r="E381" i="2"/>
  <c r="M410" i="2"/>
  <c r="E1994" i="2" s="1"/>
  <c r="M437" i="2"/>
  <c r="E2021" i="2" s="1"/>
  <c r="L227" i="44"/>
  <c r="N311" i="44"/>
  <c r="M379" i="44"/>
  <c r="M258" i="2"/>
  <c r="E1842" i="2" s="1"/>
  <c r="N548" i="44"/>
  <c r="M632" i="44"/>
  <c r="L632" i="44"/>
  <c r="M338" i="2"/>
  <c r="E1922" i="2" s="1"/>
  <c r="M354" i="2"/>
  <c r="E1938" i="2" s="1"/>
  <c r="E373" i="2"/>
  <c r="E514" i="2"/>
  <c r="M271" i="2"/>
  <c r="E1855" i="2" s="1"/>
  <c r="N562" i="44"/>
  <c r="L647" i="44"/>
  <c r="M434" i="2"/>
  <c r="E2018" i="2" s="1"/>
  <c r="E493" i="2"/>
  <c r="E529" i="2"/>
  <c r="E552" i="2"/>
  <c r="E379" i="2"/>
  <c r="E538" i="2"/>
  <c r="E564" i="2"/>
  <c r="E578" i="2"/>
  <c r="M433" i="2"/>
  <c r="E2017" i="2" s="1"/>
  <c r="E464" i="2"/>
  <c r="E543" i="2"/>
  <c r="E432" i="2"/>
  <c r="E553" i="2"/>
  <c r="L203" i="44"/>
  <c r="M336" i="44"/>
  <c r="L336" i="44"/>
  <c r="N252" i="44"/>
  <c r="M475" i="44"/>
  <c r="M285" i="2"/>
  <c r="E1869" i="2" s="1"/>
  <c r="N579" i="44"/>
  <c r="M663" i="44"/>
  <c r="L663" i="44"/>
  <c r="N175" i="44"/>
  <c r="N237" i="44"/>
  <c r="M321" i="44"/>
  <c r="N487" i="44"/>
  <c r="M403" i="44"/>
  <c r="N256" i="44"/>
  <c r="M222" i="44"/>
  <c r="N306" i="44"/>
  <c r="L429" i="44"/>
  <c r="E229" i="2"/>
  <c r="M515" i="44"/>
  <c r="N484" i="44"/>
  <c r="M400" i="44"/>
  <c r="L169" i="44"/>
  <c r="N85" i="44"/>
  <c r="M169" i="44"/>
  <c r="N184" i="44"/>
  <c r="N66" i="44"/>
  <c r="M150" i="44"/>
  <c r="L150" i="44"/>
  <c r="E245" i="2"/>
  <c r="L533" i="44"/>
  <c r="M533" i="44"/>
  <c r="L134" i="44"/>
  <c r="N49" i="44"/>
  <c r="M134" i="44"/>
  <c r="N308" i="44"/>
  <c r="L224" i="44"/>
  <c r="L47" i="44"/>
  <c r="N131" i="44"/>
  <c r="M47" i="44"/>
  <c r="N167" i="44"/>
  <c r="M236" i="2"/>
  <c r="E1820" i="2" s="1"/>
  <c r="N522" i="44"/>
  <c r="N537" i="44"/>
  <c r="M621" i="44"/>
  <c r="E257" i="2"/>
  <c r="M547" i="44"/>
  <c r="L547" i="44"/>
  <c r="E265" i="2"/>
  <c r="L557" i="44"/>
  <c r="E274" i="2"/>
  <c r="N650" i="44"/>
  <c r="E280" i="2"/>
  <c r="M574" i="44"/>
  <c r="L574" i="44"/>
  <c r="E288" i="2"/>
  <c r="N668" i="44"/>
  <c r="E302" i="2"/>
  <c r="E306" i="2"/>
  <c r="E310" i="2"/>
  <c r="E312" i="2"/>
  <c r="E316" i="2"/>
  <c r="E242" i="2"/>
  <c r="L530" i="44"/>
  <c r="E251" i="2"/>
  <c r="N623" i="44"/>
  <c r="M539" i="44"/>
  <c r="L539" i="44"/>
  <c r="M257" i="2"/>
  <c r="E1841" i="2" s="1"/>
  <c r="N547" i="44"/>
  <c r="M274" i="2"/>
  <c r="E1858" i="2" s="1"/>
  <c r="M650" i="44"/>
  <c r="L650" i="44"/>
  <c r="E284" i="2"/>
  <c r="L578" i="44"/>
  <c r="N662" i="44"/>
  <c r="M578" i="44"/>
  <c r="E294" i="2"/>
  <c r="L590" i="44"/>
  <c r="N674" i="44"/>
  <c r="M590" i="44"/>
  <c r="M300" i="2"/>
  <c r="E1884" i="2" s="1"/>
  <c r="M315" i="2"/>
  <c r="E1899" i="2" s="1"/>
  <c r="E238" i="2"/>
  <c r="N608" i="44"/>
  <c r="E246" i="2"/>
  <c r="L534" i="44"/>
  <c r="N618" i="44"/>
  <c r="M534" i="44"/>
  <c r="E259" i="2"/>
  <c r="N633" i="44"/>
  <c r="M549" i="44"/>
  <c r="E264" i="2"/>
  <c r="M556" i="44"/>
  <c r="E272" i="2"/>
  <c r="N648" i="44"/>
  <c r="E278" i="2"/>
  <c r="M572" i="44"/>
  <c r="L572" i="44"/>
  <c r="N656" i="44"/>
  <c r="E287" i="2"/>
  <c r="N665" i="44"/>
  <c r="M294" i="2"/>
  <c r="E1878" i="2" s="1"/>
  <c r="L674" i="44"/>
  <c r="N590" i="44"/>
  <c r="M674" i="44"/>
  <c r="N178" i="44"/>
  <c r="M262" i="44"/>
  <c r="N186" i="44"/>
  <c r="L270" i="44"/>
  <c r="N194" i="44"/>
  <c r="L278" i="44"/>
  <c r="L287" i="44"/>
  <c r="M298" i="44"/>
  <c r="L223" i="44"/>
  <c r="N307" i="44"/>
  <c r="L315" i="44"/>
  <c r="N231" i="44"/>
  <c r="M315" i="44"/>
  <c r="M327" i="44"/>
  <c r="L327" i="44"/>
  <c r="N243" i="44"/>
  <c r="N336" i="44"/>
  <c r="M348" i="44"/>
  <c r="N354" i="44"/>
  <c r="N447" i="44"/>
  <c r="M455" i="44"/>
  <c r="L455" i="44"/>
  <c r="N371" i="44"/>
  <c r="N378" i="44"/>
  <c r="M389" i="44"/>
  <c r="L402" i="44"/>
  <c r="N498" i="44"/>
  <c r="N505" i="44"/>
  <c r="M230" i="2"/>
  <c r="E1814" i="2" s="1"/>
  <c r="N516" i="44"/>
  <c r="M600" i="44"/>
  <c r="N611" i="44"/>
  <c r="L624" i="44"/>
  <c r="M261" i="2"/>
  <c r="E1845" i="2" s="1"/>
  <c r="N550" i="44"/>
  <c r="M282" i="2"/>
  <c r="E1866" i="2" s="1"/>
  <c r="M660" i="44"/>
  <c r="L660" i="44"/>
  <c r="M308" i="2"/>
  <c r="E1892" i="2" s="1"/>
  <c r="M322" i="2"/>
  <c r="E1906" i="2" s="1"/>
  <c r="M328" i="2"/>
  <c r="E1912" i="2" s="1"/>
  <c r="E371" i="2"/>
  <c r="E377" i="2"/>
  <c r="E390" i="2"/>
  <c r="E396" i="2"/>
  <c r="E404" i="2"/>
  <c r="E410" i="2"/>
  <c r="E419" i="2"/>
  <c r="E425" i="2"/>
  <c r="E438" i="2"/>
  <c r="M442" i="2"/>
  <c r="E2026" i="2" s="1"/>
  <c r="M445" i="2"/>
  <c r="E2029" i="2" s="1"/>
  <c r="M450" i="2"/>
  <c r="E2034" i="2" s="1"/>
  <c r="M454" i="2"/>
  <c r="E2038" i="2" s="1"/>
  <c r="M457" i="2"/>
  <c r="E2041" i="2" s="1"/>
  <c r="M461" i="2"/>
  <c r="E2045" i="2" s="1"/>
  <c r="M468" i="2"/>
  <c r="E2052" i="2" s="1"/>
  <c r="M472" i="2"/>
  <c r="E2056" i="2" s="1"/>
  <c r="M476" i="2"/>
  <c r="E2060" i="2" s="1"/>
  <c r="M482" i="2"/>
  <c r="E2066" i="2" s="1"/>
  <c r="M486" i="2"/>
  <c r="E2070" i="2" s="1"/>
  <c r="M490" i="2"/>
  <c r="E2074" i="2" s="1"/>
  <c r="M492" i="2"/>
  <c r="E2076" i="2" s="1"/>
  <c r="M496" i="2"/>
  <c r="E2080" i="2" s="1"/>
  <c r="M500" i="2"/>
  <c r="E2084" i="2" s="1"/>
  <c r="M506" i="2"/>
  <c r="E2090" i="2" s="1"/>
  <c r="M510" i="2"/>
  <c r="E2094" i="2" s="1"/>
  <c r="E516" i="2"/>
  <c r="E524" i="2"/>
  <c r="N272" i="44"/>
  <c r="L289" i="44"/>
  <c r="N205" i="44"/>
  <c r="M289" i="44"/>
  <c r="L242" i="44"/>
  <c r="M242" i="44"/>
  <c r="N326" i="44"/>
  <c r="M343" i="44"/>
  <c r="N427" i="44"/>
  <c r="L355" i="44"/>
  <c r="M355" i="44"/>
  <c r="N482" i="44"/>
  <c r="M398" i="44"/>
  <c r="L398" i="44"/>
  <c r="E231" i="2"/>
  <c r="N601" i="44"/>
  <c r="M517" i="44"/>
  <c r="L517" i="44"/>
  <c r="L611" i="44"/>
  <c r="N527" i="44"/>
  <c r="M272" i="2"/>
  <c r="E1856" i="2" s="1"/>
  <c r="M648" i="44"/>
  <c r="N564" i="44"/>
  <c r="M327" i="2"/>
  <c r="E1911" i="2" s="1"/>
  <c r="E338" i="2"/>
  <c r="E342" i="2"/>
  <c r="E348" i="2"/>
  <c r="E352" i="2"/>
  <c r="E356" i="2"/>
  <c r="E362" i="2"/>
  <c r="E366" i="2"/>
  <c r="M370" i="2"/>
  <c r="E1954" i="2" s="1"/>
  <c r="M376" i="2"/>
  <c r="E1960" i="2" s="1"/>
  <c r="E402" i="2"/>
  <c r="E408" i="2"/>
  <c r="E416" i="2"/>
  <c r="E422" i="2"/>
  <c r="E429" i="2"/>
  <c r="E435" i="2"/>
  <c r="L261" i="44"/>
  <c r="N177" i="44"/>
  <c r="M261" i="44"/>
  <c r="M280" i="44"/>
  <c r="L280" i="44"/>
  <c r="M299" i="44"/>
  <c r="N214" i="44"/>
  <c r="N316" i="44"/>
  <c r="N335" i="44"/>
  <c r="L347" i="44"/>
  <c r="M369" i="44"/>
  <c r="N453" i="44"/>
  <c r="L384" i="44"/>
  <c r="M478" i="44"/>
  <c r="L478" i="44"/>
  <c r="M495" i="44"/>
  <c r="L495" i="44"/>
  <c r="N411" i="44"/>
  <c r="N504" i="44"/>
  <c r="M238" i="2"/>
  <c r="E1822" i="2" s="1"/>
  <c r="L608" i="44"/>
  <c r="M608" i="44"/>
  <c r="M267" i="2"/>
  <c r="E1851" i="2" s="1"/>
  <c r="M643" i="44"/>
  <c r="M293" i="2"/>
  <c r="E1877" i="2" s="1"/>
  <c r="L673" i="44"/>
  <c r="N589" i="44"/>
  <c r="M673" i="44"/>
  <c r="M336" i="2"/>
  <c r="E1920" i="2" s="1"/>
  <c r="M340" i="2"/>
  <c r="E1924" i="2" s="1"/>
  <c r="M345" i="2"/>
  <c r="E1929" i="2" s="1"/>
  <c r="M352" i="2"/>
  <c r="E1936" i="2" s="1"/>
  <c r="M364" i="2"/>
  <c r="E1948" i="2" s="1"/>
  <c r="E380" i="2"/>
  <c r="E386" i="2"/>
  <c r="E395" i="2"/>
  <c r="M403" i="2"/>
  <c r="E1987" i="2" s="1"/>
  <c r="E413" i="2"/>
  <c r="M423" i="2"/>
  <c r="E2007" i="2" s="1"/>
  <c r="E434" i="2"/>
  <c r="M522" i="2"/>
  <c r="E2106" i="2" s="1"/>
  <c r="N405" i="44"/>
  <c r="M489" i="44"/>
  <c r="E328" i="2"/>
  <c r="E398" i="2"/>
  <c r="M421" i="2"/>
  <c r="E2005" i="2" s="1"/>
  <c r="E441" i="2"/>
  <c r="E447" i="2"/>
  <c r="E455" i="2"/>
  <c r="E461" i="2"/>
  <c r="E475" i="2"/>
  <c r="E483" i="2"/>
  <c r="E491" i="2"/>
  <c r="E497" i="2"/>
  <c r="E513" i="2"/>
  <c r="E525" i="2"/>
  <c r="E532" i="2"/>
  <c r="M540" i="2"/>
  <c r="E2124" i="2" s="1"/>
  <c r="M548" i="2"/>
  <c r="E2132" i="2" s="1"/>
  <c r="M554" i="2"/>
  <c r="E2138" i="2" s="1"/>
  <c r="M562" i="2"/>
  <c r="E2146" i="2" s="1"/>
  <c r="M568" i="2"/>
  <c r="E2152" i="2" s="1"/>
  <c r="M575" i="2"/>
  <c r="E2159" i="2" s="1"/>
  <c r="M581" i="2"/>
  <c r="E2165" i="2" s="1"/>
  <c r="M450" i="44"/>
  <c r="L450" i="44"/>
  <c r="M240" i="2"/>
  <c r="E1824" i="2" s="1"/>
  <c r="L612" i="44"/>
  <c r="N528" i="44"/>
  <c r="E332" i="2"/>
  <c r="E392" i="2"/>
  <c r="E518" i="2"/>
  <c r="E531" i="2"/>
  <c r="M546" i="2"/>
  <c r="E2130" i="2" s="1"/>
  <c r="M559" i="2"/>
  <c r="E2143" i="2" s="1"/>
  <c r="M566" i="2"/>
  <c r="E2150" i="2" s="1"/>
  <c r="M580" i="2"/>
  <c r="E2164" i="2" s="1"/>
  <c r="N322" i="44"/>
  <c r="M325" i="2"/>
  <c r="E1909" i="2" s="1"/>
  <c r="M420" i="2"/>
  <c r="E2004" i="2" s="1"/>
  <c r="E446" i="2"/>
  <c r="E454" i="2"/>
  <c r="E460" i="2"/>
  <c r="E474" i="2"/>
  <c r="E480" i="2"/>
  <c r="E488" i="2"/>
  <c r="E494" i="2"/>
  <c r="E502" i="2"/>
  <c r="E508" i="2"/>
  <c r="E535" i="2"/>
  <c r="M539" i="2"/>
  <c r="E2123" i="2" s="1"/>
  <c r="M545" i="2"/>
  <c r="E2129" i="2" s="1"/>
  <c r="M558" i="2"/>
  <c r="E2142" i="2" s="1"/>
  <c r="M565" i="2"/>
  <c r="E2149" i="2" s="1"/>
  <c r="E583" i="2"/>
  <c r="M401" i="2"/>
  <c r="E1985" i="2" s="1"/>
  <c r="M504" i="44"/>
  <c r="L504" i="44"/>
  <c r="N420" i="44"/>
  <c r="E523" i="2"/>
  <c r="E540" i="2"/>
  <c r="M571" i="2"/>
  <c r="E2155" i="2" s="1"/>
  <c r="E378" i="2"/>
  <c r="M514" i="2"/>
  <c r="E2098" i="2" s="1"/>
  <c r="M542" i="2"/>
  <c r="E2126" i="2" s="1"/>
  <c r="E575" i="2"/>
  <c r="N440" i="44"/>
  <c r="M356" i="44"/>
  <c r="M549" i="2"/>
  <c r="E2133" i="2" s="1"/>
  <c r="E541" i="2"/>
  <c r="M182" i="44"/>
  <c r="M199" i="44"/>
  <c r="L211" i="44"/>
  <c r="N295" i="44"/>
  <c r="M219" i="44"/>
  <c r="L219" i="44"/>
  <c r="N303" i="44"/>
  <c r="N329" i="44"/>
  <c r="L358" i="44"/>
  <c r="M366" i="44"/>
  <c r="L376" i="44"/>
  <c r="L468" i="44"/>
  <c r="N383" i="44"/>
  <c r="M486" i="44"/>
  <c r="M224" i="2"/>
  <c r="E1808" i="2" s="1"/>
  <c r="N508" i="44"/>
  <c r="M233" i="2"/>
  <c r="E1817" i="2" s="1"/>
  <c r="N519" i="44"/>
  <c r="L603" i="44"/>
  <c r="M279" i="2"/>
  <c r="E1863" i="2" s="1"/>
  <c r="M657" i="44"/>
  <c r="N573" i="44"/>
  <c r="M299" i="2"/>
  <c r="E1883" i="2" s="1"/>
  <c r="M349" i="2"/>
  <c r="E1933" i="2" s="1"/>
  <c r="M561" i="2"/>
  <c r="E2145" i="2" s="1"/>
  <c r="M263" i="44"/>
  <c r="M291" i="44"/>
  <c r="N304" i="44"/>
  <c r="L317" i="44"/>
  <c r="N233" i="44"/>
  <c r="N337" i="44"/>
  <c r="L351" i="44"/>
  <c r="N435" i="44"/>
  <c r="M477" i="44"/>
  <c r="L477" i="44"/>
  <c r="N392" i="44"/>
  <c r="M498" i="44"/>
  <c r="L498" i="44"/>
  <c r="N414" i="44"/>
  <c r="N512" i="44"/>
  <c r="L596" i="44"/>
  <c r="M429" i="2"/>
  <c r="E2013" i="2" s="1"/>
  <c r="L46" i="44"/>
  <c r="N130" i="44"/>
  <c r="M46" i="44"/>
  <c r="L52" i="44"/>
  <c r="N136" i="44"/>
  <c r="M52" i="44"/>
  <c r="L60" i="44"/>
  <c r="N144" i="44"/>
  <c r="M60" i="44"/>
  <c r="N270" i="44"/>
  <c r="L186" i="44"/>
  <c r="N191" i="44"/>
  <c r="N282" i="44"/>
  <c r="L198" i="44"/>
  <c r="N294" i="44"/>
  <c r="M210" i="44"/>
  <c r="L230" i="44"/>
  <c r="N314" i="44"/>
  <c r="N330" i="44"/>
  <c r="N367" i="44"/>
  <c r="L451" i="44"/>
  <c r="M461" i="44"/>
  <c r="N377" i="44"/>
  <c r="L397" i="44"/>
  <c r="L507" i="44"/>
  <c r="N423" i="44"/>
  <c r="M507" i="44"/>
  <c r="M248" i="2"/>
  <c r="E1832" i="2" s="1"/>
  <c r="M620" i="44"/>
  <c r="L620" i="44"/>
  <c r="M303" i="2"/>
  <c r="E1887" i="2" s="1"/>
  <c r="N193" i="44"/>
  <c r="M277" i="44"/>
  <c r="L277" i="44"/>
  <c r="E481" i="2"/>
  <c r="N129" i="44"/>
  <c r="L45" i="44"/>
  <c r="M45" i="44"/>
  <c r="M340" i="44"/>
  <c r="L340" i="44"/>
  <c r="N448" i="44"/>
  <c r="L364" i="44"/>
  <c r="M392" i="44"/>
  <c r="L392" i="44"/>
  <c r="M422" i="44"/>
  <c r="L422" i="44"/>
  <c r="N506" i="44"/>
  <c r="M369" i="2"/>
  <c r="E1953" i="2" s="1"/>
  <c r="M129" i="44"/>
  <c r="L129" i="44"/>
  <c r="N45" i="44"/>
  <c r="L141" i="44"/>
  <c r="N56" i="44"/>
  <c r="M141" i="44"/>
  <c r="N67" i="44"/>
  <c r="L151" i="44"/>
  <c r="M151" i="44"/>
  <c r="M161" i="44"/>
  <c r="L161" i="44"/>
  <c r="N77" i="44"/>
  <c r="L138" i="44"/>
  <c r="N53" i="44"/>
  <c r="M138" i="44"/>
  <c r="N78" i="44"/>
  <c r="M162" i="44"/>
  <c r="L162" i="44"/>
  <c r="L256" i="44"/>
  <c r="N172" i="44"/>
  <c r="L312" i="44"/>
  <c r="N228" i="44"/>
  <c r="L324" i="44"/>
  <c r="M324" i="44"/>
  <c r="L64" i="44"/>
  <c r="N148" i="44"/>
  <c r="M64" i="44"/>
  <c r="L69" i="44"/>
  <c r="N153" i="44"/>
  <c r="M69" i="44"/>
  <c r="M76" i="44"/>
  <c r="L76" i="44"/>
  <c r="N160" i="44"/>
  <c r="N168" i="44"/>
  <c r="E239" i="2"/>
  <c r="N609" i="44"/>
  <c r="M320" i="2"/>
  <c r="E1904" i="2" s="1"/>
  <c r="M130" i="44"/>
  <c r="L130" i="44"/>
  <c r="L142" i="44"/>
  <c r="N57" i="44"/>
  <c r="M142" i="44"/>
  <c r="M164" i="44"/>
  <c r="N80" i="44"/>
  <c r="L164" i="44"/>
  <c r="L73" i="44"/>
  <c r="N157" i="44"/>
  <c r="M73" i="44"/>
  <c r="L370" i="44"/>
  <c r="N454" i="44"/>
  <c r="M241" i="44"/>
  <c r="M239" i="44"/>
  <c r="M289" i="2"/>
  <c r="E1873" i="2" s="1"/>
  <c r="L669" i="44"/>
  <c r="N585" i="44"/>
  <c r="M669" i="44"/>
  <c r="N137" i="44"/>
  <c r="M53" i="44"/>
  <c r="L53" i="44"/>
  <c r="N62" i="44"/>
  <c r="L146" i="44"/>
  <c r="M146" i="44"/>
  <c r="L71" i="44"/>
  <c r="N155" i="44"/>
  <c r="M71" i="44"/>
  <c r="N165" i="44"/>
  <c r="N169" i="44"/>
  <c r="L473" i="44"/>
  <c r="N388" i="44"/>
  <c r="M494" i="44"/>
  <c r="N410" i="44"/>
  <c r="L494" i="44"/>
  <c r="E324" i="2"/>
  <c r="I521" i="44"/>
  <c r="I604" i="44"/>
  <c r="E263" i="2"/>
  <c r="N637" i="44"/>
  <c r="L553" i="44"/>
  <c r="E292" i="2"/>
  <c r="N672" i="44"/>
  <c r="E308" i="2"/>
  <c r="E318" i="2"/>
  <c r="M265" i="2"/>
  <c r="E1849" i="2" s="1"/>
  <c r="M641" i="44"/>
  <c r="L641" i="44"/>
  <c r="M304" i="2"/>
  <c r="E1888" i="2" s="1"/>
  <c r="M251" i="2"/>
  <c r="E1835" i="2" s="1"/>
  <c r="N539" i="44"/>
  <c r="M623" i="44"/>
  <c r="M568" i="44"/>
  <c r="L568" i="44"/>
  <c r="N267" i="44"/>
  <c r="N291" i="44"/>
  <c r="M207" i="44"/>
  <c r="L240" i="44"/>
  <c r="N324" i="44"/>
  <c r="M240" i="44"/>
  <c r="N358" i="44"/>
  <c r="L442" i="44"/>
  <c r="N397" i="44"/>
  <c r="L481" i="44"/>
  <c r="E227" i="2"/>
  <c r="N595" i="44"/>
  <c r="M268" i="2"/>
  <c r="E1852" i="2" s="1"/>
  <c r="N559" i="44"/>
  <c r="M644" i="44"/>
  <c r="L644" i="44"/>
  <c r="M332" i="2"/>
  <c r="E1916" i="2" s="1"/>
  <c r="M384" i="2"/>
  <c r="E1968" i="2" s="1"/>
  <c r="M412" i="2"/>
  <c r="E1996" i="2" s="1"/>
  <c r="M470" i="2"/>
  <c r="E2054" i="2" s="1"/>
  <c r="M488" i="2"/>
  <c r="E2072" i="2" s="1"/>
  <c r="M502" i="2"/>
  <c r="E2086" i="2" s="1"/>
  <c r="M512" i="2"/>
  <c r="E2096" i="2" s="1"/>
  <c r="M307" i="44"/>
  <c r="N222" i="44"/>
  <c r="N497" i="44"/>
  <c r="E344" i="2"/>
  <c r="E358" i="2"/>
  <c r="E374" i="2"/>
  <c r="M404" i="2"/>
  <c r="E1988" i="2" s="1"/>
  <c r="M431" i="2"/>
  <c r="E2015" i="2" s="1"/>
  <c r="M208" i="44"/>
  <c r="M441" i="44"/>
  <c r="L441" i="44"/>
  <c r="N500" i="44"/>
  <c r="M326" i="2"/>
  <c r="E1910" i="2" s="1"/>
  <c r="M347" i="2"/>
  <c r="E1931" i="2" s="1"/>
  <c r="M359" i="2"/>
  <c r="E1943" i="2" s="1"/>
  <c r="E421" i="2"/>
  <c r="E520" i="2"/>
  <c r="M356" i="2"/>
  <c r="E1940" i="2" s="1"/>
  <c r="E471" i="2"/>
  <c r="E566" i="2"/>
  <c r="M214" i="44"/>
  <c r="L214" i="44"/>
  <c r="M407" i="2"/>
  <c r="E1991" i="2" s="1"/>
  <c r="E544" i="2"/>
  <c r="E572" i="2"/>
  <c r="E406" i="2"/>
  <c r="E456" i="2"/>
  <c r="E484" i="2"/>
  <c r="E556" i="2"/>
  <c r="E548" i="2"/>
  <c r="M373" i="2"/>
  <c r="E1957" i="2" s="1"/>
  <c r="M215" i="44"/>
  <c r="L215" i="44"/>
  <c r="N299" i="44"/>
  <c r="L372" i="44"/>
  <c r="N456" i="44"/>
  <c r="M305" i="2"/>
  <c r="E1889" i="2" s="1"/>
  <c r="M309" i="44"/>
  <c r="L309" i="44"/>
  <c r="L373" i="44"/>
  <c r="E562" i="2"/>
  <c r="N195" i="44"/>
  <c r="M279" i="44"/>
  <c r="L279" i="44"/>
  <c r="M326" i="44"/>
  <c r="N242" i="44"/>
  <c r="L326" i="44"/>
  <c r="M471" i="44"/>
  <c r="L471" i="44"/>
  <c r="M260" i="2"/>
  <c r="E1844" i="2" s="1"/>
  <c r="M634" i="44"/>
  <c r="L634" i="44"/>
  <c r="M227" i="2"/>
  <c r="E1811" i="2" s="1"/>
  <c r="M595" i="44"/>
  <c r="L595" i="44"/>
  <c r="M383" i="2"/>
  <c r="E1967" i="2" s="1"/>
  <c r="N63" i="44"/>
  <c r="L147" i="44"/>
  <c r="M147" i="44"/>
  <c r="L318" i="44"/>
  <c r="N234" i="44"/>
  <c r="L163" i="44"/>
  <c r="M163" i="44"/>
  <c r="N79" i="44"/>
  <c r="L51" i="44"/>
  <c r="N135" i="44"/>
  <c r="M51" i="44"/>
  <c r="M256" i="2"/>
  <c r="E1840" i="2" s="1"/>
  <c r="N546" i="44"/>
  <c r="M159" i="44"/>
  <c r="L159" i="44"/>
  <c r="N75" i="44"/>
  <c r="M330" i="44"/>
  <c r="L330" i="44"/>
  <c r="N246" i="44"/>
  <c r="N491" i="44"/>
  <c r="L526" i="44"/>
  <c r="N624" i="44"/>
  <c r="E260" i="2"/>
  <c r="L550" i="44"/>
  <c r="N634" i="44"/>
  <c r="M550" i="44"/>
  <c r="E266" i="2"/>
  <c r="N642" i="44"/>
  <c r="L558" i="44"/>
  <c r="E275" i="2"/>
  <c r="L567" i="44"/>
  <c r="E285" i="2"/>
  <c r="N663" i="44"/>
  <c r="M579" i="44"/>
  <c r="L579" i="44"/>
  <c r="E291" i="2"/>
  <c r="N671" i="44"/>
  <c r="E297" i="2"/>
  <c r="E303" i="2"/>
  <c r="E307" i="2"/>
  <c r="E311" i="2"/>
  <c r="E313" i="2"/>
  <c r="E317" i="2"/>
  <c r="M235" i="2"/>
  <c r="E1819" i="2" s="1"/>
  <c r="N521" i="44"/>
  <c r="L605" i="44"/>
  <c r="M243" i="2"/>
  <c r="E1827" i="2" s="1"/>
  <c r="L615" i="44"/>
  <c r="M615" i="44"/>
  <c r="E252" i="2"/>
  <c r="M542" i="44"/>
  <c r="L542" i="44"/>
  <c r="M263" i="2"/>
  <c r="E1847" i="2" s="1"/>
  <c r="M637" i="44"/>
  <c r="L637" i="44"/>
  <c r="M276" i="2"/>
  <c r="E1860" i="2" s="1"/>
  <c r="L654" i="44"/>
  <c r="N570" i="44"/>
  <c r="M286" i="2"/>
  <c r="E1870" i="2" s="1"/>
  <c r="N580" i="44"/>
  <c r="M664" i="44"/>
  <c r="L664" i="44"/>
  <c r="M302" i="2"/>
  <c r="E1886" i="2" s="1"/>
  <c r="M311" i="2"/>
  <c r="E1895" i="2" s="1"/>
  <c r="M317" i="2"/>
  <c r="E1901" i="2" s="1"/>
  <c r="E240" i="2"/>
  <c r="N612" i="44"/>
  <c r="M528" i="44"/>
  <c r="E250" i="2"/>
  <c r="N622" i="44"/>
  <c r="L538" i="44"/>
  <c r="E261" i="2"/>
  <c r="N635" i="44"/>
  <c r="E267" i="2"/>
  <c r="M559" i="44"/>
  <c r="L559" i="44"/>
  <c r="M565" i="44"/>
  <c r="L565" i="44"/>
  <c r="N649" i="44"/>
  <c r="E282" i="2"/>
  <c r="N660" i="44"/>
  <c r="N666" i="44"/>
  <c r="M173" i="44"/>
  <c r="L173" i="44"/>
  <c r="M265" i="44"/>
  <c r="M189" i="44"/>
  <c r="N281" i="44"/>
  <c r="L197" i="44"/>
  <c r="L205" i="44"/>
  <c r="M205" i="44"/>
  <c r="L300" i="44"/>
  <c r="M225" i="44"/>
  <c r="L322" i="44"/>
  <c r="N238" i="44"/>
  <c r="M329" i="44"/>
  <c r="L329" i="44"/>
  <c r="N245" i="44"/>
  <c r="L255" i="44"/>
  <c r="N339" i="44"/>
  <c r="M255" i="44"/>
  <c r="M433" i="44"/>
  <c r="N349" i="44"/>
  <c r="N356" i="44"/>
  <c r="M440" i="44"/>
  <c r="L440" i="44"/>
  <c r="M365" i="44"/>
  <c r="M457" i="44"/>
  <c r="N373" i="44"/>
  <c r="M382" i="44"/>
  <c r="N466" i="44"/>
  <c r="L474" i="44"/>
  <c r="N389" i="44"/>
  <c r="N488" i="44"/>
  <c r="L404" i="44"/>
  <c r="M499" i="44"/>
  <c r="L499" i="44"/>
  <c r="N415" i="44"/>
  <c r="E225" i="2"/>
  <c r="M509" i="44"/>
  <c r="L509" i="44"/>
  <c r="N593" i="44"/>
  <c r="M232" i="2"/>
  <c r="E1816" i="2" s="1"/>
  <c r="N518" i="44"/>
  <c r="M602" i="44"/>
  <c r="E241" i="2"/>
  <c r="L529" i="44"/>
  <c r="M252" i="2"/>
  <c r="E1836" i="2" s="1"/>
  <c r="M626" i="44"/>
  <c r="M266" i="2"/>
  <c r="E1850" i="2" s="1"/>
  <c r="N557" i="44"/>
  <c r="L642" i="44"/>
  <c r="M287" i="2"/>
  <c r="E1871" i="2" s="1"/>
  <c r="L665" i="44"/>
  <c r="N581" i="44"/>
  <c r="M665" i="44"/>
  <c r="E331" i="2"/>
  <c r="M378" i="2"/>
  <c r="E1962" i="2" s="1"/>
  <c r="M391" i="2"/>
  <c r="E1975" i="2" s="1"/>
  <c r="E397" i="2"/>
  <c r="M405" i="2"/>
  <c r="E1989" i="2" s="1"/>
  <c r="M411" i="2"/>
  <c r="E1995" i="2" s="1"/>
  <c r="M426" i="2"/>
  <c r="E2010" i="2" s="1"/>
  <c r="M439" i="2"/>
  <c r="E2023" i="2" s="1"/>
  <c r="M446" i="2"/>
  <c r="E2030" i="2" s="1"/>
  <c r="M451" i="2"/>
  <c r="E2035" i="2" s="1"/>
  <c r="M455" i="2"/>
  <c r="E2039" i="2" s="1"/>
  <c r="M458" i="2"/>
  <c r="E2042" i="2" s="1"/>
  <c r="M463" i="2"/>
  <c r="E2047" i="2" s="1"/>
  <c r="M467" i="2"/>
  <c r="E2051" i="2" s="1"/>
  <c r="M469" i="2"/>
  <c r="E2053" i="2" s="1"/>
  <c r="M473" i="2"/>
  <c r="E2057" i="2" s="1"/>
  <c r="M483" i="2"/>
  <c r="E2067" i="2" s="1"/>
  <c r="M487" i="2"/>
  <c r="E2071" i="2" s="1"/>
  <c r="M491" i="2"/>
  <c r="E2075" i="2" s="1"/>
  <c r="M493" i="2"/>
  <c r="E2077" i="2" s="1"/>
  <c r="M497" i="2"/>
  <c r="E2081" i="2" s="1"/>
  <c r="M507" i="2"/>
  <c r="E2091" i="2" s="1"/>
  <c r="M511" i="2"/>
  <c r="E2095" i="2" s="1"/>
  <c r="E517" i="2"/>
  <c r="M525" i="2"/>
  <c r="E2109" i="2" s="1"/>
  <c r="N276" i="44"/>
  <c r="L192" i="44"/>
  <c r="M217" i="44"/>
  <c r="L217" i="44"/>
  <c r="N301" i="44"/>
  <c r="M254" i="44"/>
  <c r="L254" i="44"/>
  <c r="N338" i="44"/>
  <c r="L350" i="44"/>
  <c r="N443" i="44"/>
  <c r="M359" i="44"/>
  <c r="L359" i="44"/>
  <c r="N404" i="44"/>
  <c r="M488" i="44"/>
  <c r="E233" i="2"/>
  <c r="N603" i="44"/>
  <c r="M519" i="44"/>
  <c r="L519" i="44"/>
  <c r="N625" i="44"/>
  <c r="L541" i="44"/>
  <c r="M277" i="2"/>
  <c r="E1861" i="2" s="1"/>
  <c r="N571" i="44"/>
  <c r="M307" i="2"/>
  <c r="E1891" i="2" s="1"/>
  <c r="M331" i="2"/>
  <c r="E1915" i="2" s="1"/>
  <c r="E339" i="2"/>
  <c r="E343" i="2"/>
  <c r="E347" i="2"/>
  <c r="E349" i="2"/>
  <c r="E353" i="2"/>
  <c r="E363" i="2"/>
  <c r="E367" i="2"/>
  <c r="M371" i="2"/>
  <c r="E1955" i="2" s="1"/>
  <c r="M377" i="2"/>
  <c r="E1961" i="2" s="1"/>
  <c r="E387" i="2"/>
  <c r="E403" i="2"/>
  <c r="M409" i="2"/>
  <c r="E1993" i="2" s="1"/>
  <c r="E423" i="2"/>
  <c r="E430" i="2"/>
  <c r="E436" i="2"/>
  <c r="L266" i="44"/>
  <c r="M266" i="44"/>
  <c r="M204" i="44"/>
  <c r="M301" i="44"/>
  <c r="L234" i="44"/>
  <c r="N318" i="44"/>
  <c r="M425" i="44"/>
  <c r="N341" i="44"/>
  <c r="N355" i="44"/>
  <c r="L439" i="44"/>
  <c r="L456" i="44"/>
  <c r="M386" i="44"/>
  <c r="L386" i="44"/>
  <c r="N470" i="44"/>
  <c r="L480" i="44"/>
  <c r="M480" i="44"/>
  <c r="M497" i="44"/>
  <c r="L497" i="44"/>
  <c r="N413" i="44"/>
  <c r="L423" i="44"/>
  <c r="N507" i="44"/>
  <c r="M423" i="44"/>
  <c r="M246" i="2"/>
  <c r="E1830" i="2" s="1"/>
  <c r="L618" i="44"/>
  <c r="N568" i="44"/>
  <c r="M334" i="2"/>
  <c r="E1918" i="2" s="1"/>
  <c r="M337" i="2"/>
  <c r="E1921" i="2" s="1"/>
  <c r="M341" i="2"/>
  <c r="E1925" i="2" s="1"/>
  <c r="M346" i="2"/>
  <c r="E1930" i="2" s="1"/>
  <c r="M348" i="2"/>
  <c r="E1932" i="2" s="1"/>
  <c r="M353" i="2"/>
  <c r="E1937" i="2" s="1"/>
  <c r="M358" i="2"/>
  <c r="E1942" i="2" s="1"/>
  <c r="M360" i="2"/>
  <c r="E1944" i="2" s="1"/>
  <c r="M365" i="2"/>
  <c r="E1949" i="2" s="1"/>
  <c r="E372" i="2"/>
  <c r="M381" i="2"/>
  <c r="E1965" i="2" s="1"/>
  <c r="M387" i="2"/>
  <c r="E1971" i="2" s="1"/>
  <c r="E407" i="2"/>
  <c r="E414" i="2"/>
  <c r="E420" i="2"/>
  <c r="E428" i="2"/>
  <c r="M436" i="2"/>
  <c r="E2020" i="2" s="1"/>
  <c r="M523" i="2"/>
  <c r="E2107" i="2" s="1"/>
  <c r="M528" i="2"/>
  <c r="E2112" i="2" s="1"/>
  <c r="M226" i="2"/>
  <c r="E1810" i="2" s="1"/>
  <c r="M594" i="44"/>
  <c r="N510" i="44"/>
  <c r="L594" i="44"/>
  <c r="M380" i="2"/>
  <c r="E1964" i="2" s="1"/>
  <c r="E405" i="2"/>
  <c r="E426" i="2"/>
  <c r="E443" i="2"/>
  <c r="E449" i="2"/>
  <c r="E463" i="2"/>
  <c r="E469" i="2"/>
  <c r="E485" i="2"/>
  <c r="E499" i="2"/>
  <c r="E505" i="2"/>
  <c r="E519" i="2"/>
  <c r="M533" i="2"/>
  <c r="E2117" i="2" s="1"/>
  <c r="M541" i="2"/>
  <c r="E2125" i="2" s="1"/>
  <c r="E559" i="2"/>
  <c r="M563" i="2"/>
  <c r="E2147" i="2" s="1"/>
  <c r="M569" i="2"/>
  <c r="E2153" i="2" s="1"/>
  <c r="M582" i="2"/>
  <c r="E2166" i="2" s="1"/>
  <c r="L460" i="44"/>
  <c r="N376" i="44"/>
  <c r="M250" i="2"/>
  <c r="E1834" i="2" s="1"/>
  <c r="L622" i="44"/>
  <c r="M372" i="2"/>
  <c r="E1956" i="2" s="1"/>
  <c r="M400" i="2"/>
  <c r="E1984" i="2" s="1"/>
  <c r="M428" i="2"/>
  <c r="E2012" i="2" s="1"/>
  <c r="M532" i="2"/>
  <c r="E2116" i="2" s="1"/>
  <c r="M547" i="2"/>
  <c r="E2131" i="2" s="1"/>
  <c r="M552" i="2"/>
  <c r="E2136" i="2" s="1"/>
  <c r="M560" i="2"/>
  <c r="E2144" i="2" s="1"/>
  <c r="M567" i="2"/>
  <c r="E2151" i="2" s="1"/>
  <c r="E577" i="2"/>
  <c r="N455" i="44"/>
  <c r="E399" i="2"/>
  <c r="E427" i="2"/>
  <c r="E442" i="2"/>
  <c r="E448" i="2"/>
  <c r="E462" i="2"/>
  <c r="E468" i="2"/>
  <c r="E476" i="2"/>
  <c r="E482" i="2"/>
  <c r="E490" i="2"/>
  <c r="E496" i="2"/>
  <c r="E510" i="2"/>
  <c r="E536" i="2"/>
  <c r="E542" i="2"/>
  <c r="E549" i="2"/>
  <c r="E555" i="2"/>
  <c r="E570" i="2"/>
  <c r="E576" i="2"/>
  <c r="L201" i="44"/>
  <c r="N285" i="44"/>
  <c r="M543" i="2"/>
  <c r="E2127" i="2" s="1"/>
  <c r="E569" i="2"/>
  <c r="M255" i="2"/>
  <c r="E1839" i="2" s="1"/>
  <c r="L629" i="44"/>
  <c r="E530" i="2"/>
  <c r="M576" i="2"/>
  <c r="E2160" i="2" s="1"/>
  <c r="E391" i="2"/>
  <c r="M521" i="2"/>
  <c r="E2105" i="2" s="1"/>
  <c r="M555" i="2"/>
  <c r="E2139" i="2" s="1"/>
  <c r="M583" i="2"/>
  <c r="E2167" i="2" s="1"/>
  <c r="M187" i="2"/>
  <c r="E1771" i="2" s="1"/>
  <c r="N381" i="44"/>
  <c r="M570" i="2"/>
  <c r="E2154" i="2" s="1"/>
  <c r="E554" i="2"/>
  <c r="N261" i="44"/>
  <c r="L284" i="44"/>
  <c r="M284" i="44"/>
  <c r="N200" i="44"/>
  <c r="E115" i="2"/>
  <c r="M213" i="44"/>
  <c r="N297" i="44"/>
  <c r="M226" i="44"/>
  <c r="N331" i="44"/>
  <c r="N360" i="44"/>
  <c r="L454" i="44"/>
  <c r="N370" i="44"/>
  <c r="M464" i="44"/>
  <c r="N380" i="44"/>
  <c r="M470" i="44"/>
  <c r="N385" i="44"/>
  <c r="E228" i="2"/>
  <c r="N598" i="44"/>
  <c r="E237" i="2"/>
  <c r="N607" i="44"/>
  <c r="M283" i="2"/>
  <c r="E1867" i="2" s="1"/>
  <c r="M661" i="44"/>
  <c r="L661" i="44"/>
  <c r="N577" i="44"/>
  <c r="M301" i="2"/>
  <c r="E1885" i="2" s="1"/>
  <c r="M389" i="2"/>
  <c r="E1973" i="2" s="1"/>
  <c r="L180" i="44"/>
  <c r="N264" i="44"/>
  <c r="L305" i="44"/>
  <c r="N220" i="44"/>
  <c r="L235" i="44"/>
  <c r="M235" i="44"/>
  <c r="M338" i="44"/>
  <c r="L338" i="44"/>
  <c r="N254" i="44"/>
  <c r="L368" i="44"/>
  <c r="N452" i="44"/>
  <c r="L395" i="44"/>
  <c r="M395" i="44"/>
  <c r="N499" i="44"/>
  <c r="N513" i="44"/>
  <c r="L48" i="44"/>
  <c r="N132" i="44"/>
  <c r="M48" i="44"/>
  <c r="L56" i="44"/>
  <c r="N140" i="44"/>
  <c r="M56" i="44"/>
  <c r="L61" i="44"/>
  <c r="N145" i="44"/>
  <c r="M61" i="44"/>
  <c r="M271" i="44"/>
  <c r="L271" i="44"/>
  <c r="M194" i="44"/>
  <c r="N199" i="44"/>
  <c r="L283" i="44"/>
  <c r="L212" i="44"/>
  <c r="N296" i="44"/>
  <c r="M212" i="44"/>
  <c r="L236" i="44"/>
  <c r="M236" i="44"/>
  <c r="M332" i="44"/>
  <c r="L332" i="44"/>
  <c r="N248" i="44"/>
  <c r="L428" i="44"/>
  <c r="M453" i="44"/>
  <c r="L453" i="44"/>
  <c r="N369" i="44"/>
  <c r="M463" i="44"/>
  <c r="N379" i="44"/>
  <c r="N399" i="44"/>
  <c r="L513" i="44"/>
  <c r="M254" i="2"/>
  <c r="E1838" i="2" s="1"/>
  <c r="M628" i="44"/>
  <c r="L628" i="44"/>
  <c r="M312" i="2"/>
  <c r="E1896" i="2" s="1"/>
  <c r="L469" i="44"/>
  <c r="N384" i="44"/>
  <c r="E507" i="2"/>
  <c r="N133" i="44"/>
  <c r="M49" i="44"/>
  <c r="L49" i="44"/>
  <c r="N426" i="44"/>
  <c r="L378" i="44"/>
  <c r="L396" i="44"/>
  <c r="N480" i="44"/>
  <c r="E224" i="2"/>
  <c r="N592" i="44"/>
  <c r="M375" i="2"/>
  <c r="E1959" i="2" s="1"/>
  <c r="L133" i="44"/>
  <c r="N48" i="44"/>
  <c r="M133" i="44"/>
  <c r="N61" i="44"/>
  <c r="L145" i="44"/>
  <c r="M145" i="44"/>
  <c r="M153" i="44"/>
  <c r="N69" i="44"/>
  <c r="L153" i="44"/>
  <c r="L165" i="44"/>
  <c r="N81" i="44"/>
  <c r="M165" i="44"/>
  <c r="M148" i="44"/>
  <c r="N64" i="44"/>
  <c r="L148" i="44"/>
  <c r="M168" i="44"/>
  <c r="N84" i="44"/>
  <c r="L168" i="44"/>
  <c r="M302" i="44"/>
  <c r="L302" i="44"/>
  <c r="N217" i="44"/>
  <c r="L316" i="44"/>
  <c r="M316" i="44"/>
  <c r="M328" i="44"/>
  <c r="L328" i="44"/>
  <c r="N244" i="44"/>
  <c r="M66" i="44"/>
  <c r="N150" i="44"/>
  <c r="L66" i="44"/>
  <c r="N154" i="44"/>
  <c r="M70" i="44"/>
  <c r="L70" i="44"/>
  <c r="N162" i="44"/>
  <c r="N170" i="44"/>
  <c r="M86" i="44"/>
  <c r="L86" i="44"/>
  <c r="E243" i="2"/>
  <c r="N615" i="44"/>
  <c r="M531" i="44"/>
  <c r="M132" i="44"/>
  <c r="L132" i="44"/>
  <c r="N47" i="44"/>
  <c r="M144" i="44"/>
  <c r="L144" i="44"/>
  <c r="N60" i="44"/>
  <c r="N82" i="44"/>
  <c r="M166" i="44"/>
  <c r="L166" i="44"/>
  <c r="N163" i="44"/>
  <c r="L292" i="44"/>
  <c r="M430" i="44"/>
  <c r="L430" i="44"/>
  <c r="N346" i="44"/>
  <c r="N485" i="44"/>
  <c r="M401" i="44"/>
  <c r="M402" i="2"/>
  <c r="E1986" i="2" s="1"/>
  <c r="L55" i="44"/>
  <c r="N139" i="44"/>
  <c r="M55" i="44"/>
  <c r="L65" i="44"/>
  <c r="N149" i="44"/>
  <c r="M65" i="44"/>
  <c r="L75" i="44"/>
  <c r="N159" i="44"/>
  <c r="M75" i="44"/>
  <c r="N166" i="44"/>
  <c r="N171" i="44"/>
  <c r="L87" i="44"/>
  <c r="M87" i="44"/>
  <c r="M174" i="44"/>
  <c r="N483" i="44"/>
  <c r="M399" i="44"/>
  <c r="M502" i="44"/>
  <c r="L502" i="44"/>
  <c r="N418" i="44"/>
  <c r="I423" i="44"/>
  <c r="I506" i="44"/>
  <c r="I591" i="44"/>
  <c r="I674" i="44"/>
  <c r="E10" i="2"/>
  <c r="L6" i="44"/>
  <c r="M6" i="44"/>
  <c r="N90" i="44"/>
  <c r="M23" i="2"/>
  <c r="E1607" i="2" s="1"/>
  <c r="N21" i="44"/>
  <c r="L105" i="44"/>
  <c r="M105" i="44"/>
  <c r="L88" i="44"/>
  <c r="N4" i="44"/>
  <c r="M88" i="44"/>
  <c r="E15" i="2"/>
  <c r="L13" i="44"/>
  <c r="N97" i="44"/>
  <c r="M13" i="44"/>
  <c r="M28" i="2"/>
  <c r="E1612" i="2" s="1"/>
  <c r="N28" i="44"/>
  <c r="L112" i="44"/>
  <c r="M112" i="44"/>
  <c r="E27" i="2"/>
  <c r="N111" i="44"/>
  <c r="M27" i="44"/>
  <c r="L27" i="44"/>
  <c r="M31" i="2"/>
  <c r="E1615" i="2" s="1"/>
  <c r="N31" i="44"/>
  <c r="L115" i="44"/>
  <c r="M115" i="44"/>
  <c r="M10" i="2"/>
  <c r="E1594" i="2" s="1"/>
  <c r="L90" i="44"/>
  <c r="M90" i="44"/>
  <c r="N6" i="44"/>
  <c r="N106" i="44"/>
  <c r="M22" i="44"/>
  <c r="L22" i="44"/>
  <c r="E18" i="2"/>
  <c r="L16" i="44"/>
  <c r="M16" i="44"/>
  <c r="N100" i="44"/>
  <c r="E14" i="2"/>
  <c r="L12" i="44"/>
  <c r="N96" i="44"/>
  <c r="M12" i="44"/>
  <c r="M22" i="2"/>
  <c r="E1606" i="2" s="1"/>
  <c r="N20" i="44"/>
  <c r="M104" i="44"/>
  <c r="L104" i="44"/>
  <c r="M24" i="2"/>
  <c r="E1608" i="2" s="1"/>
  <c r="N24" i="44"/>
  <c r="L108" i="44"/>
  <c r="M108" i="44"/>
  <c r="M19" i="2"/>
  <c r="E1603" i="2" s="1"/>
  <c r="L101" i="44"/>
  <c r="M101" i="44"/>
  <c r="N17" i="44"/>
  <c r="L93" i="44"/>
  <c r="M93" i="44"/>
  <c r="N9" i="44"/>
  <c r="N107" i="44"/>
  <c r="M23" i="44"/>
  <c r="L23" i="44"/>
  <c r="E17" i="2"/>
  <c r="L15" i="44"/>
  <c r="M15" i="44"/>
  <c r="N99" i="44"/>
  <c r="M84" i="2"/>
  <c r="E1668" i="2" s="1"/>
  <c r="M92" i="2"/>
  <c r="E1676" i="2" s="1"/>
  <c r="M98" i="2"/>
  <c r="E1682" i="2" s="1"/>
  <c r="M107" i="2"/>
  <c r="E1691" i="2" s="1"/>
  <c r="M116" i="2"/>
  <c r="E1700" i="2" s="1"/>
  <c r="E123" i="2"/>
  <c r="M131" i="2"/>
  <c r="E1715" i="2" s="1"/>
  <c r="E148" i="2"/>
  <c r="E158" i="2"/>
  <c r="M164" i="2"/>
  <c r="E1748" i="2" s="1"/>
  <c r="E171" i="2"/>
  <c r="M179" i="2"/>
  <c r="E1763" i="2" s="1"/>
  <c r="M184" i="2"/>
  <c r="E1768" i="2" s="1"/>
  <c r="E193" i="2"/>
  <c r="E204" i="2"/>
  <c r="E221" i="2"/>
  <c r="E140" i="2"/>
  <c r="E155" i="2"/>
  <c r="E165" i="2"/>
  <c r="E202" i="2"/>
  <c r="M100" i="2"/>
  <c r="E1684" i="2" s="1"/>
  <c r="E147" i="2"/>
  <c r="E157" i="2"/>
  <c r="E190" i="2"/>
  <c r="M198" i="2"/>
  <c r="E1782" i="2" s="1"/>
  <c r="E220" i="2"/>
  <c r="M207" i="2"/>
  <c r="E1791" i="2" s="1"/>
  <c r="M174" i="2"/>
  <c r="E1758" i="2" s="1"/>
  <c r="E136" i="2"/>
  <c r="M220" i="2"/>
  <c r="E1804" i="2" s="1"/>
  <c r="E166" i="2"/>
  <c r="M25" i="2"/>
  <c r="E1609" i="2" s="1"/>
  <c r="N25" i="44"/>
  <c r="L109" i="44"/>
  <c r="M109" i="44"/>
  <c r="M12" i="2"/>
  <c r="E1596" i="2" s="1"/>
  <c r="L94" i="44"/>
  <c r="M94" i="44"/>
  <c r="N10" i="44"/>
  <c r="E93" i="2"/>
  <c r="M104" i="2"/>
  <c r="E1688" i="2" s="1"/>
  <c r="E126" i="2"/>
  <c r="M168" i="2"/>
  <c r="E1752" i="2" s="1"/>
  <c r="M178" i="2"/>
  <c r="E1762" i="2" s="1"/>
  <c r="M186" i="2"/>
  <c r="E1770" i="2" s="1"/>
  <c r="M208" i="2"/>
  <c r="E1792" i="2" s="1"/>
  <c r="E86" i="2"/>
  <c r="M111" i="2"/>
  <c r="E1695" i="2" s="1"/>
  <c r="M121" i="2"/>
  <c r="E1705" i="2" s="1"/>
  <c r="E133" i="2"/>
  <c r="M150" i="2"/>
  <c r="E1734" i="2" s="1"/>
  <c r="M162" i="2"/>
  <c r="E1746" i="2" s="1"/>
  <c r="E176" i="2"/>
  <c r="E199" i="2"/>
  <c r="L38" i="44"/>
  <c r="M38" i="44"/>
  <c r="N122" i="44"/>
  <c r="E46" i="2"/>
  <c r="E52" i="2"/>
  <c r="M93" i="2"/>
  <c r="E1677" i="2" s="1"/>
  <c r="E98" i="2"/>
  <c r="M103" i="2"/>
  <c r="E1687" i="2" s="1"/>
  <c r="E114" i="2"/>
  <c r="E134" i="2"/>
  <c r="M144" i="2"/>
  <c r="E1728" i="2" s="1"/>
  <c r="M177" i="2"/>
  <c r="E1761" i="2" s="1"/>
  <c r="M185" i="2"/>
  <c r="E1769" i="2" s="1"/>
  <c r="M203" i="2"/>
  <c r="E1787" i="2" s="1"/>
  <c r="M211" i="2"/>
  <c r="E1795" i="2" s="1"/>
  <c r="M191" i="2"/>
  <c r="E1775" i="2" s="1"/>
  <c r="E47" i="2"/>
  <c r="E154" i="2"/>
  <c r="E184" i="2"/>
  <c r="E200" i="2"/>
  <c r="L121" i="44"/>
  <c r="N37" i="44"/>
  <c r="M121" i="44"/>
  <c r="M53" i="2"/>
  <c r="E1637" i="2" s="1"/>
  <c r="M61" i="2"/>
  <c r="E1645" i="2" s="1"/>
  <c r="M71" i="2"/>
  <c r="E1655" i="2" s="1"/>
  <c r="L33" i="44"/>
  <c r="N117" i="44"/>
  <c r="M33" i="44"/>
  <c r="M50" i="2"/>
  <c r="E1634" i="2" s="1"/>
  <c r="M80" i="2"/>
  <c r="E1664" i="2" s="1"/>
  <c r="M114" i="2"/>
  <c r="E1698" i="2" s="1"/>
  <c r="M128" i="2"/>
  <c r="E1712" i="2" s="1"/>
  <c r="M138" i="2"/>
  <c r="E1722" i="2" s="1"/>
  <c r="E63" i="2"/>
  <c r="E70" i="2"/>
  <c r="E76" i="2"/>
  <c r="L120" i="44"/>
  <c r="N36" i="44"/>
  <c r="M120" i="44"/>
  <c r="M44" i="2"/>
  <c r="E1628" i="2" s="1"/>
  <c r="M54" i="2"/>
  <c r="E1638" i="2" s="1"/>
  <c r="M72" i="2"/>
  <c r="E1656" i="2" s="1"/>
  <c r="E67" i="2"/>
  <c r="E178" i="2"/>
  <c r="E139" i="2"/>
  <c r="E137" i="2"/>
  <c r="M116" i="44"/>
  <c r="L116" i="44"/>
  <c r="N32" i="44"/>
  <c r="E49" i="2"/>
  <c r="M58" i="2"/>
  <c r="E1642" i="2" s="1"/>
  <c r="E65" i="2"/>
  <c r="E73" i="2"/>
  <c r="E77" i="2"/>
  <c r="M193" i="2"/>
  <c r="E1777" i="2" s="1"/>
  <c r="M212" i="2"/>
  <c r="E1796" i="2" s="1"/>
  <c r="M11" i="2"/>
  <c r="E1595" i="2" s="1"/>
  <c r="L91" i="44"/>
  <c r="M91" i="44"/>
  <c r="N7" i="44"/>
  <c r="E26" i="2"/>
  <c r="N110" i="44"/>
  <c r="L26" i="44"/>
  <c r="M26" i="44"/>
  <c r="M26" i="2"/>
  <c r="E1610" i="2" s="1"/>
  <c r="N26" i="44"/>
  <c r="M110" i="44"/>
  <c r="L110" i="44"/>
  <c r="M17" i="2"/>
  <c r="E1601" i="2" s="1"/>
  <c r="L99" i="44"/>
  <c r="N15" i="44"/>
  <c r="M99" i="44"/>
  <c r="L92" i="44"/>
  <c r="N8" i="44"/>
  <c r="M92" i="44"/>
  <c r="E25" i="2"/>
  <c r="N109" i="44"/>
  <c r="M25" i="44"/>
  <c r="L25" i="44"/>
  <c r="E13" i="2"/>
  <c r="L11" i="44"/>
  <c r="N95" i="44"/>
  <c r="M11" i="44"/>
  <c r="E81" i="2"/>
  <c r="M87" i="2"/>
  <c r="E1671" i="2" s="1"/>
  <c r="E95" i="2"/>
  <c r="E101" i="2"/>
  <c r="M118" i="2"/>
  <c r="E1702" i="2" s="1"/>
  <c r="E125" i="2"/>
  <c r="M136" i="2"/>
  <c r="E1720" i="2" s="1"/>
  <c r="M143" i="2"/>
  <c r="E1727" i="2" s="1"/>
  <c r="E151" i="2"/>
  <c r="M159" i="2"/>
  <c r="E1743" i="2" s="1"/>
  <c r="M166" i="2"/>
  <c r="E1750" i="2" s="1"/>
  <c r="E173" i="2"/>
  <c r="E188" i="2"/>
  <c r="M194" i="2"/>
  <c r="E1778" i="2" s="1"/>
  <c r="E206" i="2"/>
  <c r="E96" i="2"/>
  <c r="E119" i="2"/>
  <c r="E150" i="2"/>
  <c r="E160" i="2"/>
  <c r="M206" i="2"/>
  <c r="E1790" i="2" s="1"/>
  <c r="M88" i="2"/>
  <c r="E1672" i="2" s="1"/>
  <c r="M119" i="2"/>
  <c r="E1703" i="2" s="1"/>
  <c r="E132" i="2"/>
  <c r="M153" i="2"/>
  <c r="E1737" i="2" s="1"/>
  <c r="M215" i="2"/>
  <c r="E1799" i="2" s="1"/>
  <c r="E223" i="2"/>
  <c r="M182" i="2"/>
  <c r="E1766" i="2" s="1"/>
  <c r="E179" i="2"/>
  <c r="M27" i="2"/>
  <c r="E1611" i="2" s="1"/>
  <c r="N27" i="44"/>
  <c r="L111" i="44"/>
  <c r="M111" i="44"/>
  <c r="M4" i="44"/>
  <c r="L4" i="44"/>
  <c r="N88" i="44"/>
  <c r="M20" i="2"/>
  <c r="E1604" i="2" s="1"/>
  <c r="L102" i="44"/>
  <c r="N18" i="44"/>
  <c r="M102" i="44"/>
  <c r="E85" i="2"/>
  <c r="E107" i="2"/>
  <c r="E117" i="2"/>
  <c r="M148" i="2"/>
  <c r="E1732" i="2" s="1"/>
  <c r="M170" i="2"/>
  <c r="E1754" i="2" s="1"/>
  <c r="M188" i="2"/>
  <c r="E1772" i="2" s="1"/>
  <c r="M195" i="2"/>
  <c r="E1779" i="2" s="1"/>
  <c r="M210" i="2"/>
  <c r="E1794" i="2" s="1"/>
  <c r="M83" i="2"/>
  <c r="E1667" i="2" s="1"/>
  <c r="M91" i="2"/>
  <c r="E1675" i="2" s="1"/>
  <c r="M112" i="2"/>
  <c r="E1696" i="2" s="1"/>
  <c r="M125" i="2"/>
  <c r="E1709" i="2" s="1"/>
  <c r="M135" i="2"/>
  <c r="E1719" i="2" s="1"/>
  <c r="M158" i="2"/>
  <c r="E1742" i="2" s="1"/>
  <c r="E167" i="2"/>
  <c r="E205" i="2"/>
  <c r="M222" i="2"/>
  <c r="E1806" i="2" s="1"/>
  <c r="L40" i="44"/>
  <c r="N124" i="44"/>
  <c r="M40" i="44"/>
  <c r="E54" i="2"/>
  <c r="E80" i="2"/>
  <c r="M95" i="2"/>
  <c r="E1679" i="2" s="1"/>
  <c r="M99" i="2"/>
  <c r="E1683" i="2" s="1"/>
  <c r="E106" i="2"/>
  <c r="E122" i="2"/>
  <c r="M140" i="2"/>
  <c r="E1724" i="2" s="1"/>
  <c r="M145" i="2"/>
  <c r="E1729" i="2" s="1"/>
  <c r="E180" i="2"/>
  <c r="M217" i="2"/>
  <c r="E1801" i="2" s="1"/>
  <c r="L35" i="44"/>
  <c r="M35" i="44"/>
  <c r="N119" i="44"/>
  <c r="E84" i="2"/>
  <c r="E164" i="2"/>
  <c r="E186" i="2"/>
  <c r="L123" i="44"/>
  <c r="N39" i="44"/>
  <c r="M123" i="44"/>
  <c r="M47" i="2"/>
  <c r="E1631" i="2" s="1"/>
  <c r="M57" i="2"/>
  <c r="E1641" i="2" s="1"/>
  <c r="M63" i="2"/>
  <c r="E1647" i="2" s="1"/>
  <c r="M73" i="2"/>
  <c r="E1657" i="2" s="1"/>
  <c r="L122" i="44"/>
  <c r="N38" i="44"/>
  <c r="M122" i="44"/>
  <c r="M76" i="2"/>
  <c r="E1660" i="2" s="1"/>
  <c r="M86" i="2"/>
  <c r="E1670" i="2" s="1"/>
  <c r="M142" i="2"/>
  <c r="E1726" i="2" s="1"/>
  <c r="E60" i="2"/>
  <c r="E64" i="2"/>
  <c r="E78" i="2"/>
  <c r="L124" i="44"/>
  <c r="M124" i="44"/>
  <c r="N40" i="44"/>
  <c r="M46" i="2"/>
  <c r="E1630" i="2" s="1"/>
  <c r="M56" i="2"/>
  <c r="E1640" i="2" s="1"/>
  <c r="M74" i="2"/>
  <c r="E1658" i="2" s="1"/>
  <c r="M110" i="2"/>
  <c r="E1694" i="2" s="1"/>
  <c r="M156" i="2"/>
  <c r="E1740" i="2" s="1"/>
  <c r="L43" i="44"/>
  <c r="N127" i="44"/>
  <c r="M43" i="44"/>
  <c r="E51" i="2"/>
  <c r="E69" i="2"/>
  <c r="E74" i="2"/>
  <c r="E79" i="2"/>
  <c r="E82" i="2"/>
  <c r="E203" i="2"/>
  <c r="M218" i="2"/>
  <c r="E1802" i="2" s="1"/>
  <c r="E16" i="2"/>
  <c r="L14" i="44"/>
  <c r="N98" i="44"/>
  <c r="M14" i="44"/>
  <c r="E19" i="2"/>
  <c r="L17" i="44"/>
  <c r="M17" i="44"/>
  <c r="N101" i="44"/>
  <c r="M15" i="2"/>
  <c r="E1599" i="2" s="1"/>
  <c r="L97" i="44"/>
  <c r="M97" i="44"/>
  <c r="N13" i="44"/>
  <c r="L9" i="44"/>
  <c r="M9" i="44"/>
  <c r="N93" i="44"/>
  <c r="E83" i="2"/>
  <c r="E89" i="2"/>
  <c r="M102" i="2"/>
  <c r="E1686" i="2" s="1"/>
  <c r="E109" i="2"/>
  <c r="M126" i="2"/>
  <c r="E1710" i="2" s="1"/>
  <c r="E138" i="2"/>
  <c r="E144" i="2"/>
  <c r="M161" i="2"/>
  <c r="E1745" i="2" s="1"/>
  <c r="E175" i="2"/>
  <c r="E181" i="2"/>
  <c r="E191" i="2"/>
  <c r="M201" i="2"/>
  <c r="E1785" i="2" s="1"/>
  <c r="E208" i="2"/>
  <c r="E217" i="2"/>
  <c r="M81" i="2"/>
  <c r="E1665" i="2" s="1"/>
  <c r="E100" i="2"/>
  <c r="M123" i="2"/>
  <c r="E1707" i="2" s="1"/>
  <c r="M151" i="2"/>
  <c r="E1735" i="2" s="1"/>
  <c r="E162" i="2"/>
  <c r="M173" i="2"/>
  <c r="E1757" i="2" s="1"/>
  <c r="E215" i="2"/>
  <c r="M94" i="2"/>
  <c r="E1678" i="2" s="1"/>
  <c r="E110" i="2"/>
  <c r="E127" i="2"/>
  <c r="M137" i="2"/>
  <c r="E1721" i="2" s="1"/>
  <c r="M155" i="2"/>
  <c r="E1739" i="2" s="1"/>
  <c r="M167" i="2"/>
  <c r="E1751" i="2" s="1"/>
  <c r="E185" i="2"/>
  <c r="E192" i="2"/>
  <c r="M202" i="2"/>
  <c r="E1786" i="2" s="1"/>
  <c r="E216" i="2"/>
  <c r="E116" i="2"/>
  <c r="M192" i="2"/>
  <c r="E1776" i="2" s="1"/>
  <c r="E197" i="2"/>
  <c r="M147" i="2"/>
  <c r="E1731" i="2" s="1"/>
  <c r="E22" i="2"/>
  <c r="N104" i="44"/>
  <c r="L20" i="44"/>
  <c r="M20" i="44"/>
  <c r="E28" i="2"/>
  <c r="N112" i="44"/>
  <c r="M28" i="44"/>
  <c r="L28" i="44"/>
  <c r="N123" i="44"/>
  <c r="L39" i="44"/>
  <c r="M39" i="44"/>
  <c r="E87" i="2"/>
  <c r="E99" i="2"/>
  <c r="M108" i="2"/>
  <c r="E1692" i="2" s="1"/>
  <c r="E141" i="2"/>
  <c r="M154" i="2"/>
  <c r="E1738" i="2" s="1"/>
  <c r="M172" i="2"/>
  <c r="E1756" i="2" s="1"/>
  <c r="M180" i="2"/>
  <c r="E1764" i="2" s="1"/>
  <c r="M189" i="2"/>
  <c r="E1773" i="2" s="1"/>
  <c r="M196" i="2"/>
  <c r="E1780" i="2" s="1"/>
  <c r="M214" i="2"/>
  <c r="E1798" i="2" s="1"/>
  <c r="M127" i="2"/>
  <c r="E1711" i="2" s="1"/>
  <c r="E159" i="2"/>
  <c r="E168" i="2"/>
  <c r="E189" i="2"/>
  <c r="E213" i="2"/>
  <c r="L34" i="44"/>
  <c r="N118" i="44"/>
  <c r="M34" i="44"/>
  <c r="N128" i="44"/>
  <c r="M44" i="44"/>
  <c r="M55" i="2"/>
  <c r="E1639" i="2" s="1"/>
  <c r="E90" i="2"/>
  <c r="M101" i="2"/>
  <c r="E1685" i="2" s="1"/>
  <c r="E108" i="2"/>
  <c r="E128" i="2"/>
  <c r="M149" i="2"/>
  <c r="E1733" i="2" s="1"/>
  <c r="M171" i="2"/>
  <c r="E1755" i="2" s="1"/>
  <c r="M181" i="2"/>
  <c r="E1765" i="2" s="1"/>
  <c r="M199" i="2"/>
  <c r="E1783" i="2" s="1"/>
  <c r="M205" i="2"/>
  <c r="E1789" i="2" s="1"/>
  <c r="M221" i="2"/>
  <c r="E1805" i="2" s="1"/>
  <c r="L41" i="44"/>
  <c r="N125" i="44"/>
  <c r="M41" i="44"/>
  <c r="E118" i="2"/>
  <c r="E170" i="2"/>
  <c r="E194" i="2"/>
  <c r="E214" i="2"/>
  <c r="L119" i="44"/>
  <c r="M119" i="44"/>
  <c r="N35" i="44"/>
  <c r="L125" i="44"/>
  <c r="M125" i="44"/>
  <c r="N41" i="44"/>
  <c r="M49" i="2"/>
  <c r="E1633" i="2" s="1"/>
  <c r="M59" i="2"/>
  <c r="E1643" i="2" s="1"/>
  <c r="M65" i="2"/>
  <c r="E1649" i="2" s="1"/>
  <c r="M77" i="2"/>
  <c r="E1661" i="2" s="1"/>
  <c r="L42" i="44"/>
  <c r="N126" i="44"/>
  <c r="M42" i="44"/>
  <c r="M62" i="2"/>
  <c r="E1646" i="2" s="1"/>
  <c r="M78" i="2"/>
  <c r="E1662" i="2" s="1"/>
  <c r="M90" i="2"/>
  <c r="E1674" i="2" s="1"/>
  <c r="M120" i="2"/>
  <c r="E1704" i="2" s="1"/>
  <c r="M132" i="2"/>
  <c r="E1716" i="2" s="1"/>
  <c r="M216" i="2"/>
  <c r="E1800" i="2" s="1"/>
  <c r="M60" i="2"/>
  <c r="E1644" i="2" s="1"/>
  <c r="E66" i="2"/>
  <c r="M79" i="2"/>
  <c r="E1663" i="2" s="1"/>
  <c r="L117" i="44"/>
  <c r="M117" i="44"/>
  <c r="N33" i="44"/>
  <c r="L126" i="44"/>
  <c r="M126" i="44"/>
  <c r="N42" i="44"/>
  <c r="M68" i="2"/>
  <c r="E1652" i="2" s="1"/>
  <c r="M146" i="2"/>
  <c r="E1730" i="2" s="1"/>
  <c r="E124" i="2"/>
  <c r="E45" i="2"/>
  <c r="M51" i="2"/>
  <c r="E1635" i="2" s="1"/>
  <c r="E61" i="2"/>
  <c r="M69" i="2"/>
  <c r="E1653" i="2" s="1"/>
  <c r="E75" i="2"/>
  <c r="E209" i="2"/>
  <c r="E30" i="2"/>
  <c r="N114" i="44"/>
  <c r="M30" i="44"/>
  <c r="L30" i="44"/>
  <c r="E12" i="2"/>
  <c r="L10" i="44"/>
  <c r="N94" i="44"/>
  <c r="M10" i="44"/>
  <c r="E11" i="2"/>
  <c r="L7" i="44"/>
  <c r="N91" i="44"/>
  <c r="M7" i="44"/>
  <c r="M9" i="2"/>
  <c r="E1593" i="2" s="1"/>
  <c r="L89" i="44"/>
  <c r="N5" i="44"/>
  <c r="M89" i="44"/>
  <c r="L8" i="44"/>
  <c r="N92" i="44"/>
  <c r="M8" i="44"/>
  <c r="N22" i="44"/>
  <c r="L106" i="44"/>
  <c r="M106" i="44"/>
  <c r="N103" i="44"/>
  <c r="L19" i="44"/>
  <c r="M19" i="44"/>
  <c r="E31" i="2"/>
  <c r="N115" i="44"/>
  <c r="M31" i="44"/>
  <c r="L31" i="44"/>
  <c r="M30" i="2"/>
  <c r="E1614" i="2" s="1"/>
  <c r="N30" i="44"/>
  <c r="L114" i="44"/>
  <c r="M114" i="44"/>
  <c r="E20" i="2"/>
  <c r="N102" i="44"/>
  <c r="L18" i="44"/>
  <c r="M18" i="44"/>
  <c r="M18" i="2"/>
  <c r="E1602" i="2" s="1"/>
  <c r="L100" i="44"/>
  <c r="N16" i="44"/>
  <c r="M100" i="44"/>
  <c r="M14" i="2"/>
  <c r="E1598" i="2" s="1"/>
  <c r="L96" i="44"/>
  <c r="M96" i="44"/>
  <c r="N12" i="44"/>
  <c r="N19" i="44"/>
  <c r="M103" i="44"/>
  <c r="L103" i="44"/>
  <c r="E24" i="2"/>
  <c r="N108" i="44"/>
  <c r="M24" i="44"/>
  <c r="L24" i="44"/>
  <c r="M29" i="2"/>
  <c r="E1613" i="2" s="1"/>
  <c r="N29" i="44"/>
  <c r="L113" i="44"/>
  <c r="M113" i="44"/>
  <c r="M13" i="2"/>
  <c r="E1597" i="2" s="1"/>
  <c r="L95" i="44"/>
  <c r="M95" i="44"/>
  <c r="N11" i="44"/>
  <c r="E23" i="2"/>
  <c r="N105" i="44"/>
  <c r="M21" i="44"/>
  <c r="L21" i="44"/>
  <c r="E29" i="2"/>
  <c r="N113" i="44"/>
  <c r="M29" i="44"/>
  <c r="L29" i="44"/>
  <c r="E9" i="2"/>
  <c r="L5" i="44"/>
  <c r="N89" i="44"/>
  <c r="M5" i="44"/>
  <c r="E91" i="2"/>
  <c r="E97" i="2"/>
  <c r="E111" i="2"/>
  <c r="E121" i="2"/>
  <c r="M139" i="2"/>
  <c r="E1723" i="2" s="1"/>
  <c r="E146" i="2"/>
  <c r="E156" i="2"/>
  <c r="E163" i="2"/>
  <c r="M169" i="2"/>
  <c r="E1753" i="2" s="1"/>
  <c r="M176" i="2"/>
  <c r="E1760" i="2" s="1"/>
  <c r="E183" i="2"/>
  <c r="M209" i="2"/>
  <c r="E1793" i="2" s="1"/>
  <c r="E219" i="2"/>
  <c r="M89" i="2"/>
  <c r="E1673" i="2" s="1"/>
  <c r="E104" i="2"/>
  <c r="M133" i="2"/>
  <c r="E1717" i="2" s="1"/>
  <c r="E153" i="2"/>
  <c r="M163" i="2"/>
  <c r="E1747" i="2" s="1"/>
  <c r="E198" i="2"/>
  <c r="M219" i="2"/>
  <c r="E1803" i="2" s="1"/>
  <c r="M96" i="2"/>
  <c r="E1680" i="2" s="1"/>
  <c r="M113" i="2"/>
  <c r="E1697" i="2" s="1"/>
  <c r="M130" i="2"/>
  <c r="E1714" i="2" s="1"/>
  <c r="E145" i="2"/>
  <c r="E195" i="2"/>
  <c r="E210" i="2"/>
  <c r="E218" i="2"/>
  <c r="M157" i="2"/>
  <c r="E1741" i="2" s="1"/>
  <c r="E212" i="2"/>
  <c r="M82" i="2"/>
  <c r="E1666" i="2" s="1"/>
  <c r="M124" i="2"/>
  <c r="E1708" i="2" s="1"/>
  <c r="N23" i="44"/>
  <c r="L107" i="44"/>
  <c r="M107" i="44"/>
  <c r="M16" i="2"/>
  <c r="E1600" i="2" s="1"/>
  <c r="L98" i="44"/>
  <c r="M98" i="44"/>
  <c r="N14" i="44"/>
  <c r="E88" i="2"/>
  <c r="E103" i="2"/>
  <c r="E113" i="2"/>
  <c r="E143" i="2"/>
  <c r="E174" i="2"/>
  <c r="E182" i="2"/>
  <c r="M190" i="2"/>
  <c r="E1774" i="2" s="1"/>
  <c r="M204" i="2"/>
  <c r="E1788" i="2" s="1"/>
  <c r="M85" i="2"/>
  <c r="E1669" i="2" s="1"/>
  <c r="M109" i="2"/>
  <c r="E1693" i="2" s="1"/>
  <c r="E120" i="2"/>
  <c r="E149" i="2"/>
  <c r="E161" i="2"/>
  <c r="E169" i="2"/>
  <c r="M197" i="2"/>
  <c r="E1781" i="2" s="1"/>
  <c r="L36" i="44"/>
  <c r="M36" i="44"/>
  <c r="N120" i="44"/>
  <c r="E44" i="2"/>
  <c r="E48" i="2"/>
  <c r="E56" i="2"/>
  <c r="E92" i="2"/>
  <c r="E102" i="2"/>
  <c r="E112" i="2"/>
  <c r="E130" i="2"/>
  <c r="M152" i="2"/>
  <c r="E1736" i="2" s="1"/>
  <c r="M175" i="2"/>
  <c r="E1759" i="2" s="1"/>
  <c r="M183" i="2"/>
  <c r="E1767" i="2" s="1"/>
  <c r="E201" i="2"/>
  <c r="E207" i="2"/>
  <c r="M223" i="2"/>
  <c r="E1807" i="2" s="1"/>
  <c r="M97" i="2"/>
  <c r="E1681" i="2" s="1"/>
  <c r="E152" i="2"/>
  <c r="E172" i="2"/>
  <c r="E196" i="2"/>
  <c r="E222" i="2"/>
  <c r="L37" i="44"/>
  <c r="M37" i="44"/>
  <c r="N121" i="44"/>
  <c r="L127" i="44"/>
  <c r="M127" i="44"/>
  <c r="N43" i="44"/>
  <c r="E50" i="2"/>
  <c r="M67" i="2"/>
  <c r="E1651" i="2" s="1"/>
  <c r="N116" i="44"/>
  <c r="M32" i="44"/>
  <c r="L32" i="44"/>
  <c r="M48" i="2"/>
  <c r="E1632" i="2" s="1"/>
  <c r="M66" i="2"/>
  <c r="E1650" i="2" s="1"/>
  <c r="E55" i="2"/>
  <c r="M106" i="2"/>
  <c r="E1690" i="2" s="1"/>
  <c r="M122" i="2"/>
  <c r="E1706" i="2" s="1"/>
  <c r="M134" i="2"/>
  <c r="E1718" i="2" s="1"/>
  <c r="E58" i="2"/>
  <c r="E62" i="2"/>
  <c r="E68" i="2"/>
  <c r="E72" i="2"/>
  <c r="L118" i="44"/>
  <c r="M118" i="44"/>
  <c r="N34" i="44"/>
  <c r="L128" i="44"/>
  <c r="M128" i="44"/>
  <c r="N44" i="44"/>
  <c r="M52" i="2"/>
  <c r="E1636" i="2" s="1"/>
  <c r="M70" i="2"/>
  <c r="E1654" i="2" s="1"/>
  <c r="E59" i="2"/>
  <c r="M160" i="2"/>
  <c r="E1744" i="2" s="1"/>
  <c r="E135" i="2"/>
  <c r="E131" i="2"/>
  <c r="E53" i="2"/>
  <c r="M64" i="2"/>
  <c r="E1648" i="2" s="1"/>
  <c r="E71" i="2"/>
  <c r="M75" i="2"/>
  <c r="E1659" i="2" s="1"/>
  <c r="E211" i="2"/>
  <c r="E36" i="2"/>
  <c r="M43" i="2"/>
  <c r="E1627" i="2" s="1"/>
  <c r="E33" i="2"/>
  <c r="E38" i="2"/>
  <c r="E35" i="2"/>
  <c r="M37" i="2"/>
  <c r="E1621" i="2" s="1"/>
  <c r="M36" i="2"/>
  <c r="E1620" i="2" s="1"/>
  <c r="M38" i="2"/>
  <c r="E1622" i="2" s="1"/>
  <c r="E41" i="2"/>
  <c r="E37" i="2"/>
  <c r="E34" i="2"/>
  <c r="E42" i="2"/>
  <c r="E39" i="2"/>
  <c r="M35" i="2"/>
  <c r="E1619" i="2" s="1"/>
  <c r="M39" i="2"/>
  <c r="E1623" i="2" s="1"/>
  <c r="E40" i="2"/>
  <c r="M40" i="2"/>
  <c r="E1624" i="2" s="1"/>
  <c r="E43" i="2"/>
  <c r="M41" i="2"/>
  <c r="E1625" i="2" s="1"/>
  <c r="M34" i="2"/>
  <c r="E1618" i="2" s="1"/>
  <c r="M42" i="2"/>
  <c r="E1626" i="2" s="1"/>
  <c r="E32" i="2"/>
  <c r="M32" i="2"/>
  <c r="E1616" i="2" s="1"/>
  <c r="E1591" i="2"/>
  <c r="M1583" i="2"/>
  <c r="E3167" i="2" s="1"/>
  <c r="M1569" i="2"/>
  <c r="E3153" i="2" s="1"/>
  <c r="E1572" i="2"/>
  <c r="E1578" i="2"/>
  <c r="E1590" i="2"/>
  <c r="E1582" i="2"/>
  <c r="E1039" i="2"/>
  <c r="M1069" i="2"/>
  <c r="E2653" i="2" s="1"/>
  <c r="M1046" i="2"/>
  <c r="E2630" i="2" s="1"/>
  <c r="M1080" i="2"/>
  <c r="E2664" i="2" s="1"/>
  <c r="E1063" i="2"/>
  <c r="E1084" i="2"/>
  <c r="E1117" i="2"/>
  <c r="M1146" i="2"/>
  <c r="E2730" i="2" s="1"/>
  <c r="M1179" i="2"/>
  <c r="E2763" i="2" s="1"/>
  <c r="M1207" i="2"/>
  <c r="E2791" i="2" s="1"/>
  <c r="E1261" i="2"/>
  <c r="M1313" i="2"/>
  <c r="E2897" i="2" s="1"/>
  <c r="M1331" i="2"/>
  <c r="E2915" i="2" s="1"/>
  <c r="M1355" i="2"/>
  <c r="E2939" i="2" s="1"/>
  <c r="M1389" i="2"/>
  <c r="E2973" i="2" s="1"/>
  <c r="M1423" i="2"/>
  <c r="E3007" i="2" s="1"/>
  <c r="E1451" i="2"/>
  <c r="E1477" i="2"/>
  <c r="E1491" i="2"/>
  <c r="E1505" i="2"/>
  <c r="E1519" i="2"/>
  <c r="E1090" i="2"/>
  <c r="E1123" i="2"/>
  <c r="E1156" i="2"/>
  <c r="E1191" i="2"/>
  <c r="E1219" i="2"/>
  <c r="E1239" i="2"/>
  <c r="E1267" i="2"/>
  <c r="E1300" i="2"/>
  <c r="E1401" i="2"/>
  <c r="M1441" i="2"/>
  <c r="E3025" i="2" s="1"/>
  <c r="M1459" i="2"/>
  <c r="E3043" i="2" s="1"/>
  <c r="M1489" i="2"/>
  <c r="E3073" i="2" s="1"/>
  <c r="M1507" i="2"/>
  <c r="E3091" i="2" s="1"/>
  <c r="M1521" i="2"/>
  <c r="E3105" i="2" s="1"/>
  <c r="E1141" i="2"/>
  <c r="E1237" i="2"/>
  <c r="E1405" i="2"/>
  <c r="M1538" i="2"/>
  <c r="E3122" i="2" s="1"/>
  <c r="M1182" i="2"/>
  <c r="E2766" i="2" s="1"/>
  <c r="E1290" i="2"/>
  <c r="E1327" i="2"/>
  <c r="E1361" i="2"/>
  <c r="E1431" i="2"/>
  <c r="M1563" i="2"/>
  <c r="E3147" i="2" s="1"/>
  <c r="M1169" i="2"/>
  <c r="E2753" i="2" s="1"/>
  <c r="E1256" i="2"/>
  <c r="M1433" i="2"/>
  <c r="E3017" i="2" s="1"/>
  <c r="E1561" i="2"/>
  <c r="E1587" i="2"/>
  <c r="E1166" i="2"/>
  <c r="M1278" i="2"/>
  <c r="E2862" i="2" s="1"/>
  <c r="E1338" i="2"/>
  <c r="E1372" i="2"/>
  <c r="M1536" i="2"/>
  <c r="E3120" i="2" s="1"/>
  <c r="M1588" i="2"/>
  <c r="E3172" i="2" s="1"/>
  <c r="E1242" i="2"/>
  <c r="M1432" i="2"/>
  <c r="E3016" i="2" s="1"/>
  <c r="E1549" i="2"/>
  <c r="M1557" i="2"/>
  <c r="E3141" i="2" s="1"/>
  <c r="E1383" i="2"/>
  <c r="E1576" i="2"/>
  <c r="M1579" i="2"/>
  <c r="E3163" i="2" s="1"/>
  <c r="M588" i="2"/>
  <c r="E2172" i="2" s="1"/>
  <c r="M1021" i="2"/>
  <c r="E2605" i="2" s="1"/>
  <c r="M1049" i="2"/>
  <c r="E2633" i="2" s="1"/>
  <c r="M1062" i="2"/>
  <c r="E2646" i="2" s="1"/>
  <c r="E593" i="2"/>
  <c r="M1032" i="2"/>
  <c r="E2616" i="2" s="1"/>
  <c r="M1060" i="2"/>
  <c r="E2644" i="2" s="1"/>
  <c r="M1094" i="2"/>
  <c r="E2678" i="2" s="1"/>
  <c r="M1038" i="2"/>
  <c r="E2622" i="2" s="1"/>
  <c r="M1030" i="2"/>
  <c r="E2614" i="2" s="1"/>
  <c r="M1098" i="2"/>
  <c r="E2682" i="2" s="1"/>
  <c r="M1173" i="2"/>
  <c r="E2757" i="2" s="1"/>
  <c r="M1221" i="2"/>
  <c r="E2805" i="2" s="1"/>
  <c r="M1242" i="2"/>
  <c r="E2826" i="2" s="1"/>
  <c r="M1290" i="2"/>
  <c r="E2874" i="2" s="1"/>
  <c r="M1309" i="2"/>
  <c r="E2893" i="2" s="1"/>
  <c r="M1327" i="2"/>
  <c r="E2911" i="2" s="1"/>
  <c r="M1357" i="2"/>
  <c r="E2941" i="2" s="1"/>
  <c r="M1371" i="2"/>
  <c r="E2955" i="2" s="1"/>
  <c r="M1395" i="2"/>
  <c r="E2979" i="2" s="1"/>
  <c r="M1443" i="2"/>
  <c r="E3027" i="2" s="1"/>
  <c r="E1475" i="2"/>
  <c r="E1499" i="2"/>
  <c r="M1523" i="2"/>
  <c r="E3107" i="2" s="1"/>
  <c r="E1076" i="2"/>
  <c r="E1171" i="2"/>
  <c r="M1225" i="2"/>
  <c r="E2809" i="2" s="1"/>
  <c r="E1281" i="2"/>
  <c r="M1393" i="2"/>
  <c r="E2977" i="2" s="1"/>
  <c r="E1420" i="2"/>
  <c r="M1449" i="2"/>
  <c r="E3033" i="2" s="1"/>
  <c r="M1463" i="2"/>
  <c r="E3047" i="2" s="1"/>
  <c r="M1473" i="2"/>
  <c r="E3057" i="2" s="1"/>
  <c r="M1487" i="2"/>
  <c r="E3071" i="2" s="1"/>
  <c r="M1513" i="2"/>
  <c r="E3097" i="2" s="1"/>
  <c r="E1546" i="2"/>
  <c r="M1122" i="2"/>
  <c r="E2706" i="2" s="1"/>
  <c r="E1189" i="2"/>
  <c r="M1218" i="2"/>
  <c r="E2802" i="2" s="1"/>
  <c r="M1245" i="2"/>
  <c r="E2829" i="2" s="1"/>
  <c r="M1266" i="2"/>
  <c r="E2850" i="2" s="1"/>
  <c r="M1293" i="2"/>
  <c r="E2877" i="2" s="1"/>
  <c r="M1413" i="2"/>
  <c r="E2997" i="2" s="1"/>
  <c r="M1434" i="2"/>
  <c r="E3018" i="2" s="1"/>
  <c r="M1532" i="2"/>
  <c r="E3116" i="2" s="1"/>
  <c r="M1559" i="2"/>
  <c r="E3143" i="2" s="1"/>
  <c r="M1121" i="2"/>
  <c r="E2705" i="2" s="1"/>
  <c r="E1313" i="2"/>
  <c r="E1341" i="2"/>
  <c r="E1528" i="2"/>
  <c r="E1553" i="2"/>
  <c r="E1118" i="2"/>
  <c r="M1230" i="2"/>
  <c r="E2814" i="2" s="1"/>
  <c r="E1410" i="2"/>
  <c r="E1555" i="2"/>
  <c r="M1064" i="2"/>
  <c r="E2648" i="2" s="1"/>
  <c r="E1194" i="2"/>
  <c r="E1310" i="2"/>
  <c r="E1344" i="2"/>
  <c r="M1391" i="2"/>
  <c r="E2975" i="2" s="1"/>
  <c r="M1550" i="2"/>
  <c r="E3134" i="2" s="1"/>
  <c r="E1580" i="2"/>
  <c r="M1580" i="2"/>
  <c r="E3164" i="2" s="1"/>
  <c r="M1211" i="2"/>
  <c r="E2795" i="2" s="1"/>
  <c r="E1560" i="2"/>
  <c r="M1196" i="2"/>
  <c r="E2780" i="2" s="1"/>
  <c r="E1095" i="2"/>
  <c r="M1578" i="2"/>
  <c r="E3162" i="2" s="1"/>
  <c r="M589" i="2"/>
  <c r="E2173" i="2" s="1"/>
  <c r="E1026" i="2"/>
  <c r="E1032" i="2"/>
  <c r="E1040" i="2"/>
  <c r="E1046" i="2"/>
  <c r="E1053" i="2"/>
  <c r="E1059" i="2"/>
  <c r="E1074" i="2"/>
  <c r="E1080" i="2"/>
  <c r="M594" i="2"/>
  <c r="E2178" i="2" s="1"/>
  <c r="E1018" i="2"/>
  <c r="E1024" i="2"/>
  <c r="E1031" i="2"/>
  <c r="E1037" i="2"/>
  <c r="M1041" i="2"/>
  <c r="E2625" i="2" s="1"/>
  <c r="M1047" i="2"/>
  <c r="E2631" i="2" s="1"/>
  <c r="E1057" i="2"/>
  <c r="E1066" i="2"/>
  <c r="E1072" i="2"/>
  <c r="E1079" i="2"/>
  <c r="E1085" i="2"/>
  <c r="M1089" i="2"/>
  <c r="E2673" i="2" s="1"/>
  <c r="M1095" i="2"/>
  <c r="E2679" i="2" s="1"/>
  <c r="E1105" i="2"/>
  <c r="E585" i="2"/>
  <c r="E591" i="2"/>
  <c r="E1022" i="2"/>
  <c r="E1029" i="2"/>
  <c r="E1035" i="2"/>
  <c r="E1050" i="2"/>
  <c r="E1056" i="2"/>
  <c r="E1064" i="2"/>
  <c r="E1033" i="2"/>
  <c r="E1061" i="2"/>
  <c r="M1079" i="2"/>
  <c r="E2663" i="2" s="1"/>
  <c r="M1085" i="2"/>
  <c r="E2669" i="2" s="1"/>
  <c r="E1101" i="2"/>
  <c r="M1104" i="2"/>
  <c r="E2688" i="2" s="1"/>
  <c r="M1112" i="2"/>
  <c r="E2696" i="2" s="1"/>
  <c r="M1118" i="2"/>
  <c r="E2702" i="2" s="1"/>
  <c r="M1126" i="2"/>
  <c r="E2710" i="2" s="1"/>
  <c r="M1132" i="2"/>
  <c r="E2716" i="2" s="1"/>
  <c r="M1147" i="2"/>
  <c r="E2731" i="2" s="1"/>
  <c r="M1152" i="2"/>
  <c r="E2736" i="2" s="1"/>
  <c r="M1166" i="2"/>
  <c r="E2750" i="2" s="1"/>
  <c r="M1180" i="2"/>
  <c r="E2764" i="2" s="1"/>
  <c r="M1195" i="2"/>
  <c r="E2779" i="2" s="1"/>
  <c r="M1200" i="2"/>
  <c r="E2784" i="2" s="1"/>
  <c r="M1208" i="2"/>
  <c r="E2792" i="2" s="1"/>
  <c r="M1214" i="2"/>
  <c r="E2798" i="2" s="1"/>
  <c r="M1222" i="2"/>
  <c r="E2806" i="2" s="1"/>
  <c r="M1228" i="2"/>
  <c r="E2812" i="2" s="1"/>
  <c r="M1243" i="2"/>
  <c r="E2827" i="2" s="1"/>
  <c r="M1248" i="2"/>
  <c r="E2832" i="2" s="1"/>
  <c r="M1256" i="2"/>
  <c r="E2840" i="2" s="1"/>
  <c r="M1262" i="2"/>
  <c r="E2846" i="2" s="1"/>
  <c r="M1270" i="2"/>
  <c r="E2854" i="2" s="1"/>
  <c r="M1276" i="2"/>
  <c r="E2860" i="2" s="1"/>
  <c r="M1291" i="2"/>
  <c r="E2875" i="2" s="1"/>
  <c r="M1296" i="2"/>
  <c r="E2880" i="2" s="1"/>
  <c r="M1310" i="2"/>
  <c r="E2894" i="2" s="1"/>
  <c r="M1314" i="2"/>
  <c r="E2898" i="2" s="1"/>
  <c r="M1318" i="2"/>
  <c r="E2902" i="2" s="1"/>
  <c r="M1320" i="2"/>
  <c r="E2904" i="2" s="1"/>
  <c r="M1324" i="2"/>
  <c r="E2908" i="2" s="1"/>
  <c r="M1328" i="2"/>
  <c r="E2912" i="2" s="1"/>
  <c r="M1334" i="2"/>
  <c r="E2918" i="2" s="1"/>
  <c r="M1338" i="2"/>
  <c r="E2922" i="2" s="1"/>
  <c r="M1342" i="2"/>
  <c r="E2926" i="2" s="1"/>
  <c r="M1344" i="2"/>
  <c r="E2928" i="2" s="1"/>
  <c r="M1348" i="2"/>
  <c r="E2932" i="2" s="1"/>
  <c r="M1352" i="2"/>
  <c r="E2936" i="2" s="1"/>
  <c r="M1358" i="2"/>
  <c r="E2942" i="2" s="1"/>
  <c r="M1362" i="2"/>
  <c r="E2946" i="2" s="1"/>
  <c r="M1366" i="2"/>
  <c r="E2950" i="2" s="1"/>
  <c r="M1368" i="2"/>
  <c r="E2952" i="2" s="1"/>
  <c r="M1372" i="2"/>
  <c r="E2956" i="2" s="1"/>
  <c r="M1382" i="2"/>
  <c r="E2966" i="2" s="1"/>
  <c r="M1396" i="2"/>
  <c r="E2980" i="2" s="1"/>
  <c r="M1411" i="2"/>
  <c r="E2995" i="2" s="1"/>
  <c r="M1416" i="2"/>
  <c r="E3000" i="2" s="1"/>
  <c r="M1424" i="2"/>
  <c r="E3008" i="2" s="1"/>
  <c r="M1430" i="2"/>
  <c r="E3014" i="2" s="1"/>
  <c r="M1444" i="2"/>
  <c r="E3028" i="2" s="1"/>
  <c r="E1454" i="2"/>
  <c r="E1458" i="2"/>
  <c r="E1462" i="2"/>
  <c r="E1464" i="2"/>
  <c r="E1468" i="2"/>
  <c r="E1472" i="2"/>
  <c r="E1478" i="2"/>
  <c r="E1482" i="2"/>
  <c r="E1486" i="2"/>
  <c r="E1488" i="2"/>
  <c r="E1492" i="2"/>
  <c r="E1496" i="2"/>
  <c r="E1502" i="2"/>
  <c r="E1506" i="2"/>
  <c r="E1510" i="2"/>
  <c r="E1512" i="2"/>
  <c r="E1516" i="2"/>
  <c r="E1526" i="2"/>
  <c r="E1078" i="2"/>
  <c r="M1091" i="2"/>
  <c r="E2675" i="2" s="1"/>
  <c r="E1097" i="2"/>
  <c r="M1109" i="2"/>
  <c r="E2693" i="2" s="1"/>
  <c r="M1116" i="2"/>
  <c r="E2700" i="2" s="1"/>
  <c r="M1124" i="2"/>
  <c r="E2708" i="2" s="1"/>
  <c r="M1130" i="2"/>
  <c r="E2714" i="2" s="1"/>
  <c r="M1138" i="2"/>
  <c r="E2722" i="2" s="1"/>
  <c r="M1144" i="2"/>
  <c r="E2728" i="2" s="1"/>
  <c r="M1151" i="2"/>
  <c r="E2735" i="2" s="1"/>
  <c r="M1157" i="2"/>
  <c r="E2741" i="2" s="1"/>
  <c r="M1164" i="2"/>
  <c r="E2748" i="2" s="1"/>
  <c r="M1172" i="2"/>
  <c r="E2756" i="2" s="1"/>
  <c r="M1178" i="2"/>
  <c r="E2762" i="2" s="1"/>
  <c r="M1186" i="2"/>
  <c r="E2770" i="2" s="1"/>
  <c r="M1192" i="2"/>
  <c r="E2776" i="2" s="1"/>
  <c r="M1199" i="2"/>
  <c r="E2783" i="2" s="1"/>
  <c r="M1205" i="2"/>
  <c r="E2789" i="2" s="1"/>
  <c r="M1212" i="2"/>
  <c r="E2796" i="2" s="1"/>
  <c r="M1226" i="2"/>
  <c r="E2810" i="2" s="1"/>
  <c r="M1234" i="2"/>
  <c r="E2818" i="2" s="1"/>
  <c r="M1240" i="2"/>
  <c r="E2824" i="2" s="1"/>
  <c r="M1247" i="2"/>
  <c r="E2831" i="2" s="1"/>
  <c r="M1253" i="2"/>
  <c r="E2837" i="2" s="1"/>
  <c r="M1260" i="2"/>
  <c r="E2844" i="2" s="1"/>
  <c r="M1268" i="2"/>
  <c r="E2852" i="2" s="1"/>
  <c r="M1274" i="2"/>
  <c r="E2858" i="2" s="1"/>
  <c r="M1282" i="2"/>
  <c r="E2866" i="2" s="1"/>
  <c r="M1288" i="2"/>
  <c r="E2872" i="2" s="1"/>
  <c r="M1295" i="2"/>
  <c r="E2879" i="2" s="1"/>
  <c r="M1301" i="2"/>
  <c r="E2885" i="2" s="1"/>
  <c r="M1380" i="2"/>
  <c r="E2964" i="2" s="1"/>
  <c r="M1388" i="2"/>
  <c r="E2972" i="2" s="1"/>
  <c r="M1394" i="2"/>
  <c r="E2978" i="2" s="1"/>
  <c r="M1402" i="2"/>
  <c r="E2986" i="2" s="1"/>
  <c r="M1408" i="2"/>
  <c r="E2992" i="2" s="1"/>
  <c r="M1415" i="2"/>
  <c r="E2999" i="2" s="1"/>
  <c r="M1421" i="2"/>
  <c r="E3005" i="2" s="1"/>
  <c r="M1428" i="2"/>
  <c r="E3012" i="2" s="1"/>
  <c r="M1436" i="2"/>
  <c r="E3020" i="2" s="1"/>
  <c r="M1442" i="2"/>
  <c r="E3026" i="2" s="1"/>
  <c r="M1450" i="2"/>
  <c r="E3034" i="2" s="1"/>
  <c r="M1452" i="2"/>
  <c r="E3036" i="2" s="1"/>
  <c r="M1456" i="2"/>
  <c r="E3040" i="2" s="1"/>
  <c r="M1460" i="2"/>
  <c r="E3044" i="2" s="1"/>
  <c r="M1466" i="2"/>
  <c r="E3050" i="2" s="1"/>
  <c r="M1470" i="2"/>
  <c r="E3054" i="2" s="1"/>
  <c r="M1476" i="2"/>
  <c r="E3060" i="2" s="1"/>
  <c r="M1480" i="2"/>
  <c r="E3064" i="2" s="1"/>
  <c r="M1484" i="2"/>
  <c r="E3068" i="2" s="1"/>
  <c r="M1490" i="2"/>
  <c r="E3074" i="2" s="1"/>
  <c r="M1494" i="2"/>
  <c r="E3078" i="2" s="1"/>
  <c r="M1500" i="2"/>
  <c r="E3084" i="2" s="1"/>
  <c r="M1504" i="2"/>
  <c r="E3088" i="2" s="1"/>
  <c r="M1508" i="2"/>
  <c r="E3092" i="2" s="1"/>
  <c r="M1514" i="2"/>
  <c r="E3098" i="2" s="1"/>
  <c r="M1518" i="2"/>
  <c r="E3102" i="2" s="1"/>
  <c r="E1524" i="2"/>
  <c r="E1532" i="2"/>
  <c r="E1538" i="2"/>
  <c r="E1547" i="2"/>
  <c r="M585" i="2"/>
  <c r="E2169" i="2" s="1"/>
  <c r="E1034" i="2"/>
  <c r="E1062" i="2"/>
  <c r="M1078" i="2"/>
  <c r="E2662" i="2" s="1"/>
  <c r="E1096" i="2"/>
  <c r="M1123" i="2"/>
  <c r="E2707" i="2" s="1"/>
  <c r="M1128" i="2"/>
  <c r="E2712" i="2" s="1"/>
  <c r="M1136" i="2"/>
  <c r="E2720" i="2" s="1"/>
  <c r="M1142" i="2"/>
  <c r="E2726" i="2" s="1"/>
  <c r="M1150" i="2"/>
  <c r="E2734" i="2" s="1"/>
  <c r="M1156" i="2"/>
  <c r="E2740" i="2" s="1"/>
  <c r="M1171" i="2"/>
  <c r="E2755" i="2" s="1"/>
  <c r="M1176" i="2"/>
  <c r="E2760" i="2" s="1"/>
  <c r="M1184" i="2"/>
  <c r="E2768" i="2" s="1"/>
  <c r="M1190" i="2"/>
  <c r="E2774" i="2" s="1"/>
  <c r="M1198" i="2"/>
  <c r="E2782" i="2" s="1"/>
  <c r="M1204" i="2"/>
  <c r="E2788" i="2" s="1"/>
  <c r="M1219" i="2"/>
  <c r="E2803" i="2" s="1"/>
  <c r="M1224" i="2"/>
  <c r="E2808" i="2" s="1"/>
  <c r="M1238" i="2"/>
  <c r="E2822" i="2" s="1"/>
  <c r="M1252" i="2"/>
  <c r="E2836" i="2" s="1"/>
  <c r="M1267" i="2"/>
  <c r="E2851" i="2" s="1"/>
  <c r="M1272" i="2"/>
  <c r="E2856" i="2" s="1"/>
  <c r="M1280" i="2"/>
  <c r="E2864" i="2" s="1"/>
  <c r="M1286" i="2"/>
  <c r="E2870" i="2" s="1"/>
  <c r="M1294" i="2"/>
  <c r="E2878" i="2" s="1"/>
  <c r="M1300" i="2"/>
  <c r="E2884" i="2" s="1"/>
  <c r="M1387" i="2"/>
  <c r="E2971" i="2" s="1"/>
  <c r="M1392" i="2"/>
  <c r="E2976" i="2" s="1"/>
  <c r="M1400" i="2"/>
  <c r="E2984" i="2" s="1"/>
  <c r="M1406" i="2"/>
  <c r="E2990" i="2" s="1"/>
  <c r="M1420" i="2"/>
  <c r="E3004" i="2" s="1"/>
  <c r="M1435" i="2"/>
  <c r="E3019" i="2" s="1"/>
  <c r="M1440" i="2"/>
  <c r="E3024" i="2" s="1"/>
  <c r="M1525" i="2"/>
  <c r="E3109" i="2" s="1"/>
  <c r="E1543" i="2"/>
  <c r="M1547" i="2"/>
  <c r="E3131" i="2" s="1"/>
  <c r="M1553" i="2"/>
  <c r="E3137" i="2" s="1"/>
  <c r="M1566" i="2"/>
  <c r="E3150" i="2" s="1"/>
  <c r="M1106" i="2"/>
  <c r="E2690" i="2" s="1"/>
  <c r="M1162" i="2"/>
  <c r="E2746" i="2" s="1"/>
  <c r="M1188" i="2"/>
  <c r="E2772" i="2" s="1"/>
  <c r="M1216" i="2"/>
  <c r="E2800" i="2" s="1"/>
  <c r="M1244" i="2"/>
  <c r="E2828" i="2" s="1"/>
  <c r="E1269" i="2"/>
  <c r="M1298" i="2"/>
  <c r="E2882" i="2" s="1"/>
  <c r="E1315" i="2"/>
  <c r="E1321" i="2"/>
  <c r="E1335" i="2"/>
  <c r="E1343" i="2"/>
  <c r="E1349" i="2"/>
  <c r="E1363" i="2"/>
  <c r="E1369" i="2"/>
  <c r="E1377" i="2"/>
  <c r="E1438" i="2"/>
  <c r="M1531" i="2"/>
  <c r="E3115" i="2" s="1"/>
  <c r="M1544" i="2"/>
  <c r="E3128" i="2" s="1"/>
  <c r="M1564" i="2"/>
  <c r="E3148" i="2" s="1"/>
  <c r="E1577" i="2"/>
  <c r="M1584" i="2"/>
  <c r="E3168" i="2" s="1"/>
  <c r="M1175" i="2"/>
  <c r="E2759" i="2" s="1"/>
  <c r="M1417" i="2"/>
  <c r="E3001" i="2" s="1"/>
  <c r="E1556" i="2"/>
  <c r="E1049" i="2"/>
  <c r="E1098" i="2"/>
  <c r="E1125" i="2"/>
  <c r="M1154" i="2"/>
  <c r="E2738" i="2" s="1"/>
  <c r="M1210" i="2"/>
  <c r="E2794" i="2" s="1"/>
  <c r="M1236" i="2"/>
  <c r="E2820" i="2" s="1"/>
  <c r="M1264" i="2"/>
  <c r="E2848" i="2" s="1"/>
  <c r="E1389" i="2"/>
  <c r="M1418" i="2"/>
  <c r="E3002" i="2" s="1"/>
  <c r="M1530" i="2"/>
  <c r="E3114" i="2" s="1"/>
  <c r="M1543" i="2"/>
  <c r="E3127" i="2" s="1"/>
  <c r="E1559" i="2"/>
  <c r="M1562" i="2"/>
  <c r="E3146" i="2" s="1"/>
  <c r="M1577" i="2"/>
  <c r="E3161" i="2" s="1"/>
  <c r="E1588" i="2"/>
  <c r="M1071" i="2"/>
  <c r="E2655" i="2" s="1"/>
  <c r="M1120" i="2"/>
  <c r="E2704" i="2" s="1"/>
  <c r="M1148" i="2"/>
  <c r="E2732" i="2" s="1"/>
  <c r="E1173" i="2"/>
  <c r="M1202" i="2"/>
  <c r="E2786" i="2" s="1"/>
  <c r="M1258" i="2"/>
  <c r="E2842" i="2" s="1"/>
  <c r="M1284" i="2"/>
  <c r="E2868" i="2" s="1"/>
  <c r="E1306" i="2"/>
  <c r="E1312" i="2"/>
  <c r="E1326" i="2"/>
  <c r="E1332" i="2"/>
  <c r="E1340" i="2"/>
  <c r="E1346" i="2"/>
  <c r="E1354" i="2"/>
  <c r="E1360" i="2"/>
  <c r="E1374" i="2"/>
  <c r="E1396" i="2"/>
  <c r="M1427" i="2"/>
  <c r="E3011" i="2" s="1"/>
  <c r="E1540" i="2"/>
  <c r="E1554" i="2"/>
  <c r="E1566" i="2"/>
  <c r="M1582" i="2"/>
  <c r="E3166" i="2" s="1"/>
  <c r="M1398" i="2"/>
  <c r="E2982" i="2" s="1"/>
  <c r="M1229" i="2"/>
  <c r="E2813" i="2" s="1"/>
  <c r="E1160" i="2"/>
  <c r="E1584" i="2"/>
  <c r="M1114" i="2"/>
  <c r="E2698" i="2" s="1"/>
  <c r="M1250" i="2"/>
  <c r="E2834" i="2" s="1"/>
  <c r="M1542" i="2"/>
  <c r="E3126" i="2" s="1"/>
  <c r="M1573" i="2"/>
  <c r="E3157" i="2" s="1"/>
  <c r="E1119" i="2"/>
  <c r="E1255" i="2"/>
  <c r="E1411" i="2"/>
  <c r="M1568" i="2"/>
  <c r="E3152" i="2" s="1"/>
  <c r="E1573" i="2"/>
  <c r="E1585" i="2"/>
  <c r="M1043" i="2"/>
  <c r="E2627" i="2" s="1"/>
  <c r="E587" i="2"/>
  <c r="M1027" i="2"/>
  <c r="E2611" i="2" s="1"/>
  <c r="M1054" i="2"/>
  <c r="E2638" i="2" s="1"/>
  <c r="M1075" i="2"/>
  <c r="E2659" i="2" s="1"/>
  <c r="M1102" i="2"/>
  <c r="E2686" i="2" s="1"/>
  <c r="M1019" i="2"/>
  <c r="E2603" i="2" s="1"/>
  <c r="M1045" i="2"/>
  <c r="E2629" i="2" s="1"/>
  <c r="M1056" i="2"/>
  <c r="E2640" i="2" s="1"/>
  <c r="M1131" i="2"/>
  <c r="E2715" i="2" s="1"/>
  <c r="M1159" i="2"/>
  <c r="E2743" i="2" s="1"/>
  <c r="M1227" i="2"/>
  <c r="E2811" i="2" s="1"/>
  <c r="M1255" i="2"/>
  <c r="E2839" i="2" s="1"/>
  <c r="M1275" i="2"/>
  <c r="E2859" i="2" s="1"/>
  <c r="M1303" i="2"/>
  <c r="E2887" i="2" s="1"/>
  <c r="M1333" i="2"/>
  <c r="E2917" i="2" s="1"/>
  <c r="M1347" i="2"/>
  <c r="E2931" i="2" s="1"/>
  <c r="M1361" i="2"/>
  <c r="E2945" i="2" s="1"/>
  <c r="M1375" i="2"/>
  <c r="E2959" i="2" s="1"/>
  <c r="E1429" i="2"/>
  <c r="E1453" i="2"/>
  <c r="E1467" i="2"/>
  <c r="E1481" i="2"/>
  <c r="E1495" i="2"/>
  <c r="E1515" i="2"/>
  <c r="M1035" i="2"/>
  <c r="E2619" i="2" s="1"/>
  <c r="M1093" i="2"/>
  <c r="E2677" i="2" s="1"/>
  <c r="M1129" i="2"/>
  <c r="E2713" i="2" s="1"/>
  <c r="E1204" i="2"/>
  <c r="M1273" i="2"/>
  <c r="E2857" i="2" s="1"/>
  <c r="E1407" i="2"/>
  <c r="E1435" i="2"/>
  <c r="M1455" i="2"/>
  <c r="E3039" i="2" s="1"/>
  <c r="M1469" i="2"/>
  <c r="E3053" i="2" s="1"/>
  <c r="M1483" i="2"/>
  <c r="E3067" i="2" s="1"/>
  <c r="M1497" i="2"/>
  <c r="E3081" i="2" s="1"/>
  <c r="M1511" i="2"/>
  <c r="E3095" i="2" s="1"/>
  <c r="M1527" i="2"/>
  <c r="E3111" i="2" s="1"/>
  <c r="E1552" i="2"/>
  <c r="E1088" i="2"/>
  <c r="M1155" i="2"/>
  <c r="E2739" i="2" s="1"/>
  <c r="M1183" i="2"/>
  <c r="E2767" i="2" s="1"/>
  <c r="M1203" i="2"/>
  <c r="E2787" i="2" s="1"/>
  <c r="M1231" i="2"/>
  <c r="E2815" i="2" s="1"/>
  <c r="E1285" i="2"/>
  <c r="M1386" i="2"/>
  <c r="E2970" i="2" s="1"/>
  <c r="M1419" i="2"/>
  <c r="E3003" i="2" s="1"/>
  <c r="M1447" i="2"/>
  <c r="E3031" i="2" s="1"/>
  <c r="M1552" i="2"/>
  <c r="E3136" i="2" s="1"/>
  <c r="M1565" i="2"/>
  <c r="E3149" i="2" s="1"/>
  <c r="E1208" i="2"/>
  <c r="E1307" i="2"/>
  <c r="E1333" i="2"/>
  <c r="E1355" i="2"/>
  <c r="E1395" i="2"/>
  <c r="M1556" i="2"/>
  <c r="E3140" i="2" s="1"/>
  <c r="M1591" i="2"/>
  <c r="E3175" i="2" s="1"/>
  <c r="E1296" i="2"/>
  <c r="E1094" i="2"/>
  <c r="E1200" i="2"/>
  <c r="E1382" i="2"/>
  <c r="M1541" i="2"/>
  <c r="E3125" i="2" s="1"/>
  <c r="E1112" i="2"/>
  <c r="M1217" i="2"/>
  <c r="E2801" i="2" s="1"/>
  <c r="E1324" i="2"/>
  <c r="E1352" i="2"/>
  <c r="E1565" i="2"/>
  <c r="E1126" i="2"/>
  <c r="E1221" i="2"/>
  <c r="M1575" i="2"/>
  <c r="E3159" i="2" s="1"/>
  <c r="E1222" i="2"/>
  <c r="E1270" i="2"/>
  <c r="E594" i="2"/>
  <c r="E1027" i="2"/>
  <c r="M1033" i="2"/>
  <c r="E2617" i="2" s="1"/>
  <c r="E1047" i="2"/>
  <c r="E1054" i="2"/>
  <c r="E1060" i="2"/>
  <c r="E1075" i="2"/>
  <c r="M1081" i="2"/>
  <c r="E2665" i="2" s="1"/>
  <c r="M595" i="2"/>
  <c r="E2179" i="2" s="1"/>
  <c r="E1019" i="2"/>
  <c r="E1025" i="2"/>
  <c r="E1038" i="2"/>
  <c r="E1044" i="2"/>
  <c r="E1052" i="2"/>
  <c r="E1058" i="2"/>
  <c r="E1067" i="2"/>
  <c r="E1073" i="2"/>
  <c r="E1086" i="2"/>
  <c r="E1092" i="2"/>
  <c r="E1100" i="2"/>
  <c r="E1106" i="2"/>
  <c r="M586" i="2"/>
  <c r="E2170" i="2" s="1"/>
  <c r="M592" i="2"/>
  <c r="E2176" i="2" s="1"/>
  <c r="E1017" i="2"/>
  <c r="E1023" i="2"/>
  <c r="E1036" i="2"/>
  <c r="E1051" i="2"/>
  <c r="M1057" i="2"/>
  <c r="E2641" i="2" s="1"/>
  <c r="M1017" i="2"/>
  <c r="E2601" i="2" s="1"/>
  <c r="E1043" i="2"/>
  <c r="E1070" i="2"/>
  <c r="E1081" i="2"/>
  <c r="M1086" i="2"/>
  <c r="E2670" i="2" s="1"/>
  <c r="E1102" i="2"/>
  <c r="E1109" i="2"/>
  <c r="M1113" i="2"/>
  <c r="E2697" i="2" s="1"/>
  <c r="M1119" i="2"/>
  <c r="E2703" i="2" s="1"/>
  <c r="E1129" i="2"/>
  <c r="E1138" i="2"/>
  <c r="E1144" i="2"/>
  <c r="E1151" i="2"/>
  <c r="E1157" i="2"/>
  <c r="M1161" i="2"/>
  <c r="E2745" i="2" s="1"/>
  <c r="M1167" i="2"/>
  <c r="E2751" i="2" s="1"/>
  <c r="E1177" i="2"/>
  <c r="E1186" i="2"/>
  <c r="E1192" i="2"/>
  <c r="E1199" i="2"/>
  <c r="E1205" i="2"/>
  <c r="M1215" i="2"/>
  <c r="E2799" i="2" s="1"/>
  <c r="E1225" i="2"/>
  <c r="E1234" i="2"/>
  <c r="E1240" i="2"/>
  <c r="E1247" i="2"/>
  <c r="E1253" i="2"/>
  <c r="M1263" i="2"/>
  <c r="E2847" i="2" s="1"/>
  <c r="E1273" i="2"/>
  <c r="E1282" i="2"/>
  <c r="E1288" i="2"/>
  <c r="E1295" i="2"/>
  <c r="E1301" i="2"/>
  <c r="M1305" i="2"/>
  <c r="E2889" i="2" s="1"/>
  <c r="M1311" i="2"/>
  <c r="E2895" i="2" s="1"/>
  <c r="M1315" i="2"/>
  <c r="E2899" i="2" s="1"/>
  <c r="M1319" i="2"/>
  <c r="E2903" i="2" s="1"/>
  <c r="M1321" i="2"/>
  <c r="E2905" i="2" s="1"/>
  <c r="M1325" i="2"/>
  <c r="E2909" i="2" s="1"/>
  <c r="M1335" i="2"/>
  <c r="E2919" i="2" s="1"/>
  <c r="M1339" i="2"/>
  <c r="E2923" i="2" s="1"/>
  <c r="M1343" i="2"/>
  <c r="E2927" i="2" s="1"/>
  <c r="M1345" i="2"/>
  <c r="E2929" i="2" s="1"/>
  <c r="M1349" i="2"/>
  <c r="E2933" i="2" s="1"/>
  <c r="M1359" i="2"/>
  <c r="E2943" i="2" s="1"/>
  <c r="M1363" i="2"/>
  <c r="E2947" i="2" s="1"/>
  <c r="M1367" i="2"/>
  <c r="E2951" i="2" s="1"/>
  <c r="M1369" i="2"/>
  <c r="E2953" i="2" s="1"/>
  <c r="M1373" i="2"/>
  <c r="E2957" i="2" s="1"/>
  <c r="M1377" i="2"/>
  <c r="E2961" i="2" s="1"/>
  <c r="M1383" i="2"/>
  <c r="E2967" i="2" s="1"/>
  <c r="E1393" i="2"/>
  <c r="E1402" i="2"/>
  <c r="E1408" i="2"/>
  <c r="E1415" i="2"/>
  <c r="E1421" i="2"/>
  <c r="M1431" i="2"/>
  <c r="E3015" i="2" s="1"/>
  <c r="E1441" i="2"/>
  <c r="E1449" i="2"/>
  <c r="E1455" i="2"/>
  <c r="E1459" i="2"/>
  <c r="E1463" i="2"/>
  <c r="E1465" i="2"/>
  <c r="E1469" i="2"/>
  <c r="E1473" i="2"/>
  <c r="E1479" i="2"/>
  <c r="E1483" i="2"/>
  <c r="E1487" i="2"/>
  <c r="E1489" i="2"/>
  <c r="E1493" i="2"/>
  <c r="E1497" i="2"/>
  <c r="E1503" i="2"/>
  <c r="E1507" i="2"/>
  <c r="E1511" i="2"/>
  <c r="E1513" i="2"/>
  <c r="E1517" i="2"/>
  <c r="E1521" i="2"/>
  <c r="E1527" i="2"/>
  <c r="M591" i="2"/>
  <c r="E2175" i="2" s="1"/>
  <c r="E1048" i="2"/>
  <c r="M1070" i="2"/>
  <c r="E2654" i="2" s="1"/>
  <c r="E1083" i="2"/>
  <c r="M1110" i="2"/>
  <c r="E2694" i="2" s="1"/>
  <c r="M1117" i="2"/>
  <c r="E2701" i="2" s="1"/>
  <c r="E1135" i="2"/>
  <c r="M1139" i="2"/>
  <c r="E2723" i="2" s="1"/>
  <c r="M1145" i="2"/>
  <c r="E2729" i="2" s="1"/>
  <c r="M1158" i="2"/>
  <c r="E2742" i="2" s="1"/>
  <c r="M1165" i="2"/>
  <c r="E2749" i="2" s="1"/>
  <c r="E1183" i="2"/>
  <c r="M1187" i="2"/>
  <c r="E2771" i="2" s="1"/>
  <c r="M1193" i="2"/>
  <c r="E2777" i="2" s="1"/>
  <c r="M1206" i="2"/>
  <c r="E2790" i="2" s="1"/>
  <c r="M1213" i="2"/>
  <c r="E2797" i="2" s="1"/>
  <c r="E1231" i="2"/>
  <c r="M1235" i="2"/>
  <c r="E2819" i="2" s="1"/>
  <c r="M1241" i="2"/>
  <c r="E2825" i="2" s="1"/>
  <c r="M1254" i="2"/>
  <c r="E2838" i="2" s="1"/>
  <c r="M1261" i="2"/>
  <c r="E2845" i="2" s="1"/>
  <c r="E1279" i="2"/>
  <c r="M1283" i="2"/>
  <c r="E2867" i="2" s="1"/>
  <c r="M1289" i="2"/>
  <c r="E2873" i="2" s="1"/>
  <c r="M1302" i="2"/>
  <c r="E2886" i="2" s="1"/>
  <c r="M1381" i="2"/>
  <c r="E2965" i="2" s="1"/>
  <c r="E1399" i="2"/>
  <c r="M1403" i="2"/>
  <c r="E2987" i="2" s="1"/>
  <c r="M1409" i="2"/>
  <c r="E2993" i="2" s="1"/>
  <c r="M1422" i="2"/>
  <c r="E3006" i="2" s="1"/>
  <c r="M1429" i="2"/>
  <c r="E3013" i="2" s="1"/>
  <c r="E1447" i="2"/>
  <c r="M1451" i="2"/>
  <c r="E3035" i="2" s="1"/>
  <c r="M1453" i="2"/>
  <c r="E3037" i="2" s="1"/>
  <c r="M1457" i="2"/>
  <c r="E3041" i="2" s="1"/>
  <c r="M1467" i="2"/>
  <c r="E3051" i="2" s="1"/>
  <c r="M1471" i="2"/>
  <c r="E3055" i="2" s="1"/>
  <c r="M1475" i="2"/>
  <c r="E3059" i="2" s="1"/>
  <c r="M1477" i="2"/>
  <c r="E3061" i="2" s="1"/>
  <c r="M1481" i="2"/>
  <c r="E3065" i="2" s="1"/>
  <c r="M1491" i="2"/>
  <c r="E3075" i="2" s="1"/>
  <c r="M1495" i="2"/>
  <c r="E3079" i="2" s="1"/>
  <c r="M1499" i="2"/>
  <c r="E3083" i="2" s="1"/>
  <c r="M1501" i="2"/>
  <c r="E3085" i="2" s="1"/>
  <c r="M1505" i="2"/>
  <c r="E3089" i="2" s="1"/>
  <c r="M1515" i="2"/>
  <c r="E3099" i="2" s="1"/>
  <c r="M1519" i="2"/>
  <c r="E3103" i="2" s="1"/>
  <c r="E1525" i="2"/>
  <c r="M1539" i="2"/>
  <c r="E3123" i="2" s="1"/>
  <c r="E588" i="2"/>
  <c r="E1042" i="2"/>
  <c r="M1067" i="2"/>
  <c r="E2651" i="2" s="1"/>
  <c r="M1083" i="2"/>
  <c r="E2667" i="2" s="1"/>
  <c r="M1090" i="2"/>
  <c r="E2674" i="2" s="1"/>
  <c r="M1097" i="2"/>
  <c r="E2681" i="2" s="1"/>
  <c r="E1114" i="2"/>
  <c r="E1120" i="2"/>
  <c r="E1127" i="2"/>
  <c r="E1133" i="2"/>
  <c r="M1143" i="2"/>
  <c r="E2727" i="2" s="1"/>
  <c r="E1153" i="2"/>
  <c r="E1162" i="2"/>
  <c r="E1168" i="2"/>
  <c r="E1175" i="2"/>
  <c r="E1181" i="2"/>
  <c r="M1191" i="2"/>
  <c r="E2775" i="2" s="1"/>
  <c r="E1201" i="2"/>
  <c r="E1210" i="2"/>
  <c r="E1216" i="2"/>
  <c r="E1223" i="2"/>
  <c r="E1229" i="2"/>
  <c r="M1233" i="2"/>
  <c r="E2817" i="2" s="1"/>
  <c r="M1239" i="2"/>
  <c r="E2823" i="2" s="1"/>
  <c r="E1249" i="2"/>
  <c r="E1258" i="2"/>
  <c r="E1264" i="2"/>
  <c r="E1271" i="2"/>
  <c r="E1277" i="2"/>
  <c r="M1287" i="2"/>
  <c r="E2871" i="2" s="1"/>
  <c r="E1297" i="2"/>
  <c r="E1378" i="2"/>
  <c r="E1384" i="2"/>
  <c r="E1391" i="2"/>
  <c r="E1397" i="2"/>
  <c r="M1407" i="2"/>
  <c r="E2991" i="2" s="1"/>
  <c r="E1417" i="2"/>
  <c r="E1426" i="2"/>
  <c r="E1432" i="2"/>
  <c r="E1439" i="2"/>
  <c r="E1445" i="2"/>
  <c r="E1530" i="2"/>
  <c r="E1536" i="2"/>
  <c r="E1544" i="2"/>
  <c r="E1550" i="2"/>
  <c r="E1557" i="2"/>
  <c r="E1563" i="2"/>
  <c r="M1572" i="2"/>
  <c r="E3156" i="2" s="1"/>
  <c r="M590" i="2"/>
  <c r="E2174" i="2" s="1"/>
  <c r="E1111" i="2"/>
  <c r="E1131" i="2"/>
  <c r="E1167" i="2"/>
  <c r="E1195" i="2"/>
  <c r="M1223" i="2"/>
  <c r="E2807" i="2" s="1"/>
  <c r="M1277" i="2"/>
  <c r="E2861" i="2" s="1"/>
  <c r="E1303" i="2"/>
  <c r="E1309" i="2"/>
  <c r="E1317" i="2"/>
  <c r="E1323" i="2"/>
  <c r="E1331" i="2"/>
  <c r="E1337" i="2"/>
  <c r="E1351" i="2"/>
  <c r="E1357" i="2"/>
  <c r="E1365" i="2"/>
  <c r="E1371" i="2"/>
  <c r="M1385" i="2"/>
  <c r="E2969" i="2" s="1"/>
  <c r="E1416" i="2"/>
  <c r="M1446" i="2"/>
  <c r="E3030" i="2" s="1"/>
  <c r="E1534" i="2"/>
  <c r="M1560" i="2"/>
  <c r="E3144" i="2" s="1"/>
  <c r="E1568" i="2"/>
  <c r="E1583" i="2"/>
  <c r="E1589" i="2"/>
  <c r="E1257" i="2"/>
  <c r="M1439" i="2"/>
  <c r="E3023" i="2" s="1"/>
  <c r="E1077" i="2"/>
  <c r="E1103" i="2"/>
  <c r="M1133" i="2"/>
  <c r="E2717" i="2" s="1"/>
  <c r="E1159" i="2"/>
  <c r="E1179" i="2"/>
  <c r="E1215" i="2"/>
  <c r="E1243" i="2"/>
  <c r="M1271" i="2"/>
  <c r="E2855" i="2" s="1"/>
  <c r="M1397" i="2"/>
  <c r="E2981" i="2" s="1"/>
  <c r="E1423" i="2"/>
  <c r="E1443" i="2"/>
  <c r="E1533" i="2"/>
  <c r="E1548" i="2"/>
  <c r="E1567" i="2"/>
  <c r="M1589" i="2"/>
  <c r="E3173" i="2" s="1"/>
  <c r="M1096" i="2"/>
  <c r="E2680" i="2" s="1"/>
  <c r="M1127" i="2"/>
  <c r="E2711" i="2" s="1"/>
  <c r="M1181" i="2"/>
  <c r="E2765" i="2" s="1"/>
  <c r="E1207" i="2"/>
  <c r="E1227" i="2"/>
  <c r="E1263" i="2"/>
  <c r="E1291" i="2"/>
  <c r="E1314" i="2"/>
  <c r="E1320" i="2"/>
  <c r="E1328" i="2"/>
  <c r="E1334" i="2"/>
  <c r="E1348" i="2"/>
  <c r="E1362" i="2"/>
  <c r="E1368" i="2"/>
  <c r="E1430" i="2"/>
  <c r="E1529" i="2"/>
  <c r="E1542" i="2"/>
  <c r="M1555" i="2"/>
  <c r="E3139" i="2" s="1"/>
  <c r="M1567" i="2"/>
  <c r="E3151" i="2" s="1"/>
  <c r="E1586" i="2"/>
  <c r="M1545" i="2"/>
  <c r="E3129" i="2" s="1"/>
  <c r="M1023" i="2"/>
  <c r="E2607" i="2" s="1"/>
  <c r="M1237" i="2"/>
  <c r="E2821" i="2" s="1"/>
  <c r="E1424" i="2"/>
  <c r="M1134" i="2"/>
  <c r="E2718" i="2" s="1"/>
  <c r="M1378" i="2"/>
  <c r="E2962" i="2" s="1"/>
  <c r="M1558" i="2"/>
  <c r="E3142" i="2" s="1"/>
  <c r="M1529" i="2"/>
  <c r="E3113" i="2" s="1"/>
  <c r="M1585" i="2"/>
  <c r="E3169" i="2" s="1"/>
  <c r="M1586" i="2"/>
  <c r="E3170" i="2" s="1"/>
  <c r="E1147" i="2"/>
  <c r="E1275" i="2"/>
  <c r="E1523" i="2"/>
  <c r="M1576" i="2"/>
  <c r="E3160" i="2" s="1"/>
  <c r="E1570" i="2"/>
  <c r="E1089" i="2"/>
  <c r="M1040" i="2"/>
  <c r="E2624" i="2" s="1"/>
  <c r="M1108" i="2"/>
  <c r="E2692" i="2" s="1"/>
  <c r="E590" i="2"/>
  <c r="E943" i="2"/>
  <c r="M1025" i="2"/>
  <c r="E2609" i="2" s="1"/>
  <c r="M1111" i="2"/>
  <c r="E2695" i="2" s="1"/>
  <c r="E1165" i="2"/>
  <c r="M1194" i="2"/>
  <c r="E2778" i="2" s="1"/>
  <c r="E1213" i="2"/>
  <c r="M1307" i="2"/>
  <c r="E2891" i="2" s="1"/>
  <c r="M1323" i="2"/>
  <c r="E2907" i="2" s="1"/>
  <c r="M1337" i="2"/>
  <c r="E2921" i="2" s="1"/>
  <c r="M1351" i="2"/>
  <c r="E2935" i="2" s="1"/>
  <c r="E1381" i="2"/>
  <c r="M1410" i="2"/>
  <c r="E2994" i="2" s="1"/>
  <c r="M1437" i="2"/>
  <c r="E3021" i="2" s="1"/>
  <c r="E1457" i="2"/>
  <c r="E1471" i="2"/>
  <c r="E1501" i="2"/>
  <c r="M1063" i="2"/>
  <c r="E2647" i="2" s="1"/>
  <c r="E1108" i="2"/>
  <c r="E1143" i="2"/>
  <c r="M1177" i="2"/>
  <c r="E2761" i="2" s="1"/>
  <c r="E1252" i="2"/>
  <c r="E1287" i="2"/>
  <c r="E1387" i="2"/>
  <c r="M1465" i="2"/>
  <c r="E3049" i="2" s="1"/>
  <c r="M1479" i="2"/>
  <c r="E3063" i="2" s="1"/>
  <c r="M1493" i="2"/>
  <c r="E3077" i="2" s="1"/>
  <c r="M1503" i="2"/>
  <c r="E3087" i="2" s="1"/>
  <c r="M1517" i="2"/>
  <c r="E3101" i="2" s="1"/>
  <c r="E1537" i="2"/>
  <c r="E1071" i="2"/>
  <c r="M1100" i="2"/>
  <c r="E2684" i="2" s="1"/>
  <c r="M1135" i="2"/>
  <c r="E2719" i="2" s="1"/>
  <c r="M1170" i="2"/>
  <c r="E2754" i="2" s="1"/>
  <c r="M1251" i="2"/>
  <c r="E2835" i="2" s="1"/>
  <c r="M1279" i="2"/>
  <c r="E2863" i="2" s="1"/>
  <c r="M1299" i="2"/>
  <c r="E2883" i="2" s="1"/>
  <c r="M1399" i="2"/>
  <c r="E2983" i="2" s="1"/>
  <c r="M1524" i="2"/>
  <c r="E3108" i="2" s="1"/>
  <c r="E1152" i="2"/>
  <c r="E1262" i="2"/>
  <c r="E1347" i="2"/>
  <c r="E1375" i="2"/>
  <c r="E1541" i="2"/>
  <c r="E1571" i="2"/>
  <c r="M1140" i="2"/>
  <c r="E2724" i="2" s="1"/>
  <c r="E1146" i="2"/>
  <c r="M1528" i="2"/>
  <c r="E3112" i="2" s="1"/>
  <c r="E1575" i="2"/>
  <c r="E1248" i="2"/>
  <c r="E1358" i="2"/>
  <c r="M1445" i="2"/>
  <c r="E3029" i="2" s="1"/>
  <c r="E1180" i="2"/>
  <c r="M1574" i="2"/>
  <c r="E3158" i="2" s="1"/>
  <c r="E1579" i="2"/>
  <c r="E1030" i="2"/>
  <c r="E1390" i="2"/>
  <c r="E595" i="2"/>
  <c r="M1020" i="2"/>
  <c r="E2604" i="2" s="1"/>
  <c r="M1028" i="2"/>
  <c r="E2612" i="2" s="1"/>
  <c r="M1034" i="2"/>
  <c r="E2618" i="2" s="1"/>
  <c r="M1048" i="2"/>
  <c r="E2632" i="2" s="1"/>
  <c r="M1055" i="2"/>
  <c r="E2639" i="2" s="1"/>
  <c r="M1061" i="2"/>
  <c r="E2645" i="2" s="1"/>
  <c r="M1068" i="2"/>
  <c r="E2652" i="2" s="1"/>
  <c r="M1076" i="2"/>
  <c r="E2660" i="2" s="1"/>
  <c r="E586" i="2"/>
  <c r="E592" i="2"/>
  <c r="M1026" i="2"/>
  <c r="E2610" i="2" s="1"/>
  <c r="M1039" i="2"/>
  <c r="E2623" i="2" s="1"/>
  <c r="E1045" i="2"/>
  <c r="M1059" i="2"/>
  <c r="E2643" i="2" s="1"/>
  <c r="M1074" i="2"/>
  <c r="E2658" i="2" s="1"/>
  <c r="M1087" i="2"/>
  <c r="E2671" i="2" s="1"/>
  <c r="E1093" i="2"/>
  <c r="M1107" i="2"/>
  <c r="E2691" i="2" s="1"/>
  <c r="M587" i="2"/>
  <c r="E2171" i="2" s="1"/>
  <c r="M593" i="2"/>
  <c r="E2177" i="2" s="1"/>
  <c r="M1018" i="2"/>
  <c r="E2602" i="2" s="1"/>
  <c r="M1024" i="2"/>
  <c r="E2608" i="2" s="1"/>
  <c r="M1031" i="2"/>
  <c r="E2615" i="2" s="1"/>
  <c r="M1037" i="2"/>
  <c r="E2621" i="2" s="1"/>
  <c r="M1044" i="2"/>
  <c r="E2628" i="2" s="1"/>
  <c r="M1052" i="2"/>
  <c r="E2636" i="2" s="1"/>
  <c r="M1058" i="2"/>
  <c r="E2642" i="2" s="1"/>
  <c r="M1066" i="2"/>
  <c r="E2650" i="2" s="1"/>
  <c r="E589" i="2"/>
  <c r="M943" i="2"/>
  <c r="E2527" i="2" s="1"/>
  <c r="E1020" i="2"/>
  <c r="M1051" i="2"/>
  <c r="E2635" i="2" s="1"/>
  <c r="M1073" i="2"/>
  <c r="E2657" i="2" s="1"/>
  <c r="M1082" i="2"/>
  <c r="E2666" i="2" s="1"/>
  <c r="E1091" i="2"/>
  <c r="M1103" i="2"/>
  <c r="E2687" i="2" s="1"/>
  <c r="E1110" i="2"/>
  <c r="E1116" i="2"/>
  <c r="E1124" i="2"/>
  <c r="E1130" i="2"/>
  <c r="E1139" i="2"/>
  <c r="E1145" i="2"/>
  <c r="E1158" i="2"/>
  <c r="E1164" i="2"/>
  <c r="E1172" i="2"/>
  <c r="E1178" i="2"/>
  <c r="E1187" i="2"/>
  <c r="E1193" i="2"/>
  <c r="E1206" i="2"/>
  <c r="E1212" i="2"/>
  <c r="E1220" i="2"/>
  <c r="E1226" i="2"/>
  <c r="E1235" i="2"/>
  <c r="E1241" i="2"/>
  <c r="E1254" i="2"/>
  <c r="E1260" i="2"/>
  <c r="E1268" i="2"/>
  <c r="E1274" i="2"/>
  <c r="E1283" i="2"/>
  <c r="E1289" i="2"/>
  <c r="E1302" i="2"/>
  <c r="M1306" i="2"/>
  <c r="E2890" i="2" s="1"/>
  <c r="M1308" i="2"/>
  <c r="E2892" i="2" s="1"/>
  <c r="M1312" i="2"/>
  <c r="E2896" i="2" s="1"/>
  <c r="M1316" i="2"/>
  <c r="E2900" i="2" s="1"/>
  <c r="M1322" i="2"/>
  <c r="E2906" i="2" s="1"/>
  <c r="M1326" i="2"/>
  <c r="E2910" i="2" s="1"/>
  <c r="M1330" i="2"/>
  <c r="E2914" i="2" s="1"/>
  <c r="M1332" i="2"/>
  <c r="E2916" i="2" s="1"/>
  <c r="M1336" i="2"/>
  <c r="E2920" i="2" s="1"/>
  <c r="M1340" i="2"/>
  <c r="E2924" i="2" s="1"/>
  <c r="M1346" i="2"/>
  <c r="E2930" i="2" s="1"/>
  <c r="M1350" i="2"/>
  <c r="E2934" i="2" s="1"/>
  <c r="M1354" i="2"/>
  <c r="E2938" i="2" s="1"/>
  <c r="M1356" i="2"/>
  <c r="E2940" i="2" s="1"/>
  <c r="M1360" i="2"/>
  <c r="E2944" i="2" s="1"/>
  <c r="M1364" i="2"/>
  <c r="E2948" i="2" s="1"/>
  <c r="M1370" i="2"/>
  <c r="E2954" i="2" s="1"/>
  <c r="M1374" i="2"/>
  <c r="E2958" i="2" s="1"/>
  <c r="E1380" i="2"/>
  <c r="E1388" i="2"/>
  <c r="E1394" i="2"/>
  <c r="E1403" i="2"/>
  <c r="E1409" i="2"/>
  <c r="E1422" i="2"/>
  <c r="E1428" i="2"/>
  <c r="E1436" i="2"/>
  <c r="E1442" i="2"/>
  <c r="E1450" i="2"/>
  <c r="E1452" i="2"/>
  <c r="E1456" i="2"/>
  <c r="E1460" i="2"/>
  <c r="E1466" i="2"/>
  <c r="E1470" i="2"/>
  <c r="E1476" i="2"/>
  <c r="E1480" i="2"/>
  <c r="E1484" i="2"/>
  <c r="E1490" i="2"/>
  <c r="E1494" i="2"/>
  <c r="E1500" i="2"/>
  <c r="E1504" i="2"/>
  <c r="E1508" i="2"/>
  <c r="E1514" i="2"/>
  <c r="E1518" i="2"/>
  <c r="M1522" i="2"/>
  <c r="E3106" i="2" s="1"/>
  <c r="M1022" i="2"/>
  <c r="E2606" i="2" s="1"/>
  <c r="E1055" i="2"/>
  <c r="M1072" i="2"/>
  <c r="E2656" i="2" s="1"/>
  <c r="M1084" i="2"/>
  <c r="E2668" i="2" s="1"/>
  <c r="M1092" i="2"/>
  <c r="E2676" i="2" s="1"/>
  <c r="E1107" i="2"/>
  <c r="E1122" i="2"/>
  <c r="E1128" i="2"/>
  <c r="E1136" i="2"/>
  <c r="E1142" i="2"/>
  <c r="E1149" i="2"/>
  <c r="E1155" i="2"/>
  <c r="E1170" i="2"/>
  <c r="E1176" i="2"/>
  <c r="E1184" i="2"/>
  <c r="E1190" i="2"/>
  <c r="E1197" i="2"/>
  <c r="E1203" i="2"/>
  <c r="E1218" i="2"/>
  <c r="E1224" i="2"/>
  <c r="E1232" i="2"/>
  <c r="E1238" i="2"/>
  <c r="E1245" i="2"/>
  <c r="E1251" i="2"/>
  <c r="E1266" i="2"/>
  <c r="E1272" i="2"/>
  <c r="E1280" i="2"/>
  <c r="E1286" i="2"/>
  <c r="E1293" i="2"/>
  <c r="E1299" i="2"/>
  <c r="E1386" i="2"/>
  <c r="E1392" i="2"/>
  <c r="E1400" i="2"/>
  <c r="E1406" i="2"/>
  <c r="E1413" i="2"/>
  <c r="E1419" i="2"/>
  <c r="E1434" i="2"/>
  <c r="E1440" i="2"/>
  <c r="M1454" i="2"/>
  <c r="E3038" i="2" s="1"/>
  <c r="M1458" i="2"/>
  <c r="E3042" i="2" s="1"/>
  <c r="M1462" i="2"/>
  <c r="E3046" i="2" s="1"/>
  <c r="M1464" i="2"/>
  <c r="E3048" i="2" s="1"/>
  <c r="M1468" i="2"/>
  <c r="E3052" i="2" s="1"/>
  <c r="M1472" i="2"/>
  <c r="E3056" i="2" s="1"/>
  <c r="M1478" i="2"/>
  <c r="E3062" i="2" s="1"/>
  <c r="M1482" i="2"/>
  <c r="E3066" i="2" s="1"/>
  <c r="M1486" i="2"/>
  <c r="E3070" i="2" s="1"/>
  <c r="M1488" i="2"/>
  <c r="E3072" i="2" s="1"/>
  <c r="M1492" i="2"/>
  <c r="E3076" i="2" s="1"/>
  <c r="M1496" i="2"/>
  <c r="E3080" i="2" s="1"/>
  <c r="M1502" i="2"/>
  <c r="E3086" i="2" s="1"/>
  <c r="M1506" i="2"/>
  <c r="E3090" i="2" s="1"/>
  <c r="M1510" i="2"/>
  <c r="E3094" i="2" s="1"/>
  <c r="M1512" i="2"/>
  <c r="E3096" i="2" s="1"/>
  <c r="M1516" i="2"/>
  <c r="E3100" i="2" s="1"/>
  <c r="M1526" i="2"/>
  <c r="E3110" i="2" s="1"/>
  <c r="M1534" i="2"/>
  <c r="E3118" i="2" s="1"/>
  <c r="M1540" i="2"/>
  <c r="E3124" i="2" s="1"/>
  <c r="E1021" i="2"/>
  <c r="M1050" i="2"/>
  <c r="E2634" i="2" s="1"/>
  <c r="E1069" i="2"/>
  <c r="E1087" i="2"/>
  <c r="E1099" i="2"/>
  <c r="E1115" i="2"/>
  <c r="E1121" i="2"/>
  <c r="E1134" i="2"/>
  <c r="E1140" i="2"/>
  <c r="E1148" i="2"/>
  <c r="E1154" i="2"/>
  <c r="E1163" i="2"/>
  <c r="E1169" i="2"/>
  <c r="E1182" i="2"/>
  <c r="E1188" i="2"/>
  <c r="E1196" i="2"/>
  <c r="E1202" i="2"/>
  <c r="E1211" i="2"/>
  <c r="E1217" i="2"/>
  <c r="E1230" i="2"/>
  <c r="E1236" i="2"/>
  <c r="E1244" i="2"/>
  <c r="E1250" i="2"/>
  <c r="E1259" i="2"/>
  <c r="E1265" i="2"/>
  <c r="E1278" i="2"/>
  <c r="E1284" i="2"/>
  <c r="E1292" i="2"/>
  <c r="E1298" i="2"/>
  <c r="E1379" i="2"/>
  <c r="E1385" i="2"/>
  <c r="E1398" i="2"/>
  <c r="E1404" i="2"/>
  <c r="E1412" i="2"/>
  <c r="E1418" i="2"/>
  <c r="E1427" i="2"/>
  <c r="E1433" i="2"/>
  <c r="E1446" i="2"/>
  <c r="E1531" i="2"/>
  <c r="M1537" i="2"/>
  <c r="E3121" i="2" s="1"/>
  <c r="E1545" i="2"/>
  <c r="E1551" i="2"/>
  <c r="E1558" i="2"/>
  <c r="E1564" i="2"/>
  <c r="E1028" i="2"/>
  <c r="M1099" i="2"/>
  <c r="E2683" i="2" s="1"/>
  <c r="E1113" i="2"/>
  <c r="E1174" i="2"/>
  <c r="M1201" i="2"/>
  <c r="E2785" i="2" s="1"/>
  <c r="E1228" i="2"/>
  <c r="M1259" i="2"/>
  <c r="E2843" i="2" s="1"/>
  <c r="M1285" i="2"/>
  <c r="E2869" i="2" s="1"/>
  <c r="E1305" i="2"/>
  <c r="E1311" i="2"/>
  <c r="E1319" i="2"/>
  <c r="E1325" i="2"/>
  <c r="E1339" i="2"/>
  <c r="E1345" i="2"/>
  <c r="E1359" i="2"/>
  <c r="E1367" i="2"/>
  <c r="E1373" i="2"/>
  <c r="M1426" i="2"/>
  <c r="E3010" i="2" s="1"/>
  <c r="M1549" i="2"/>
  <c r="E3133" i="2" s="1"/>
  <c r="E1562" i="2"/>
  <c r="M1535" i="2"/>
  <c r="E3119" i="2" s="1"/>
  <c r="E1082" i="2"/>
  <c r="M1115" i="2"/>
  <c r="E2699" i="2" s="1"/>
  <c r="M1141" i="2"/>
  <c r="E2725" i="2" s="1"/>
  <c r="E1161" i="2"/>
  <c r="M1249" i="2"/>
  <c r="E2833" i="2" s="1"/>
  <c r="E1276" i="2"/>
  <c r="M1379" i="2"/>
  <c r="E2963" i="2" s="1"/>
  <c r="M1405" i="2"/>
  <c r="E2989" i="2" s="1"/>
  <c r="E1522" i="2"/>
  <c r="M1551" i="2"/>
  <c r="E3135" i="2" s="1"/>
  <c r="M1571" i="2"/>
  <c r="E3155" i="2" s="1"/>
  <c r="M1590" i="2"/>
  <c r="E3174" i="2" s="1"/>
  <c r="M1036" i="2"/>
  <c r="E2620" i="2" s="1"/>
  <c r="M1105" i="2"/>
  <c r="E2689" i="2" s="1"/>
  <c r="E1132" i="2"/>
  <c r="M1163" i="2"/>
  <c r="E2747" i="2" s="1"/>
  <c r="M1189" i="2"/>
  <c r="E2773" i="2" s="1"/>
  <c r="E1209" i="2"/>
  <c r="M1297" i="2"/>
  <c r="E2881" i="2" s="1"/>
  <c r="E1308" i="2"/>
  <c r="E1316" i="2"/>
  <c r="E1322" i="2"/>
  <c r="E1330" i="2"/>
  <c r="E1336" i="2"/>
  <c r="E1350" i="2"/>
  <c r="E1356" i="2"/>
  <c r="E1364" i="2"/>
  <c r="E1370" i="2"/>
  <c r="M1384" i="2"/>
  <c r="E2968" i="2" s="1"/>
  <c r="M1412" i="2"/>
  <c r="E2996" i="2" s="1"/>
  <c r="E1437" i="2"/>
  <c r="E1535" i="2"/>
  <c r="M1548" i="2"/>
  <c r="E3132" i="2" s="1"/>
  <c r="M1561" i="2"/>
  <c r="E3145" i="2" s="1"/>
  <c r="M1587" i="2"/>
  <c r="E3171" i="2" s="1"/>
  <c r="E1104" i="2"/>
  <c r="M1554" i="2"/>
  <c r="E3138" i="2" s="1"/>
  <c r="M1153" i="2"/>
  <c r="E2737" i="2" s="1"/>
  <c r="M1265" i="2"/>
  <c r="E2849" i="2" s="1"/>
  <c r="E1068" i="2"/>
  <c r="E1214" i="2"/>
  <c r="E1444" i="2"/>
  <c r="M1168" i="2"/>
  <c r="E2752" i="2" s="1"/>
  <c r="M1404" i="2"/>
  <c r="E2988" i="2" s="1"/>
  <c r="E1539" i="2"/>
  <c r="E1574" i="2"/>
  <c r="E1011" i="2"/>
  <c r="E1008" i="2"/>
  <c r="E1012" i="2"/>
  <c r="M1015" i="2"/>
  <c r="E2599" i="2" s="1"/>
  <c r="M1014" i="2"/>
  <c r="E2598" i="2" s="1"/>
  <c r="E1005" i="2"/>
  <c r="E1015" i="2"/>
  <c r="M1007" i="2"/>
  <c r="E2591" i="2" s="1"/>
  <c r="E1007" i="2"/>
  <c r="E1009" i="2"/>
  <c r="E1013" i="2"/>
  <c r="M1009" i="2"/>
  <c r="E2593" i="2" s="1"/>
  <c r="M1008" i="2"/>
  <c r="E2592" i="2" s="1"/>
  <c r="M1013" i="2"/>
  <c r="E2597" i="2" s="1"/>
  <c r="M1012" i="2"/>
  <c r="E2596" i="2" s="1"/>
  <c r="E1004" i="2"/>
  <c r="E1010" i="2"/>
  <c r="E1014" i="2"/>
  <c r="M1005" i="2"/>
  <c r="E2589" i="2" s="1"/>
  <c r="M1011" i="2"/>
  <c r="E2595" i="2" s="1"/>
  <c r="M1004" i="2"/>
  <c r="E2588" i="2" s="1"/>
  <c r="M1010" i="2"/>
  <c r="E2594" i="2" s="1"/>
  <c r="E997" i="2"/>
  <c r="M999" i="2"/>
  <c r="E2583" i="2" s="1"/>
  <c r="E992" i="2"/>
  <c r="E998" i="2"/>
  <c r="E1002" i="2"/>
  <c r="M995" i="2"/>
  <c r="E2579" i="2" s="1"/>
  <c r="M1001" i="2"/>
  <c r="E2585" i="2" s="1"/>
  <c r="M994" i="2"/>
  <c r="E2578" i="2" s="1"/>
  <c r="M1000" i="2"/>
  <c r="E2584" i="2" s="1"/>
  <c r="E1001" i="2"/>
  <c r="M992" i="2"/>
  <c r="E2576" i="2" s="1"/>
  <c r="E999" i="2"/>
  <c r="E1003" i="2"/>
  <c r="M1003" i="2"/>
  <c r="E2587" i="2" s="1"/>
  <c r="M1002" i="2"/>
  <c r="E2586" i="2" s="1"/>
  <c r="E995" i="2"/>
  <c r="M998" i="2"/>
  <c r="E2582" i="2" s="1"/>
  <c r="E994" i="2"/>
  <c r="E996" i="2"/>
  <c r="E1000" i="2"/>
  <c r="M997" i="2"/>
  <c r="E2581" i="2" s="1"/>
  <c r="M996" i="2"/>
  <c r="E2580" i="2" s="1"/>
  <c r="E981" i="2"/>
  <c r="E987" i="2"/>
  <c r="E991" i="2"/>
  <c r="M985" i="2"/>
  <c r="E2569" i="2" s="1"/>
  <c r="M984" i="2"/>
  <c r="E2568" i="2" s="1"/>
  <c r="E984" i="2"/>
  <c r="E988" i="2"/>
  <c r="M981" i="2"/>
  <c r="E2565" i="2" s="1"/>
  <c r="M987" i="2"/>
  <c r="E2571" i="2" s="1"/>
  <c r="M980" i="2"/>
  <c r="E2564" i="2" s="1"/>
  <c r="M986" i="2"/>
  <c r="E2570" i="2" s="1"/>
  <c r="E983" i="2"/>
  <c r="E985" i="2"/>
  <c r="E989" i="2"/>
  <c r="M983" i="2"/>
  <c r="E2567" i="2" s="1"/>
  <c r="M989" i="2"/>
  <c r="E2573" i="2" s="1"/>
  <c r="M988" i="2"/>
  <c r="E2572" i="2" s="1"/>
  <c r="E980" i="2"/>
  <c r="E986" i="2"/>
  <c r="E990" i="2"/>
  <c r="M991" i="2"/>
  <c r="E2575" i="2" s="1"/>
  <c r="M990" i="2"/>
  <c r="E2574" i="2" s="1"/>
  <c r="E978" i="2"/>
  <c r="E975" i="2"/>
  <c r="E979" i="2"/>
  <c r="M975" i="2"/>
  <c r="E2559" i="2" s="1"/>
  <c r="M968" i="2"/>
  <c r="E2552" i="2" s="1"/>
  <c r="M974" i="2"/>
  <c r="E2558" i="2" s="1"/>
  <c r="E968" i="2"/>
  <c r="E974" i="2"/>
  <c r="M972" i="2"/>
  <c r="E2556" i="2" s="1"/>
  <c r="E970" i="2"/>
  <c r="E972" i="2"/>
  <c r="E976" i="2"/>
  <c r="M971" i="2"/>
  <c r="E2555" i="2" s="1"/>
  <c r="M977" i="2"/>
  <c r="E2561" i="2" s="1"/>
  <c r="M970" i="2"/>
  <c r="E2554" i="2" s="1"/>
  <c r="M976" i="2"/>
  <c r="E2560" i="2" s="1"/>
  <c r="M973" i="2"/>
  <c r="E2557" i="2" s="1"/>
  <c r="E971" i="2"/>
  <c r="E973" i="2"/>
  <c r="E977" i="2"/>
  <c r="M979" i="2"/>
  <c r="E2563" i="2" s="1"/>
  <c r="M978" i="2"/>
  <c r="E2562" i="2" s="1"/>
  <c r="E956" i="2"/>
  <c r="E962" i="2"/>
  <c r="M962" i="2"/>
  <c r="E2546" i="2" s="1"/>
  <c r="E957" i="2"/>
  <c r="E963" i="2"/>
  <c r="E967" i="2"/>
  <c r="M959" i="2"/>
  <c r="E2543" i="2" s="1"/>
  <c r="M965" i="2"/>
  <c r="E2549" i="2" s="1"/>
  <c r="M964" i="2"/>
  <c r="E2548" i="2" s="1"/>
  <c r="M957" i="2"/>
  <c r="E2541" i="2" s="1"/>
  <c r="E960" i="2"/>
  <c r="E964" i="2"/>
  <c r="M967" i="2"/>
  <c r="E2551" i="2" s="1"/>
  <c r="M966" i="2"/>
  <c r="E2550" i="2" s="1"/>
  <c r="E966" i="2"/>
  <c r="M963" i="2"/>
  <c r="E2547" i="2" s="1"/>
  <c r="M956" i="2"/>
  <c r="E2540" i="2" s="1"/>
  <c r="E959" i="2"/>
  <c r="E961" i="2"/>
  <c r="E965" i="2"/>
  <c r="M961" i="2"/>
  <c r="E2545" i="2" s="1"/>
  <c r="M960" i="2"/>
  <c r="E2544" i="2" s="1"/>
  <c r="E952" i="2"/>
  <c r="M949" i="2"/>
  <c r="E2533" i="2" s="1"/>
  <c r="E947" i="2"/>
  <c r="E949" i="2"/>
  <c r="E953" i="2"/>
  <c r="M945" i="2"/>
  <c r="E2529" i="2" s="1"/>
  <c r="M951" i="2"/>
  <c r="E2535" i="2" s="1"/>
  <c r="M950" i="2"/>
  <c r="E2534" i="2" s="1"/>
  <c r="E948" i="2"/>
  <c r="M948" i="2"/>
  <c r="E2532" i="2" s="1"/>
  <c r="E950" i="2"/>
  <c r="E954" i="2"/>
  <c r="M947" i="2"/>
  <c r="E2531" i="2" s="1"/>
  <c r="M953" i="2"/>
  <c r="E2537" i="2" s="1"/>
  <c r="M946" i="2"/>
  <c r="E2530" i="2" s="1"/>
  <c r="M952" i="2"/>
  <c r="E2536" i="2" s="1"/>
  <c r="E946" i="2"/>
  <c r="E945" i="2"/>
  <c r="E951" i="2"/>
  <c r="E955" i="2"/>
  <c r="M955" i="2"/>
  <c r="E2539" i="2" s="1"/>
  <c r="M954" i="2"/>
  <c r="E2538" i="2" s="1"/>
  <c r="M934" i="2"/>
  <c r="E2518" i="2" s="1"/>
  <c r="E941" i="2"/>
  <c r="E933" i="2"/>
  <c r="E934" i="2"/>
  <c r="E940" i="2"/>
  <c r="E932" i="2"/>
  <c r="E938" i="2"/>
  <c r="M937" i="2"/>
  <c r="E2521" i="2" s="1"/>
  <c r="E935" i="2"/>
  <c r="E942" i="2"/>
  <c r="M936" i="2"/>
  <c r="E2520" i="2" s="1"/>
  <c r="M942" i="2"/>
  <c r="E2526" i="2" s="1"/>
  <c r="M940" i="2"/>
  <c r="E2524" i="2" s="1"/>
  <c r="E939" i="2"/>
  <c r="E937" i="2"/>
  <c r="E936" i="2"/>
  <c r="M935" i="2"/>
  <c r="E2519" i="2" s="1"/>
  <c r="M941" i="2"/>
  <c r="E2525" i="2" s="1"/>
  <c r="M933" i="2"/>
  <c r="E2517" i="2" s="1"/>
  <c r="M939" i="2"/>
  <c r="E2523" i="2" s="1"/>
  <c r="M938" i="2"/>
  <c r="E2522" i="2" s="1"/>
  <c r="M928" i="2"/>
  <c r="E2512" i="2" s="1"/>
  <c r="M923" i="2"/>
  <c r="E2507" i="2" s="1"/>
  <c r="M929" i="2"/>
  <c r="E2513" i="2" s="1"/>
  <c r="M920" i="2"/>
  <c r="E2504" i="2" s="1"/>
  <c r="M926" i="2"/>
  <c r="E2510" i="2" s="1"/>
  <c r="M925" i="2"/>
  <c r="E2509" i="2" s="1"/>
  <c r="M930" i="2"/>
  <c r="E2514" i="2" s="1"/>
  <c r="E925" i="2"/>
  <c r="M924" i="2"/>
  <c r="E2508" i="2" s="1"/>
  <c r="E920" i="2"/>
  <c r="E926" i="2"/>
  <c r="M927" i="2"/>
  <c r="E2511" i="2" s="1"/>
  <c r="E930" i="2"/>
  <c r="E928" i="2"/>
  <c r="E923" i="2"/>
  <c r="M922" i="2"/>
  <c r="E2506" i="2" s="1"/>
  <c r="E922" i="2"/>
  <c r="E927" i="2"/>
  <c r="E924" i="2"/>
  <c r="E931" i="2"/>
  <c r="E929" i="2"/>
  <c r="M931" i="2"/>
  <c r="E2515" i="2" s="1"/>
  <c r="M913" i="2"/>
  <c r="E2497" i="2" s="1"/>
  <c r="E918" i="2"/>
  <c r="E910" i="2"/>
  <c r="M908" i="2"/>
  <c r="E2492" i="2" s="1"/>
  <c r="M914" i="2"/>
  <c r="E2498" i="2" s="1"/>
  <c r="M919" i="2"/>
  <c r="E2503" i="2" s="1"/>
  <c r="M911" i="2"/>
  <c r="E2495" i="2" s="1"/>
  <c r="M917" i="2"/>
  <c r="E2501" i="2" s="1"/>
  <c r="M915" i="2"/>
  <c r="E2499" i="2" s="1"/>
  <c r="E908" i="2"/>
  <c r="E913" i="2"/>
  <c r="E919" i="2"/>
  <c r="M912" i="2"/>
  <c r="E2496" i="2" s="1"/>
  <c r="M918" i="2"/>
  <c r="E2502" i="2" s="1"/>
  <c r="M916" i="2"/>
  <c r="E2500" i="2" s="1"/>
  <c r="E916" i="2"/>
  <c r="E914" i="2"/>
  <c r="E912" i="2"/>
  <c r="E911" i="2"/>
  <c r="E917" i="2"/>
  <c r="E909" i="2"/>
  <c r="E915" i="2"/>
  <c r="M910" i="2"/>
  <c r="E2494" i="2" s="1"/>
  <c r="M902" i="2"/>
  <c r="E2486" i="2" s="1"/>
  <c r="M900" i="2"/>
  <c r="E2484" i="2" s="1"/>
  <c r="M906" i="2"/>
  <c r="E2490" i="2" s="1"/>
  <c r="E897" i="2"/>
  <c r="E903" i="2"/>
  <c r="M896" i="2"/>
  <c r="E2480" i="2" s="1"/>
  <c r="E907" i="2"/>
  <c r="E905" i="2"/>
  <c r="E902" i="2"/>
  <c r="M901" i="2"/>
  <c r="E2485" i="2" s="1"/>
  <c r="M907" i="2"/>
  <c r="E2491" i="2" s="1"/>
  <c r="M898" i="2"/>
  <c r="E2482" i="2" s="1"/>
  <c r="M904" i="2"/>
  <c r="E2488" i="2" s="1"/>
  <c r="E901" i="2"/>
  <c r="E900" i="2"/>
  <c r="E899" i="2"/>
  <c r="E896" i="2"/>
  <c r="M903" i="2"/>
  <c r="E2487" i="2" s="1"/>
  <c r="E906" i="2"/>
  <c r="E898" i="2"/>
  <c r="E904" i="2"/>
  <c r="M899" i="2"/>
  <c r="E2483" i="2" s="1"/>
  <c r="M905" i="2"/>
  <c r="E2489" i="2" s="1"/>
  <c r="M894" i="2"/>
  <c r="E2478" i="2" s="1"/>
  <c r="M892" i="2"/>
  <c r="E2476" i="2" s="1"/>
  <c r="M890" i="2"/>
  <c r="E2474" i="2" s="1"/>
  <c r="M895" i="2"/>
  <c r="E2479" i="2" s="1"/>
  <c r="E885" i="2"/>
  <c r="E891" i="2"/>
  <c r="E889" i="2"/>
  <c r="E895" i="2"/>
  <c r="E894" i="2"/>
  <c r="E893" i="2"/>
  <c r="M886" i="2"/>
  <c r="E2470" i="2" s="1"/>
  <c r="M884" i="2"/>
  <c r="E2468" i="2" s="1"/>
  <c r="M888" i="2"/>
  <c r="E2472" i="2" s="1"/>
  <c r="E886" i="2"/>
  <c r="E892" i="2"/>
  <c r="E884" i="2"/>
  <c r="E890" i="2"/>
  <c r="E888" i="2"/>
  <c r="M887" i="2"/>
  <c r="E2471" i="2" s="1"/>
  <c r="M893" i="2"/>
  <c r="E2477" i="2" s="1"/>
  <c r="M891" i="2"/>
  <c r="E2475" i="2" s="1"/>
  <c r="M889" i="2"/>
  <c r="E2473" i="2" s="1"/>
  <c r="E887" i="2"/>
  <c r="M873" i="2"/>
  <c r="E2457" i="2" s="1"/>
  <c r="M877" i="2"/>
  <c r="E2461" i="2" s="1"/>
  <c r="E873" i="2"/>
  <c r="E879" i="2"/>
  <c r="E876" i="2"/>
  <c r="E882" i="2"/>
  <c r="E874" i="2"/>
  <c r="E875" i="2"/>
  <c r="E880" i="2"/>
  <c r="E872" i="2"/>
  <c r="M879" i="2"/>
  <c r="E2463" i="2" s="1"/>
  <c r="M874" i="2"/>
  <c r="E2458" i="2" s="1"/>
  <c r="M880" i="2"/>
  <c r="E2464" i="2" s="1"/>
  <c r="E877" i="2"/>
  <c r="E883" i="2"/>
  <c r="M882" i="2"/>
  <c r="E2466" i="2" s="1"/>
  <c r="M883" i="2"/>
  <c r="E2467" i="2" s="1"/>
  <c r="E878" i="2"/>
  <c r="E881" i="2"/>
  <c r="M875" i="2"/>
  <c r="E2459" i="2" s="1"/>
  <c r="M881" i="2"/>
  <c r="E2465" i="2" s="1"/>
  <c r="M878" i="2"/>
  <c r="E2462" i="2" s="1"/>
  <c r="M876" i="2"/>
  <c r="E2460" i="2" s="1"/>
  <c r="E867" i="2"/>
  <c r="M860" i="2"/>
  <c r="E2444" i="2" s="1"/>
  <c r="M866" i="2"/>
  <c r="E2450" i="2" s="1"/>
  <c r="M871" i="2"/>
  <c r="E2455" i="2" s="1"/>
  <c r="E862" i="2"/>
  <c r="E868" i="2"/>
  <c r="M868" i="2"/>
  <c r="E2452" i="2" s="1"/>
  <c r="M865" i="2"/>
  <c r="E2449" i="2" s="1"/>
  <c r="E871" i="2"/>
  <c r="M864" i="2"/>
  <c r="E2448" i="2" s="1"/>
  <c r="M863" i="2"/>
  <c r="E2447" i="2" s="1"/>
  <c r="M869" i="2"/>
  <c r="E2453" i="2" s="1"/>
  <c r="M862" i="2"/>
  <c r="E2446" i="2" s="1"/>
  <c r="E870" i="2"/>
  <c r="E861" i="2"/>
  <c r="E860" i="2"/>
  <c r="M867" i="2"/>
  <c r="E2451" i="2" s="1"/>
  <c r="E864" i="2"/>
  <c r="E863" i="2"/>
  <c r="E869" i="2"/>
  <c r="M870" i="2"/>
  <c r="E2454" i="2" s="1"/>
  <c r="E866" i="2"/>
  <c r="E865" i="2"/>
  <c r="M853" i="2"/>
  <c r="E2437" i="2" s="1"/>
  <c r="M856" i="2"/>
  <c r="E2440" i="2" s="1"/>
  <c r="E858" i="2"/>
  <c r="E850" i="2"/>
  <c r="E856" i="2"/>
  <c r="M851" i="2"/>
  <c r="E2435" i="2" s="1"/>
  <c r="M857" i="2"/>
  <c r="E2441" i="2" s="1"/>
  <c r="M855" i="2"/>
  <c r="E2439" i="2" s="1"/>
  <c r="M854" i="2"/>
  <c r="E2438" i="2" s="1"/>
  <c r="M859" i="2"/>
  <c r="E2443" i="2" s="1"/>
  <c r="E859" i="2"/>
  <c r="E851" i="2"/>
  <c r="E857" i="2"/>
  <c r="E848" i="2"/>
  <c r="E854" i="2"/>
  <c r="M848" i="2"/>
  <c r="E2432" i="2" s="1"/>
  <c r="M850" i="2"/>
  <c r="E2434" i="2" s="1"/>
  <c r="M852" i="2"/>
  <c r="E2436" i="2" s="1"/>
  <c r="M858" i="2"/>
  <c r="E2442" i="2" s="1"/>
  <c r="E855" i="2"/>
  <c r="E853" i="2"/>
  <c r="E852" i="2"/>
  <c r="E836" i="2"/>
  <c r="M839" i="2"/>
  <c r="E2423" i="2" s="1"/>
  <c r="M845" i="2"/>
  <c r="E2429" i="2" s="1"/>
  <c r="M843" i="2"/>
  <c r="E2427" i="2" s="1"/>
  <c r="M841" i="2"/>
  <c r="E2425" i="2" s="1"/>
  <c r="M840" i="2"/>
  <c r="E2424" i="2" s="1"/>
  <c r="E844" i="2"/>
  <c r="E842" i="2"/>
  <c r="E840" i="2"/>
  <c r="M846" i="2"/>
  <c r="E2430" i="2" s="1"/>
  <c r="M838" i="2"/>
  <c r="E2422" i="2" s="1"/>
  <c r="M844" i="2"/>
  <c r="E2428" i="2" s="1"/>
  <c r="M836" i="2"/>
  <c r="E2420" i="2" s="1"/>
  <c r="M842" i="2"/>
  <c r="E2426" i="2" s="1"/>
  <c r="E845" i="2"/>
  <c r="E839" i="2"/>
  <c r="E838" i="2"/>
  <c r="E837" i="2"/>
  <c r="E843" i="2"/>
  <c r="E841" i="2"/>
  <c r="E847" i="2"/>
  <c r="M847" i="2"/>
  <c r="E2431" i="2" s="1"/>
  <c r="E846" i="2"/>
  <c r="E830" i="2"/>
  <c r="M829" i="2"/>
  <c r="E2413" i="2" s="1"/>
  <c r="E831" i="2"/>
  <c r="E828" i="2"/>
  <c r="E834" i="2"/>
  <c r="M835" i="2"/>
  <c r="E2419" i="2" s="1"/>
  <c r="M826" i="2"/>
  <c r="E2410" i="2" s="1"/>
  <c r="M832" i="2"/>
  <c r="E2416" i="2" s="1"/>
  <c r="E829" i="2"/>
  <c r="E835" i="2"/>
  <c r="E832" i="2"/>
  <c r="E826" i="2"/>
  <c r="M834" i="2"/>
  <c r="E2418" i="2" s="1"/>
  <c r="E824" i="2"/>
  <c r="M831" i="2"/>
  <c r="E2415" i="2" s="1"/>
  <c r="E827" i="2"/>
  <c r="M827" i="2"/>
  <c r="E2411" i="2" s="1"/>
  <c r="M833" i="2"/>
  <c r="E2417" i="2" s="1"/>
  <c r="M824" i="2"/>
  <c r="E2408" i="2" s="1"/>
  <c r="M830" i="2"/>
  <c r="E2414" i="2" s="1"/>
  <c r="M828" i="2"/>
  <c r="E2412" i="2" s="1"/>
  <c r="E833" i="2"/>
  <c r="E821" i="2"/>
  <c r="E812" i="2"/>
  <c r="M817" i="2"/>
  <c r="E2401" i="2" s="1"/>
  <c r="E822" i="2"/>
  <c r="E813" i="2"/>
  <c r="E819" i="2"/>
  <c r="M820" i="2"/>
  <c r="E2404" i="2" s="1"/>
  <c r="E816" i="2"/>
  <c r="M822" i="2"/>
  <c r="E2406" i="2" s="1"/>
  <c r="M818" i="2"/>
  <c r="E2402" i="2" s="1"/>
  <c r="M823" i="2"/>
  <c r="E2407" i="2" s="1"/>
  <c r="E814" i="2"/>
  <c r="E820" i="2"/>
  <c r="M814" i="2"/>
  <c r="E2398" i="2" s="1"/>
  <c r="M813" i="2"/>
  <c r="E2397" i="2" s="1"/>
  <c r="E815" i="2"/>
  <c r="M819" i="2"/>
  <c r="E2403" i="2" s="1"/>
  <c r="E823" i="2"/>
  <c r="M816" i="2"/>
  <c r="E2400" i="2" s="1"/>
  <c r="M815" i="2"/>
  <c r="E2399" i="2" s="1"/>
  <c r="M821" i="2"/>
  <c r="E2405" i="2" s="1"/>
  <c r="E817" i="2"/>
  <c r="E818" i="2"/>
  <c r="M805" i="2"/>
  <c r="E2389" i="2" s="1"/>
  <c r="M811" i="2"/>
  <c r="E2395" i="2" s="1"/>
  <c r="E810" i="2"/>
  <c r="E802" i="2"/>
  <c r="E808" i="2"/>
  <c r="M803" i="2"/>
  <c r="E2387" i="2" s="1"/>
  <c r="M809" i="2"/>
  <c r="E2393" i="2" s="1"/>
  <c r="M801" i="2"/>
  <c r="E2385" i="2" s="1"/>
  <c r="M808" i="2"/>
  <c r="E2392" i="2" s="1"/>
  <c r="M806" i="2"/>
  <c r="E2390" i="2" s="1"/>
  <c r="E811" i="2"/>
  <c r="E803" i="2"/>
  <c r="E809" i="2"/>
  <c r="E800" i="2"/>
  <c r="E806" i="2"/>
  <c r="E804" i="2"/>
  <c r="E805" i="2"/>
  <c r="M802" i="2"/>
  <c r="E2386" i="2" s="1"/>
  <c r="M807" i="2"/>
  <c r="E2391" i="2" s="1"/>
  <c r="M804" i="2"/>
  <c r="E2388" i="2" s="1"/>
  <c r="M810" i="2"/>
  <c r="E2394" i="2" s="1"/>
  <c r="E801" i="2"/>
  <c r="E807" i="2"/>
  <c r="E791" i="2"/>
  <c r="M788" i="2"/>
  <c r="E2372" i="2" s="1"/>
  <c r="E788" i="2"/>
  <c r="E794" i="2"/>
  <c r="E798" i="2"/>
  <c r="M799" i="2"/>
  <c r="E2383" i="2" s="1"/>
  <c r="M790" i="2"/>
  <c r="E2374" i="2" s="1"/>
  <c r="M796" i="2"/>
  <c r="E2380" i="2" s="1"/>
  <c r="E793" i="2"/>
  <c r="M791" i="2"/>
  <c r="E2375" i="2" s="1"/>
  <c r="M794" i="2"/>
  <c r="E2378" i="2" s="1"/>
  <c r="E789" i="2"/>
  <c r="E795" i="2"/>
  <c r="E799" i="2"/>
  <c r="M793" i="2"/>
  <c r="E2377" i="2" s="1"/>
  <c r="M798" i="2"/>
  <c r="E2382" i="2" s="1"/>
  <c r="E797" i="2"/>
  <c r="M797" i="2"/>
  <c r="E2381" i="2" s="1"/>
  <c r="E792" i="2"/>
  <c r="E796" i="2"/>
  <c r="M795" i="2"/>
  <c r="E2379" i="2" s="1"/>
  <c r="M792" i="2"/>
  <c r="E2376" i="2" s="1"/>
  <c r="E785" i="2"/>
  <c r="M787" i="2"/>
  <c r="E2371" i="2" s="1"/>
  <c r="M784" i="2"/>
  <c r="E2368" i="2" s="1"/>
  <c r="E776" i="2"/>
  <c r="E782" i="2"/>
  <c r="E786" i="2"/>
  <c r="M781" i="2"/>
  <c r="E2365" i="2" s="1"/>
  <c r="M786" i="2"/>
  <c r="E2370" i="2" s="1"/>
  <c r="E779" i="2"/>
  <c r="E783" i="2"/>
  <c r="E787" i="2"/>
  <c r="M777" i="2"/>
  <c r="E2361" i="2" s="1"/>
  <c r="M783" i="2"/>
  <c r="E2367" i="2" s="1"/>
  <c r="M780" i="2"/>
  <c r="E2364" i="2" s="1"/>
  <c r="E781" i="2"/>
  <c r="M778" i="2"/>
  <c r="E2362" i="2" s="1"/>
  <c r="E778" i="2"/>
  <c r="E780" i="2"/>
  <c r="E784" i="2"/>
  <c r="M779" i="2"/>
  <c r="E2363" i="2" s="1"/>
  <c r="M785" i="2"/>
  <c r="E2369" i="2" s="1"/>
  <c r="M782" i="2"/>
  <c r="E2366" i="2" s="1"/>
  <c r="E767" i="2"/>
  <c r="E764" i="2"/>
  <c r="E770" i="2"/>
  <c r="E774" i="2"/>
  <c r="M771" i="2"/>
  <c r="E2355" i="2" s="1"/>
  <c r="M768" i="2"/>
  <c r="E2352" i="2" s="1"/>
  <c r="E769" i="2"/>
  <c r="M769" i="2"/>
  <c r="E2353" i="2" s="1"/>
  <c r="M774" i="2"/>
  <c r="E2358" i="2" s="1"/>
  <c r="E765" i="2"/>
  <c r="E771" i="2"/>
  <c r="E775" i="2"/>
  <c r="M767" i="2"/>
  <c r="E2351" i="2" s="1"/>
  <c r="M773" i="2"/>
  <c r="E2357" i="2" s="1"/>
  <c r="M764" i="2"/>
  <c r="E2348" i="2" s="1"/>
  <c r="M770" i="2"/>
  <c r="E2354" i="2" s="1"/>
  <c r="E773" i="2"/>
  <c r="E768" i="2"/>
  <c r="E772" i="2"/>
  <c r="M775" i="2"/>
  <c r="E2359" i="2" s="1"/>
  <c r="M766" i="2"/>
  <c r="E2350" i="2" s="1"/>
  <c r="M772" i="2"/>
  <c r="E2356" i="2" s="1"/>
  <c r="E756" i="2"/>
  <c r="E755" i="2"/>
  <c r="E757" i="2"/>
  <c r="E761" i="2"/>
  <c r="M759" i="2"/>
  <c r="E2343" i="2" s="1"/>
  <c r="M756" i="2"/>
  <c r="E2340" i="2" s="1"/>
  <c r="E752" i="2"/>
  <c r="E758" i="2"/>
  <c r="E762" i="2"/>
  <c r="M755" i="2"/>
  <c r="E2339" i="2" s="1"/>
  <c r="M761" i="2"/>
  <c r="E2345" i="2" s="1"/>
  <c r="M752" i="2"/>
  <c r="E2336" i="2" s="1"/>
  <c r="M758" i="2"/>
  <c r="E2342" i="2" s="1"/>
  <c r="E754" i="2"/>
  <c r="E760" i="2"/>
  <c r="M757" i="2"/>
  <c r="E2341" i="2" s="1"/>
  <c r="M762" i="2"/>
  <c r="E2346" i="2" s="1"/>
  <c r="E759" i="2"/>
  <c r="E763" i="2"/>
  <c r="M763" i="2"/>
  <c r="E2347" i="2" s="1"/>
  <c r="M754" i="2"/>
  <c r="E2338" i="2" s="1"/>
  <c r="M760" i="2"/>
  <c r="E2344" i="2" s="1"/>
  <c r="E740" i="2"/>
  <c r="E746" i="2"/>
  <c r="E750" i="2"/>
  <c r="M751" i="2"/>
  <c r="E2335" i="2" s="1"/>
  <c r="M742" i="2"/>
  <c r="E2326" i="2" s="1"/>
  <c r="M748" i="2"/>
  <c r="E2332" i="2" s="1"/>
  <c r="E741" i="2"/>
  <c r="E747" i="2"/>
  <c r="E751" i="2"/>
  <c r="M745" i="2"/>
  <c r="E2329" i="2" s="1"/>
  <c r="M750" i="2"/>
  <c r="E2334" i="2" s="1"/>
  <c r="E744" i="2"/>
  <c r="E748" i="2"/>
  <c r="M747" i="2"/>
  <c r="E2331" i="2" s="1"/>
  <c r="M744" i="2"/>
  <c r="E2328" i="2" s="1"/>
  <c r="E743" i="2"/>
  <c r="E745" i="2"/>
  <c r="E749" i="2"/>
  <c r="M743" i="2"/>
  <c r="E2327" i="2" s="1"/>
  <c r="M749" i="2"/>
  <c r="E2333" i="2" s="1"/>
  <c r="M740" i="2"/>
  <c r="E2324" i="2" s="1"/>
  <c r="M746" i="2"/>
  <c r="E2330" i="2" s="1"/>
  <c r="E730" i="2"/>
  <c r="M737" i="2"/>
  <c r="E2321" i="2" s="1"/>
  <c r="E731" i="2"/>
  <c r="E733" i="2"/>
  <c r="E737" i="2"/>
  <c r="M739" i="2"/>
  <c r="E2323" i="2" s="1"/>
  <c r="M730" i="2"/>
  <c r="E2314" i="2" s="1"/>
  <c r="M736" i="2"/>
  <c r="E2320" i="2" s="1"/>
  <c r="E736" i="2"/>
  <c r="M734" i="2"/>
  <c r="E2318" i="2" s="1"/>
  <c r="E728" i="2"/>
  <c r="E734" i="2"/>
  <c r="E738" i="2"/>
  <c r="M733" i="2"/>
  <c r="E2317" i="2" s="1"/>
  <c r="M738" i="2"/>
  <c r="E2322" i="2" s="1"/>
  <c r="E732" i="2"/>
  <c r="M731" i="2"/>
  <c r="E2315" i="2" s="1"/>
  <c r="E735" i="2"/>
  <c r="E739" i="2"/>
  <c r="M729" i="2"/>
  <c r="E2313" i="2" s="1"/>
  <c r="M735" i="2"/>
  <c r="E2319" i="2" s="1"/>
  <c r="M732" i="2"/>
  <c r="E2316" i="2" s="1"/>
  <c r="E723" i="2"/>
  <c r="E727" i="2"/>
  <c r="E721" i="2"/>
  <c r="E718" i="2"/>
  <c r="E724" i="2"/>
  <c r="E722" i="2"/>
  <c r="E720" i="2"/>
  <c r="M720" i="2"/>
  <c r="E2304" i="2" s="1"/>
  <c r="M727" i="2"/>
  <c r="E2311" i="2" s="1"/>
  <c r="E717" i="2"/>
  <c r="M719" i="2"/>
  <c r="E2303" i="2" s="1"/>
  <c r="M725" i="2"/>
  <c r="E2309" i="2" s="1"/>
  <c r="E716" i="2"/>
  <c r="M723" i="2"/>
  <c r="E2307" i="2" s="1"/>
  <c r="M721" i="2"/>
  <c r="E2305" i="2" s="1"/>
  <c r="E725" i="2"/>
  <c r="E726" i="2"/>
  <c r="M718" i="2"/>
  <c r="E2302" i="2" s="1"/>
  <c r="M726" i="2"/>
  <c r="E2310" i="2" s="1"/>
  <c r="M724" i="2"/>
  <c r="E2308" i="2" s="1"/>
  <c r="M716" i="2"/>
  <c r="E2300" i="2" s="1"/>
  <c r="M722" i="2"/>
  <c r="E2306" i="2" s="1"/>
  <c r="E719" i="2"/>
  <c r="M712" i="2"/>
  <c r="E2296" i="2" s="1"/>
  <c r="M707" i="2"/>
  <c r="E2291" i="2" s="1"/>
  <c r="M713" i="2"/>
  <c r="E2297" i="2" s="1"/>
  <c r="E709" i="2"/>
  <c r="M708" i="2"/>
  <c r="E2292" i="2" s="1"/>
  <c r="E707" i="2"/>
  <c r="E706" i="2"/>
  <c r="M706" i="2"/>
  <c r="E2290" i="2" s="1"/>
  <c r="E715" i="2"/>
  <c r="E712" i="2"/>
  <c r="E704" i="2"/>
  <c r="E710" i="2"/>
  <c r="M704" i="2"/>
  <c r="E2288" i="2" s="1"/>
  <c r="M710" i="2"/>
  <c r="E2294" i="2" s="1"/>
  <c r="M709" i="2"/>
  <c r="E2293" i="2" s="1"/>
  <c r="M715" i="2"/>
  <c r="E2299" i="2" s="1"/>
  <c r="M714" i="2"/>
  <c r="E2298" i="2" s="1"/>
  <c r="E708" i="2"/>
  <c r="E705" i="2"/>
  <c r="E711" i="2"/>
  <c r="M711" i="2"/>
  <c r="E2295" i="2" s="1"/>
  <c r="E714" i="2"/>
  <c r="E713" i="2"/>
  <c r="E697" i="2"/>
  <c r="E698" i="2"/>
  <c r="E703" i="2"/>
  <c r="M703" i="2"/>
  <c r="E2287" i="2" s="1"/>
  <c r="M695" i="2"/>
  <c r="E2279" i="2" s="1"/>
  <c r="M701" i="2"/>
  <c r="E2285" i="2" s="1"/>
  <c r="E695" i="2"/>
  <c r="E700" i="2"/>
  <c r="M700" i="2"/>
  <c r="E2284" i="2" s="1"/>
  <c r="E696" i="2"/>
  <c r="M696" i="2"/>
  <c r="E2280" i="2" s="1"/>
  <c r="M702" i="2"/>
  <c r="E2286" i="2" s="1"/>
  <c r="M699" i="2"/>
  <c r="E2283" i="2" s="1"/>
  <c r="M698" i="2"/>
  <c r="E2282" i="2" s="1"/>
  <c r="E702" i="2"/>
  <c r="E694" i="2"/>
  <c r="M697" i="2"/>
  <c r="E2281" i="2" s="1"/>
  <c r="E701" i="2"/>
  <c r="E693" i="2"/>
  <c r="E699" i="2"/>
  <c r="M694" i="2"/>
  <c r="E2278" i="2" s="1"/>
  <c r="M693" i="2"/>
  <c r="E2277" i="2" s="1"/>
  <c r="E692" i="2"/>
  <c r="E689" i="2"/>
  <c r="M688" i="2"/>
  <c r="E2272" i="2" s="1"/>
  <c r="M686" i="2"/>
  <c r="E2270" i="2" s="1"/>
  <c r="E690" i="2"/>
  <c r="M690" i="2"/>
  <c r="E2274" i="2" s="1"/>
  <c r="M683" i="2"/>
  <c r="E2267" i="2" s="1"/>
  <c r="M689" i="2"/>
  <c r="E2273" i="2" s="1"/>
  <c r="E684" i="2"/>
  <c r="E685" i="2"/>
  <c r="M687" i="2"/>
  <c r="E2271" i="2" s="1"/>
  <c r="M685" i="2"/>
  <c r="E2269" i="2" s="1"/>
  <c r="E691" i="2"/>
  <c r="M691" i="2"/>
  <c r="E2275" i="2" s="1"/>
  <c r="E680" i="2"/>
  <c r="E686" i="2"/>
  <c r="E683" i="2"/>
  <c r="M682" i="2"/>
  <c r="E2266" i="2" s="1"/>
  <c r="M681" i="2"/>
  <c r="E2265" i="2" s="1"/>
  <c r="M684" i="2"/>
  <c r="E2268" i="2" s="1"/>
  <c r="E682" i="2"/>
  <c r="E688" i="2"/>
  <c r="E687" i="2"/>
  <c r="E670" i="2"/>
  <c r="E676" i="2"/>
  <c r="M670" i="2"/>
  <c r="E2254" i="2" s="1"/>
  <c r="M676" i="2"/>
  <c r="E2260" i="2" s="1"/>
  <c r="E672" i="2"/>
  <c r="E671" i="2"/>
  <c r="M671" i="2"/>
  <c r="E2255" i="2" s="1"/>
  <c r="M673" i="2"/>
  <c r="E2257" i="2" s="1"/>
  <c r="E678" i="2"/>
  <c r="M677" i="2"/>
  <c r="E2261" i="2" s="1"/>
  <c r="E673" i="2"/>
  <c r="M678" i="2"/>
  <c r="E2262" i="2" s="1"/>
  <c r="E668" i="2"/>
  <c r="E674" i="2"/>
  <c r="M674" i="2"/>
  <c r="E2258" i="2" s="1"/>
  <c r="M668" i="2"/>
  <c r="E2252" i="2" s="1"/>
  <c r="M679" i="2"/>
  <c r="E2263" i="2" s="1"/>
  <c r="E669" i="2"/>
  <c r="E675" i="2"/>
  <c r="M675" i="2"/>
  <c r="E2259" i="2" s="1"/>
  <c r="E679" i="2"/>
  <c r="E677" i="2"/>
  <c r="M672" i="2"/>
  <c r="E2256" i="2" s="1"/>
  <c r="M664" i="2"/>
  <c r="E2248" i="2" s="1"/>
  <c r="M663" i="2"/>
  <c r="E2247" i="2" s="1"/>
  <c r="E666" i="2"/>
  <c r="M659" i="2"/>
  <c r="E2243" i="2" s="1"/>
  <c r="M665" i="2"/>
  <c r="E2249" i="2" s="1"/>
  <c r="E660" i="2"/>
  <c r="E667" i="2"/>
  <c r="E658" i="2"/>
  <c r="E656" i="2"/>
  <c r="E662" i="2"/>
  <c r="E661" i="2"/>
  <c r="M660" i="2"/>
  <c r="E2244" i="2" s="1"/>
  <c r="E664" i="2"/>
  <c r="M666" i="2"/>
  <c r="E2250" i="2" s="1"/>
  <c r="E659" i="2"/>
  <c r="M658" i="2"/>
  <c r="E2242" i="2" s="1"/>
  <c r="M657" i="2"/>
  <c r="E2241" i="2" s="1"/>
  <c r="E657" i="2"/>
  <c r="E663" i="2"/>
  <c r="M662" i="2"/>
  <c r="E2246" i="2" s="1"/>
  <c r="M661" i="2"/>
  <c r="E2245" i="2" s="1"/>
  <c r="E665" i="2"/>
  <c r="M667" i="2"/>
  <c r="E2251" i="2" s="1"/>
  <c r="M644" i="2"/>
  <c r="E2228" i="2" s="1"/>
  <c r="M650" i="2"/>
  <c r="E2234" i="2" s="1"/>
  <c r="E647" i="2"/>
  <c r="E653" i="2"/>
  <c r="E645" i="2"/>
  <c r="E651" i="2"/>
  <c r="M651" i="2"/>
  <c r="E2235" i="2" s="1"/>
  <c r="E650" i="2"/>
  <c r="E644" i="2"/>
  <c r="M654" i="2"/>
  <c r="E2238" i="2" s="1"/>
  <c r="E655" i="2"/>
  <c r="E654" i="2"/>
  <c r="E646" i="2"/>
  <c r="E652" i="2"/>
  <c r="M652" i="2"/>
  <c r="E2236" i="2" s="1"/>
  <c r="E649" i="2"/>
  <c r="M649" i="2"/>
  <c r="E2233" i="2" s="1"/>
  <c r="M648" i="2"/>
  <c r="E2232" i="2" s="1"/>
  <c r="E648" i="2"/>
  <c r="M655" i="2"/>
  <c r="E2239" i="2" s="1"/>
  <c r="M647" i="2"/>
  <c r="E2231" i="2" s="1"/>
  <c r="M653" i="2"/>
  <c r="E2237" i="2" s="1"/>
  <c r="M646" i="2"/>
  <c r="E2230" i="2" s="1"/>
  <c r="E643" i="2"/>
  <c r="M643" i="2"/>
  <c r="E2227" i="2" s="1"/>
  <c r="M639" i="2"/>
  <c r="E2223" i="2" s="1"/>
  <c r="M636" i="2"/>
  <c r="E2220" i="2" s="1"/>
  <c r="E634" i="2"/>
  <c r="E640" i="2"/>
  <c r="M635" i="2"/>
  <c r="E2219" i="2" s="1"/>
  <c r="M633" i="2"/>
  <c r="E2217" i="2" s="1"/>
  <c r="M641" i="2"/>
  <c r="E2225" i="2" s="1"/>
  <c r="M640" i="2"/>
  <c r="E2224" i="2" s="1"/>
  <c r="M637" i="2"/>
  <c r="E2221" i="2" s="1"/>
  <c r="E635" i="2"/>
  <c r="E641" i="2"/>
  <c r="E632" i="2"/>
  <c r="E638" i="2"/>
  <c r="M632" i="2"/>
  <c r="E2216" i="2" s="1"/>
  <c r="M638" i="2"/>
  <c r="E2222" i="2" s="1"/>
  <c r="E642" i="2"/>
  <c r="M642" i="2"/>
  <c r="E2226" i="2" s="1"/>
  <c r="E639" i="2"/>
  <c r="E637" i="2"/>
  <c r="E636" i="2"/>
  <c r="E628" i="2"/>
  <c r="E622" i="2"/>
  <c r="M628" i="2"/>
  <c r="E2212" i="2" s="1"/>
  <c r="M620" i="2"/>
  <c r="E2204" i="2" s="1"/>
  <c r="E625" i="2"/>
  <c r="M626" i="2"/>
  <c r="E2210" i="2" s="1"/>
  <c r="M629" i="2"/>
  <c r="E2213" i="2" s="1"/>
  <c r="E631" i="2"/>
  <c r="M630" i="2"/>
  <c r="E2214" i="2" s="1"/>
  <c r="E620" i="2"/>
  <c r="E626" i="2"/>
  <c r="E624" i="2"/>
  <c r="M624" i="2"/>
  <c r="E2208" i="2" s="1"/>
  <c r="E623" i="2"/>
  <c r="M622" i="2"/>
  <c r="E2206" i="2" s="1"/>
  <c r="M631" i="2"/>
  <c r="E2215" i="2" s="1"/>
  <c r="M623" i="2"/>
  <c r="E2207" i="2" s="1"/>
  <c r="E621" i="2"/>
  <c r="E627" i="2"/>
  <c r="M627" i="2"/>
  <c r="E2211" i="2" s="1"/>
  <c r="M625" i="2"/>
  <c r="E2209" i="2" s="1"/>
  <c r="E630" i="2"/>
  <c r="E629" i="2"/>
  <c r="M611" i="2"/>
  <c r="E2195" i="2" s="1"/>
  <c r="E608" i="2"/>
  <c r="E615" i="2"/>
  <c r="M608" i="2"/>
  <c r="E2192" i="2" s="1"/>
  <c r="M614" i="2"/>
  <c r="E2198" i="2" s="1"/>
  <c r="M612" i="2"/>
  <c r="E2196" i="2" s="1"/>
  <c r="E610" i="2"/>
  <c r="E617" i="2"/>
  <c r="E614" i="2"/>
  <c r="M616" i="2"/>
  <c r="E2200" i="2" s="1"/>
  <c r="M609" i="2"/>
  <c r="E2193" i="2" s="1"/>
  <c r="M615" i="2"/>
  <c r="E2199" i="2" s="1"/>
  <c r="M613" i="2"/>
  <c r="E2197" i="2" s="1"/>
  <c r="M618" i="2"/>
  <c r="E2202" i="2" s="1"/>
  <c r="M619" i="2"/>
  <c r="E2203" i="2" s="1"/>
  <c r="E613" i="2"/>
  <c r="E619" i="2"/>
  <c r="E611" i="2"/>
  <c r="E616" i="2"/>
  <c r="M617" i="2"/>
  <c r="E2201" i="2" s="1"/>
  <c r="E612" i="2"/>
  <c r="E618" i="2"/>
  <c r="M606" i="2"/>
  <c r="E2190" i="2" s="1"/>
  <c r="E596" i="2"/>
  <c r="M603" i="2"/>
  <c r="E2187" i="2" s="1"/>
  <c r="M596" i="2"/>
  <c r="E2180" i="2" s="1"/>
  <c r="M602" i="2"/>
  <c r="E2186" i="2" s="1"/>
  <c r="E606" i="2"/>
  <c r="E597" i="2"/>
  <c r="E603" i="2"/>
  <c r="M604" i="2"/>
  <c r="E2188" i="2" s="1"/>
  <c r="E601" i="2"/>
  <c r="M601" i="2"/>
  <c r="E2185" i="2" s="1"/>
  <c r="E605" i="2"/>
  <c r="M598" i="2"/>
  <c r="E2182" i="2" s="1"/>
  <c r="E607" i="2"/>
  <c r="M607" i="2"/>
  <c r="E2191" i="2" s="1"/>
  <c r="E604" i="2"/>
  <c r="E602" i="2"/>
  <c r="E599" i="2"/>
  <c r="E598" i="2"/>
  <c r="E600" i="2"/>
  <c r="M600" i="2"/>
  <c r="E2184" i="2" s="1"/>
  <c r="M599" i="2"/>
  <c r="E2183" i="2" s="1"/>
  <c r="M605" i="2"/>
  <c r="E2189" i="2" s="1"/>
  <c r="M321" i="2"/>
  <c r="E1905" i="2" s="1"/>
  <c r="E57" i="2"/>
  <c r="M45" i="2"/>
  <c r="E1629" i="2" s="1"/>
  <c r="E309" i="2"/>
  <c r="M550" i="2"/>
  <c r="E2134" i="2" s="1"/>
  <c r="E21" i="2"/>
  <c r="M393" i="2"/>
  <c r="E1977" i="2" s="1"/>
  <c r="M489" i="2"/>
  <c r="E2073" i="2" s="1"/>
  <c r="E346" i="2"/>
  <c r="M117" i="2"/>
  <c r="E1701" i="2" s="1"/>
  <c r="M382" i="2"/>
  <c r="E1966" i="2" s="1"/>
  <c r="M430" i="2"/>
  <c r="E2014" i="2" s="1"/>
  <c r="E453" i="2"/>
  <c r="E489" i="2"/>
  <c r="E8" i="2"/>
  <c r="M537" i="2"/>
  <c r="E2121" i="2" s="1"/>
  <c r="M8" i="2"/>
  <c r="E1592" i="2" s="1"/>
  <c r="E195" i="44" l="1"/>
  <c r="C170" i="44"/>
  <c r="C194" i="44"/>
  <c r="C222" i="44"/>
  <c r="C257" i="44"/>
  <c r="C179" i="44"/>
  <c r="C185" i="44"/>
  <c r="C207" i="44"/>
  <c r="C230" i="44"/>
  <c r="C238" i="44"/>
  <c r="L1808" i="44"/>
  <c r="L1890" i="44"/>
  <c r="M1800" i="44"/>
  <c r="M1882" i="44"/>
  <c r="L1850" i="44"/>
  <c r="L1768" i="44"/>
  <c r="N1819" i="44"/>
  <c r="N1737" i="44"/>
  <c r="L1806" i="44"/>
  <c r="L1888" i="44"/>
  <c r="M1798" i="44"/>
  <c r="M1880" i="44"/>
  <c r="N1842" i="44"/>
  <c r="N1760" i="44"/>
  <c r="N1826" i="44"/>
  <c r="N1744" i="44"/>
  <c r="M1796" i="44"/>
  <c r="M1878" i="44"/>
  <c r="L1870" i="44"/>
  <c r="L1788" i="44"/>
  <c r="M1862" i="44"/>
  <c r="M1780" i="44"/>
  <c r="M1868" i="44"/>
  <c r="M1786" i="44"/>
  <c r="L1860" i="44"/>
  <c r="L1778" i="44"/>
  <c r="M1852" i="44"/>
  <c r="M1770" i="44"/>
  <c r="N1841" i="44"/>
  <c r="N1759" i="44"/>
  <c r="N1825" i="44"/>
  <c r="N1743" i="44"/>
  <c r="L1877" i="44"/>
  <c r="L1795" i="44"/>
  <c r="M1869" i="44"/>
  <c r="M1787" i="44"/>
  <c r="M1861" i="44"/>
  <c r="M1779" i="44"/>
  <c r="L1836" i="44"/>
  <c r="L1754" i="44"/>
  <c r="M1832" i="44"/>
  <c r="M1750" i="44"/>
  <c r="L1824" i="44"/>
  <c r="L1742" i="44"/>
  <c r="M1820" i="44"/>
  <c r="M1738" i="44"/>
  <c r="N1884" i="44"/>
  <c r="N1802" i="44"/>
  <c r="N1868" i="44"/>
  <c r="N1786" i="44"/>
  <c r="N1860" i="44"/>
  <c r="N1778" i="44"/>
  <c r="N1823" i="44"/>
  <c r="N1741" i="44"/>
  <c r="M1891" i="44"/>
  <c r="M1809" i="44"/>
  <c r="L1883" i="44"/>
  <c r="L1801" i="44"/>
  <c r="L1851" i="44"/>
  <c r="L1769" i="44"/>
  <c r="L1835" i="44"/>
  <c r="L1753" i="44"/>
  <c r="M1831" i="44"/>
  <c r="M1749" i="44"/>
  <c r="L1823" i="44"/>
  <c r="L1741" i="44"/>
  <c r="M1819" i="44"/>
  <c r="M1737" i="44"/>
  <c r="N1801" i="44"/>
  <c r="N1883" i="44"/>
  <c r="N1867" i="44"/>
  <c r="N1785" i="44"/>
  <c r="N1859" i="44"/>
  <c r="N1777" i="44"/>
  <c r="N1820" i="44"/>
  <c r="N1738" i="44"/>
  <c r="M1889" i="44"/>
  <c r="M1807" i="44"/>
  <c r="L1881" i="44"/>
  <c r="L1799" i="44"/>
  <c r="L1826" i="44"/>
  <c r="L1744" i="44"/>
  <c r="L1822" i="44"/>
  <c r="L1740" i="44"/>
  <c r="L1814" i="44"/>
  <c r="L1732" i="44"/>
  <c r="L1810" i="44"/>
  <c r="L1728" i="44"/>
  <c r="N1890" i="44"/>
  <c r="N1808" i="44"/>
  <c r="N1874" i="44"/>
  <c r="N1792" i="44"/>
  <c r="N1810" i="44"/>
  <c r="N1728" i="44"/>
  <c r="L1871" i="44"/>
  <c r="L1789" i="44"/>
  <c r="L1863" i="44"/>
  <c r="L1781" i="44"/>
  <c r="M1855" i="44"/>
  <c r="M1773" i="44"/>
  <c r="M1849" i="44"/>
  <c r="M1767" i="44"/>
  <c r="L1833" i="44"/>
  <c r="L1751" i="44"/>
  <c r="M1829" i="44"/>
  <c r="M1747" i="44"/>
  <c r="L1821" i="44"/>
  <c r="L1739" i="44"/>
  <c r="M1817" i="44"/>
  <c r="M1735" i="44"/>
  <c r="N1799" i="44"/>
  <c r="N1881" i="44"/>
  <c r="N1857" i="44"/>
  <c r="N1775" i="44"/>
  <c r="I1877" i="44"/>
  <c r="I1795" i="44"/>
  <c r="K3383" i="44"/>
  <c r="K3537" i="44"/>
  <c r="K3313" i="44"/>
  <c r="K3747" i="44"/>
  <c r="K350" i="44"/>
  <c r="K2921" i="44"/>
  <c r="K3187" i="44"/>
  <c r="K3663" i="44"/>
  <c r="K2389" i="44"/>
  <c r="K3131" i="44"/>
  <c r="K2123" i="44"/>
  <c r="K2879" i="44"/>
  <c r="K2487" i="44"/>
  <c r="K3215" i="44"/>
  <c r="K2571" i="44"/>
  <c r="K2403" i="44"/>
  <c r="K3075" i="44"/>
  <c r="K2305" i="44"/>
  <c r="K2137" i="44"/>
  <c r="K2557" i="44"/>
  <c r="K364" i="44"/>
  <c r="K2837" i="44"/>
  <c r="K3397" i="44"/>
  <c r="K504" i="44"/>
  <c r="K868" i="44"/>
  <c r="K1106" i="44"/>
  <c r="K840" i="44"/>
  <c r="K994" i="44"/>
  <c r="K756" i="44"/>
  <c r="K826" i="44"/>
  <c r="K644" i="44"/>
  <c r="K1162" i="44"/>
  <c r="C153" i="44"/>
  <c r="C187" i="44"/>
  <c r="C201" i="44"/>
  <c r="C235" i="44"/>
  <c r="C252" i="44"/>
  <c r="C158" i="44"/>
  <c r="C151" i="44"/>
  <c r="C192" i="44"/>
  <c r="C216" i="44"/>
  <c r="C224" i="44"/>
  <c r="C251" i="44"/>
  <c r="C255" i="44"/>
  <c r="C157" i="44"/>
  <c r="C152" i="44"/>
  <c r="C165" i="44"/>
  <c r="C182" i="44"/>
  <c r="C184" i="44"/>
  <c r="C188" i="44"/>
  <c r="C193" i="44"/>
  <c r="C199" i="44"/>
  <c r="C226" i="44"/>
  <c r="C220" i="44"/>
  <c r="C232" i="44"/>
  <c r="C241" i="44"/>
  <c r="C248" i="44"/>
  <c r="C245" i="44"/>
  <c r="C256" i="44"/>
  <c r="C262" i="44"/>
  <c r="M1808" i="44"/>
  <c r="M1890" i="44"/>
  <c r="M1866" i="44"/>
  <c r="M1784" i="44"/>
  <c r="L1858" i="44"/>
  <c r="L1776" i="44"/>
  <c r="M1850" i="44"/>
  <c r="M1768" i="44"/>
  <c r="N1836" i="44"/>
  <c r="N1754" i="44"/>
  <c r="M1806" i="44"/>
  <c r="M1888" i="44"/>
  <c r="L1864" i="44"/>
  <c r="L1782" i="44"/>
  <c r="L1856" i="44"/>
  <c r="L1774" i="44"/>
  <c r="N1834" i="44"/>
  <c r="N1752" i="44"/>
  <c r="N1817" i="44"/>
  <c r="N1735" i="44"/>
  <c r="L1804" i="44"/>
  <c r="L1886" i="44"/>
  <c r="M1876" i="44"/>
  <c r="M1794" i="44"/>
  <c r="L1868" i="44"/>
  <c r="L1786" i="44"/>
  <c r="M1860" i="44"/>
  <c r="M1778" i="44"/>
  <c r="N1849" i="44"/>
  <c r="N1767" i="44"/>
  <c r="N1833" i="44"/>
  <c r="N1751" i="44"/>
  <c r="N1816" i="44"/>
  <c r="N1734" i="44"/>
  <c r="M1885" i="44"/>
  <c r="M1803" i="44"/>
  <c r="M1877" i="44"/>
  <c r="M1795" i="44"/>
  <c r="L1812" i="44"/>
  <c r="L1730" i="44"/>
  <c r="N1888" i="44"/>
  <c r="N1806" i="44"/>
  <c r="N1872" i="44"/>
  <c r="N1790" i="44"/>
  <c r="L1891" i="44"/>
  <c r="L1809" i="44"/>
  <c r="L1867" i="44"/>
  <c r="L1785" i="44"/>
  <c r="L1859" i="44"/>
  <c r="L1777" i="44"/>
  <c r="M1851" i="44"/>
  <c r="M1769" i="44"/>
  <c r="M1835" i="44"/>
  <c r="M1753" i="44"/>
  <c r="M1823" i="44"/>
  <c r="M1741" i="44"/>
  <c r="L1811" i="44"/>
  <c r="L1729" i="44"/>
  <c r="N1805" i="44"/>
  <c r="N1887" i="44"/>
  <c r="N1871" i="44"/>
  <c r="N1789" i="44"/>
  <c r="N1863" i="44"/>
  <c r="N1781" i="44"/>
  <c r="N1837" i="44"/>
  <c r="N1755" i="44"/>
  <c r="L1889" i="44"/>
  <c r="L1807" i="44"/>
  <c r="M1865" i="44"/>
  <c r="M1783" i="44"/>
  <c r="L1857" i="44"/>
  <c r="L1775" i="44"/>
  <c r="L1830" i="44"/>
  <c r="L1748" i="44"/>
  <c r="M1826" i="44"/>
  <c r="M1744" i="44"/>
  <c r="L1818" i="44"/>
  <c r="L1736" i="44"/>
  <c r="M1814" i="44"/>
  <c r="M1732" i="44"/>
  <c r="N1854" i="44"/>
  <c r="N1772" i="44"/>
  <c r="N1850" i="44"/>
  <c r="N1768" i="44"/>
  <c r="N1843" i="44"/>
  <c r="N1761" i="44"/>
  <c r="N1827" i="44"/>
  <c r="N1745" i="44"/>
  <c r="M1871" i="44"/>
  <c r="M1789" i="44"/>
  <c r="M1863" i="44"/>
  <c r="M1781" i="44"/>
  <c r="L1837" i="44"/>
  <c r="L1755" i="44"/>
  <c r="M1833" i="44"/>
  <c r="M1751" i="44"/>
  <c r="M1821" i="44"/>
  <c r="M1739" i="44"/>
  <c r="N1803" i="44"/>
  <c r="N1885" i="44"/>
  <c r="N1869" i="44"/>
  <c r="N1787" i="44"/>
  <c r="N1861" i="44"/>
  <c r="N1779" i="44"/>
  <c r="I1891" i="44"/>
  <c r="I1809" i="44"/>
  <c r="K1456" i="44"/>
  <c r="K770" i="44"/>
  <c r="K1274" i="44"/>
  <c r="K910" i="44"/>
  <c r="K812" i="44"/>
  <c r="K1344" i="44"/>
  <c r="K462" i="44"/>
  <c r="K952" i="44"/>
  <c r="K1680" i="44"/>
  <c r="K700" i="44"/>
  <c r="K1484" i="44"/>
  <c r="K1414" i="44"/>
  <c r="K532" i="44"/>
  <c r="K784" i="44"/>
  <c r="K1512" i="44"/>
  <c r="K1610" i="44"/>
  <c r="K1288" i="44"/>
  <c r="K672" i="44"/>
  <c r="K1568" i="44"/>
  <c r="K1036" i="44"/>
  <c r="K2193" i="44"/>
  <c r="K2319" i="44"/>
  <c r="K3033" i="44"/>
  <c r="K3678" i="44"/>
  <c r="K2375" i="44"/>
  <c r="K392" i="44"/>
  <c r="K546" i="44"/>
  <c r="K1540" i="44"/>
  <c r="K1246" i="44"/>
  <c r="K1596" i="44"/>
  <c r="K896" i="44"/>
  <c r="K1064" i="44"/>
  <c r="K728" i="44"/>
  <c r="K602" i="44"/>
  <c r="K658" i="44"/>
  <c r="K1204" i="44"/>
  <c r="K1148" i="44"/>
  <c r="K1316" i="44"/>
  <c r="K882" i="44"/>
  <c r="K2893" i="44"/>
  <c r="K1955" i="44"/>
  <c r="K2529" i="44"/>
  <c r="C156" i="44"/>
  <c r="C190" i="44"/>
  <c r="C249" i="44"/>
  <c r="N1838" i="44"/>
  <c r="N1756" i="44"/>
  <c r="M1874" i="44"/>
  <c r="M1792" i="44"/>
  <c r="L1866" i="44"/>
  <c r="L1784" i="44"/>
  <c r="M1858" i="44"/>
  <c r="M1776" i="44"/>
  <c r="M1872" i="44"/>
  <c r="M1790" i="44"/>
  <c r="M1856" i="44"/>
  <c r="M1774" i="44"/>
  <c r="M1804" i="44"/>
  <c r="M1886" i="44"/>
  <c r="L1796" i="44"/>
  <c r="L1878" i="44"/>
  <c r="L1854" i="44"/>
  <c r="L1772" i="44"/>
  <c r="N1840" i="44"/>
  <c r="N1758" i="44"/>
  <c r="L1802" i="44"/>
  <c r="L1884" i="44"/>
  <c r="L1876" i="44"/>
  <c r="L1794" i="44"/>
  <c r="L1885" i="44"/>
  <c r="L1803" i="44"/>
  <c r="L1853" i="44"/>
  <c r="L1771" i="44"/>
  <c r="M1848" i="44"/>
  <c r="M1766" i="44"/>
  <c r="L1828" i="44"/>
  <c r="L1746" i="44"/>
  <c r="M1824" i="44"/>
  <c r="M1742" i="44"/>
  <c r="L1816" i="44"/>
  <c r="L1734" i="44"/>
  <c r="M1812" i="44"/>
  <c r="M1730" i="44"/>
  <c r="N1876" i="44"/>
  <c r="N1794" i="44"/>
  <c r="N1852" i="44"/>
  <c r="N1770" i="44"/>
  <c r="N1839" i="44"/>
  <c r="N1757" i="44"/>
  <c r="L1875" i="44"/>
  <c r="L1793" i="44"/>
  <c r="M1867" i="44"/>
  <c r="M1785" i="44"/>
  <c r="M1859" i="44"/>
  <c r="M1777" i="44"/>
  <c r="L1827" i="44"/>
  <c r="L1745" i="44"/>
  <c r="L1815" i="44"/>
  <c r="L1733" i="44"/>
  <c r="M1811" i="44"/>
  <c r="M1729" i="44"/>
  <c r="N1809" i="44"/>
  <c r="N1891" i="44"/>
  <c r="N1797" i="44"/>
  <c r="N1879" i="44"/>
  <c r="N1875" i="44"/>
  <c r="N1793" i="44"/>
  <c r="N1851" i="44"/>
  <c r="N1769" i="44"/>
  <c r="L1873" i="44"/>
  <c r="L1791" i="44"/>
  <c r="M1857" i="44"/>
  <c r="M1775" i="44"/>
  <c r="M1838" i="44"/>
  <c r="M1756" i="44"/>
  <c r="L1834" i="44"/>
  <c r="L1752" i="44"/>
  <c r="M1830" i="44"/>
  <c r="M1748" i="44"/>
  <c r="M1822" i="44"/>
  <c r="M1740" i="44"/>
  <c r="M1818" i="44"/>
  <c r="M1736" i="44"/>
  <c r="N1882" i="44"/>
  <c r="N1800" i="44"/>
  <c r="N1866" i="44"/>
  <c r="N1784" i="44"/>
  <c r="N1858" i="44"/>
  <c r="N1776" i="44"/>
  <c r="N1835" i="44"/>
  <c r="N1753" i="44"/>
  <c r="N1818" i="44"/>
  <c r="N1736" i="44"/>
  <c r="M1887" i="44"/>
  <c r="M1805" i="44"/>
  <c r="M1879" i="44"/>
  <c r="M1797" i="44"/>
  <c r="M1837" i="44"/>
  <c r="M1755" i="44"/>
  <c r="L1825" i="44"/>
  <c r="L1743" i="44"/>
  <c r="L1813" i="44"/>
  <c r="L1731" i="44"/>
  <c r="N1807" i="44"/>
  <c r="N1889" i="44"/>
  <c r="N1873" i="44"/>
  <c r="N1791" i="44"/>
  <c r="N1865" i="44"/>
  <c r="N1783" i="44"/>
  <c r="K2207" i="44"/>
  <c r="K2599" i="44"/>
  <c r="K3439" i="44"/>
  <c r="K2865" i="44"/>
  <c r="K3579" i="44"/>
  <c r="K3271" i="44"/>
  <c r="K3047" i="44"/>
  <c r="K3762" i="44"/>
  <c r="K2515" i="44"/>
  <c r="K2683" i="44"/>
  <c r="K1778" i="44"/>
  <c r="K1860" i="44"/>
  <c r="K1888" i="44"/>
  <c r="K1806" i="44"/>
  <c r="K2039" i="44"/>
  <c r="K3089" i="44"/>
  <c r="K3355" i="44"/>
  <c r="K3103" i="44"/>
  <c r="K3019" i="44"/>
  <c r="K2795" i="44"/>
  <c r="K3691" i="44"/>
  <c r="K2963" i="44"/>
  <c r="K2025" i="44"/>
  <c r="K2473" i="44"/>
  <c r="K2291" i="44"/>
  <c r="K2991" i="44"/>
  <c r="K1442" i="44"/>
  <c r="K966" i="44"/>
  <c r="K1302" i="44"/>
  <c r="K1232" i="44"/>
  <c r="K1092" i="44"/>
  <c r="K616" i="44"/>
  <c r="K574" i="44"/>
  <c r="K1078" i="44"/>
  <c r="C173" i="44"/>
  <c r="C228" i="44"/>
  <c r="C242" i="44"/>
  <c r="C263" i="44"/>
  <c r="C159" i="44"/>
  <c r="C164" i="44"/>
  <c r="C171" i="44"/>
  <c r="C176" i="44"/>
  <c r="C186" i="44"/>
  <c r="C191" i="44"/>
  <c r="C205" i="44"/>
  <c r="C210" i="44"/>
  <c r="C229" i="44"/>
  <c r="C223" i="44"/>
  <c r="C236" i="44"/>
  <c r="C246" i="44"/>
  <c r="C254" i="44"/>
  <c r="C258" i="44"/>
  <c r="C264" i="44"/>
  <c r="N1846" i="44"/>
  <c r="N1764" i="44"/>
  <c r="N1830" i="44"/>
  <c r="N1748" i="44"/>
  <c r="N1822" i="44"/>
  <c r="N1740" i="44"/>
  <c r="N1813" i="44"/>
  <c r="N1731" i="44"/>
  <c r="L1800" i="44"/>
  <c r="L1882" i="44"/>
  <c r="L1874" i="44"/>
  <c r="L1792" i="44"/>
  <c r="N1844" i="44"/>
  <c r="N1762" i="44"/>
  <c r="N1828" i="44"/>
  <c r="N1746" i="44"/>
  <c r="N1811" i="44"/>
  <c r="N1729" i="44"/>
  <c r="L1798" i="44"/>
  <c r="L1880" i="44"/>
  <c r="L1872" i="44"/>
  <c r="L1790" i="44"/>
  <c r="M1864" i="44"/>
  <c r="M1782" i="44"/>
  <c r="M1870" i="44"/>
  <c r="M1788" i="44"/>
  <c r="L1862" i="44"/>
  <c r="L1780" i="44"/>
  <c r="M1854" i="44"/>
  <c r="M1772" i="44"/>
  <c r="N1848" i="44"/>
  <c r="N1766" i="44"/>
  <c r="N1832" i="44"/>
  <c r="N1750" i="44"/>
  <c r="N1824" i="44"/>
  <c r="N1742" i="44"/>
  <c r="N1815" i="44"/>
  <c r="N1733" i="44"/>
  <c r="M1802" i="44"/>
  <c r="M1884" i="44"/>
  <c r="L1852" i="44"/>
  <c r="L1770" i="44"/>
  <c r="L1869" i="44"/>
  <c r="L1787" i="44"/>
  <c r="L1861" i="44"/>
  <c r="L1779" i="44"/>
  <c r="M1853" i="44"/>
  <c r="M1771" i="44"/>
  <c r="L1848" i="44"/>
  <c r="L1766" i="44"/>
  <c r="M1836" i="44"/>
  <c r="M1754" i="44"/>
  <c r="L1832" i="44"/>
  <c r="L1750" i="44"/>
  <c r="M1828" i="44"/>
  <c r="M1746" i="44"/>
  <c r="L1820" i="44"/>
  <c r="L1738" i="44"/>
  <c r="M1816" i="44"/>
  <c r="M1734" i="44"/>
  <c r="N1880" i="44"/>
  <c r="N1798" i="44"/>
  <c r="N1864" i="44"/>
  <c r="N1782" i="44"/>
  <c r="N1856" i="44"/>
  <c r="N1774" i="44"/>
  <c r="N1847" i="44"/>
  <c r="N1765" i="44"/>
  <c r="N1831" i="44"/>
  <c r="N1749" i="44"/>
  <c r="N1814" i="44"/>
  <c r="N1732" i="44"/>
  <c r="M1883" i="44"/>
  <c r="M1801" i="44"/>
  <c r="M1875" i="44"/>
  <c r="M1793" i="44"/>
  <c r="L1831" i="44"/>
  <c r="L1749" i="44"/>
  <c r="M1827" i="44"/>
  <c r="M1745" i="44"/>
  <c r="L1819" i="44"/>
  <c r="L1737" i="44"/>
  <c r="M1815" i="44"/>
  <c r="M1733" i="44"/>
  <c r="N1855" i="44"/>
  <c r="N1773" i="44"/>
  <c r="N1845" i="44"/>
  <c r="N1763" i="44"/>
  <c r="N1829" i="44"/>
  <c r="N1747" i="44"/>
  <c r="N1812" i="44"/>
  <c r="N1730" i="44"/>
  <c r="M1881" i="44"/>
  <c r="M1799" i="44"/>
  <c r="M1873" i="44"/>
  <c r="M1791" i="44"/>
  <c r="L1865" i="44"/>
  <c r="L1783" i="44"/>
  <c r="L1838" i="44"/>
  <c r="L1756" i="44"/>
  <c r="M1834" i="44"/>
  <c r="M1752" i="44"/>
  <c r="M1810" i="44"/>
  <c r="M1728" i="44"/>
  <c r="N1886" i="44"/>
  <c r="N1804" i="44"/>
  <c r="N1878" i="44"/>
  <c r="N1796" i="44"/>
  <c r="N1870" i="44"/>
  <c r="N1788" i="44"/>
  <c r="N1862" i="44"/>
  <c r="N1780" i="44"/>
  <c r="L1887" i="44"/>
  <c r="L1805" i="44"/>
  <c r="L1879" i="44"/>
  <c r="L1797" i="44"/>
  <c r="L1855" i="44"/>
  <c r="L1773" i="44"/>
  <c r="L1849" i="44"/>
  <c r="L1767" i="44"/>
  <c r="L1829" i="44"/>
  <c r="L1747" i="44"/>
  <c r="M1825" i="44"/>
  <c r="M1743" i="44"/>
  <c r="L1817" i="44"/>
  <c r="L1735" i="44"/>
  <c r="M1813" i="44"/>
  <c r="M1731" i="44"/>
  <c r="N1795" i="44"/>
  <c r="N1877" i="44"/>
  <c r="N1853" i="44"/>
  <c r="N1771" i="44"/>
  <c r="K1582" i="44"/>
  <c r="K1554" i="44"/>
  <c r="K1638" i="44"/>
  <c r="K490" i="44"/>
  <c r="K1708" i="44"/>
  <c r="K406" i="44"/>
  <c r="K742" i="44"/>
  <c r="K924" i="44"/>
  <c r="K1624" i="44"/>
  <c r="K1372" i="44"/>
  <c r="K1330" i="44"/>
  <c r="K1050" i="44"/>
  <c r="K1386" i="44"/>
  <c r="K588" i="44"/>
  <c r="K1428" i="44"/>
  <c r="K1722" i="44"/>
  <c r="K1218" i="44"/>
  <c r="K560" i="44"/>
  <c r="K420" i="44"/>
  <c r="K630" i="44"/>
  <c r="K1652" i="44"/>
  <c r="K1260" i="44"/>
  <c r="K1470" i="44"/>
  <c r="K2361" i="44"/>
  <c r="K2809" i="44"/>
  <c r="K3775" i="44"/>
  <c r="K3299" i="44"/>
  <c r="K1008" i="44"/>
  <c r="K1176" i="44"/>
  <c r="K714" i="44"/>
  <c r="K1498" i="44"/>
  <c r="K980" i="44"/>
  <c r="K938" i="44"/>
  <c r="K1134" i="44"/>
  <c r="K476" i="44"/>
  <c r="K1120" i="44"/>
  <c r="K1666" i="44"/>
  <c r="K798" i="44"/>
  <c r="K378" i="44"/>
  <c r="K1400" i="44"/>
  <c r="K1792" i="44"/>
  <c r="K1874" i="44"/>
  <c r="K448" i="44"/>
  <c r="K3495" i="44"/>
  <c r="K434" i="44"/>
  <c r="K2767" i="44"/>
  <c r="K3005" i="44"/>
  <c r="I1931" i="44"/>
  <c r="G230" i="44"/>
  <c r="F224" i="44"/>
  <c r="G250" i="44"/>
  <c r="F244" i="44"/>
  <c r="G106" i="44"/>
  <c r="F100" i="44"/>
  <c r="G116" i="44"/>
  <c r="F122" i="44"/>
  <c r="G93" i="44"/>
  <c r="F99" i="44"/>
  <c r="G158" i="44"/>
  <c r="F152" i="44"/>
  <c r="G123" i="44"/>
  <c r="F117" i="44"/>
  <c r="G57" i="44"/>
  <c r="F63" i="44"/>
  <c r="G50" i="44"/>
  <c r="F44" i="44"/>
  <c r="G45" i="44"/>
  <c r="F51" i="44"/>
  <c r="G218" i="44"/>
  <c r="F212" i="44"/>
  <c r="G143" i="44"/>
  <c r="F137" i="44"/>
  <c r="G4" i="44"/>
  <c r="F10" i="44"/>
  <c r="G114" i="44"/>
  <c r="F120" i="44"/>
  <c r="G223" i="44"/>
  <c r="F229" i="44"/>
  <c r="G211" i="44"/>
  <c r="F217" i="44"/>
  <c r="G169" i="44"/>
  <c r="F163" i="44"/>
  <c r="G175" i="44"/>
  <c r="F181" i="44"/>
  <c r="G41" i="44"/>
  <c r="F47" i="44"/>
  <c r="G231" i="44"/>
  <c r="F225" i="44"/>
  <c r="G216" i="44"/>
  <c r="F210" i="44"/>
  <c r="G234" i="44"/>
  <c r="F240" i="44"/>
  <c r="G198" i="44"/>
  <c r="F204" i="44"/>
  <c r="G172" i="44"/>
  <c r="F178" i="44"/>
  <c r="G140" i="44"/>
  <c r="F146" i="44"/>
  <c r="G249" i="44"/>
  <c r="F255" i="44"/>
  <c r="G245" i="44"/>
  <c r="F251" i="44"/>
  <c r="G191" i="44"/>
  <c r="F185" i="44"/>
  <c r="G100" i="44"/>
  <c r="F106" i="44"/>
  <c r="G132" i="44"/>
  <c r="F126" i="44"/>
  <c r="G120" i="44"/>
  <c r="F114" i="44"/>
  <c r="G40" i="44"/>
  <c r="F46" i="44"/>
  <c r="G138" i="44"/>
  <c r="F144" i="44"/>
  <c r="G103" i="44"/>
  <c r="F109" i="44"/>
  <c r="G26" i="44"/>
  <c r="F20" i="44"/>
  <c r="G54" i="44"/>
  <c r="F60" i="44"/>
  <c r="G46" i="44"/>
  <c r="F40" i="44"/>
  <c r="G21" i="44"/>
  <c r="F27" i="44"/>
  <c r="G73" i="44"/>
  <c r="F67" i="44"/>
  <c r="G238" i="44"/>
  <c r="F232" i="44"/>
  <c r="G97" i="44"/>
  <c r="F91" i="44"/>
  <c r="G185" i="44"/>
  <c r="F191" i="44"/>
  <c r="G84" i="44"/>
  <c r="F78" i="44"/>
  <c r="G37" i="44"/>
  <c r="F31" i="44"/>
  <c r="G213" i="44"/>
  <c r="F219" i="44"/>
  <c r="G176" i="44"/>
  <c r="F182" i="44"/>
  <c r="G126" i="44"/>
  <c r="F132" i="44"/>
  <c r="G237" i="44"/>
  <c r="F243" i="44"/>
  <c r="G232" i="44"/>
  <c r="F238" i="44"/>
  <c r="G197" i="44"/>
  <c r="F203" i="44"/>
  <c r="G179" i="44"/>
  <c r="F173" i="44"/>
  <c r="G168" i="44"/>
  <c r="F162" i="44"/>
  <c r="G135" i="44"/>
  <c r="F129" i="44"/>
  <c r="G131" i="44"/>
  <c r="F125" i="44"/>
  <c r="G17" i="44"/>
  <c r="F23" i="44"/>
  <c r="G148" i="44"/>
  <c r="F154" i="44"/>
  <c r="G22" i="44"/>
  <c r="F16" i="44"/>
  <c r="G98" i="44"/>
  <c r="F92" i="44"/>
  <c r="G83" i="44"/>
  <c r="F77" i="44"/>
  <c r="G69" i="44"/>
  <c r="F75" i="44"/>
  <c r="G32" i="44"/>
  <c r="F38" i="44"/>
  <c r="G62" i="44"/>
  <c r="F56" i="44"/>
  <c r="G192" i="44"/>
  <c r="F186" i="44"/>
  <c r="G11" i="44"/>
  <c r="F5" i="44"/>
  <c r="G266" i="44"/>
  <c r="F260" i="44"/>
  <c r="G128" i="44"/>
  <c r="F134" i="44"/>
  <c r="G204" i="44"/>
  <c r="F198" i="44"/>
  <c r="G255" i="44"/>
  <c r="F249" i="44"/>
  <c r="G164" i="44"/>
  <c r="F170" i="44"/>
  <c r="G167" i="44"/>
  <c r="F161" i="44"/>
  <c r="G149" i="44"/>
  <c r="F155" i="44"/>
  <c r="G115" i="44"/>
  <c r="F121" i="44"/>
  <c r="G67" i="44"/>
  <c r="F73" i="44"/>
  <c r="G13" i="44"/>
  <c r="F7" i="44"/>
  <c r="G142" i="44"/>
  <c r="F136" i="44"/>
  <c r="G7" i="44"/>
  <c r="F13" i="44"/>
  <c r="G6" i="44"/>
  <c r="F12" i="44"/>
  <c r="G215" i="44"/>
  <c r="F209" i="44"/>
  <c r="G243" i="44"/>
  <c r="F237" i="44"/>
  <c r="G154" i="44"/>
  <c r="F148" i="44"/>
  <c r="I605" i="44"/>
  <c r="G267" i="44"/>
  <c r="F261" i="44"/>
  <c r="G252" i="44"/>
  <c r="F246" i="44"/>
  <c r="G242" i="44"/>
  <c r="F236" i="44"/>
  <c r="G203" i="44"/>
  <c r="F197" i="44"/>
  <c r="G16" i="44"/>
  <c r="F22" i="44"/>
  <c r="G181" i="44"/>
  <c r="F175" i="44"/>
  <c r="G122" i="44"/>
  <c r="F116" i="44"/>
  <c r="G89" i="44"/>
  <c r="F95" i="44"/>
  <c r="G55" i="44"/>
  <c r="F61" i="44"/>
  <c r="G81" i="44"/>
  <c r="F87" i="44"/>
  <c r="G51" i="44"/>
  <c r="F45" i="44"/>
  <c r="G71" i="44"/>
  <c r="F65" i="44"/>
  <c r="G96" i="44"/>
  <c r="F90" i="44"/>
  <c r="G12" i="44"/>
  <c r="F6" i="44"/>
  <c r="G263" i="44"/>
  <c r="F257" i="44"/>
  <c r="G125" i="44"/>
  <c r="F131" i="44"/>
  <c r="G90" i="44"/>
  <c r="F96" i="44"/>
  <c r="G224" i="44"/>
  <c r="F230" i="44"/>
  <c r="G210" i="44"/>
  <c r="F216" i="44"/>
  <c r="G78" i="44"/>
  <c r="F84" i="44"/>
  <c r="G47" i="44"/>
  <c r="F41" i="44"/>
  <c r="G157" i="44"/>
  <c r="F151" i="44"/>
  <c r="G48" i="44"/>
  <c r="F42" i="44"/>
  <c r="G173" i="44"/>
  <c r="F179" i="44"/>
  <c r="G127" i="44"/>
  <c r="F133" i="44"/>
  <c r="G187" i="44"/>
  <c r="F193" i="44"/>
  <c r="G178" i="44"/>
  <c r="F172" i="44"/>
  <c r="G43" i="44"/>
  <c r="F49" i="44"/>
  <c r="G27" i="44"/>
  <c r="F21" i="44"/>
  <c r="G260" i="44"/>
  <c r="F266" i="44"/>
  <c r="G239" i="44"/>
  <c r="F233" i="44"/>
  <c r="G228" i="44"/>
  <c r="F222" i="44"/>
  <c r="G235" i="44"/>
  <c r="F241" i="44"/>
  <c r="G208" i="44"/>
  <c r="F214" i="44"/>
  <c r="G248" i="44"/>
  <c r="F254" i="44"/>
  <c r="G201" i="44"/>
  <c r="F207" i="44"/>
  <c r="G44" i="44"/>
  <c r="F50" i="44"/>
  <c r="G80" i="44"/>
  <c r="F86" i="44"/>
  <c r="G66" i="44"/>
  <c r="F72" i="44"/>
  <c r="G60" i="44"/>
  <c r="F54" i="44"/>
  <c r="G42" i="44"/>
  <c r="F48" i="44"/>
  <c r="G156" i="44"/>
  <c r="F150" i="44"/>
  <c r="G259" i="44"/>
  <c r="F265" i="44"/>
  <c r="G258" i="44"/>
  <c r="F264" i="44"/>
  <c r="G118" i="44"/>
  <c r="F112" i="44"/>
  <c r="G265" i="44"/>
  <c r="F259" i="44"/>
  <c r="G214" i="44"/>
  <c r="F208" i="44"/>
  <c r="I675" i="44"/>
  <c r="I661" i="44"/>
  <c r="K253" i="44"/>
  <c r="K282" i="44"/>
  <c r="K296" i="44"/>
  <c r="K338" i="44"/>
  <c r="K324" i="44"/>
  <c r="G254" i="44"/>
  <c r="F248" i="44"/>
  <c r="G111" i="44"/>
  <c r="F105" i="44"/>
  <c r="G112" i="44"/>
  <c r="F118" i="44"/>
  <c r="G180" i="44"/>
  <c r="F174" i="44"/>
  <c r="G144" i="44"/>
  <c r="F138" i="44"/>
  <c r="G119" i="44"/>
  <c r="F113" i="44"/>
  <c r="G64" i="44"/>
  <c r="F70" i="44"/>
  <c r="G61" i="44"/>
  <c r="F55" i="44"/>
  <c r="G70" i="44"/>
  <c r="F64" i="44"/>
  <c r="G161" i="44"/>
  <c r="F167" i="44"/>
  <c r="G225" i="44"/>
  <c r="F231" i="44"/>
  <c r="G221" i="44"/>
  <c r="F227" i="44"/>
  <c r="G177" i="44"/>
  <c r="F183" i="44"/>
  <c r="G171" i="44"/>
  <c r="F165" i="44"/>
  <c r="G174" i="44"/>
  <c r="F180" i="44"/>
  <c r="G87" i="44"/>
  <c r="F81" i="44"/>
  <c r="G193" i="44"/>
  <c r="F187" i="44"/>
  <c r="G227" i="44"/>
  <c r="F221" i="44"/>
  <c r="G212" i="44"/>
  <c r="F218" i="44"/>
  <c r="G188" i="44"/>
  <c r="F194" i="44"/>
  <c r="G163" i="44"/>
  <c r="F169" i="44"/>
  <c r="G257" i="44"/>
  <c r="F263" i="44"/>
  <c r="G247" i="44"/>
  <c r="F253" i="44"/>
  <c r="G162" i="44"/>
  <c r="F168" i="44"/>
  <c r="G153" i="44"/>
  <c r="F159" i="44"/>
  <c r="G134" i="44"/>
  <c r="F128" i="44"/>
  <c r="G130" i="44"/>
  <c r="F124" i="44"/>
  <c r="G152" i="44"/>
  <c r="F158" i="44"/>
  <c r="G113" i="44"/>
  <c r="F119" i="44"/>
  <c r="G63" i="44"/>
  <c r="F57" i="44"/>
  <c r="G23" i="44"/>
  <c r="F17" i="44"/>
  <c r="G145" i="44"/>
  <c r="F139" i="44"/>
  <c r="G229" i="44"/>
  <c r="F223" i="44"/>
  <c r="G189" i="44"/>
  <c r="F195" i="44"/>
  <c r="G160" i="44"/>
  <c r="F166" i="44"/>
  <c r="G110" i="44"/>
  <c r="F104" i="44"/>
  <c r="G94" i="44"/>
  <c r="F88" i="44"/>
  <c r="G137" i="44"/>
  <c r="F143" i="44"/>
  <c r="G217" i="44"/>
  <c r="F211" i="44"/>
  <c r="G10" i="44"/>
  <c r="F4" i="44"/>
  <c r="G190" i="44"/>
  <c r="F184" i="44"/>
  <c r="G183" i="44"/>
  <c r="F177" i="44"/>
  <c r="G151" i="44"/>
  <c r="F157" i="44"/>
  <c r="G262" i="44"/>
  <c r="F256" i="44"/>
  <c r="G233" i="44"/>
  <c r="F239" i="44"/>
  <c r="G196" i="44"/>
  <c r="F202" i="44"/>
  <c r="G182" i="44"/>
  <c r="F176" i="44"/>
  <c r="G170" i="44"/>
  <c r="F164" i="44"/>
  <c r="G133" i="44"/>
  <c r="F127" i="44"/>
  <c r="G104" i="44"/>
  <c r="F110" i="44"/>
  <c r="G184" i="44"/>
  <c r="F190" i="44"/>
  <c r="G117" i="44"/>
  <c r="F123" i="44"/>
  <c r="G39" i="44"/>
  <c r="F33" i="44"/>
  <c r="G102" i="44"/>
  <c r="F108" i="44"/>
  <c r="G86" i="44"/>
  <c r="F80" i="44"/>
  <c r="G65" i="44"/>
  <c r="F71" i="44"/>
  <c r="G19" i="44"/>
  <c r="F25" i="44"/>
  <c r="G18" i="44"/>
  <c r="F24" i="44"/>
  <c r="G159" i="44"/>
  <c r="F153" i="44"/>
  <c r="G5" i="44"/>
  <c r="F11" i="44"/>
  <c r="G124" i="44"/>
  <c r="F130" i="44"/>
  <c r="G194" i="44"/>
  <c r="F188" i="44"/>
  <c r="G91" i="44"/>
  <c r="F97" i="44"/>
  <c r="G251" i="44"/>
  <c r="F245" i="44"/>
  <c r="G141" i="44"/>
  <c r="F147" i="44"/>
  <c r="G166" i="44"/>
  <c r="F160" i="44"/>
  <c r="G139" i="44"/>
  <c r="F145" i="44"/>
  <c r="G76" i="44"/>
  <c r="F82" i="44"/>
  <c r="G59" i="44"/>
  <c r="F53" i="44"/>
  <c r="G25" i="44"/>
  <c r="F19" i="44"/>
  <c r="G241" i="44"/>
  <c r="F235" i="44"/>
  <c r="G205" i="44"/>
  <c r="F199" i="44"/>
  <c r="I451" i="44"/>
  <c r="G95" i="44"/>
  <c r="F89" i="44"/>
  <c r="G256" i="44"/>
  <c r="F262" i="44"/>
  <c r="G261" i="44"/>
  <c r="F267" i="44"/>
  <c r="G207" i="44"/>
  <c r="F201" i="44"/>
  <c r="G264" i="44"/>
  <c r="F258" i="44"/>
  <c r="G72" i="44"/>
  <c r="F66" i="44"/>
  <c r="G109" i="44"/>
  <c r="F103" i="44"/>
  <c r="G85" i="44"/>
  <c r="F79" i="44"/>
  <c r="G68" i="44"/>
  <c r="F74" i="44"/>
  <c r="G79" i="44"/>
  <c r="F85" i="44"/>
  <c r="G52" i="44"/>
  <c r="F58" i="44"/>
  <c r="G240" i="44"/>
  <c r="F234" i="44"/>
  <c r="G155" i="44"/>
  <c r="F149" i="44"/>
  <c r="G49" i="44"/>
  <c r="F43" i="44"/>
  <c r="G150" i="44"/>
  <c r="F156" i="44"/>
  <c r="G24" i="44"/>
  <c r="F18" i="44"/>
  <c r="G108" i="44"/>
  <c r="F102" i="44"/>
  <c r="G136" i="44"/>
  <c r="F142" i="44"/>
  <c r="G129" i="44"/>
  <c r="F135" i="44"/>
  <c r="G105" i="44"/>
  <c r="F111" i="44"/>
  <c r="G236" i="44"/>
  <c r="F242" i="44"/>
  <c r="G222" i="44"/>
  <c r="F228" i="44"/>
  <c r="G200" i="44"/>
  <c r="F206" i="44"/>
  <c r="G146" i="44"/>
  <c r="F140" i="44"/>
  <c r="G121" i="44"/>
  <c r="F115" i="44"/>
  <c r="G82" i="44"/>
  <c r="F76" i="44"/>
  <c r="G56" i="44"/>
  <c r="F62" i="44"/>
  <c r="G74" i="44"/>
  <c r="F68" i="44"/>
  <c r="G53" i="44"/>
  <c r="F59" i="44"/>
  <c r="G202" i="44"/>
  <c r="F196" i="44"/>
  <c r="G165" i="44"/>
  <c r="F171" i="44"/>
  <c r="G92" i="44"/>
  <c r="F98" i="44"/>
  <c r="G253" i="44"/>
  <c r="F247" i="44"/>
  <c r="G101" i="44"/>
  <c r="F107" i="44"/>
  <c r="G107" i="44"/>
  <c r="F101" i="44"/>
  <c r="G33" i="44"/>
  <c r="F39" i="44"/>
  <c r="G186" i="44"/>
  <c r="F192" i="44"/>
  <c r="G244" i="44"/>
  <c r="F250" i="44"/>
  <c r="G209" i="44"/>
  <c r="F215" i="44"/>
  <c r="G246" i="44"/>
  <c r="F252" i="44"/>
  <c r="G31" i="44"/>
  <c r="F37" i="44"/>
  <c r="G99" i="44"/>
  <c r="F93" i="44"/>
  <c r="G88" i="44"/>
  <c r="F94" i="44"/>
  <c r="G77" i="44"/>
  <c r="F83" i="44"/>
  <c r="G20" i="44"/>
  <c r="F26" i="44"/>
  <c r="G58" i="44"/>
  <c r="F52" i="44"/>
  <c r="G206" i="44"/>
  <c r="F200" i="44"/>
  <c r="G75" i="44"/>
  <c r="F69" i="44"/>
  <c r="G38" i="44"/>
  <c r="F32" i="44"/>
  <c r="G199" i="44"/>
  <c r="F205" i="44"/>
  <c r="G9" i="44"/>
  <c r="F15" i="44"/>
  <c r="G14" i="44"/>
  <c r="F8" i="44"/>
  <c r="G147" i="44"/>
  <c r="F141" i="44"/>
  <c r="G219" i="44"/>
  <c r="F213" i="44"/>
  <c r="G195" i="44"/>
  <c r="F189" i="44"/>
  <c r="G8" i="44"/>
  <c r="F14" i="44"/>
  <c r="G15" i="44"/>
  <c r="F9" i="44"/>
  <c r="I507" i="44"/>
  <c r="I493" i="44"/>
  <c r="K239" i="44"/>
  <c r="K268" i="44"/>
  <c r="K225" i="44"/>
  <c r="K197" i="44"/>
  <c r="K310" i="44"/>
  <c r="I465" i="44"/>
  <c r="K211" i="44"/>
  <c r="G36" i="44"/>
  <c r="F30" i="44"/>
  <c r="G30" i="44"/>
  <c r="F36" i="44"/>
  <c r="G29" i="44"/>
  <c r="F35" i="44"/>
  <c r="G35" i="44"/>
  <c r="F29" i="44"/>
  <c r="G28" i="44"/>
  <c r="F34" i="44"/>
  <c r="G34" i="44"/>
  <c r="F28" i="44"/>
  <c r="G226" i="44"/>
  <c r="F220" i="44"/>
  <c r="G220" i="44"/>
  <c r="F226" i="44"/>
  <c r="M1029" i="2"/>
  <c r="E2613" i="2" s="1"/>
  <c r="M1546" i="2"/>
  <c r="E3130" i="2" s="1"/>
  <c r="M1365" i="2"/>
  <c r="E2949" i="2" s="1"/>
  <c r="M1317" i="2"/>
  <c r="E2901" i="2" s="1"/>
  <c r="E1342" i="2"/>
  <c r="M1149" i="2"/>
  <c r="E2733" i="2" s="1"/>
  <c r="M1390" i="2"/>
  <c r="E2974" i="2" s="1"/>
  <c r="E1185" i="2"/>
  <c r="E1461" i="2"/>
  <c r="E1150" i="2"/>
  <c r="E1198" i="2"/>
  <c r="E1414" i="2"/>
  <c r="E1485" i="2"/>
  <c r="E1294" i="2"/>
  <c r="M1414" i="2"/>
  <c r="E2998" i="2" s="1"/>
  <c r="E1137" i="2"/>
  <c r="E1509" i="2"/>
  <c r="M1006" i="2"/>
  <c r="E2590" i="2" s="1"/>
  <c r="M993" i="2"/>
  <c r="E2577" i="2" s="1"/>
  <c r="E969" i="2"/>
  <c r="E958" i="2"/>
  <c r="M958" i="2"/>
  <c r="E2542" i="2" s="1"/>
  <c r="M897" i="2"/>
  <c r="E2481" i="2" s="1"/>
  <c r="M885" i="2"/>
  <c r="E2469" i="2" s="1"/>
  <c r="M789" i="2"/>
  <c r="E2373" i="2" s="1"/>
  <c r="E790" i="2"/>
  <c r="E766" i="2"/>
  <c r="M741" i="2"/>
  <c r="E2325" i="2" s="1"/>
  <c r="M717" i="2"/>
  <c r="E2301" i="2" s="1"/>
  <c r="E633" i="2"/>
  <c r="E609" i="2"/>
  <c r="M610" i="2"/>
  <c r="E2194" i="2" s="1"/>
  <c r="E584" i="2"/>
  <c r="M705" i="2"/>
  <c r="E2289" i="2" s="1"/>
  <c r="E921" i="2"/>
  <c r="M526" i="2"/>
  <c r="E2110" i="2" s="1"/>
  <c r="M417" i="2"/>
  <c r="E2001" i="2" s="1"/>
  <c r="M501" i="2"/>
  <c r="E2085" i="2" s="1"/>
  <c r="M262" i="2"/>
  <c r="E1846" i="2" s="1"/>
  <c r="E171" i="44"/>
  <c r="E1006" i="2"/>
  <c r="E501" i="2"/>
  <c r="I1930" i="44"/>
  <c r="E753" i="2"/>
  <c r="E440" i="2"/>
  <c r="E417" i="2"/>
  <c r="M466" i="2"/>
  <c r="E2050" i="2" s="1"/>
  <c r="M753" i="2"/>
  <c r="E2337" i="2" s="1"/>
  <c r="I1929" i="44"/>
  <c r="E742" i="2"/>
  <c r="M872" i="2"/>
  <c r="E2456" i="2" s="1"/>
  <c r="M776" i="2"/>
  <c r="E2360" i="2" s="1"/>
  <c r="M692" i="2"/>
  <c r="E2276" i="2" s="1"/>
  <c r="M406" i="2"/>
  <c r="E1990" i="2" s="1"/>
  <c r="E93" i="44"/>
  <c r="M574" i="2"/>
  <c r="E2158" i="2" s="1"/>
  <c r="M333" i="2"/>
  <c r="E1917" i="2" s="1"/>
  <c r="M357" i="2"/>
  <c r="E1941" i="2" s="1"/>
  <c r="M982" i="2"/>
  <c r="E2566" i="2" s="1"/>
  <c r="M969" i="2"/>
  <c r="E2553" i="2" s="1"/>
  <c r="E849" i="2"/>
  <c r="M825" i="2"/>
  <c r="E2409" i="2" s="1"/>
  <c r="M621" i="2"/>
  <c r="E2205" i="2" s="1"/>
  <c r="E63" i="44"/>
  <c r="E357" i="2"/>
  <c r="M765" i="2"/>
  <c r="E2349" i="2" s="1"/>
  <c r="E465" i="2"/>
  <c r="E320" i="2"/>
  <c r="M249" i="2"/>
  <c r="E1833" i="2" s="1"/>
  <c r="M656" i="2"/>
  <c r="E2240" i="2" s="1"/>
  <c r="E825" i="2"/>
  <c r="E477" i="2"/>
  <c r="M477" i="2"/>
  <c r="E2061" i="2" s="1"/>
  <c r="E273" i="2"/>
  <c r="M680" i="2"/>
  <c r="E2264" i="2" s="1"/>
  <c r="E982" i="2"/>
  <c r="E537" i="2"/>
  <c r="M800" i="2"/>
  <c r="E2384" i="2" s="1"/>
  <c r="E111" i="44"/>
  <c r="M645" i="2"/>
  <c r="E2229" i="2" s="1"/>
  <c r="M932" i="2"/>
  <c r="E2516" i="2" s="1"/>
  <c r="E777" i="2"/>
  <c r="I1928" i="44"/>
  <c r="E729" i="2"/>
  <c r="E681" i="2"/>
  <c r="M344" i="2"/>
  <c r="E1928" i="2" s="1"/>
  <c r="M944" i="2"/>
  <c r="E2528" i="2" s="1"/>
  <c r="E512" i="2"/>
  <c r="M909" i="2"/>
  <c r="E2493" i="2" s="1"/>
  <c r="M1304" i="2"/>
  <c r="E2888" i="2" s="1"/>
  <c r="E993" i="2"/>
  <c r="M634" i="2"/>
  <c r="E2218" i="2" s="1"/>
  <c r="M728" i="2"/>
  <c r="E2312" i="2" s="1"/>
  <c r="M861" i="2"/>
  <c r="E2445" i="2" s="1"/>
  <c r="E944" i="2"/>
  <c r="M837" i="2"/>
  <c r="E2421" i="2" s="1"/>
  <c r="M440" i="2"/>
  <c r="E2024" i="2" s="1"/>
  <c r="E393" i="2"/>
  <c r="M368" i="2"/>
  <c r="E1952" i="2" s="1"/>
  <c r="E333" i="2"/>
  <c r="E368" i="2"/>
  <c r="M296" i="2"/>
  <c r="E1880" i="2" s="1"/>
  <c r="E1304" i="2"/>
  <c r="M849" i="2"/>
  <c r="E2433" i="2" s="1"/>
  <c r="M584" i="2"/>
  <c r="E2168" i="2" s="1"/>
  <c r="M921" i="2"/>
  <c r="E2505" i="2" s="1"/>
  <c r="M669" i="2"/>
  <c r="E2253" i="2" s="1"/>
  <c r="M309" i="2"/>
  <c r="E1893" i="2" s="1"/>
  <c r="M597" i="2"/>
  <c r="E2181" i="2" s="1"/>
  <c r="M812" i="2"/>
  <c r="E2396" i="2" s="1"/>
  <c r="M273" i="2"/>
  <c r="E1857" i="2" s="1"/>
  <c r="M513" i="2"/>
  <c r="E2097" i="2" s="1"/>
  <c r="M453" i="2"/>
  <c r="E2037" i="2" s="1"/>
  <c r="E296" i="2"/>
  <c r="M213" i="2"/>
  <c r="E1797" i="2" s="1"/>
  <c r="M200" i="2"/>
  <c r="E1784" i="2" s="1"/>
  <c r="E177" i="2"/>
  <c r="M165" i="2"/>
  <c r="E1749" i="2" s="1"/>
  <c r="M141" i="2"/>
  <c r="E1725" i="2" s="1"/>
  <c r="E129" i="2"/>
  <c r="M129" i="2"/>
  <c r="E1713" i="2" s="1"/>
  <c r="M105" i="2"/>
  <c r="E1689" i="2" s="1"/>
  <c r="E105" i="2"/>
  <c r="E94" i="2"/>
  <c r="M33" i="2"/>
  <c r="E1617" i="2" s="1"/>
  <c r="M21" i="2"/>
  <c r="E1605" i="2" s="1"/>
  <c r="E1016" i="2"/>
  <c r="M1016" i="2"/>
  <c r="E2600" i="2" s="1"/>
  <c r="E1041" i="2"/>
  <c r="M1042" i="2"/>
  <c r="E2626" i="2" s="1"/>
  <c r="M1053" i="2"/>
  <c r="E2637" i="2" s="1"/>
  <c r="E1065" i="2"/>
  <c r="M1065" i="2"/>
  <c r="E2649" i="2" s="1"/>
  <c r="E183" i="44"/>
  <c r="M1077" i="2"/>
  <c r="E2661" i="2" s="1"/>
  <c r="M1088" i="2"/>
  <c r="E2672" i="2" s="1"/>
  <c r="M1101" i="2"/>
  <c r="E2685" i="2" s="1"/>
  <c r="M1125" i="2"/>
  <c r="E2709" i="2" s="1"/>
  <c r="M1137" i="2"/>
  <c r="E2721" i="2" s="1"/>
  <c r="M1160" i="2"/>
  <c r="E2744" i="2" s="1"/>
  <c r="M1174" i="2"/>
  <c r="E2758" i="2" s="1"/>
  <c r="M1185" i="2"/>
  <c r="E2769" i="2" s="1"/>
  <c r="M1197" i="2"/>
  <c r="E2781" i="2" s="1"/>
  <c r="E207" i="44"/>
  <c r="M1220" i="2"/>
  <c r="E2804" i="2" s="1"/>
  <c r="E1233" i="2"/>
  <c r="M1232" i="2"/>
  <c r="E2816" i="2" s="1"/>
  <c r="E1246" i="2"/>
  <c r="M1246" i="2"/>
  <c r="E2830" i="2" s="1"/>
  <c r="M1257" i="2"/>
  <c r="E2841" i="2" s="1"/>
  <c r="M1269" i="2"/>
  <c r="E2853" i="2" s="1"/>
  <c r="M1281" i="2"/>
  <c r="E2865" i="2" s="1"/>
  <c r="M1292" i="2"/>
  <c r="E2876" i="2" s="1"/>
  <c r="E227" i="44"/>
  <c r="E1318" i="2"/>
  <c r="E1329" i="2"/>
  <c r="M1329" i="2"/>
  <c r="E2913" i="2" s="1"/>
  <c r="E229" i="44"/>
  <c r="M1341" i="2"/>
  <c r="E2925" i="2" s="1"/>
  <c r="E1353" i="2"/>
  <c r="M1353" i="2"/>
  <c r="E2937" i="2" s="1"/>
  <c r="E1366" i="2"/>
  <c r="M1376" i="2"/>
  <c r="E2960" i="2" s="1"/>
  <c r="E1376" i="2"/>
  <c r="E240" i="44"/>
  <c r="M1401" i="2"/>
  <c r="E2985" i="2" s="1"/>
  <c r="M1425" i="2"/>
  <c r="E3009" i="2" s="1"/>
  <c r="E1425" i="2"/>
  <c r="M1438" i="2"/>
  <c r="E3022" i="2" s="1"/>
  <c r="E1448" i="2"/>
  <c r="M1448" i="2"/>
  <c r="E3032" i="2" s="1"/>
  <c r="E245" i="44"/>
  <c r="M1461" i="2"/>
  <c r="E3045" i="2" s="1"/>
  <c r="E1474" i="2"/>
  <c r="M1474" i="2"/>
  <c r="E3058" i="2" s="1"/>
  <c r="M1485" i="2"/>
  <c r="E3069" i="2" s="1"/>
  <c r="E1498" i="2"/>
  <c r="M1498" i="2"/>
  <c r="E3082" i="2" s="1"/>
  <c r="M1509" i="2"/>
  <c r="E3093" i="2" s="1"/>
  <c r="M1520" i="2"/>
  <c r="E3104" i="2" s="1"/>
  <c r="E1520" i="2"/>
  <c r="E263" i="44"/>
  <c r="M1533" i="2"/>
  <c r="E3117" i="2" s="1"/>
  <c r="M1209" i="2"/>
  <c r="E2793" i="2" s="1"/>
  <c r="E1569" i="2"/>
  <c r="M1570" i="2"/>
  <c r="E3154" i="2" s="1"/>
  <c r="M1581" i="2"/>
  <c r="E3165" i="2" s="1"/>
  <c r="E1581" i="2"/>
  <c r="I2431" i="44" l="1"/>
  <c r="M1760" i="44"/>
  <c r="M1841" i="44"/>
  <c r="L2176" i="44"/>
  <c r="M2181" i="44"/>
  <c r="I2260" i="44"/>
  <c r="I2937" i="44"/>
  <c r="M2848" i="44"/>
  <c r="I3107" i="44"/>
  <c r="M3018" i="44"/>
  <c r="I2097" i="44"/>
  <c r="M2008" i="44"/>
  <c r="M3023" i="44"/>
  <c r="I3102" i="44"/>
  <c r="I838" i="44"/>
  <c r="M749" i="44"/>
  <c r="I2263" i="44"/>
  <c r="I1923" i="44"/>
  <c r="M1594" i="44"/>
  <c r="I1673" i="44"/>
  <c r="M2351" i="44"/>
  <c r="I2430" i="44"/>
  <c r="M418" i="44"/>
  <c r="I497" i="44"/>
  <c r="I671" i="44"/>
  <c r="M582" i="44"/>
  <c r="I1345" i="44"/>
  <c r="M1256" i="44"/>
  <c r="I2434" i="44"/>
  <c r="M2345" i="44"/>
  <c r="M2684" i="44"/>
  <c r="I2763" i="44"/>
  <c r="I2599" i="44"/>
  <c r="M2519" i="44"/>
  <c r="I2598" i="44"/>
  <c r="I2602" i="44"/>
  <c r="M2513" i="44"/>
  <c r="I2600" i="44"/>
  <c r="M2511" i="44"/>
  <c r="I336" i="44"/>
  <c r="M247" i="44"/>
  <c r="I504" i="44"/>
  <c r="M415" i="44"/>
  <c r="M922" i="44"/>
  <c r="I1001" i="44"/>
  <c r="M1090" i="44"/>
  <c r="I1169" i="44"/>
  <c r="I2432" i="44"/>
  <c r="M2343" i="44"/>
  <c r="I1342" i="44"/>
  <c r="M1253" i="44"/>
  <c r="I837" i="44"/>
  <c r="M2180" i="44"/>
  <c r="I2259" i="44"/>
  <c r="M921" i="44"/>
  <c r="I1005" i="44"/>
  <c r="M2179" i="44"/>
  <c r="I1510" i="44"/>
  <c r="M1421" i="44"/>
  <c r="M1428" i="44"/>
  <c r="I1507" i="44"/>
  <c r="M251" i="44"/>
  <c r="I330" i="44"/>
  <c r="M421" i="44"/>
  <c r="I500" i="44"/>
  <c r="I503" i="44"/>
  <c r="M414" i="44"/>
  <c r="I1173" i="44"/>
  <c r="I1511" i="44"/>
  <c r="M1422" i="44"/>
  <c r="I1679" i="44"/>
  <c r="M1590" i="44"/>
  <c r="M587" i="44"/>
  <c r="I666" i="44"/>
  <c r="I2939" i="44"/>
  <c r="M2850" i="44"/>
  <c r="M1842" i="44"/>
  <c r="M1761" i="44"/>
  <c r="I2265" i="44"/>
  <c r="M2176" i="44"/>
  <c r="I2938" i="44"/>
  <c r="M2849" i="44"/>
  <c r="I2936" i="44"/>
  <c r="M2847" i="44"/>
  <c r="I1341" i="44"/>
  <c r="M2851" i="44"/>
  <c r="I2266" i="44"/>
  <c r="M2177" i="44"/>
  <c r="I2769" i="44"/>
  <c r="M2680" i="44"/>
  <c r="M3020" i="44"/>
  <c r="I3099" i="44"/>
  <c r="M253" i="44"/>
  <c r="I332" i="44"/>
  <c r="M2013" i="44"/>
  <c r="I2092" i="44"/>
  <c r="I2095" i="44"/>
  <c r="M585" i="44"/>
  <c r="I840" i="44"/>
  <c r="M751" i="44"/>
  <c r="M2011" i="44"/>
  <c r="M1261" i="44"/>
  <c r="I1340" i="44"/>
  <c r="M1260" i="44"/>
  <c r="I1339" i="44"/>
  <c r="I1678" i="44"/>
  <c r="M1589" i="44"/>
  <c r="I3103" i="44"/>
  <c r="I3105" i="44"/>
  <c r="M3016" i="44"/>
  <c r="I3104" i="44"/>
  <c r="M3015" i="44"/>
  <c r="M2855" i="44"/>
  <c r="I2934" i="44"/>
  <c r="M2853" i="44"/>
  <c r="I2932" i="44"/>
  <c r="I2767" i="44"/>
  <c r="I333" i="44"/>
  <c r="M1091" i="44"/>
  <c r="I1170" i="44"/>
  <c r="I669" i="44"/>
  <c r="M1427" i="44"/>
  <c r="I1506" i="44"/>
  <c r="M1595" i="44"/>
  <c r="I1674" i="44"/>
  <c r="M1426" i="44"/>
  <c r="I1505" i="44"/>
  <c r="I1509" i="44"/>
  <c r="I1344" i="44"/>
  <c r="M1255" i="44"/>
  <c r="M1596" i="44"/>
  <c r="I1675" i="44"/>
  <c r="M1093" i="44"/>
  <c r="I1172" i="44"/>
  <c r="M588" i="44"/>
  <c r="I667" i="44"/>
  <c r="I1176" i="44"/>
  <c r="M1087" i="44"/>
  <c r="M2014" i="44"/>
  <c r="I2093" i="44"/>
  <c r="M2350" i="44"/>
  <c r="I2429" i="44"/>
  <c r="M589" i="44"/>
  <c r="I668" i="44"/>
  <c r="M923" i="44"/>
  <c r="I1002" i="44"/>
  <c r="I1512" i="44"/>
  <c r="M1423" i="44"/>
  <c r="M924" i="44"/>
  <c r="I1003" i="44"/>
  <c r="I334" i="44"/>
  <c r="M245" i="44"/>
  <c r="I337" i="44"/>
  <c r="M248" i="44"/>
  <c r="M417" i="44"/>
  <c r="I1343" i="44"/>
  <c r="M1254" i="44"/>
  <c r="I1007" i="44"/>
  <c r="M918" i="44"/>
  <c r="I1513" i="44"/>
  <c r="M1424" i="44"/>
  <c r="I1924" i="44"/>
  <c r="I672" i="44"/>
  <c r="M583" i="44"/>
  <c r="M3019" i="44"/>
  <c r="M2349" i="44"/>
  <c r="I2428" i="44"/>
  <c r="M1843" i="44"/>
  <c r="I2768" i="44"/>
  <c r="M2679" i="44"/>
  <c r="M1757" i="44"/>
  <c r="M1758" i="44"/>
  <c r="I1009" i="44"/>
  <c r="M920" i="44"/>
  <c r="I2099" i="44"/>
  <c r="M2010" i="44"/>
  <c r="I2603" i="44"/>
  <c r="M2514" i="44"/>
  <c r="I3106" i="44"/>
  <c r="M3017" i="44"/>
  <c r="M1593" i="44"/>
  <c r="M3021" i="44"/>
  <c r="I3100" i="44"/>
  <c r="M249" i="44"/>
  <c r="M1258" i="44"/>
  <c r="I1337" i="44"/>
  <c r="M755" i="44"/>
  <c r="I834" i="44"/>
  <c r="M2012" i="44"/>
  <c r="I2091" i="44"/>
  <c r="I1177" i="44"/>
  <c r="M1088" i="44"/>
  <c r="I1926" i="44"/>
  <c r="M1429" i="44"/>
  <c r="I1508" i="44"/>
  <c r="I839" i="44"/>
  <c r="M750" i="44"/>
  <c r="I502" i="44"/>
  <c r="M413" i="44"/>
  <c r="M420" i="44"/>
  <c r="I499" i="44"/>
  <c r="I673" i="44"/>
  <c r="M584" i="44"/>
  <c r="M2686" i="44"/>
  <c r="I2765" i="44"/>
  <c r="E149" i="44"/>
  <c r="E179" i="44"/>
  <c r="L2517" i="44"/>
  <c r="M2683" i="44"/>
  <c r="M2515" i="44"/>
  <c r="M2518" i="44"/>
  <c r="I2597" i="44"/>
  <c r="M2516" i="44"/>
  <c r="I2595" i="44"/>
  <c r="I335" i="44"/>
  <c r="M246" i="44"/>
  <c r="M252" i="44"/>
  <c r="I331" i="44"/>
  <c r="M419" i="44"/>
  <c r="I498" i="44"/>
  <c r="I501" i="44"/>
  <c r="M754" i="44"/>
  <c r="I833" i="44"/>
  <c r="I841" i="44"/>
  <c r="M752" i="44"/>
  <c r="I1008" i="44"/>
  <c r="M919" i="44"/>
  <c r="M2015" i="44"/>
  <c r="I2094" i="44"/>
  <c r="M2183" i="44"/>
  <c r="I2262" i="44"/>
  <c r="M2348" i="44"/>
  <c r="I2427" i="44"/>
  <c r="I1680" i="44"/>
  <c r="M1591" i="44"/>
  <c r="M757" i="44"/>
  <c r="I836" i="44"/>
  <c r="M925" i="44"/>
  <c r="I1004" i="44"/>
  <c r="I1927" i="44"/>
  <c r="M1092" i="44"/>
  <c r="I1171" i="44"/>
  <c r="I1174" i="44"/>
  <c r="M1085" i="44"/>
  <c r="M1259" i="44"/>
  <c r="I1338" i="44"/>
  <c r="M1089" i="44"/>
  <c r="M753" i="44"/>
  <c r="I505" i="44"/>
  <c r="M416" i="44"/>
  <c r="M250" i="44"/>
  <c r="I329" i="44"/>
  <c r="I670" i="44"/>
  <c r="M581" i="44"/>
  <c r="M756" i="44"/>
  <c r="I835" i="44"/>
  <c r="I2264" i="44"/>
  <c r="M2175" i="44"/>
  <c r="I1175" i="44"/>
  <c r="M1086" i="44"/>
  <c r="I2433" i="44"/>
  <c r="M2344" i="44"/>
  <c r="I2096" i="44"/>
  <c r="M2007" i="44"/>
  <c r="M1759" i="44"/>
  <c r="M1839" i="44"/>
  <c r="M1840" i="44"/>
  <c r="M1425" i="44"/>
  <c r="I2267" i="44"/>
  <c r="M2178" i="44"/>
  <c r="I2601" i="44"/>
  <c r="M2512" i="44"/>
  <c r="I1681" i="44"/>
  <c r="M1592" i="44"/>
  <c r="M1257" i="44"/>
  <c r="I2771" i="44"/>
  <c r="M2682" i="44"/>
  <c r="M586" i="44"/>
  <c r="I665" i="44"/>
  <c r="E239" i="44"/>
  <c r="E233" i="44"/>
  <c r="E259" i="44"/>
  <c r="E231" i="44"/>
  <c r="E123" i="44"/>
  <c r="E265" i="44"/>
  <c r="E234" i="44"/>
  <c r="E117" i="44"/>
  <c r="E255" i="44"/>
  <c r="I165" i="44"/>
  <c r="M82" i="44"/>
  <c r="I161" i="44"/>
  <c r="I168" i="44"/>
  <c r="M79" i="44"/>
  <c r="M81" i="44"/>
  <c r="M83" i="44"/>
  <c r="I162" i="44"/>
  <c r="E253" i="44"/>
  <c r="M84" i="44"/>
  <c r="I163" i="44"/>
  <c r="M85" i="44"/>
  <c r="I164" i="44"/>
  <c r="I166" i="44"/>
  <c r="M77" i="44"/>
  <c r="I167" i="44"/>
  <c r="M78" i="44"/>
  <c r="E251" i="44"/>
  <c r="E264" i="44"/>
  <c r="E223" i="44"/>
  <c r="E237" i="44"/>
  <c r="E189" i="44"/>
  <c r="E147" i="44"/>
  <c r="E45" i="44"/>
  <c r="E165" i="44"/>
  <c r="E221" i="44"/>
  <c r="E258" i="44"/>
  <c r="E135" i="44"/>
  <c r="E75" i="44"/>
  <c r="E241" i="44"/>
  <c r="E129" i="44"/>
  <c r="E235" i="44"/>
  <c r="E69" i="44"/>
  <c r="K3474" i="44"/>
  <c r="K3222" i="44"/>
  <c r="K2474" i="44"/>
  <c r="K3104" i="44"/>
  <c r="K3048" i="44"/>
  <c r="K3580" i="44"/>
  <c r="K2530" i="44"/>
  <c r="K2320" i="44"/>
  <c r="K2124" i="44"/>
  <c r="E51" i="44"/>
  <c r="E250" i="44"/>
  <c r="L77" i="44"/>
  <c r="K3006" i="44"/>
  <c r="K435" i="44"/>
  <c r="K449" i="44"/>
  <c r="K1401" i="44"/>
  <c r="K799" i="44"/>
  <c r="K1121" i="44"/>
  <c r="K1135" i="44"/>
  <c r="K981" i="44"/>
  <c r="K715" i="44"/>
  <c r="K1009" i="44"/>
  <c r="K1261" i="44"/>
  <c r="K631" i="44"/>
  <c r="K561" i="44"/>
  <c r="K1723" i="44"/>
  <c r="K589" i="44"/>
  <c r="K1051" i="44"/>
  <c r="K1373" i="44"/>
  <c r="K925" i="44"/>
  <c r="K407" i="44"/>
  <c r="K491" i="44"/>
  <c r="K1555" i="44"/>
  <c r="K2970" i="44"/>
  <c r="K2704" i="44"/>
  <c r="K2494" i="44"/>
  <c r="K2326" i="44"/>
  <c r="K3712" i="44"/>
  <c r="K1079" i="44"/>
  <c r="K617" i="44"/>
  <c r="K1233" i="44"/>
  <c r="K967" i="44"/>
  <c r="K1807" i="44"/>
  <c r="K1889" i="44"/>
  <c r="K1779" i="44"/>
  <c r="K1861" i="44"/>
  <c r="K2690" i="44"/>
  <c r="K1317" i="44"/>
  <c r="K1205" i="44"/>
  <c r="K603" i="44"/>
  <c r="K1065" i="44"/>
  <c r="K1597" i="44"/>
  <c r="K1541" i="44"/>
  <c r="K393" i="44"/>
  <c r="K1037" i="44"/>
  <c r="K673" i="44"/>
  <c r="K1611" i="44"/>
  <c r="K785" i="44"/>
  <c r="K1415" i="44"/>
  <c r="K701" i="44"/>
  <c r="K953" i="44"/>
  <c r="K1345" i="44"/>
  <c r="K911" i="44"/>
  <c r="K771" i="44"/>
  <c r="K3614" i="44"/>
  <c r="K3502" i="44"/>
  <c r="K3278" i="44"/>
  <c r="K3194" i="44"/>
  <c r="K2732" i="44"/>
  <c r="K2606" i="44"/>
  <c r="K2340" i="44"/>
  <c r="K2228" i="44"/>
  <c r="K3544" i="44"/>
  <c r="K3558" i="44"/>
  <c r="K2844" i="44"/>
  <c r="K2172" i="44"/>
  <c r="K645" i="44"/>
  <c r="K757" i="44"/>
  <c r="K841" i="44"/>
  <c r="K869" i="44"/>
  <c r="K3250" i="44"/>
  <c r="K2620" i="44"/>
  <c r="K3628" i="44"/>
  <c r="K2746" i="44"/>
  <c r="K3776" i="44"/>
  <c r="K3642" i="44"/>
  <c r="K3152" i="44"/>
  <c r="K2964" i="44"/>
  <c r="K3090" i="44"/>
  <c r="K2516" i="44"/>
  <c r="K3440" i="44"/>
  <c r="K2894" i="44"/>
  <c r="K3679" i="44"/>
  <c r="K3054" i="44"/>
  <c r="K2144" i="44"/>
  <c r="K3398" i="44"/>
  <c r="K365" i="44"/>
  <c r="K2138" i="44"/>
  <c r="K2572" i="44"/>
  <c r="K2488" i="44"/>
  <c r="K2390" i="44"/>
  <c r="K3188" i="44"/>
  <c r="K351" i="44"/>
  <c r="K3314" i="44"/>
  <c r="K3384" i="44"/>
  <c r="E9" i="44"/>
  <c r="K2768" i="44"/>
  <c r="K3496" i="44"/>
  <c r="K1793" i="44"/>
  <c r="K1875" i="44"/>
  <c r="K379" i="44"/>
  <c r="K1667" i="44"/>
  <c r="K477" i="44"/>
  <c r="K939" i="44"/>
  <c r="K1499" i="44"/>
  <c r="K1177" i="44"/>
  <c r="K1471" i="44"/>
  <c r="K1653" i="44"/>
  <c r="K421" i="44"/>
  <c r="K1219" i="44"/>
  <c r="K1429" i="44"/>
  <c r="K1387" i="44"/>
  <c r="K1331" i="44"/>
  <c r="K1625" i="44"/>
  <c r="K743" i="44"/>
  <c r="K1709" i="44"/>
  <c r="K1639" i="44"/>
  <c r="K1583" i="44"/>
  <c r="K3726" i="44"/>
  <c r="K3334" i="44"/>
  <c r="K3236" i="44"/>
  <c r="K2900" i="44"/>
  <c r="K2634" i="44"/>
  <c r="K3418" i="44"/>
  <c r="K2452" i="44"/>
  <c r="K575" i="44"/>
  <c r="K1093" i="44"/>
  <c r="K1303" i="44"/>
  <c r="K1443" i="44"/>
  <c r="K3516" i="44"/>
  <c r="K883" i="44"/>
  <c r="K1149" i="44"/>
  <c r="K659" i="44"/>
  <c r="K729" i="44"/>
  <c r="K897" i="44"/>
  <c r="K1247" i="44"/>
  <c r="K547" i="44"/>
  <c r="K1569" i="44"/>
  <c r="K1289" i="44"/>
  <c r="K1513" i="44"/>
  <c r="K533" i="44"/>
  <c r="K1485" i="44"/>
  <c r="K1681" i="44"/>
  <c r="K463" i="44"/>
  <c r="K813" i="44"/>
  <c r="K1275" i="44"/>
  <c r="K1457" i="44"/>
  <c r="K3698" i="44"/>
  <c r="K3460" i="44"/>
  <c r="K3404" i="44"/>
  <c r="K3110" i="44"/>
  <c r="K2662" i="44"/>
  <c r="K2578" i="44"/>
  <c r="K2158" i="44"/>
  <c r="K3600" i="44"/>
  <c r="K3166" i="44"/>
  <c r="K2242" i="44"/>
  <c r="K1163" i="44"/>
  <c r="K827" i="44"/>
  <c r="K995" i="44"/>
  <c r="K1107" i="44"/>
  <c r="K505" i="44"/>
  <c r="K3362" i="44"/>
  <c r="K2536" i="44"/>
  <c r="K3138" i="44"/>
  <c r="K2410" i="44"/>
  <c r="K2362" i="44"/>
  <c r="K2992" i="44"/>
  <c r="K2796" i="44"/>
  <c r="K2208" i="44"/>
  <c r="K3076" i="44"/>
  <c r="E21" i="44"/>
  <c r="K3300" i="44"/>
  <c r="K2810" i="44"/>
  <c r="K3586" i="44"/>
  <c r="K2424" i="44"/>
  <c r="K2256" i="44"/>
  <c r="K2292" i="44"/>
  <c r="K2026" i="44"/>
  <c r="K3692" i="44"/>
  <c r="K3020" i="44"/>
  <c r="K3356" i="44"/>
  <c r="K2040" i="44"/>
  <c r="K2684" i="44"/>
  <c r="K3763" i="44"/>
  <c r="K3272" i="44"/>
  <c r="K2866" i="44"/>
  <c r="K2600" i="44"/>
  <c r="K2214" i="44"/>
  <c r="K1956" i="44"/>
  <c r="K2376" i="44"/>
  <c r="K3034" i="44"/>
  <c r="K2194" i="44"/>
  <c r="K2816" i="44"/>
  <c r="K2718" i="44"/>
  <c r="K3320" i="44"/>
  <c r="K2648" i="44"/>
  <c r="K2838" i="44"/>
  <c r="K2558" i="44"/>
  <c r="K2306" i="44"/>
  <c r="K2404" i="44"/>
  <c r="K3216" i="44"/>
  <c r="K2880" i="44"/>
  <c r="K3132" i="44"/>
  <c r="K3664" i="44"/>
  <c r="K2922" i="44"/>
  <c r="K3748" i="44"/>
  <c r="K3538" i="44"/>
  <c r="K2928" i="44"/>
  <c r="E225" i="44"/>
  <c r="E177" i="44"/>
  <c r="E153" i="44"/>
  <c r="E252" i="44"/>
  <c r="E33" i="44"/>
  <c r="E219" i="44"/>
  <c r="K311" i="44"/>
  <c r="K227" i="44"/>
  <c r="K226" i="44"/>
  <c r="K241" i="44"/>
  <c r="K240" i="44"/>
  <c r="K325" i="44"/>
  <c r="K297" i="44"/>
  <c r="K255" i="44"/>
  <c r="K254" i="44"/>
  <c r="K213" i="44"/>
  <c r="K212" i="44"/>
  <c r="K199" i="44"/>
  <c r="K198" i="44"/>
  <c r="K269" i="44"/>
  <c r="K339" i="44"/>
  <c r="K283" i="44"/>
  <c r="E15" i="44"/>
  <c r="E213" i="44"/>
  <c r="E247" i="44"/>
  <c r="E244" i="44"/>
  <c r="E236" i="44"/>
  <c r="E232" i="44"/>
  <c r="E228" i="44"/>
  <c r="E105" i="44"/>
  <c r="E99" i="44"/>
  <c r="E57" i="44"/>
  <c r="E257" i="44"/>
  <c r="E201" i="44"/>
  <c r="E220" i="44"/>
  <c r="E87" i="44"/>
  <c r="E266" i="44"/>
  <c r="E262" i="44"/>
  <c r="E248" i="44"/>
  <c r="E256" i="44"/>
  <c r="E27" i="44"/>
  <c r="E222" i="44"/>
  <c r="E260" i="44"/>
  <c r="E242" i="44"/>
  <c r="E243" i="44"/>
  <c r="E238" i="44"/>
  <c r="E39" i="44"/>
  <c r="E226" i="44"/>
  <c r="E159" i="44"/>
  <c r="E249" i="44"/>
  <c r="E141" i="44"/>
  <c r="E81" i="44"/>
  <c r="E246" i="44"/>
  <c r="E254" i="44"/>
  <c r="E224" i="44"/>
  <c r="E230" i="44"/>
  <c r="E261" i="44"/>
  <c r="E267" i="44"/>
  <c r="E164" i="44" l="1"/>
  <c r="L2347" i="44"/>
  <c r="M2347" i="44"/>
  <c r="E170" i="44"/>
  <c r="E42" i="44"/>
  <c r="L583" i="44"/>
  <c r="E134" i="44"/>
  <c r="E48" i="44"/>
  <c r="L588" i="44"/>
  <c r="E74" i="44"/>
  <c r="E142" i="44"/>
  <c r="L2012" i="44"/>
  <c r="E82" i="44"/>
  <c r="L1090" i="44"/>
  <c r="E104" i="44"/>
  <c r="L1425" i="44"/>
  <c r="E128" i="44"/>
  <c r="E62" i="44"/>
  <c r="E56" i="44"/>
  <c r="L753" i="44"/>
  <c r="E88" i="44"/>
  <c r="L1253" i="44"/>
  <c r="E193" i="44"/>
  <c r="L2687" i="44"/>
  <c r="E206" i="44"/>
  <c r="E20" i="44"/>
  <c r="L249" i="44"/>
  <c r="E114" i="44"/>
  <c r="L1591" i="44"/>
  <c r="E24" i="44"/>
  <c r="L252" i="44"/>
  <c r="E16" i="44"/>
  <c r="L245" i="44"/>
  <c r="E148" i="44"/>
  <c r="L2175" i="44"/>
  <c r="E127" i="44"/>
  <c r="E49" i="44"/>
  <c r="L589" i="44"/>
  <c r="E133" i="44"/>
  <c r="E196" i="44"/>
  <c r="L2847" i="44"/>
  <c r="E162" i="44"/>
  <c r="L2345" i="44"/>
  <c r="E218" i="44"/>
  <c r="E110" i="44"/>
  <c r="E34" i="44"/>
  <c r="L418" i="44"/>
  <c r="E46" i="44"/>
  <c r="L586" i="44"/>
  <c r="E197" i="44"/>
  <c r="L2848" i="44"/>
  <c r="E181" i="44"/>
  <c r="L2519" i="44"/>
  <c r="E40" i="44"/>
  <c r="L581" i="44"/>
  <c r="E168" i="44"/>
  <c r="L2350" i="44"/>
  <c r="E166" i="44"/>
  <c r="L2348" i="44"/>
  <c r="E155" i="44"/>
  <c r="L2181" i="44"/>
  <c r="E192" i="44"/>
  <c r="L2686" i="44"/>
  <c r="E185" i="44"/>
  <c r="L2680" i="44"/>
  <c r="M1765" i="44"/>
  <c r="M1847" i="44"/>
  <c r="E202" i="44"/>
  <c r="L2852" i="44"/>
  <c r="M2182" i="44"/>
  <c r="I2261" i="44"/>
  <c r="I2935" i="44"/>
  <c r="M2517" i="44"/>
  <c r="I2596" i="44"/>
  <c r="E76" i="44"/>
  <c r="L1085" i="44"/>
  <c r="E143" i="44"/>
  <c r="L2013" i="44"/>
  <c r="E78" i="44"/>
  <c r="L1087" i="44"/>
  <c r="E210" i="44"/>
  <c r="L3017" i="44"/>
  <c r="E100" i="44"/>
  <c r="L1421" i="44"/>
  <c r="E66" i="44"/>
  <c r="L919" i="44"/>
  <c r="E43" i="44"/>
  <c r="L584" i="44"/>
  <c r="E152" i="44"/>
  <c r="L2179" i="44"/>
  <c r="E214" i="44"/>
  <c r="L3020" i="44"/>
  <c r="E108" i="44"/>
  <c r="L1428" i="44"/>
  <c r="E17" i="44"/>
  <c r="L246" i="44"/>
  <c r="E158" i="44"/>
  <c r="E30" i="44"/>
  <c r="L415" i="44"/>
  <c r="E64" i="44"/>
  <c r="L917" i="44"/>
  <c r="E124" i="44"/>
  <c r="E208" i="44"/>
  <c r="L3015" i="44"/>
  <c r="E211" i="44"/>
  <c r="L3018" i="44"/>
  <c r="E172" i="44"/>
  <c r="L2511" i="44"/>
  <c r="E132" i="44"/>
  <c r="E37" i="44"/>
  <c r="L421" i="44"/>
  <c r="E204" i="44"/>
  <c r="L2854" i="44"/>
  <c r="E23" i="44"/>
  <c r="L251" i="44"/>
  <c r="E95" i="44"/>
  <c r="L1259" i="44"/>
  <c r="E118" i="44"/>
  <c r="L1594" i="44"/>
  <c r="E71" i="44"/>
  <c r="L923" i="44"/>
  <c r="E136" i="44"/>
  <c r="L2007" i="44"/>
  <c r="E180" i="44"/>
  <c r="L2518" i="44"/>
  <c r="E150" i="44"/>
  <c r="L2177" i="44"/>
  <c r="E194" i="44"/>
  <c r="E73" i="44"/>
  <c r="L925" i="44"/>
  <c r="E92" i="44"/>
  <c r="L1257" i="44"/>
  <c r="E83" i="44"/>
  <c r="L1091" i="44"/>
  <c r="E190" i="44"/>
  <c r="L2684" i="44"/>
  <c r="E22" i="44"/>
  <c r="L250" i="44"/>
  <c r="E98" i="44"/>
  <c r="E58" i="44"/>
  <c r="L754" i="44"/>
  <c r="I1677" i="44"/>
  <c r="M1845" i="44"/>
  <c r="M1763" i="44"/>
  <c r="E156" i="44"/>
  <c r="L2182" i="44"/>
  <c r="E200" i="44"/>
  <c r="L2851" i="44"/>
  <c r="M1844" i="44"/>
  <c r="M1762" i="44"/>
  <c r="E173" i="44"/>
  <c r="L2512" i="44"/>
  <c r="E215" i="44"/>
  <c r="L3021" i="44"/>
  <c r="E182" i="44"/>
  <c r="E79" i="44"/>
  <c r="L1088" i="44"/>
  <c r="E139" i="44"/>
  <c r="L2010" i="44"/>
  <c r="E140" i="44"/>
  <c r="L2011" i="44"/>
  <c r="E85" i="44"/>
  <c r="L1093" i="44"/>
  <c r="E53" i="44"/>
  <c r="L750" i="44"/>
  <c r="E50" i="44"/>
  <c r="E212" i="44"/>
  <c r="L3019" i="44"/>
  <c r="E103" i="44"/>
  <c r="L1424" i="44"/>
  <c r="E84" i="44"/>
  <c r="L1092" i="44"/>
  <c r="E55" i="44"/>
  <c r="L752" i="44"/>
  <c r="E65" i="44"/>
  <c r="L918" i="44"/>
  <c r="E125" i="44"/>
  <c r="E94" i="44"/>
  <c r="L1258" i="44"/>
  <c r="E160" i="44"/>
  <c r="L2343" i="44"/>
  <c r="E89" i="44"/>
  <c r="L1254" i="44"/>
  <c r="E115" i="44"/>
  <c r="L1592" i="44"/>
  <c r="E174" i="44"/>
  <c r="L2513" i="44"/>
  <c r="E35" i="44"/>
  <c r="L419" i="44"/>
  <c r="E188" i="44"/>
  <c r="L2683" i="44"/>
  <c r="E77" i="44"/>
  <c r="L1086" i="44"/>
  <c r="E25" i="44"/>
  <c r="L253" i="44"/>
  <c r="E119" i="44"/>
  <c r="L1595" i="44"/>
  <c r="E36" i="44"/>
  <c r="L420" i="44"/>
  <c r="E91" i="44"/>
  <c r="L1256" i="44"/>
  <c r="E18" i="44"/>
  <c r="L247" i="44"/>
  <c r="E161" i="44"/>
  <c r="L2344" i="44"/>
  <c r="E80" i="44"/>
  <c r="L1089" i="44"/>
  <c r="E167" i="44"/>
  <c r="L2349" i="44"/>
  <c r="E145" i="44"/>
  <c r="L2015" i="44"/>
  <c r="E175" i="44"/>
  <c r="L2514" i="44"/>
  <c r="E32" i="44"/>
  <c r="L417" i="44"/>
  <c r="E137" i="44"/>
  <c r="L2008" i="44"/>
  <c r="E41" i="44"/>
  <c r="L582" i="44"/>
  <c r="E96" i="44"/>
  <c r="L1260" i="44"/>
  <c r="E61" i="44"/>
  <c r="L757" i="44"/>
  <c r="E113" i="44"/>
  <c r="L1590" i="44"/>
  <c r="E186" i="44"/>
  <c r="L2681" i="44"/>
  <c r="E19" i="44"/>
  <c r="L248" i="44"/>
  <c r="E120" i="44"/>
  <c r="L1596" i="44"/>
  <c r="E116" i="44"/>
  <c r="L1593" i="44"/>
  <c r="I2098" i="44"/>
  <c r="M2009" i="44"/>
  <c r="M3022" i="44"/>
  <c r="I3101" i="44"/>
  <c r="I1925" i="44"/>
  <c r="M1597" i="44"/>
  <c r="I1676" i="44"/>
  <c r="I1006" i="44"/>
  <c r="M917" i="44"/>
  <c r="M2687" i="44"/>
  <c r="I2766" i="44"/>
  <c r="I2435" i="44"/>
  <c r="M2346" i="44"/>
  <c r="M2854" i="44"/>
  <c r="I2933" i="44"/>
  <c r="E209" i="44"/>
  <c r="L3016" i="44"/>
  <c r="E44" i="44"/>
  <c r="L585" i="44"/>
  <c r="E68" i="44"/>
  <c r="L921" i="44"/>
  <c r="E130" i="44"/>
  <c r="E67" i="44"/>
  <c r="L920" i="44"/>
  <c r="E52" i="44"/>
  <c r="L749" i="44"/>
  <c r="E203" i="44"/>
  <c r="L2853" i="44"/>
  <c r="E54" i="44"/>
  <c r="L751" i="44"/>
  <c r="E112" i="44"/>
  <c r="L1589" i="44"/>
  <c r="E146" i="44"/>
  <c r="E199" i="44"/>
  <c r="L2850" i="44"/>
  <c r="E163" i="44"/>
  <c r="L2346" i="44"/>
  <c r="E26" i="44"/>
  <c r="E86" i="44"/>
  <c r="E102" i="44"/>
  <c r="L1423" i="44"/>
  <c r="E101" i="44"/>
  <c r="L1422" i="44"/>
  <c r="E90" i="44"/>
  <c r="L1255" i="44"/>
  <c r="E106" i="44"/>
  <c r="L1426" i="44"/>
  <c r="E72" i="44"/>
  <c r="L924" i="44"/>
  <c r="E151" i="44"/>
  <c r="L2178" i="44"/>
  <c r="E176" i="44"/>
  <c r="L2515" i="44"/>
  <c r="E31" i="44"/>
  <c r="L416" i="44"/>
  <c r="E138" i="44"/>
  <c r="L2009" i="44"/>
  <c r="E29" i="44"/>
  <c r="L414" i="44"/>
  <c r="E97" i="44"/>
  <c r="L1261" i="44"/>
  <c r="E109" i="44"/>
  <c r="L1429" i="44"/>
  <c r="E205" i="44"/>
  <c r="L2855" i="44"/>
  <c r="E184" i="44"/>
  <c r="L2679" i="44"/>
  <c r="E122" i="44"/>
  <c r="E60" i="44"/>
  <c r="L756" i="44"/>
  <c r="E28" i="44"/>
  <c r="L413" i="44"/>
  <c r="E131" i="44"/>
  <c r="E59" i="44"/>
  <c r="L755" i="44"/>
  <c r="E178" i="44"/>
  <c r="L2516" i="44"/>
  <c r="E217" i="44"/>
  <c r="L3023" i="44"/>
  <c r="E191" i="44"/>
  <c r="L2685" i="44"/>
  <c r="E107" i="44"/>
  <c r="L1427" i="44"/>
  <c r="E47" i="44"/>
  <c r="L587" i="44"/>
  <c r="E38" i="44"/>
  <c r="E157" i="44"/>
  <c r="L2183" i="44"/>
  <c r="E154" i="44"/>
  <c r="L2180" i="44"/>
  <c r="I2770" i="44"/>
  <c r="M2681" i="44"/>
  <c r="M2685" i="44"/>
  <c r="I2764" i="44"/>
  <c r="M2852" i="44"/>
  <c r="I2931" i="44"/>
  <c r="E144" i="44"/>
  <c r="L2014" i="44"/>
  <c r="E216" i="44"/>
  <c r="L3022" i="44"/>
  <c r="E126" i="44"/>
  <c r="E121" i="44"/>
  <c r="L1597" i="44"/>
  <c r="E70" i="44"/>
  <c r="L922" i="44"/>
  <c r="E187" i="44"/>
  <c r="L2682" i="44"/>
  <c r="E169" i="44"/>
  <c r="L2351" i="44"/>
  <c r="E198" i="44"/>
  <c r="L2849" i="44"/>
  <c r="E5" i="44"/>
  <c r="L78" i="44"/>
  <c r="E11" i="44"/>
  <c r="L83" i="44"/>
  <c r="I169" i="44"/>
  <c r="M80" i="44"/>
  <c r="E7" i="44"/>
  <c r="L80" i="44"/>
  <c r="E13" i="44"/>
  <c r="L85" i="44"/>
  <c r="E12" i="44"/>
  <c r="L84" i="44"/>
  <c r="E6" i="44"/>
  <c r="L79" i="44"/>
  <c r="E8" i="44"/>
  <c r="L81" i="44"/>
  <c r="E14" i="44"/>
  <c r="C140" i="44"/>
  <c r="C145" i="44"/>
  <c r="K3539" i="44"/>
  <c r="K2923" i="44"/>
  <c r="K3133" i="44"/>
  <c r="K3217" i="44"/>
  <c r="K2307" i="44"/>
  <c r="K2839" i="44"/>
  <c r="K3035" i="44"/>
  <c r="K1957" i="44"/>
  <c r="K2601" i="44"/>
  <c r="K3273" i="44"/>
  <c r="K2685" i="44"/>
  <c r="K3357" i="44"/>
  <c r="K3693" i="44"/>
  <c r="K2293" i="44"/>
  <c r="K2811" i="44"/>
  <c r="K2411" i="44"/>
  <c r="K2537" i="44"/>
  <c r="K506" i="44"/>
  <c r="K507" i="44"/>
  <c r="K996" i="44"/>
  <c r="K997" i="44"/>
  <c r="K1164" i="44"/>
  <c r="K1165" i="44"/>
  <c r="K3167" i="44"/>
  <c r="K2159" i="44"/>
  <c r="K2663" i="44"/>
  <c r="K3315" i="44"/>
  <c r="K3189" i="44"/>
  <c r="K2489" i="44"/>
  <c r="K2139" i="44"/>
  <c r="K3399" i="44"/>
  <c r="K2895" i="44"/>
  <c r="K2517" i="44"/>
  <c r="K2965" i="44"/>
  <c r="K2608" i="44"/>
  <c r="K3195" i="44"/>
  <c r="K3616" i="44"/>
  <c r="K912" i="44"/>
  <c r="K913" i="44"/>
  <c r="K954" i="44"/>
  <c r="K955" i="44"/>
  <c r="K1416" i="44"/>
  <c r="K1417" i="44"/>
  <c r="K1612" i="44"/>
  <c r="K1613" i="44"/>
  <c r="K1038" i="44"/>
  <c r="K1039" i="44"/>
  <c r="K1542" i="44"/>
  <c r="K1543" i="44"/>
  <c r="K1066" i="44"/>
  <c r="K1067" i="44"/>
  <c r="K1206" i="44"/>
  <c r="K1207" i="44"/>
  <c r="K2691" i="44"/>
  <c r="K968" i="44"/>
  <c r="K969" i="44"/>
  <c r="K618" i="44"/>
  <c r="K619" i="44"/>
  <c r="K3713" i="44"/>
  <c r="K2495" i="44"/>
  <c r="K2971" i="44"/>
  <c r="K492" i="44"/>
  <c r="K493" i="44"/>
  <c r="K926" i="44"/>
  <c r="K927" i="44"/>
  <c r="K1052" i="44"/>
  <c r="K1053" i="44"/>
  <c r="K1724" i="44"/>
  <c r="K1725" i="44"/>
  <c r="K632" i="44"/>
  <c r="K633" i="44"/>
  <c r="K1010" i="44"/>
  <c r="K1011" i="44"/>
  <c r="K982" i="44"/>
  <c r="K983" i="44"/>
  <c r="K1122" i="44"/>
  <c r="K1123" i="44"/>
  <c r="K1402" i="44"/>
  <c r="K1403" i="44"/>
  <c r="K3223" i="44"/>
  <c r="C139" i="44"/>
  <c r="C146" i="44"/>
  <c r="K2929" i="44"/>
  <c r="K2649" i="44"/>
  <c r="K2719" i="44"/>
  <c r="K2215" i="44"/>
  <c r="K2257" i="44"/>
  <c r="K3587" i="44"/>
  <c r="K2209" i="44"/>
  <c r="K2993" i="44"/>
  <c r="K3405" i="44"/>
  <c r="K3699" i="44"/>
  <c r="K1276" i="44"/>
  <c r="K1277" i="44"/>
  <c r="K464" i="44"/>
  <c r="K465" i="44"/>
  <c r="K1486" i="44"/>
  <c r="K1487" i="44"/>
  <c r="K1514" i="44"/>
  <c r="K1515" i="44"/>
  <c r="K1570" i="44"/>
  <c r="K1571" i="44"/>
  <c r="K1248" i="44"/>
  <c r="K1249" i="44"/>
  <c r="K730" i="44"/>
  <c r="K731" i="44"/>
  <c r="K1150" i="44"/>
  <c r="K1151" i="44"/>
  <c r="K3517" i="44"/>
  <c r="K1304" i="44"/>
  <c r="K1305" i="44"/>
  <c r="K576" i="44"/>
  <c r="K577" i="44"/>
  <c r="K3419" i="44"/>
  <c r="K2901" i="44"/>
  <c r="K3335" i="44"/>
  <c r="K1584" i="44"/>
  <c r="K1585" i="44"/>
  <c r="K1710" i="44"/>
  <c r="K1711" i="44"/>
  <c r="K1626" i="44"/>
  <c r="K1627" i="44"/>
  <c r="K1388" i="44"/>
  <c r="K1389" i="44"/>
  <c r="K1220" i="44"/>
  <c r="K1221" i="44"/>
  <c r="K1654" i="44"/>
  <c r="K1655" i="44"/>
  <c r="K1178" i="44"/>
  <c r="K1179" i="44"/>
  <c r="K940" i="44"/>
  <c r="K941" i="44"/>
  <c r="K1668" i="44"/>
  <c r="K1669" i="44"/>
  <c r="K3497" i="44"/>
  <c r="K2145" i="44"/>
  <c r="K3153" i="44"/>
  <c r="K3629" i="44"/>
  <c r="K3251" i="44"/>
  <c r="K842" i="44"/>
  <c r="K843" i="44"/>
  <c r="K646" i="44"/>
  <c r="K647" i="44"/>
  <c r="K2845" i="44"/>
  <c r="K3545" i="44"/>
  <c r="K2341" i="44"/>
  <c r="K3503" i="44"/>
  <c r="K1890" i="44"/>
  <c r="K1808" i="44"/>
  <c r="K437" i="44"/>
  <c r="K436" i="44"/>
  <c r="K2321" i="44"/>
  <c r="K3581" i="44"/>
  <c r="K3105" i="44"/>
  <c r="C138" i="44"/>
  <c r="C147" i="44"/>
  <c r="K3749" i="44"/>
  <c r="K3665" i="44"/>
  <c r="K2881" i="44"/>
  <c r="K2405" i="44"/>
  <c r="K2559" i="44"/>
  <c r="K2195" i="44"/>
  <c r="K2377" i="44"/>
  <c r="K2867" i="44"/>
  <c r="K3764" i="44"/>
  <c r="K2041" i="44"/>
  <c r="K3021" i="44"/>
  <c r="K2027" i="44"/>
  <c r="K3301" i="44"/>
  <c r="K3139" i="44"/>
  <c r="K3363" i="44"/>
  <c r="K1108" i="44"/>
  <c r="K1109" i="44"/>
  <c r="K828" i="44"/>
  <c r="K829" i="44"/>
  <c r="K2243" i="44"/>
  <c r="K3601" i="44"/>
  <c r="K2579" i="44"/>
  <c r="K3111" i="44"/>
  <c r="K1794" i="44"/>
  <c r="K1876" i="44"/>
  <c r="K3385" i="44"/>
  <c r="K353" i="44"/>
  <c r="K352" i="44"/>
  <c r="K2391" i="44"/>
  <c r="K2573" i="44"/>
  <c r="K367" i="44"/>
  <c r="K366" i="44"/>
  <c r="K3680" i="44"/>
  <c r="K3441" i="44"/>
  <c r="K3091" i="44"/>
  <c r="K3777" i="44"/>
  <c r="K2733" i="44"/>
  <c r="K3280" i="44"/>
  <c r="K772" i="44"/>
  <c r="K773" i="44"/>
  <c r="K1346" i="44"/>
  <c r="K1347" i="44"/>
  <c r="K702" i="44"/>
  <c r="K703" i="44"/>
  <c r="K786" i="44"/>
  <c r="K787" i="44"/>
  <c r="K674" i="44"/>
  <c r="K675" i="44"/>
  <c r="K394" i="44"/>
  <c r="K395" i="44"/>
  <c r="K1598" i="44"/>
  <c r="K1599" i="44"/>
  <c r="K604" i="44"/>
  <c r="K605" i="44"/>
  <c r="K1318" i="44"/>
  <c r="K1319" i="44"/>
  <c r="K1780" i="44"/>
  <c r="K1862" i="44"/>
  <c r="K1234" i="44"/>
  <c r="K1235" i="44"/>
  <c r="K1080" i="44"/>
  <c r="K1081" i="44"/>
  <c r="K2327" i="44"/>
  <c r="K2705" i="44"/>
  <c r="K1556" i="44"/>
  <c r="K1557" i="44"/>
  <c r="K408" i="44"/>
  <c r="K409" i="44"/>
  <c r="K1374" i="44"/>
  <c r="K1375" i="44"/>
  <c r="K590" i="44"/>
  <c r="K591" i="44"/>
  <c r="K562" i="44"/>
  <c r="K563" i="44"/>
  <c r="K1262" i="44"/>
  <c r="K1263" i="44"/>
  <c r="K716" i="44"/>
  <c r="K717" i="44"/>
  <c r="K1136" i="44"/>
  <c r="K1137" i="44"/>
  <c r="K800" i="44"/>
  <c r="K801" i="44"/>
  <c r="K3475" i="44"/>
  <c r="C141" i="44"/>
  <c r="C144" i="44"/>
  <c r="K3321" i="44"/>
  <c r="K2817" i="44"/>
  <c r="K2425" i="44"/>
  <c r="K3077" i="44"/>
  <c r="K2797" i="44"/>
  <c r="K2363" i="44"/>
  <c r="K3112" i="44"/>
  <c r="K3461" i="44"/>
  <c r="K1458" i="44"/>
  <c r="K1459" i="44"/>
  <c r="K814" i="44"/>
  <c r="K815" i="44"/>
  <c r="K1682" i="44"/>
  <c r="K1683" i="44"/>
  <c r="K534" i="44"/>
  <c r="K535" i="44"/>
  <c r="K1290" i="44"/>
  <c r="K1291" i="44"/>
  <c r="K548" i="44"/>
  <c r="K549" i="44"/>
  <c r="K898" i="44"/>
  <c r="K899" i="44"/>
  <c r="K660" i="44"/>
  <c r="K661" i="44"/>
  <c r="K884" i="44"/>
  <c r="K885" i="44"/>
  <c r="K1444" i="44"/>
  <c r="K1445" i="44"/>
  <c r="K1094" i="44"/>
  <c r="K1095" i="44"/>
  <c r="K2453" i="44"/>
  <c r="K2635" i="44"/>
  <c r="K3237" i="44"/>
  <c r="K3727" i="44"/>
  <c r="K1640" i="44"/>
  <c r="K1641" i="44"/>
  <c r="K744" i="44"/>
  <c r="K745" i="44"/>
  <c r="K1332" i="44"/>
  <c r="K1333" i="44"/>
  <c r="K1430" i="44"/>
  <c r="K1431" i="44"/>
  <c r="K422" i="44"/>
  <c r="K423" i="44"/>
  <c r="K1472" i="44"/>
  <c r="K1473" i="44"/>
  <c r="K1500" i="44"/>
  <c r="K1501" i="44"/>
  <c r="K478" i="44"/>
  <c r="K479" i="44"/>
  <c r="K380" i="44"/>
  <c r="K381" i="44"/>
  <c r="K2769" i="44"/>
  <c r="K3055" i="44"/>
  <c r="K3643" i="44"/>
  <c r="K2747" i="44"/>
  <c r="K2621" i="44"/>
  <c r="K870" i="44"/>
  <c r="K871" i="44"/>
  <c r="K758" i="44"/>
  <c r="K759" i="44"/>
  <c r="K2173" i="44"/>
  <c r="K3559" i="44"/>
  <c r="K2229" i="44"/>
  <c r="K2607" i="44"/>
  <c r="K3279" i="44"/>
  <c r="K3615" i="44"/>
  <c r="K451" i="44"/>
  <c r="K450" i="44"/>
  <c r="K3007" i="44"/>
  <c r="K2125" i="44"/>
  <c r="K2531" i="44"/>
  <c r="K3049" i="44"/>
  <c r="K2475" i="44"/>
  <c r="C9" i="44"/>
  <c r="C14" i="44"/>
  <c r="C8" i="44"/>
  <c r="C13" i="44"/>
  <c r="C7" i="44"/>
  <c r="C12" i="44"/>
  <c r="C6" i="44"/>
  <c r="C11" i="44"/>
  <c r="C5" i="44"/>
  <c r="C10" i="44"/>
  <c r="C4" i="44"/>
  <c r="L1845" i="44" l="1"/>
  <c r="L1763" i="44"/>
  <c r="L1844" i="44"/>
  <c r="L1762" i="44"/>
  <c r="L1840" i="44"/>
  <c r="L1758" i="44"/>
  <c r="L1843" i="44"/>
  <c r="L1761" i="44"/>
  <c r="L1841" i="44"/>
  <c r="L1759" i="44"/>
  <c r="L1846" i="44"/>
  <c r="L1764" i="44"/>
  <c r="L1839" i="44"/>
  <c r="L1757" i="44"/>
  <c r="L1765" i="44"/>
  <c r="L1847" i="44"/>
  <c r="L1842" i="44"/>
  <c r="L1760" i="44"/>
  <c r="M1846" i="44"/>
  <c r="M1764" i="44"/>
  <c r="C134" i="44"/>
  <c r="K3386" i="44"/>
  <c r="K1962" i="44"/>
  <c r="K2846" i="44"/>
  <c r="K2146" i="44"/>
  <c r="K3406" i="44"/>
  <c r="K2258" i="44"/>
  <c r="K2930" i="44"/>
  <c r="K2692" i="44"/>
  <c r="K3196" i="44"/>
  <c r="K2966" i="44"/>
  <c r="K2896" i="44"/>
  <c r="K2664" i="44"/>
  <c r="K3168" i="44"/>
  <c r="K2538" i="44"/>
  <c r="K2812" i="44"/>
  <c r="K3694" i="44"/>
  <c r="K2686" i="44"/>
  <c r="K2602" i="44"/>
  <c r="K3036" i="44"/>
  <c r="K2308" i="44"/>
  <c r="K3134" i="44"/>
  <c r="K3540" i="44"/>
  <c r="C133" i="44"/>
  <c r="K2476" i="44"/>
  <c r="K2532" i="44"/>
  <c r="K3008" i="44"/>
  <c r="K3617" i="44"/>
  <c r="K2609" i="44"/>
  <c r="K3560" i="44"/>
  <c r="K2622" i="44"/>
  <c r="K3644" i="44"/>
  <c r="K2770" i="44"/>
  <c r="K3728" i="44"/>
  <c r="K2636" i="44"/>
  <c r="K3114" i="44"/>
  <c r="K2798" i="44"/>
  <c r="K2426" i="44"/>
  <c r="K3322" i="44"/>
  <c r="K2328" i="44"/>
  <c r="K1795" i="44"/>
  <c r="K1877" i="44"/>
  <c r="K3113" i="44"/>
  <c r="K3602" i="44"/>
  <c r="K3364" i="44"/>
  <c r="K3302" i="44"/>
  <c r="K3022" i="44"/>
  <c r="K3765" i="44"/>
  <c r="K2378" i="44"/>
  <c r="K2560" i="44"/>
  <c r="K2882" i="44"/>
  <c r="K3750" i="44"/>
  <c r="K3582" i="44"/>
  <c r="K2074" i="44"/>
  <c r="K2060" i="44"/>
  <c r="C127" i="44"/>
  <c r="K3282" i="44"/>
  <c r="K3442" i="44"/>
  <c r="K3630" i="44"/>
  <c r="K2902" i="44"/>
  <c r="K2140" i="44"/>
  <c r="C129" i="44"/>
  <c r="K3476" i="44"/>
  <c r="K2734" i="44"/>
  <c r="K3092" i="44"/>
  <c r="K3681" i="44"/>
  <c r="K2574" i="44"/>
  <c r="K1809" i="44"/>
  <c r="K1891" i="44"/>
  <c r="K3504" i="44"/>
  <c r="K3546" i="44"/>
  <c r="K3252" i="44"/>
  <c r="K3154" i="44"/>
  <c r="K3498" i="44"/>
  <c r="K3336" i="44"/>
  <c r="K3420" i="44"/>
  <c r="K3700" i="44"/>
  <c r="K2994" i="44"/>
  <c r="K3588" i="44"/>
  <c r="K2216" i="44"/>
  <c r="K2650" i="44"/>
  <c r="K3224" i="44"/>
  <c r="K2972" i="44"/>
  <c r="K3714" i="44"/>
  <c r="K3618" i="44"/>
  <c r="K2610" i="44"/>
  <c r="K2518" i="44"/>
  <c r="K3400" i="44"/>
  <c r="K2490" i="44"/>
  <c r="K3316" i="44"/>
  <c r="K2160" i="44"/>
  <c r="K2412" i="44"/>
  <c r="K2294" i="44"/>
  <c r="K3358" i="44"/>
  <c r="K3274" i="44"/>
  <c r="K1958" i="44"/>
  <c r="K2840" i="44"/>
  <c r="K3218" i="44"/>
  <c r="K2924" i="44"/>
  <c r="K2004" i="44"/>
  <c r="K3778" i="44"/>
  <c r="K2392" i="44"/>
  <c r="K2342" i="44"/>
  <c r="K3518" i="44"/>
  <c r="K2210" i="44"/>
  <c r="K2720" i="44"/>
  <c r="K1976" i="44"/>
  <c r="K2496" i="44"/>
  <c r="K3190" i="44"/>
  <c r="C128" i="44"/>
  <c r="C135" i="44"/>
  <c r="K3050" i="44"/>
  <c r="K2126" i="44"/>
  <c r="K3281" i="44"/>
  <c r="K2230" i="44"/>
  <c r="K2174" i="44"/>
  <c r="K2748" i="44"/>
  <c r="K3056" i="44"/>
  <c r="K3238" i="44"/>
  <c r="K2454" i="44"/>
  <c r="K3462" i="44"/>
  <c r="K2364" i="44"/>
  <c r="K3078" i="44"/>
  <c r="K2818" i="44"/>
  <c r="K2046" i="44"/>
  <c r="K2706" i="44"/>
  <c r="K1863" i="44"/>
  <c r="K1781" i="44"/>
  <c r="K2580" i="44"/>
  <c r="K2244" i="44"/>
  <c r="K3140" i="44"/>
  <c r="K2028" i="44"/>
  <c r="K2042" i="44"/>
  <c r="K2868" i="44"/>
  <c r="K2196" i="44"/>
  <c r="K2406" i="44"/>
  <c r="K3666" i="44"/>
  <c r="K2088" i="44"/>
  <c r="K3106" i="44"/>
  <c r="K2322" i="44"/>
  <c r="K1990" i="44"/>
  <c r="K158" i="44"/>
  <c r="C15" i="44"/>
  <c r="E3" i="40"/>
  <c r="K130" i="44"/>
  <c r="C3" i="40"/>
  <c r="K4" i="44"/>
  <c r="K3107" i="44" l="1"/>
  <c r="K3667" i="44"/>
  <c r="K2197" i="44"/>
  <c r="K2043" i="44"/>
  <c r="K3141" i="44"/>
  <c r="K2581" i="44"/>
  <c r="K2707" i="44"/>
  <c r="K2819" i="44"/>
  <c r="K2365" i="44"/>
  <c r="K2455" i="44"/>
  <c r="K3057" i="44"/>
  <c r="K2175" i="44"/>
  <c r="K3283" i="44"/>
  <c r="K3051" i="44"/>
  <c r="K2005" i="44"/>
  <c r="K2061" i="44"/>
  <c r="K1892" i="44"/>
  <c r="K2089" i="44"/>
  <c r="K2047" i="44"/>
  <c r="K2497" i="44"/>
  <c r="K2721" i="44"/>
  <c r="K3519" i="44"/>
  <c r="K2393" i="44"/>
  <c r="K3219" i="44"/>
  <c r="K1959" i="44"/>
  <c r="K3359" i="44"/>
  <c r="K2413" i="44"/>
  <c r="K3317" i="44"/>
  <c r="K3401" i="44"/>
  <c r="K2612" i="44"/>
  <c r="K3715" i="44"/>
  <c r="K3225" i="44"/>
  <c r="K2217" i="44"/>
  <c r="K2995" i="44"/>
  <c r="K3421" i="44"/>
  <c r="K3499" i="44"/>
  <c r="K3253" i="44"/>
  <c r="K3505" i="44"/>
  <c r="K2575" i="44"/>
  <c r="K3093" i="44"/>
  <c r="K3477" i="44"/>
  <c r="K2141" i="44"/>
  <c r="K3631" i="44"/>
  <c r="K3284" i="44"/>
  <c r="K3583" i="44"/>
  <c r="K2883" i="44"/>
  <c r="K2379" i="44"/>
  <c r="K3023" i="44"/>
  <c r="K3365" i="44"/>
  <c r="K3115" i="44"/>
  <c r="K2329" i="44"/>
  <c r="K2427" i="44"/>
  <c r="K3116" i="44"/>
  <c r="K3729" i="44"/>
  <c r="K3645" i="44"/>
  <c r="K3561" i="44"/>
  <c r="K3619" i="44"/>
  <c r="K2533" i="44"/>
  <c r="K3135" i="44"/>
  <c r="K3037" i="44"/>
  <c r="K2687" i="44"/>
  <c r="K2813" i="44"/>
  <c r="K3169" i="44"/>
  <c r="K2897" i="44"/>
  <c r="K3197" i="44"/>
  <c r="K2931" i="44"/>
  <c r="K3407" i="44"/>
  <c r="K2847" i="44"/>
  <c r="K3387" i="44"/>
  <c r="K2323" i="44"/>
  <c r="K2407" i="44"/>
  <c r="K2869" i="44"/>
  <c r="K2029" i="44"/>
  <c r="K2245" i="44"/>
  <c r="K3079" i="44"/>
  <c r="K3463" i="44"/>
  <c r="K3239" i="44"/>
  <c r="K2749" i="44"/>
  <c r="K2231" i="44"/>
  <c r="K2127" i="44"/>
  <c r="K1920" i="44"/>
  <c r="K1977" i="44"/>
  <c r="K1754" i="44"/>
  <c r="K1836" i="44"/>
  <c r="K2075" i="44"/>
  <c r="K1963" i="44"/>
  <c r="K1906" i="44"/>
  <c r="K1991" i="44"/>
  <c r="K1740" i="44"/>
  <c r="K1822" i="44"/>
  <c r="K3191" i="44"/>
  <c r="K2211" i="44"/>
  <c r="K2343" i="44"/>
  <c r="K3779" i="44"/>
  <c r="K2925" i="44"/>
  <c r="K2841" i="44"/>
  <c r="K3275" i="44"/>
  <c r="K2295" i="44"/>
  <c r="K2161" i="44"/>
  <c r="K2491" i="44"/>
  <c r="K2519" i="44"/>
  <c r="K3620" i="44"/>
  <c r="K2973" i="44"/>
  <c r="K2651" i="44"/>
  <c r="K3589" i="44"/>
  <c r="K3701" i="44"/>
  <c r="K3337" i="44"/>
  <c r="K3155" i="44"/>
  <c r="K3547" i="44"/>
  <c r="K3683" i="44"/>
  <c r="K3682" i="44"/>
  <c r="K2735" i="44"/>
  <c r="K2903" i="44"/>
  <c r="K3443" i="44"/>
  <c r="K1726" i="44"/>
  <c r="K3751" i="44"/>
  <c r="K2561" i="44"/>
  <c r="K3767" i="44"/>
  <c r="K3766" i="44"/>
  <c r="K3303" i="44"/>
  <c r="K3603" i="44"/>
  <c r="K3323" i="44"/>
  <c r="K2799" i="44"/>
  <c r="K2637" i="44"/>
  <c r="K2771" i="44"/>
  <c r="K2623" i="44"/>
  <c r="K2611" i="44"/>
  <c r="K3009" i="44"/>
  <c r="K2477" i="44"/>
  <c r="K3541" i="44"/>
  <c r="K2309" i="44"/>
  <c r="K2603" i="44"/>
  <c r="K3695" i="44"/>
  <c r="K2539" i="44"/>
  <c r="K2665" i="44"/>
  <c r="K2967" i="44"/>
  <c r="K2693" i="44"/>
  <c r="K2259" i="44"/>
  <c r="K2147" i="44"/>
  <c r="K116" i="44"/>
  <c r="K88" i="44"/>
  <c r="K5" i="44"/>
  <c r="K74" i="44"/>
  <c r="K18" i="44"/>
  <c r="K60" i="44"/>
  <c r="K46" i="44"/>
  <c r="K102" i="44"/>
  <c r="K32" i="44"/>
  <c r="K144" i="44"/>
  <c r="K2076" i="44" l="1"/>
  <c r="K2148" i="44"/>
  <c r="K2694" i="44"/>
  <c r="K2666" i="44"/>
  <c r="K3697" i="44"/>
  <c r="K3696" i="44"/>
  <c r="K2311" i="44"/>
  <c r="K2310" i="44"/>
  <c r="K2479" i="44"/>
  <c r="K2478" i="44"/>
  <c r="K2613" i="44"/>
  <c r="K2773" i="44"/>
  <c r="K2772" i="44"/>
  <c r="K2801" i="44"/>
  <c r="K2800" i="44"/>
  <c r="K3604" i="44"/>
  <c r="K3753" i="44"/>
  <c r="K3752" i="44"/>
  <c r="K3445" i="44"/>
  <c r="K3444" i="44"/>
  <c r="K2736" i="44"/>
  <c r="K3548" i="44"/>
  <c r="K3338" i="44"/>
  <c r="K3590" i="44"/>
  <c r="K2974" i="44"/>
  <c r="K2521" i="44"/>
  <c r="K2520" i="44"/>
  <c r="K2162" i="44"/>
  <c r="K3277" i="44"/>
  <c r="K3276" i="44"/>
  <c r="K2927" i="44"/>
  <c r="K2926" i="44"/>
  <c r="K2344" i="44"/>
  <c r="K3193" i="44"/>
  <c r="K3192" i="44"/>
  <c r="K1978" i="44"/>
  <c r="K2129" i="44"/>
  <c r="K2128" i="44"/>
  <c r="K2750" i="44"/>
  <c r="K3464" i="44"/>
  <c r="K2246" i="44"/>
  <c r="K2871" i="44"/>
  <c r="K2870" i="44"/>
  <c r="K2325" i="44"/>
  <c r="K2324" i="44"/>
  <c r="K2848" i="44"/>
  <c r="K2932" i="44"/>
  <c r="K2899" i="44"/>
  <c r="K2898" i="44"/>
  <c r="K2815" i="44"/>
  <c r="K2814" i="44"/>
  <c r="K3039" i="44"/>
  <c r="K3038" i="44"/>
  <c r="K2535" i="44"/>
  <c r="K2534" i="44"/>
  <c r="K3562" i="44"/>
  <c r="K3730" i="44"/>
  <c r="K2428" i="44"/>
  <c r="K3117" i="44"/>
  <c r="K3025" i="44"/>
  <c r="K3024" i="44"/>
  <c r="K2885" i="44"/>
  <c r="K2884" i="44"/>
  <c r="K3286" i="44"/>
  <c r="K2143" i="44"/>
  <c r="K2142" i="44"/>
  <c r="K3095" i="44"/>
  <c r="K3094" i="44"/>
  <c r="K3506" i="44"/>
  <c r="K3501" i="44"/>
  <c r="K3500" i="44"/>
  <c r="K2997" i="44"/>
  <c r="K2996" i="44"/>
  <c r="K3226" i="44"/>
  <c r="K2614" i="44"/>
  <c r="K3319" i="44"/>
  <c r="K3318" i="44"/>
  <c r="K3361" i="44"/>
  <c r="K3360" i="44"/>
  <c r="K3221" i="44"/>
  <c r="K3220" i="44"/>
  <c r="K3520" i="44"/>
  <c r="K2498" i="44"/>
  <c r="K2090" i="44"/>
  <c r="K2062" i="44"/>
  <c r="K3053" i="44"/>
  <c r="K3052" i="44"/>
  <c r="K2176" i="44"/>
  <c r="K2456" i="44"/>
  <c r="K2820" i="44"/>
  <c r="K2582" i="44"/>
  <c r="K2045" i="44"/>
  <c r="K2044" i="44"/>
  <c r="K3669" i="44"/>
  <c r="K3668" i="44"/>
  <c r="K1727" i="44"/>
  <c r="K1741" i="44"/>
  <c r="K1823" i="44"/>
  <c r="K1992" i="44"/>
  <c r="K1964" i="44"/>
  <c r="K1755" i="44"/>
  <c r="K1837" i="44"/>
  <c r="K1921" i="44"/>
  <c r="K1893" i="44"/>
  <c r="K2260" i="44"/>
  <c r="K2969" i="44"/>
  <c r="K2968" i="44"/>
  <c r="K2540" i="44"/>
  <c r="K2605" i="44"/>
  <c r="K2604" i="44"/>
  <c r="K3543" i="44"/>
  <c r="K3542" i="44"/>
  <c r="K3011" i="44"/>
  <c r="K3010" i="44"/>
  <c r="K2624" i="44"/>
  <c r="K2638" i="44"/>
  <c r="K3324" i="44"/>
  <c r="K3305" i="44"/>
  <c r="K3304" i="44"/>
  <c r="K2563" i="44"/>
  <c r="K2562" i="44"/>
  <c r="K2904" i="44"/>
  <c r="K3156" i="44"/>
  <c r="K3702" i="44"/>
  <c r="K2652" i="44"/>
  <c r="K3622" i="44"/>
  <c r="K2493" i="44"/>
  <c r="K2492" i="44"/>
  <c r="K2297" i="44"/>
  <c r="K2296" i="44"/>
  <c r="K2843" i="44"/>
  <c r="K2842" i="44"/>
  <c r="K3781" i="44"/>
  <c r="K3780" i="44"/>
  <c r="K2213" i="44"/>
  <c r="K2212" i="44"/>
  <c r="K1907" i="44"/>
  <c r="K2232" i="44"/>
  <c r="K3240" i="44"/>
  <c r="K3081" i="44"/>
  <c r="K3080" i="44"/>
  <c r="K2031" i="44"/>
  <c r="K2030" i="44"/>
  <c r="K2409" i="44"/>
  <c r="K2408" i="44"/>
  <c r="K3389" i="44"/>
  <c r="K3388" i="44"/>
  <c r="K3408" i="44"/>
  <c r="K3198" i="44"/>
  <c r="K3170" i="44"/>
  <c r="K2689" i="44"/>
  <c r="K2688" i="44"/>
  <c r="K3137" i="44"/>
  <c r="K3136" i="44"/>
  <c r="K3621" i="44"/>
  <c r="K3646" i="44"/>
  <c r="K3118" i="44"/>
  <c r="K2330" i="44"/>
  <c r="K3366" i="44"/>
  <c r="K2381" i="44"/>
  <c r="K2380" i="44"/>
  <c r="K3585" i="44"/>
  <c r="K3584" i="44"/>
  <c r="K3632" i="44"/>
  <c r="K3478" i="44"/>
  <c r="K2577" i="44"/>
  <c r="K2576" i="44"/>
  <c r="K3254" i="44"/>
  <c r="K3422" i="44"/>
  <c r="K2218" i="44"/>
  <c r="K3716" i="44"/>
  <c r="K3403" i="44"/>
  <c r="K3402" i="44"/>
  <c r="K2414" i="44"/>
  <c r="K1961" i="44"/>
  <c r="K1960" i="44"/>
  <c r="K2395" i="44"/>
  <c r="K2394" i="44"/>
  <c r="K2722" i="44"/>
  <c r="K2048" i="44"/>
  <c r="K2006" i="44"/>
  <c r="K3285" i="44"/>
  <c r="K3058" i="44"/>
  <c r="K2367" i="44"/>
  <c r="K2366" i="44"/>
  <c r="K2708" i="44"/>
  <c r="K3142" i="44"/>
  <c r="K2199" i="44"/>
  <c r="K2198" i="44"/>
  <c r="K3109" i="44"/>
  <c r="K3108" i="44"/>
  <c r="K33" i="44"/>
  <c r="K47" i="44"/>
  <c r="K19" i="44"/>
  <c r="K7" i="44"/>
  <c r="K159" i="44"/>
  <c r="K6" i="44"/>
  <c r="K103" i="44"/>
  <c r="K61" i="44"/>
  <c r="K75" i="44"/>
  <c r="K89" i="44"/>
  <c r="K145" i="44"/>
  <c r="K131" i="44"/>
  <c r="K117" i="44"/>
  <c r="K1922" i="44" l="1"/>
  <c r="K1993" i="44"/>
  <c r="K1728" i="44"/>
  <c r="K1810" i="44"/>
  <c r="K3143" i="44"/>
  <c r="K3287" i="44"/>
  <c r="K2049" i="44"/>
  <c r="K2415" i="44"/>
  <c r="K3717" i="44"/>
  <c r="K3423" i="44"/>
  <c r="K3633" i="44"/>
  <c r="K2331" i="44"/>
  <c r="K3647" i="44"/>
  <c r="K3171" i="44"/>
  <c r="K3409" i="44"/>
  <c r="K2233" i="44"/>
  <c r="K2653" i="44"/>
  <c r="K3157" i="44"/>
  <c r="K3325" i="44"/>
  <c r="K2625" i="44"/>
  <c r="K2541" i="44"/>
  <c r="K2261" i="44"/>
  <c r="K2821" i="44"/>
  <c r="K2177" i="44"/>
  <c r="K2063" i="44"/>
  <c r="K2499" i="44"/>
  <c r="K3227" i="44"/>
  <c r="K3290" i="44"/>
  <c r="K3288" i="44"/>
  <c r="K2429" i="44"/>
  <c r="K3563" i="44"/>
  <c r="K2849" i="44"/>
  <c r="K3465" i="44"/>
  <c r="K2163" i="44"/>
  <c r="K2975" i="44"/>
  <c r="K3339" i="44"/>
  <c r="K2737" i="44"/>
  <c r="K2615" i="44"/>
  <c r="K2667" i="44"/>
  <c r="K2149" i="44"/>
  <c r="K1908" i="44"/>
  <c r="K1894" i="44"/>
  <c r="K1965" i="44"/>
  <c r="K1742" i="44"/>
  <c r="K1824" i="44"/>
  <c r="K2709" i="44"/>
  <c r="K3059" i="44"/>
  <c r="K2007" i="44"/>
  <c r="K2723" i="44"/>
  <c r="K2219" i="44"/>
  <c r="K3255" i="44"/>
  <c r="K3479" i="44"/>
  <c r="K3367" i="44"/>
  <c r="K3122" i="44"/>
  <c r="K3120" i="44"/>
  <c r="K3623" i="44"/>
  <c r="K3199" i="44"/>
  <c r="K3241" i="44"/>
  <c r="K3626" i="44"/>
  <c r="K3624" i="44"/>
  <c r="K3703" i="44"/>
  <c r="K2905" i="44"/>
  <c r="K2639" i="44"/>
  <c r="K1756" i="44"/>
  <c r="K1838" i="44"/>
  <c r="K2583" i="44"/>
  <c r="K2457" i="44"/>
  <c r="K2091" i="44"/>
  <c r="K3521" i="44"/>
  <c r="K2618" i="44"/>
  <c r="K2616" i="44"/>
  <c r="K3507" i="44"/>
  <c r="K3119" i="44"/>
  <c r="K3731" i="44"/>
  <c r="K2933" i="44"/>
  <c r="K2247" i="44"/>
  <c r="K2751" i="44"/>
  <c r="K1979" i="44"/>
  <c r="K2345" i="44"/>
  <c r="K3591" i="44"/>
  <c r="K3549" i="44"/>
  <c r="K3605" i="44"/>
  <c r="K2695" i="44"/>
  <c r="K2077" i="44"/>
  <c r="K132" i="44"/>
  <c r="K90" i="44"/>
  <c r="K62" i="44"/>
  <c r="K8" i="44"/>
  <c r="K9" i="44"/>
  <c r="K48" i="44"/>
  <c r="K118" i="44"/>
  <c r="K146" i="44"/>
  <c r="K76" i="44"/>
  <c r="K104" i="44"/>
  <c r="K160" i="44"/>
  <c r="K20" i="44"/>
  <c r="K34" i="44"/>
  <c r="K2078" i="44" l="1"/>
  <c r="K3606" i="44"/>
  <c r="K3592" i="44"/>
  <c r="K1980" i="44"/>
  <c r="K2248" i="44"/>
  <c r="K3732" i="44"/>
  <c r="K3508" i="44"/>
  <c r="K3522" i="44"/>
  <c r="K2458" i="44"/>
  <c r="K1757" i="44"/>
  <c r="K1839" i="44"/>
  <c r="K2150" i="44"/>
  <c r="K2619" i="44"/>
  <c r="K2617" i="44"/>
  <c r="K3340" i="44"/>
  <c r="K2164" i="44"/>
  <c r="K2850" i="44"/>
  <c r="K2430" i="44"/>
  <c r="K3228" i="44"/>
  <c r="K2064" i="44"/>
  <c r="K2822" i="44"/>
  <c r="K2542" i="44"/>
  <c r="K3326" i="44"/>
  <c r="K2654" i="44"/>
  <c r="K3410" i="44"/>
  <c r="K3648" i="44"/>
  <c r="K3634" i="44"/>
  <c r="K3718" i="44"/>
  <c r="K2050" i="44"/>
  <c r="K3144" i="44"/>
  <c r="K2906" i="44"/>
  <c r="K3200" i="44"/>
  <c r="K3480" i="44"/>
  <c r="K2220" i="44"/>
  <c r="K2008" i="44"/>
  <c r="K2710" i="44"/>
  <c r="K1909" i="44"/>
  <c r="K1994" i="44"/>
  <c r="K2696" i="44"/>
  <c r="K3550" i="44"/>
  <c r="K2346" i="44"/>
  <c r="K2752" i="44"/>
  <c r="K2934" i="44"/>
  <c r="K3123" i="44"/>
  <c r="K3121" i="44"/>
  <c r="K2092" i="44"/>
  <c r="K2584" i="44"/>
  <c r="K1743" i="44"/>
  <c r="K1825" i="44"/>
  <c r="K1966" i="44"/>
  <c r="K2668" i="44"/>
  <c r="K2738" i="44"/>
  <c r="K2976" i="44"/>
  <c r="K3466" i="44"/>
  <c r="K3564" i="44"/>
  <c r="K2500" i="44"/>
  <c r="K2178" i="44"/>
  <c r="K2262" i="44"/>
  <c r="K2626" i="44"/>
  <c r="K3158" i="44"/>
  <c r="K2234" i="44"/>
  <c r="K3172" i="44"/>
  <c r="K2332" i="44"/>
  <c r="K3424" i="44"/>
  <c r="K2416" i="44"/>
  <c r="K3291" i="44"/>
  <c r="K3289" i="44"/>
  <c r="K1729" i="44"/>
  <c r="K1811" i="44"/>
  <c r="K1923" i="44"/>
  <c r="K2640" i="44"/>
  <c r="K3704" i="44"/>
  <c r="K3242" i="44"/>
  <c r="K3627" i="44"/>
  <c r="K3625" i="44"/>
  <c r="K3368" i="44"/>
  <c r="K3256" i="44"/>
  <c r="K2724" i="44"/>
  <c r="K3060" i="44"/>
  <c r="K1895" i="44"/>
  <c r="K21" i="44"/>
  <c r="K105" i="44"/>
  <c r="K147" i="44"/>
  <c r="K49" i="44"/>
  <c r="K10" i="44"/>
  <c r="K91" i="44"/>
  <c r="K35" i="44"/>
  <c r="K161" i="44"/>
  <c r="K77" i="44"/>
  <c r="K119" i="44"/>
  <c r="K11" i="44"/>
  <c r="K63" i="44"/>
  <c r="K133" i="44"/>
  <c r="K2725" i="44" l="1"/>
  <c r="K3369" i="44"/>
  <c r="K3243" i="44"/>
  <c r="K2641" i="44"/>
  <c r="K1730" i="44"/>
  <c r="K1812" i="44"/>
  <c r="K1744" i="44"/>
  <c r="K1826" i="44"/>
  <c r="K2585" i="44"/>
  <c r="K2753" i="44"/>
  <c r="K3551" i="44"/>
  <c r="K1995" i="44"/>
  <c r="K2711" i="44"/>
  <c r="K2221" i="44"/>
  <c r="K3201" i="44"/>
  <c r="K3145" i="44"/>
  <c r="K3719" i="44"/>
  <c r="K3649" i="44"/>
  <c r="K2655" i="44"/>
  <c r="K2543" i="44"/>
  <c r="K2065" i="44"/>
  <c r="K2431" i="44"/>
  <c r="K2165" i="44"/>
  <c r="K1758" i="44"/>
  <c r="K1840" i="44"/>
  <c r="K1924" i="44"/>
  <c r="K2417" i="44"/>
  <c r="K2333" i="44"/>
  <c r="K2235" i="44"/>
  <c r="K2627" i="44"/>
  <c r="K2179" i="44"/>
  <c r="K3565" i="44"/>
  <c r="K2977" i="44"/>
  <c r="K2669" i="44"/>
  <c r="K1910" i="44"/>
  <c r="K3523" i="44"/>
  <c r="K3733" i="44"/>
  <c r="K1981" i="44"/>
  <c r="K3607" i="44"/>
  <c r="K3061" i="44"/>
  <c r="K3257" i="44"/>
  <c r="K3705" i="44"/>
  <c r="K2093" i="44"/>
  <c r="K2935" i="44"/>
  <c r="K2347" i="44"/>
  <c r="K2697" i="44"/>
  <c r="K2009" i="44"/>
  <c r="K3481" i="44"/>
  <c r="K2907" i="44"/>
  <c r="K2051" i="44"/>
  <c r="K3635" i="44"/>
  <c r="K3411" i="44"/>
  <c r="K3327" i="44"/>
  <c r="K2823" i="44"/>
  <c r="K3229" i="44"/>
  <c r="K2851" i="44"/>
  <c r="K3341" i="44"/>
  <c r="K2151" i="44"/>
  <c r="K1896" i="44"/>
  <c r="K3425" i="44"/>
  <c r="K3173" i="44"/>
  <c r="K3159" i="44"/>
  <c r="K2263" i="44"/>
  <c r="K2501" i="44"/>
  <c r="K3467" i="44"/>
  <c r="K2739" i="44"/>
  <c r="K1967" i="44"/>
  <c r="K2459" i="44"/>
  <c r="K3509" i="44"/>
  <c r="K2249" i="44"/>
  <c r="K3593" i="44"/>
  <c r="K2079" i="44"/>
  <c r="K64" i="44"/>
  <c r="K120" i="44"/>
  <c r="K162" i="44"/>
  <c r="K92" i="44"/>
  <c r="K50" i="44"/>
  <c r="K106" i="44"/>
  <c r="K134" i="44"/>
  <c r="K13" i="44"/>
  <c r="K78" i="44"/>
  <c r="K36" i="44"/>
  <c r="K12" i="44"/>
  <c r="K148" i="44"/>
  <c r="K22" i="44"/>
  <c r="E10" i="44" l="1"/>
  <c r="L82" i="44"/>
  <c r="K2080" i="44"/>
  <c r="K2250" i="44"/>
  <c r="K2460" i="44"/>
  <c r="K2740" i="44"/>
  <c r="K2502" i="44"/>
  <c r="K3160" i="44"/>
  <c r="K3426" i="44"/>
  <c r="K2152" i="44"/>
  <c r="K2852" i="44"/>
  <c r="K2824" i="44"/>
  <c r="K3412" i="44"/>
  <c r="K2052" i="44"/>
  <c r="K3482" i="44"/>
  <c r="K2698" i="44"/>
  <c r="K2936" i="44"/>
  <c r="K3706" i="44"/>
  <c r="K3062" i="44"/>
  <c r="K1982" i="44"/>
  <c r="K3524" i="44"/>
  <c r="K2670" i="44"/>
  <c r="K3566" i="44"/>
  <c r="K2628" i="44"/>
  <c r="K2334" i="44"/>
  <c r="K1897" i="44"/>
  <c r="K1911" i="44"/>
  <c r="K1759" i="44"/>
  <c r="K1841" i="44"/>
  <c r="K2166" i="44"/>
  <c r="K2066" i="44"/>
  <c r="K2656" i="44"/>
  <c r="K3720" i="44"/>
  <c r="K3202" i="44"/>
  <c r="K2712" i="44"/>
  <c r="K3552" i="44"/>
  <c r="K2586" i="44"/>
  <c r="K2642" i="44"/>
  <c r="K3370" i="44"/>
  <c r="K3594" i="44"/>
  <c r="K3510" i="44"/>
  <c r="K1968" i="44"/>
  <c r="K3468" i="44"/>
  <c r="K2264" i="44"/>
  <c r="K3174" i="44"/>
  <c r="K3342" i="44"/>
  <c r="K3230" i="44"/>
  <c r="K3328" i="44"/>
  <c r="K3636" i="44"/>
  <c r="K2908" i="44"/>
  <c r="K2010" i="44"/>
  <c r="K2348" i="44"/>
  <c r="K2094" i="44"/>
  <c r="K3258" i="44"/>
  <c r="K3608" i="44"/>
  <c r="K3734" i="44"/>
  <c r="K2978" i="44"/>
  <c r="K2180" i="44"/>
  <c r="K2236" i="44"/>
  <c r="K2418" i="44"/>
  <c r="K1731" i="44"/>
  <c r="K1813" i="44"/>
  <c r="K1925" i="44"/>
  <c r="K2432" i="44"/>
  <c r="K2544" i="44"/>
  <c r="K3650" i="44"/>
  <c r="K3146" i="44"/>
  <c r="K2222" i="44"/>
  <c r="K1996" i="44"/>
  <c r="K2754" i="44"/>
  <c r="K1745" i="44"/>
  <c r="K1827" i="44"/>
  <c r="K3244" i="44"/>
  <c r="K2726" i="44"/>
  <c r="K149" i="44"/>
  <c r="K37" i="44"/>
  <c r="K17" i="44"/>
  <c r="K15" i="44"/>
  <c r="K107" i="44"/>
  <c r="K93" i="44"/>
  <c r="K121" i="44"/>
  <c r="K23" i="44"/>
  <c r="K16" i="44"/>
  <c r="K14" i="44"/>
  <c r="K79" i="44"/>
  <c r="K135" i="44"/>
  <c r="K51" i="44"/>
  <c r="K163" i="44"/>
  <c r="K65" i="44"/>
  <c r="E4" i="44"/>
  <c r="K1926" i="44" l="1"/>
  <c r="K3609" i="44"/>
  <c r="K3231" i="44"/>
  <c r="K3511" i="44"/>
  <c r="K1898" i="44"/>
  <c r="K1997" i="44"/>
  <c r="K1746" i="44"/>
  <c r="K1828" i="44"/>
  <c r="K2237" i="44"/>
  <c r="K2095" i="44"/>
  <c r="K3637" i="44"/>
  <c r="K3469" i="44"/>
  <c r="K3371" i="44"/>
  <c r="K2713" i="44"/>
  <c r="K2545" i="44"/>
  <c r="K2629" i="44"/>
  <c r="K1983" i="44"/>
  <c r="K2699" i="44"/>
  <c r="K2825" i="44"/>
  <c r="K3161" i="44"/>
  <c r="K2251" i="44"/>
  <c r="K3245" i="44"/>
  <c r="K2419" i="44"/>
  <c r="K2181" i="44"/>
  <c r="K3735" i="44"/>
  <c r="K3259" i="44"/>
  <c r="K2349" i="44"/>
  <c r="K2909" i="44"/>
  <c r="K3329" i="44"/>
  <c r="K3343" i="44"/>
  <c r="K2265" i="44"/>
  <c r="K1969" i="44"/>
  <c r="K3595" i="44"/>
  <c r="K2643" i="44"/>
  <c r="K3553" i="44"/>
  <c r="K3203" i="44"/>
  <c r="K2657" i="44"/>
  <c r="K2167" i="44"/>
  <c r="K1912" i="44"/>
  <c r="K2727" i="44"/>
  <c r="K2979" i="44"/>
  <c r="K2011" i="44"/>
  <c r="K3175" i="44"/>
  <c r="K2587" i="44"/>
  <c r="K3721" i="44"/>
  <c r="K2067" i="44"/>
  <c r="K3147" i="44"/>
  <c r="K2671" i="44"/>
  <c r="K3707" i="44"/>
  <c r="K2053" i="44"/>
  <c r="K2153" i="44"/>
  <c r="K2741" i="44"/>
  <c r="K2755" i="44"/>
  <c r="K2223" i="44"/>
  <c r="K3651" i="44"/>
  <c r="K2433" i="44"/>
  <c r="K1732" i="44"/>
  <c r="K1814" i="44"/>
  <c r="K1760" i="44"/>
  <c r="K1842" i="44"/>
  <c r="K2335" i="44"/>
  <c r="K3567" i="44"/>
  <c r="K3525" i="44"/>
  <c r="K3063" i="44"/>
  <c r="K2937" i="44"/>
  <c r="K3483" i="44"/>
  <c r="K3413" i="44"/>
  <c r="K2853" i="44"/>
  <c r="K3427" i="44"/>
  <c r="K2503" i="44"/>
  <c r="K2461" i="44"/>
  <c r="K2081" i="44"/>
  <c r="K164" i="44"/>
  <c r="K136" i="44"/>
  <c r="K122" i="44"/>
  <c r="K108" i="44"/>
  <c r="K38" i="44"/>
  <c r="K66" i="44"/>
  <c r="K52" i="44"/>
  <c r="K80" i="44"/>
  <c r="K24" i="44"/>
  <c r="K94" i="44"/>
  <c r="K150" i="44"/>
  <c r="K2504" i="44" l="1"/>
  <c r="K3568" i="44"/>
  <c r="K3652" i="44"/>
  <c r="K3148" i="44"/>
  <c r="K2980" i="44"/>
  <c r="K3554" i="44"/>
  <c r="K2350" i="44"/>
  <c r="K2826" i="44"/>
  <c r="K3372" i="44"/>
  <c r="K1998" i="44"/>
  <c r="K3512" i="44"/>
  <c r="K3610" i="44"/>
  <c r="K2082" i="44"/>
  <c r="K3484" i="44"/>
  <c r="K2756" i="44"/>
  <c r="K3708" i="44"/>
  <c r="K3176" i="44"/>
  <c r="K2658" i="44"/>
  <c r="K2266" i="44"/>
  <c r="K3736" i="44"/>
  <c r="K2252" i="44"/>
  <c r="K2546" i="44"/>
  <c r="K2238" i="44"/>
  <c r="K2462" i="44"/>
  <c r="K3428" i="44"/>
  <c r="K3414" i="44"/>
  <c r="K2938" i="44"/>
  <c r="K3526" i="44"/>
  <c r="K2336" i="44"/>
  <c r="K1733" i="44"/>
  <c r="K1815" i="44"/>
  <c r="K2434" i="44"/>
  <c r="K2224" i="44"/>
  <c r="K2742" i="44"/>
  <c r="K2054" i="44"/>
  <c r="K2672" i="44"/>
  <c r="K2068" i="44"/>
  <c r="K2588" i="44"/>
  <c r="K2012" i="44"/>
  <c r="K2728" i="44"/>
  <c r="K2168" i="44"/>
  <c r="K3204" i="44"/>
  <c r="K2644" i="44"/>
  <c r="K1970" i="44"/>
  <c r="K3344" i="44"/>
  <c r="K2910" i="44"/>
  <c r="K3260" i="44"/>
  <c r="K2182" i="44"/>
  <c r="K3246" i="44"/>
  <c r="K3162" i="44"/>
  <c r="K2700" i="44"/>
  <c r="K2630" i="44"/>
  <c r="K2714" i="44"/>
  <c r="K3470" i="44"/>
  <c r="K2096" i="44"/>
  <c r="K1747" i="44"/>
  <c r="K1829" i="44"/>
  <c r="K1899" i="44"/>
  <c r="K1927" i="44"/>
  <c r="K2854" i="44"/>
  <c r="K3064" i="44"/>
  <c r="K1761" i="44"/>
  <c r="K1843" i="44"/>
  <c r="K2154" i="44"/>
  <c r="K3722" i="44"/>
  <c r="K3596" i="44"/>
  <c r="K3330" i="44"/>
  <c r="K2420" i="44"/>
  <c r="K1984" i="44"/>
  <c r="K3638" i="44"/>
  <c r="K1913" i="44"/>
  <c r="K3232" i="44"/>
  <c r="K151" i="44"/>
  <c r="K53" i="44"/>
  <c r="K123" i="44"/>
  <c r="K67" i="44"/>
  <c r="K137" i="44"/>
  <c r="K95" i="44"/>
  <c r="K81" i="44"/>
  <c r="K109" i="44"/>
  <c r="K25" i="44"/>
  <c r="K39" i="44"/>
  <c r="K165" i="44"/>
  <c r="K3233" i="44" l="1"/>
  <c r="K3639" i="44"/>
  <c r="K2421" i="44"/>
  <c r="K3597" i="44"/>
  <c r="K2155" i="44"/>
  <c r="K1928" i="44"/>
  <c r="K1748" i="44"/>
  <c r="K1830" i="44"/>
  <c r="K2097" i="44"/>
  <c r="K2715" i="44"/>
  <c r="K2701" i="44"/>
  <c r="K3247" i="44"/>
  <c r="K3261" i="44"/>
  <c r="K3345" i="44"/>
  <c r="K2645" i="44"/>
  <c r="K2169" i="44"/>
  <c r="K2013" i="44"/>
  <c r="K2069" i="44"/>
  <c r="K2055" i="44"/>
  <c r="K2225" i="44"/>
  <c r="K1914" i="44"/>
  <c r="K3065" i="44"/>
  <c r="K3527" i="44"/>
  <c r="K3415" i="44"/>
  <c r="K2463" i="44"/>
  <c r="K2547" i="44"/>
  <c r="K3737" i="44"/>
  <c r="K2659" i="44"/>
  <c r="K3709" i="44"/>
  <c r="K3485" i="44"/>
  <c r="K3611" i="44"/>
  <c r="K1999" i="44"/>
  <c r="K2827" i="44"/>
  <c r="K3555" i="44"/>
  <c r="K3149" i="44"/>
  <c r="K3569" i="44"/>
  <c r="K3723" i="44"/>
  <c r="K2729" i="44"/>
  <c r="K1985" i="44"/>
  <c r="K3331" i="44"/>
  <c r="K1762" i="44"/>
  <c r="K1844" i="44"/>
  <c r="K1900" i="44"/>
  <c r="K3471" i="44"/>
  <c r="K2631" i="44"/>
  <c r="K3163" i="44"/>
  <c r="K2183" i="44"/>
  <c r="K2911" i="44"/>
  <c r="K1971" i="44"/>
  <c r="K3205" i="44"/>
  <c r="K2589" i="44"/>
  <c r="K2673" i="44"/>
  <c r="K2743" i="44"/>
  <c r="K2435" i="44"/>
  <c r="K2855" i="44"/>
  <c r="K1734" i="44"/>
  <c r="K1816" i="44"/>
  <c r="K2337" i="44"/>
  <c r="K2939" i="44"/>
  <c r="K3429" i="44"/>
  <c r="K2239" i="44"/>
  <c r="K2253" i="44"/>
  <c r="K2267" i="44"/>
  <c r="K3177" i="44"/>
  <c r="K2757" i="44"/>
  <c r="K2083" i="44"/>
  <c r="K3513" i="44"/>
  <c r="K3373" i="44"/>
  <c r="K2351" i="44"/>
  <c r="K2981" i="44"/>
  <c r="K3653" i="44"/>
  <c r="K2505" i="44"/>
  <c r="K40" i="44"/>
  <c r="K110" i="44"/>
  <c r="K96" i="44"/>
  <c r="K68" i="44"/>
  <c r="K54" i="44"/>
  <c r="K166" i="44"/>
  <c r="K26" i="44"/>
  <c r="K82" i="44"/>
  <c r="K138" i="44"/>
  <c r="K124" i="44"/>
  <c r="K152" i="44"/>
  <c r="D8" i="2"/>
  <c r="K3375" i="44" l="1"/>
  <c r="K3374" i="44"/>
  <c r="K2255" i="44"/>
  <c r="K2254" i="44"/>
  <c r="K1986" i="44"/>
  <c r="K2829" i="44"/>
  <c r="K2828" i="44"/>
  <c r="K3739" i="44"/>
  <c r="K3738" i="44"/>
  <c r="K2014" i="44"/>
  <c r="K3263" i="44"/>
  <c r="K3262" i="44"/>
  <c r="K2098" i="44"/>
  <c r="K1929" i="44"/>
  <c r="K2857" i="44"/>
  <c r="K2856" i="44"/>
  <c r="K2745" i="44"/>
  <c r="K2744" i="44"/>
  <c r="K2591" i="44"/>
  <c r="K2590" i="44"/>
  <c r="K1972" i="44"/>
  <c r="K2185" i="44"/>
  <c r="K2184" i="44"/>
  <c r="K2633" i="44"/>
  <c r="K2632" i="44"/>
  <c r="K1749" i="44"/>
  <c r="K1831" i="44"/>
  <c r="K3599" i="44"/>
  <c r="K3598" i="44"/>
  <c r="K3641" i="44"/>
  <c r="K3640" i="44"/>
  <c r="K2983" i="44"/>
  <c r="K2982" i="44"/>
  <c r="K3179" i="44"/>
  <c r="K3178" i="44"/>
  <c r="K2339" i="44"/>
  <c r="K2338" i="44"/>
  <c r="K1901" i="44"/>
  <c r="K3151" i="44"/>
  <c r="K3150" i="44"/>
  <c r="K2465" i="44"/>
  <c r="K2464" i="44"/>
  <c r="K3655" i="44"/>
  <c r="K3654" i="44"/>
  <c r="K2353" i="44"/>
  <c r="K2352" i="44"/>
  <c r="K3515" i="44"/>
  <c r="K3514" i="44"/>
  <c r="K2759" i="44"/>
  <c r="K2758" i="44"/>
  <c r="K2269" i="44"/>
  <c r="K2268" i="44"/>
  <c r="K2241" i="44"/>
  <c r="K2240" i="44"/>
  <c r="K2941" i="44"/>
  <c r="K2940" i="44"/>
  <c r="K1735" i="44"/>
  <c r="K1817" i="44"/>
  <c r="K3333" i="44"/>
  <c r="K3332" i="44"/>
  <c r="K2731" i="44"/>
  <c r="K2730" i="44"/>
  <c r="K3571" i="44"/>
  <c r="K3570" i="44"/>
  <c r="K3557" i="44"/>
  <c r="K3556" i="44"/>
  <c r="K2000" i="44"/>
  <c r="K3487" i="44"/>
  <c r="K3486" i="44"/>
  <c r="K2661" i="44"/>
  <c r="K2660" i="44"/>
  <c r="K2549" i="44"/>
  <c r="K2548" i="44"/>
  <c r="K3417" i="44"/>
  <c r="K3416" i="44"/>
  <c r="K3067" i="44"/>
  <c r="K3066" i="44"/>
  <c r="K2227" i="44"/>
  <c r="K2226" i="44"/>
  <c r="K2070" i="44"/>
  <c r="K2171" i="44"/>
  <c r="K2170" i="44"/>
  <c r="K3347" i="44"/>
  <c r="K3346" i="44"/>
  <c r="K3249" i="44"/>
  <c r="K3248" i="44"/>
  <c r="K2717" i="44"/>
  <c r="K2716" i="44"/>
  <c r="K2507" i="44"/>
  <c r="K2506" i="44"/>
  <c r="K2084" i="44"/>
  <c r="K3431" i="44"/>
  <c r="K3430" i="44"/>
  <c r="K3725" i="44"/>
  <c r="K3724" i="44"/>
  <c r="K3613" i="44"/>
  <c r="K3612" i="44"/>
  <c r="K3711" i="44"/>
  <c r="K3710" i="44"/>
  <c r="K3529" i="44"/>
  <c r="K3528" i="44"/>
  <c r="K2056" i="44"/>
  <c r="K2647" i="44"/>
  <c r="K2646" i="44"/>
  <c r="K2703" i="44"/>
  <c r="K2702" i="44"/>
  <c r="K2437" i="44"/>
  <c r="K2436" i="44"/>
  <c r="K2675" i="44"/>
  <c r="K2674" i="44"/>
  <c r="K3207" i="44"/>
  <c r="K3206" i="44"/>
  <c r="K2913" i="44"/>
  <c r="K2912" i="44"/>
  <c r="K3165" i="44"/>
  <c r="K3164" i="44"/>
  <c r="K3473" i="44"/>
  <c r="K3472" i="44"/>
  <c r="K1763" i="44"/>
  <c r="K1845" i="44"/>
  <c r="K1915" i="44"/>
  <c r="K2157" i="44"/>
  <c r="K2156" i="44"/>
  <c r="K2423" i="44"/>
  <c r="K2422" i="44"/>
  <c r="K3235" i="44"/>
  <c r="K3234" i="44"/>
  <c r="K153" i="44"/>
  <c r="K27" i="44"/>
  <c r="K125" i="44"/>
  <c r="K167" i="44"/>
  <c r="K111" i="44"/>
  <c r="K83" i="44"/>
  <c r="K69" i="44"/>
  <c r="K139" i="44"/>
  <c r="K55" i="44"/>
  <c r="K97" i="44"/>
  <c r="K41" i="44"/>
  <c r="K1750" i="44" l="1"/>
  <c r="K1832" i="44"/>
  <c r="K1916" i="44"/>
  <c r="K2001" i="44"/>
  <c r="K2099" i="44"/>
  <c r="K2015" i="44"/>
  <c r="K1764" i="44"/>
  <c r="K1846" i="44"/>
  <c r="K1930" i="44"/>
  <c r="K2057" i="44"/>
  <c r="K2085" i="44"/>
  <c r="K2071" i="44"/>
  <c r="K1736" i="44"/>
  <c r="K1818" i="44"/>
  <c r="K1902" i="44"/>
  <c r="K1973" i="44"/>
  <c r="K1987" i="44"/>
  <c r="K56" i="44"/>
  <c r="K140" i="44"/>
  <c r="K84" i="44"/>
  <c r="K168" i="44"/>
  <c r="K28" i="44"/>
  <c r="K98" i="44"/>
  <c r="K42" i="44"/>
  <c r="K70" i="44"/>
  <c r="K112" i="44"/>
  <c r="K126" i="44"/>
  <c r="K154" i="44"/>
  <c r="K1903" i="44" l="1"/>
  <c r="K2087" i="44"/>
  <c r="K2086" i="44"/>
  <c r="K1931" i="44"/>
  <c r="K2101" i="44"/>
  <c r="K2100" i="44"/>
  <c r="K1989" i="44"/>
  <c r="K1988" i="44"/>
  <c r="K2017" i="44"/>
  <c r="K2016" i="44"/>
  <c r="K2003" i="44"/>
  <c r="K2002" i="44"/>
  <c r="K1751" i="44"/>
  <c r="K1833" i="44"/>
  <c r="K1975" i="44"/>
  <c r="K1974" i="44"/>
  <c r="K1737" i="44"/>
  <c r="K1819" i="44"/>
  <c r="K2073" i="44"/>
  <c r="K2072" i="44"/>
  <c r="K2059" i="44"/>
  <c r="K2058" i="44"/>
  <c r="K1765" i="44"/>
  <c r="K1847" i="44"/>
  <c r="K1917" i="44"/>
  <c r="K127" i="44"/>
  <c r="K71" i="44"/>
  <c r="K99" i="44"/>
  <c r="K169" i="44"/>
  <c r="K141" i="44"/>
  <c r="K155" i="44"/>
  <c r="K113" i="44"/>
  <c r="K43" i="44"/>
  <c r="K29" i="44"/>
  <c r="K85" i="44"/>
  <c r="K57" i="44"/>
  <c r="K1918" i="44" l="1"/>
  <c r="K1919" i="44"/>
  <c r="K1752" i="44"/>
  <c r="K1834" i="44"/>
  <c r="K1738" i="44"/>
  <c r="K1820" i="44"/>
  <c r="K1932" i="44"/>
  <c r="K1933" i="44"/>
  <c r="K1904" i="44"/>
  <c r="K1905" i="44"/>
  <c r="K1766" i="44"/>
  <c r="K1848" i="44"/>
  <c r="K87" i="44"/>
  <c r="K86" i="44"/>
  <c r="K45" i="44"/>
  <c r="K44" i="44"/>
  <c r="K157" i="44"/>
  <c r="K156" i="44"/>
  <c r="K171" i="44"/>
  <c r="K170" i="44"/>
  <c r="K73" i="44"/>
  <c r="K72" i="44"/>
  <c r="K59" i="44"/>
  <c r="K58" i="44"/>
  <c r="K31" i="44"/>
  <c r="K30" i="44"/>
  <c r="K115" i="44"/>
  <c r="K114" i="44"/>
  <c r="K143" i="44"/>
  <c r="K142" i="44"/>
  <c r="K101" i="44"/>
  <c r="K100" i="44"/>
  <c r="K129" i="44"/>
  <c r="K128" i="44"/>
  <c r="K1849" i="44" l="1"/>
  <c r="K1767" i="44"/>
  <c r="K1821" i="44"/>
  <c r="K1739" i="44"/>
  <c r="K1835" i="44"/>
  <c r="K1753" i="44"/>
  <c r="BE16" i="14"/>
  <c r="C8" i="2" l="1"/>
  <c r="A13" i="12" l="1"/>
  <c r="A12" i="12"/>
  <c r="A11" i="12"/>
  <c r="A10" i="12"/>
  <c r="A9" i="12"/>
  <c r="A8" i="12"/>
  <c r="A7" i="12"/>
  <c r="A6" i="12"/>
  <c r="A5" i="12"/>
  <c r="A4" i="12"/>
  <c r="A3" i="12"/>
  <c r="A2" i="12"/>
  <c r="E3" i="12"/>
  <c r="E4" i="12"/>
  <c r="D3" i="12"/>
  <c r="D4" i="12"/>
  <c r="C4" i="12"/>
  <c r="C3" i="12"/>
  <c r="E7" i="12" l="1"/>
  <c r="A9" i="9" l="1"/>
  <c r="BE15" i="14" l="1"/>
  <c r="E5" i="12"/>
  <c r="E6" i="12"/>
  <c r="E8" i="12"/>
  <c r="E9" i="12"/>
  <c r="E10" i="12"/>
  <c r="E11" i="12"/>
  <c r="E12" i="12"/>
  <c r="E13" i="12"/>
  <c r="E2" i="12"/>
  <c r="D5" i="12"/>
  <c r="D6" i="12"/>
  <c r="D7" i="12"/>
  <c r="D8" i="12"/>
  <c r="D9" i="12"/>
  <c r="D10" i="12"/>
  <c r="D11" i="12"/>
  <c r="D12" i="12"/>
  <c r="D13" i="12"/>
  <c r="D2" i="12"/>
  <c r="C5" i="12"/>
  <c r="C6" i="12"/>
  <c r="C7" i="12"/>
  <c r="C8" i="12"/>
  <c r="C9" i="12"/>
  <c r="C10" i="12"/>
  <c r="C11" i="12"/>
  <c r="C12" i="12"/>
  <c r="C13" i="12"/>
  <c r="C2" i="12"/>
  <c r="A10" i="9" l="1"/>
  <c r="AM11" i="14"/>
  <c r="AO11" i="14"/>
  <c r="AK11" i="14"/>
  <c r="AL11" i="14"/>
  <c r="AI11" i="14"/>
  <c r="AL12" i="14"/>
  <c r="AM12" i="14"/>
  <c r="AO12" i="14"/>
  <c r="AP11" i="14"/>
  <c r="AN11" i="14"/>
  <c r="AN12" i="14"/>
  <c r="AP12" i="14"/>
  <c r="AP7" i="14"/>
  <c r="AN7" i="14"/>
  <c r="AM10" i="14"/>
  <c r="AL14" i="14"/>
  <c r="AP8" i="14"/>
  <c r="AL8" i="14"/>
  <c r="AO8" i="14"/>
  <c r="AO10" i="14"/>
  <c r="AL13" i="14"/>
  <c r="AO7" i="14"/>
  <c r="AL10" i="14"/>
  <c r="AP10" i="14"/>
  <c r="AO14" i="14"/>
  <c r="AN13" i="14"/>
  <c r="AP9" i="14"/>
  <c r="AL9" i="14"/>
  <c r="AN8" i="14"/>
  <c r="AO9" i="14"/>
  <c r="AM8" i="14"/>
  <c r="AN14" i="14"/>
  <c r="AK13" i="14"/>
  <c r="AI13" i="14"/>
  <c r="AK7" i="14"/>
  <c r="AM14" i="14"/>
  <c r="AM9" i="14"/>
  <c r="AL7" i="14"/>
  <c r="AN9" i="14"/>
  <c r="AP13" i="14"/>
  <c r="AP14" i="14"/>
  <c r="AM7" i="14"/>
  <c r="AK9" i="14"/>
  <c r="AM13" i="14"/>
  <c r="AI7" i="14"/>
  <c r="AO13" i="14"/>
  <c r="AI9" i="14"/>
  <c r="AN10" i="14"/>
  <c r="AF9" i="14"/>
  <c r="AC11" i="14"/>
  <c r="AD9" i="14"/>
  <c r="AE10" i="14"/>
  <c r="AH8" i="14"/>
  <c r="AF12" i="14"/>
  <c r="AA7" i="14"/>
  <c r="AC7" i="14"/>
  <c r="AD7" i="14"/>
  <c r="AF8" i="14"/>
  <c r="AH10" i="14"/>
  <c r="AF7" i="14"/>
  <c r="AH12" i="14"/>
  <c r="AD11" i="14"/>
  <c r="AG12" i="14"/>
  <c r="AG10" i="14"/>
  <c r="AH11" i="14"/>
  <c r="AG9" i="14"/>
  <c r="AA11" i="14"/>
  <c r="AG7" i="14"/>
  <c r="AC9" i="14"/>
  <c r="AF10" i="14"/>
  <c r="AH7" i="14"/>
  <c r="AE8" i="14"/>
  <c r="AE7" i="14"/>
  <c r="AA9" i="14"/>
  <c r="AH9" i="14"/>
  <c r="AE11" i="14"/>
  <c r="AD12" i="14"/>
  <c r="AG11" i="14"/>
  <c r="AE12" i="14"/>
  <c r="AG8" i="14"/>
  <c r="AF11" i="14"/>
  <c r="AD8" i="14"/>
  <c r="AE9" i="14"/>
  <c r="AD10" i="14"/>
  <c r="O7" i="14"/>
  <c r="U9" i="14"/>
  <c r="R8" i="14"/>
  <c r="Y8" i="14"/>
  <c r="W9" i="14"/>
  <c r="W8" i="14"/>
  <c r="U7" i="14"/>
  <c r="S7" i="14"/>
  <c r="X9" i="14"/>
  <c r="V9" i="14"/>
  <c r="M7" i="14"/>
  <c r="Z7" i="14"/>
  <c r="R7" i="14"/>
  <c r="N8" i="14"/>
  <c r="P8" i="14"/>
  <c r="Q8" i="14"/>
  <c r="V8" i="14"/>
  <c r="O8" i="14"/>
  <c r="Z8" i="14"/>
  <c r="X8" i="14"/>
  <c r="X7" i="14"/>
  <c r="V7" i="14"/>
  <c r="N7" i="14"/>
  <c r="Y7" i="14"/>
  <c r="Y9" i="14"/>
  <c r="K7" i="14"/>
  <c r="Q7" i="14"/>
  <c r="S9" i="14"/>
  <c r="W7" i="14"/>
  <c r="Z9" i="14"/>
  <c r="P7" i="14"/>
  <c r="BI11" i="14" l="1"/>
  <c r="BI13" i="14"/>
  <c r="BH11" i="14"/>
  <c r="BI9" i="14"/>
  <c r="BG9" i="14"/>
  <c r="BH9" i="14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B7" i="14"/>
  <c r="BH7" i="14" l="1"/>
  <c r="AE16" i="14"/>
  <c r="AF16" i="14"/>
  <c r="AG16" i="14"/>
  <c r="AH16" i="14"/>
  <c r="AD16" i="14"/>
  <c r="AE15" i="14"/>
  <c r="AF15" i="14"/>
  <c r="AG15" i="14"/>
  <c r="AH15" i="14"/>
  <c r="AD15" i="14"/>
  <c r="AC15" i="14"/>
  <c r="AA15" i="14"/>
  <c r="W16" i="14"/>
  <c r="X16" i="14"/>
  <c r="Y16" i="14"/>
  <c r="Z16" i="14"/>
  <c r="V16" i="14"/>
  <c r="W15" i="14"/>
  <c r="X15" i="14"/>
  <c r="Y15" i="14"/>
  <c r="Z15" i="14"/>
  <c r="V15" i="14"/>
  <c r="U15" i="14"/>
  <c r="S15" i="14"/>
  <c r="O16" i="14"/>
  <c r="P16" i="14"/>
  <c r="Q16" i="14"/>
  <c r="R16" i="14"/>
  <c r="N16" i="14"/>
  <c r="O15" i="14"/>
  <c r="P15" i="14"/>
  <c r="Q15" i="14"/>
  <c r="R15" i="14"/>
  <c r="N15" i="14"/>
  <c r="M15" i="14"/>
  <c r="K15" i="14"/>
  <c r="BG15" i="14" l="1"/>
  <c r="BH15" i="14"/>
  <c r="BI15" i="14"/>
  <c r="BI7" i="14"/>
  <c r="BF7" i="14" l="1"/>
  <c r="BG7" i="14"/>
  <c r="AR7" i="14"/>
  <c r="J15" i="14"/>
  <c r="F15" i="14"/>
  <c r="H16" i="14"/>
  <c r="I15" i="14"/>
  <c r="G16" i="14"/>
  <c r="E15" i="14"/>
  <c r="AT15" i="14" s="1"/>
  <c r="H15" i="14"/>
  <c r="J16" i="14"/>
  <c r="F16" i="14"/>
  <c r="G15" i="14"/>
  <c r="C15" i="14"/>
  <c r="Z10" i="14"/>
  <c r="V10" i="14"/>
  <c r="Y10" i="14"/>
  <c r="X10" i="14"/>
  <c r="W10" i="14"/>
  <c r="BF15" i="14" l="1"/>
  <c r="AR15" i="14"/>
  <c r="AT7" i="14"/>
  <c r="AU15" i="14"/>
  <c r="AQ15" i="14" l="1"/>
  <c r="AR16" i="14"/>
  <c r="E9" i="14"/>
  <c r="AT9" i="14" s="1"/>
  <c r="Z14" i="14"/>
  <c r="Y14" i="14"/>
  <c r="X14" i="14"/>
  <c r="W14" i="14"/>
  <c r="V14" i="14"/>
  <c r="R14" i="14"/>
  <c r="Q14" i="14"/>
  <c r="P14" i="14"/>
  <c r="O14" i="14"/>
  <c r="N14" i="14"/>
  <c r="J14" i="14"/>
  <c r="I14" i="14"/>
  <c r="H14" i="14"/>
  <c r="G14" i="14"/>
  <c r="F14" i="14"/>
  <c r="Z13" i="14"/>
  <c r="Y13" i="14"/>
  <c r="X13" i="14"/>
  <c r="W13" i="14"/>
  <c r="V13" i="14"/>
  <c r="U13" i="14"/>
  <c r="S13" i="14"/>
  <c r="R13" i="14"/>
  <c r="Q13" i="14"/>
  <c r="P13" i="14"/>
  <c r="O13" i="14"/>
  <c r="N13" i="14"/>
  <c r="M13" i="14"/>
  <c r="K13" i="14"/>
  <c r="J13" i="14"/>
  <c r="I13" i="14"/>
  <c r="H13" i="14"/>
  <c r="G13" i="14"/>
  <c r="F13" i="14"/>
  <c r="E13" i="14"/>
  <c r="C13" i="14"/>
  <c r="R12" i="14"/>
  <c r="Q12" i="14"/>
  <c r="P12" i="14"/>
  <c r="O12" i="14"/>
  <c r="N12" i="14"/>
  <c r="J12" i="14"/>
  <c r="I12" i="14"/>
  <c r="H12" i="14"/>
  <c r="G12" i="14"/>
  <c r="F12" i="14"/>
  <c r="R11" i="14"/>
  <c r="Q11" i="14"/>
  <c r="P11" i="14"/>
  <c r="O11" i="14"/>
  <c r="N11" i="14"/>
  <c r="M11" i="14"/>
  <c r="K11" i="14"/>
  <c r="E11" i="14"/>
  <c r="C11" i="14"/>
  <c r="J10" i="14"/>
  <c r="I10" i="14"/>
  <c r="H10" i="14"/>
  <c r="G10" i="14"/>
  <c r="F10" i="14"/>
  <c r="J9" i="14"/>
  <c r="I9" i="14"/>
  <c r="H9" i="14"/>
  <c r="G9" i="14"/>
  <c r="F9" i="14"/>
  <c r="C9" i="14"/>
  <c r="BH13" i="14" l="1"/>
  <c r="AT11" i="14"/>
  <c r="BG11" i="14"/>
  <c r="BG13" i="14"/>
  <c r="AT13" i="14"/>
  <c r="BF13" i="14"/>
  <c r="BF9" i="14"/>
  <c r="AQ9" i="14" s="1"/>
  <c r="BF11" i="14"/>
  <c r="AR13" i="14"/>
  <c r="AR11" i="14"/>
  <c r="AR9" i="14"/>
  <c r="AR10" i="14" s="1"/>
  <c r="BD11" i="14"/>
  <c r="AU13" i="14"/>
  <c r="AW13" i="14"/>
  <c r="AW11" i="14"/>
  <c r="AU9" i="14"/>
  <c r="AW9" i="14"/>
  <c r="AR8" i="14"/>
  <c r="AQ7" i="14"/>
  <c r="A2" i="9"/>
  <c r="B2" i="2"/>
  <c r="D3" i="2"/>
  <c r="AR12" i="14" l="1"/>
  <c r="BD9" i="14" s="1"/>
  <c r="AQ13" i="14"/>
  <c r="AQ11" i="14"/>
  <c r="AR14" i="14"/>
  <c r="BD10" i="14" s="1"/>
  <c r="BD7" i="14"/>
  <c r="AU14" i="14"/>
  <c r="AU10" i="14"/>
  <c r="BD8" i="14"/>
  <c r="BC15" i="14" l="1"/>
  <c r="BC9" i="14"/>
  <c r="BC13" i="14"/>
  <c r="BC7" i="14"/>
  <c r="BC11" i="14"/>
  <c r="BB11" i="14"/>
  <c r="BE10" i="14"/>
  <c r="BE8" i="14"/>
  <c r="BB15" i="14"/>
  <c r="BB13" i="14"/>
  <c r="BB9" i="14"/>
  <c r="BB7" i="14"/>
  <c r="B8" i="14"/>
  <c r="I11" i="14" l="1"/>
  <c r="G11" i="14"/>
  <c r="AW7" i="14"/>
  <c r="F11" i="14"/>
  <c r="H11" i="14"/>
  <c r="J11" i="14"/>
  <c r="AU11" i="14" l="1"/>
  <c r="AU12" i="14" s="1"/>
  <c r="BE9" i="14" s="1"/>
  <c r="AU7" i="14" l="1"/>
  <c r="AU8" i="14" s="1"/>
  <c r="I16" i="14"/>
  <c r="AW15" i="14" s="1"/>
  <c r="AU16" i="14" s="1"/>
  <c r="BE11" i="14" l="1"/>
  <c r="BE7" i="14"/>
  <c r="BA7" i="14" l="1"/>
  <c r="AZ7" i="14" s="1"/>
  <c r="BA9" i="14"/>
  <c r="AZ9" i="14" s="1"/>
  <c r="BA13" i="14"/>
  <c r="AZ13" i="14" s="1"/>
  <c r="BA11" i="14"/>
  <c r="AZ11" i="14" s="1"/>
  <c r="BA15" i="14"/>
  <c r="AZ15" i="14" s="1"/>
  <c r="AX15" i="14" l="1"/>
  <c r="AX13" i="14"/>
  <c r="AX9" i="14"/>
  <c r="AX11" i="14"/>
  <c r="AX7" i="14"/>
  <c r="B14" i="14"/>
  <c r="B12" i="14"/>
  <c r="B16" i="14"/>
  <c r="B9" i="14"/>
  <c r="B15" i="14"/>
  <c r="B10" i="14"/>
  <c r="B13" i="14"/>
  <c r="B11" i="14"/>
</calcChain>
</file>

<file path=xl/sharedStrings.xml><?xml version="1.0" encoding="utf-8"?>
<sst xmlns="http://schemas.openxmlformats.org/spreadsheetml/2006/main" count="7981" uniqueCount="1870">
  <si>
    <t>2-4</t>
  </si>
  <si>
    <t>1-3</t>
  </si>
  <si>
    <t>2-3</t>
  </si>
  <si>
    <t>1-2</t>
  </si>
  <si>
    <t>1-4</t>
  </si>
  <si>
    <t>3-4</t>
  </si>
  <si>
    <t>W</t>
  </si>
  <si>
    <t>P</t>
  </si>
  <si>
    <t>:</t>
  </si>
  <si>
    <t>M</t>
  </si>
  <si>
    <t>lp</t>
  </si>
  <si>
    <t>A</t>
  </si>
  <si>
    <t>A1</t>
  </si>
  <si>
    <t>A2</t>
  </si>
  <si>
    <t>A3</t>
  </si>
  <si>
    <t>A4</t>
  </si>
  <si>
    <t>MIEJSCE</t>
  </si>
  <si>
    <t xml:space="preserve">NAZWISKO I IMIĘ </t>
  </si>
  <si>
    <t>wyniki 1</t>
  </si>
  <si>
    <t>OKS OLESNO</t>
  </si>
  <si>
    <t xml:space="preserve">SETY </t>
  </si>
  <si>
    <t>PIŁKI</t>
  </si>
  <si>
    <t>PKT</t>
  </si>
  <si>
    <t>NAZWISKO IMIĘ/KLUB</t>
  </si>
  <si>
    <t xml:space="preserve">TYP TURNIEJU </t>
  </si>
  <si>
    <t>BAZA PZTS</t>
  </si>
  <si>
    <t xml:space="preserve">BEZ BAZY </t>
  </si>
  <si>
    <t>S</t>
  </si>
  <si>
    <t>DOKIS Dobrodzień</t>
  </si>
  <si>
    <t>opolskie</t>
  </si>
  <si>
    <t>GUKS Byczyna</t>
  </si>
  <si>
    <t>L</t>
  </si>
  <si>
    <t>K</t>
  </si>
  <si>
    <t>KS ORZEŁ Branice</t>
  </si>
  <si>
    <t>KTS KŁODNICA Kędzierzyn Koźle</t>
  </si>
  <si>
    <t>KTS LEW Głubczyce</t>
  </si>
  <si>
    <t>KTS MOKSiR Zawadzkie</t>
  </si>
  <si>
    <t>LUKS Mańkowice-Piątkowice</t>
  </si>
  <si>
    <t>LUKS MGOKSiR Korfantów</t>
  </si>
  <si>
    <t>LZS GROM Szybowice</t>
  </si>
  <si>
    <t>LZS Kujakowice</t>
  </si>
  <si>
    <t>LZS ODRA Kąty Opolskie</t>
  </si>
  <si>
    <t>LZS POLONIA Smardy</t>
  </si>
  <si>
    <t>LZS VICTORIA Chróścice</t>
  </si>
  <si>
    <t>POŁOSZCZAŃSKI Dawid</t>
  </si>
  <si>
    <t>LZS Żywocice</t>
  </si>
  <si>
    <t>MGOK Gorzów Śląski</t>
  </si>
  <si>
    <t>MKS Wołczyn</t>
  </si>
  <si>
    <t>MLUKS WAKMET Bodzanów</t>
  </si>
  <si>
    <t>OKS Olesno</t>
  </si>
  <si>
    <t>SKS LUKS Nysa</t>
  </si>
  <si>
    <t>STS GMINA Strzelce Opolskie</t>
  </si>
  <si>
    <t>UKS LOTNIK Olesno</t>
  </si>
  <si>
    <t>UKS MOS Opole</t>
  </si>
  <si>
    <t>UKS SOKOLIK Niemodlin</t>
  </si>
  <si>
    <t>WACYRA Emilia</t>
  </si>
  <si>
    <t>Nazwa klubu</t>
  </si>
  <si>
    <t>Adres rozgrywek</t>
  </si>
  <si>
    <t>dzień</t>
  </si>
  <si>
    <t>trener lub kierownik drużyny</t>
  </si>
  <si>
    <t>E-mail</t>
  </si>
  <si>
    <t>nr telefonu</t>
  </si>
  <si>
    <t>KLUB AZS PWSZ NYSA</t>
  </si>
  <si>
    <t>Nysa ul Otmuchowska 74</t>
  </si>
  <si>
    <t>piątek</t>
  </si>
  <si>
    <t>Marek Skiba</t>
  </si>
  <si>
    <t>marekskiba@pwsz.nysa.pl</t>
  </si>
  <si>
    <t>Nysa ul Głuchołaska 12</t>
  </si>
  <si>
    <t>Zbigniew Jankowski</t>
  </si>
  <si>
    <t>azs@pwsz.nysa.pl</t>
  </si>
  <si>
    <t>KTS LEW GŁUBCZYCE</t>
  </si>
  <si>
    <t>Głubczyce ul Kochanowskiego 22</t>
  </si>
  <si>
    <t>Wilk Lucjan</t>
  </si>
  <si>
    <t>lutek-w@o2.pl</t>
  </si>
  <si>
    <t>LUKS MGOKSIR KORFANTÓW</t>
  </si>
  <si>
    <t>Korfantów ul Mickiewicza 3</t>
  </si>
  <si>
    <t>Jan Tobiasz</t>
  </si>
  <si>
    <t>tobi@tobikam.com</t>
  </si>
  <si>
    <t>77 4343865</t>
  </si>
  <si>
    <t>LZS VICTORIA CHRÓŚCICE</t>
  </si>
  <si>
    <t>Chróścice ul Powstańców Śl.1</t>
  </si>
  <si>
    <t>Wojciech Krzyżanowski</t>
  </si>
  <si>
    <t>martalityńska45@gmail.com</t>
  </si>
  <si>
    <t>UKS DALACHÓW</t>
  </si>
  <si>
    <t>Dalachów sala PSP</t>
  </si>
  <si>
    <t>Pinkosz Rudolf</t>
  </si>
  <si>
    <t>rpinkosz@poczta.onet.pl</t>
  </si>
  <si>
    <t>KTS MOKSIR ZAWADZKIE</t>
  </si>
  <si>
    <t>Zawadzkie ul Opolska 23</t>
  </si>
  <si>
    <t>Bula Marcin</t>
  </si>
  <si>
    <t>bulimasterz@interia.pl</t>
  </si>
  <si>
    <t>LZS ŻYWOCICE</t>
  </si>
  <si>
    <t>Żywocice ul Średnia 48</t>
  </si>
  <si>
    <t>Ireneusz Wodniak</t>
  </si>
  <si>
    <t>zywocicelzs@gmail.com</t>
  </si>
  <si>
    <t>MKS WOŁCZYN</t>
  </si>
  <si>
    <t>Wołczyn ul Sienkiewicza 2</t>
  </si>
  <si>
    <t>Szczepan Mały</t>
  </si>
  <si>
    <t>g.rol-pas@o2.pl</t>
  </si>
  <si>
    <t>LZS ODRA KĄTY OPOLSKIE</t>
  </si>
  <si>
    <t>Tarnów Opolski ul Kopernika 10</t>
  </si>
  <si>
    <t>czwartek</t>
  </si>
  <si>
    <t>Jan Eksterowicz</t>
  </si>
  <si>
    <t>piotr.glinka@turck.com</t>
  </si>
  <si>
    <t>GUKS BYCZYNA</t>
  </si>
  <si>
    <t>Byczyna ul Poznańska 6</t>
  </si>
  <si>
    <t>Robert Kochan</t>
  </si>
  <si>
    <t>domena15@interia.pl</t>
  </si>
  <si>
    <t>Olesno ul Pieloka 14</t>
  </si>
  <si>
    <t>Zdzisław Kleszcz</t>
  </si>
  <si>
    <t>zdzichkleszcz@wp.pl</t>
  </si>
  <si>
    <t>MGOK GORZÓW ŚLĄSKI</t>
  </si>
  <si>
    <t>Gorzów Śląski ul Byczyńska 13</t>
  </si>
  <si>
    <t>środa</t>
  </si>
  <si>
    <t>Edmund Olszowy</t>
  </si>
  <si>
    <t>mundek.olszowy@gmail.com</t>
  </si>
  <si>
    <t>LZS GROM SZYBOWICE</t>
  </si>
  <si>
    <t>Szybowice Wiejski Dom Kultury</t>
  </si>
  <si>
    <t>Andrzej Gajewski</t>
  </si>
  <si>
    <t>gajux@op.pl</t>
  </si>
  <si>
    <t>UKS LOTNIK OLESNO</t>
  </si>
  <si>
    <t>Olesno ul Sądowa 2b</t>
  </si>
  <si>
    <t>Zbigniew Orzeszyna</t>
  </si>
  <si>
    <t>adama2@op.pl</t>
  </si>
  <si>
    <t>STS GMINA STRZELCE OPOLSKIE</t>
  </si>
  <si>
    <t>Strzelce Op. pl. Żeromskiego 5a</t>
  </si>
  <si>
    <t>Ryszarda Omielańczuk</t>
  </si>
  <si>
    <t>rsir@strzelceopolskie.pl</t>
  </si>
  <si>
    <t>690 635 729</t>
  </si>
  <si>
    <t>Kierownik V ligi mężczyzn</t>
  </si>
  <si>
    <t>Marek Szproch</t>
  </si>
  <si>
    <t>LZS POLONIA SMARDY</t>
  </si>
  <si>
    <t>PSP Bogacica ul Szkolna 10</t>
  </si>
  <si>
    <t>Adam Matys</t>
  </si>
  <si>
    <t>admaty@gmail.com</t>
  </si>
  <si>
    <t>KTS KŁODNICA KĘDZIERZYN KOŹLE</t>
  </si>
  <si>
    <t>Kędzierzyn-Koźle ul Kłodnicka 38a</t>
  </si>
  <si>
    <t>Piotr Wilk</t>
  </si>
  <si>
    <t>ciral@vp.pl</t>
  </si>
  <si>
    <t>KS ORZEŁ BRANICE</t>
  </si>
  <si>
    <t>Branice ul Szkolna 1</t>
  </si>
  <si>
    <t>Józef Kawecki</t>
  </si>
  <si>
    <t>marian.kaw@wp.pl</t>
  </si>
  <si>
    <t>MLUKS WAKMET BODZANÓW</t>
  </si>
  <si>
    <t>Bodzanów 83 szkoła podstawowa</t>
  </si>
  <si>
    <t>Lesław Helbin</t>
  </si>
  <si>
    <t>helles1@wp.pl</t>
  </si>
  <si>
    <t>LZS KUJAKOWICE</t>
  </si>
  <si>
    <t>Chocianowice ZGSP Chocianowice 78</t>
  </si>
  <si>
    <t>Rudolf Gerlic</t>
  </si>
  <si>
    <t>rudi61@interia.pl</t>
  </si>
  <si>
    <t>LUKS MAŃKOWICE-PIĄTKOWICE</t>
  </si>
  <si>
    <t>Mańkowice 149 Wiejski Dom Kultury</t>
  </si>
  <si>
    <t>Krzysztof Albrycht</t>
  </si>
  <si>
    <t>kalbrycht@onet.eu</t>
  </si>
  <si>
    <t>MMKS KĘDZIERZYN KOŹLE</t>
  </si>
  <si>
    <t>LUKS STAL OSOWIEC</t>
  </si>
  <si>
    <t>Osowiec Lipowa 8</t>
  </si>
  <si>
    <t>poniedziałek</t>
  </si>
  <si>
    <t>Roman Morawiec</t>
  </si>
  <si>
    <t>rrrr@op.pl</t>
  </si>
  <si>
    <t>DOKIS DOBRODZIEŃ</t>
  </si>
  <si>
    <t>Dobrodzień ZSPG ul Oleska 7</t>
  </si>
  <si>
    <t>Tomasz Oliwa</t>
  </si>
  <si>
    <t>tomcio313@interia.pl</t>
  </si>
  <si>
    <t>UKS CISEK</t>
  </si>
  <si>
    <t>Jan Malik</t>
  </si>
  <si>
    <t>LZS MŁYN-POL ZAKRZÓW</t>
  </si>
  <si>
    <t>Zakrzów ul Parkowa 20</t>
  </si>
  <si>
    <t>Jan Cieślak</t>
  </si>
  <si>
    <t>SKS LUKS NYSA</t>
  </si>
  <si>
    <t>Nysa ul Prusa 14</t>
  </si>
  <si>
    <t>Piotr Zenowicz</t>
  </si>
  <si>
    <t>piotrzen@poczta.pl</t>
  </si>
  <si>
    <t>UKS SOKOLIK NIEMODLIN</t>
  </si>
  <si>
    <t>Niemodlin ul Kilińskiego PSP2</t>
  </si>
  <si>
    <t>Zdzisław Grobelski</t>
  </si>
  <si>
    <t>sokolikniemodlin@interia.pl</t>
  </si>
  <si>
    <t>UKS MOS OPOLE</t>
  </si>
  <si>
    <t>Andrzej Sekyra</t>
  </si>
  <si>
    <t>asekyra@op.pl</t>
  </si>
  <si>
    <t>MKS SOKÓŁ NIEMODLIN</t>
  </si>
  <si>
    <t>Niemodlin ul Reymonta 9 sala SP</t>
  </si>
  <si>
    <t>Krzysztof Strączek</t>
  </si>
  <si>
    <t>krzysiek@specgeo.com.pl</t>
  </si>
  <si>
    <t>LP.</t>
  </si>
  <si>
    <t xml:space="preserve">NR KLUBU </t>
  </si>
  <si>
    <t>KLUB SPORTOWY</t>
  </si>
  <si>
    <t xml:space="preserve">LISTA STARTOWA </t>
  </si>
  <si>
    <t>SETY</t>
  </si>
  <si>
    <t>NR</t>
  </si>
  <si>
    <t>TYP</t>
  </si>
  <si>
    <t>8 zawodników</t>
  </si>
  <si>
    <t>16 zawodników</t>
  </si>
  <si>
    <t>32 zawodników</t>
  </si>
  <si>
    <t>64 zawodników</t>
  </si>
  <si>
    <t xml:space="preserve">KLUB SPORTOWY/ MIEJSCOWOŚĆ </t>
  </si>
  <si>
    <t>GRUPY</t>
  </si>
  <si>
    <t>GRUPA 3</t>
  </si>
  <si>
    <t>GRUPA 4</t>
  </si>
  <si>
    <t>GRUPA 5</t>
  </si>
  <si>
    <t>2-5</t>
  </si>
  <si>
    <t>3-5</t>
  </si>
  <si>
    <t>4-5</t>
  </si>
  <si>
    <t>1-5</t>
  </si>
  <si>
    <t xml:space="preserve">20 zawodników </t>
  </si>
  <si>
    <t xml:space="preserve">24 zawodników </t>
  </si>
  <si>
    <t xml:space="preserve">40 zawodników </t>
  </si>
  <si>
    <t xml:space="preserve">80 zawodników </t>
  </si>
  <si>
    <t xml:space="preserve">96 zawodników </t>
  </si>
  <si>
    <t xml:space="preserve">48 zawodników </t>
  </si>
  <si>
    <t>A5</t>
  </si>
  <si>
    <t>1</t>
  </si>
  <si>
    <t>2</t>
  </si>
  <si>
    <t>3</t>
  </si>
  <si>
    <t>4</t>
  </si>
  <si>
    <t>5</t>
  </si>
  <si>
    <t>6</t>
  </si>
  <si>
    <t>8</t>
  </si>
  <si>
    <t xml:space="preserve">10 zawodników </t>
  </si>
  <si>
    <t xml:space="preserve">12 zawodników </t>
  </si>
  <si>
    <t>1.</t>
  </si>
  <si>
    <t>2.</t>
  </si>
  <si>
    <t>3.</t>
  </si>
  <si>
    <t>4.</t>
  </si>
  <si>
    <t>9-12</t>
  </si>
  <si>
    <t>13-16</t>
  </si>
  <si>
    <t>ilość startujących</t>
  </si>
  <si>
    <t>ilość grup</t>
  </si>
  <si>
    <t>grupy</t>
  </si>
  <si>
    <t>6-8</t>
  </si>
  <si>
    <t>17</t>
  </si>
  <si>
    <t>18-24</t>
  </si>
  <si>
    <t>25-32</t>
  </si>
  <si>
    <t>33-35</t>
  </si>
  <si>
    <t>36-48</t>
  </si>
  <si>
    <t>12</t>
  </si>
  <si>
    <t>49-64</t>
  </si>
  <si>
    <t>16</t>
  </si>
  <si>
    <t>65-71</t>
  </si>
  <si>
    <t>72-96</t>
  </si>
  <si>
    <t>24</t>
  </si>
  <si>
    <t>97 - 128</t>
  </si>
  <si>
    <t>32</t>
  </si>
  <si>
    <t xml:space="preserve"> </t>
  </si>
  <si>
    <t>Klub</t>
  </si>
  <si>
    <t>Kraj</t>
  </si>
  <si>
    <t>R4</t>
  </si>
  <si>
    <t>5-6</t>
  </si>
  <si>
    <t>7-8</t>
  </si>
  <si>
    <t>2017/2018</t>
  </si>
  <si>
    <t>2017-09-09 LO</t>
  </si>
  <si>
    <t>LZS Zakrzów</t>
  </si>
  <si>
    <t>2017-09-09 N</t>
  </si>
  <si>
    <t>ŚLIWKA Patrycja</t>
  </si>
  <si>
    <t>08041</t>
  </si>
  <si>
    <t>ŚLIWKA Wiktoria</t>
  </si>
  <si>
    <t>08040</t>
  </si>
  <si>
    <t>08033</t>
  </si>
  <si>
    <t>UKS Dalachów</t>
  </si>
  <si>
    <t>TOBIASZ WOJCIECH</t>
  </si>
  <si>
    <t>NIESTOWARZTSZONY</t>
  </si>
  <si>
    <t>5-8</t>
  </si>
  <si>
    <t>9-10</t>
  </si>
  <si>
    <t>R2</t>
  </si>
  <si>
    <t>Nazwisko i Imię</t>
  </si>
  <si>
    <t>sezon</t>
  </si>
  <si>
    <t xml:space="preserve">      Nazwisko i Imię </t>
  </si>
  <si>
    <t>I Set</t>
  </si>
  <si>
    <t>II Set</t>
  </si>
  <si>
    <t>III Set</t>
  </si>
  <si>
    <t>IV Set</t>
  </si>
  <si>
    <t>V Set</t>
  </si>
  <si>
    <t>A-Y</t>
  </si>
  <si>
    <t>Skiba Marek</t>
  </si>
  <si>
    <t>_</t>
  </si>
  <si>
    <t>Kleszcz Zdzisław</t>
  </si>
  <si>
    <t>B-X</t>
  </si>
  <si>
    <t>Gajda Krystian</t>
  </si>
  <si>
    <t>Piecka Patryk</t>
  </si>
  <si>
    <t>C-Z</t>
  </si>
  <si>
    <t>Kasperowicz Jerzy</t>
  </si>
  <si>
    <t>Pawłowski Dariusz</t>
  </si>
  <si>
    <t>D-W</t>
  </si>
  <si>
    <t>Rogoziński Szymon</t>
  </si>
  <si>
    <t>Cyndera Jakub</t>
  </si>
  <si>
    <t>5.</t>
  </si>
  <si>
    <t>Debel I</t>
  </si>
  <si>
    <t>6.</t>
  </si>
  <si>
    <t>Debel II</t>
  </si>
  <si>
    <t>7.</t>
  </si>
  <si>
    <t>A-X</t>
  </si>
  <si>
    <t>8.</t>
  </si>
  <si>
    <t>B-Y</t>
  </si>
  <si>
    <t>9.</t>
  </si>
  <si>
    <t>C-W</t>
  </si>
  <si>
    <t>10.</t>
  </si>
  <si>
    <t>D-Z</t>
  </si>
  <si>
    <t>11.</t>
  </si>
  <si>
    <t>C-X</t>
  </si>
  <si>
    <t>12.</t>
  </si>
  <si>
    <t>A-W</t>
  </si>
  <si>
    <t>13.</t>
  </si>
  <si>
    <t>B-Z</t>
  </si>
  <si>
    <t>14.</t>
  </si>
  <si>
    <t>D-Y</t>
  </si>
  <si>
    <t>X</t>
  </si>
  <si>
    <t>nr meczu</t>
  </si>
  <si>
    <t>pkt</t>
  </si>
  <si>
    <t>10-1</t>
  </si>
  <si>
    <t>1-10</t>
  </si>
  <si>
    <t>9-2</t>
  </si>
  <si>
    <t>2-9</t>
  </si>
  <si>
    <t>8-3</t>
  </si>
  <si>
    <t>3-8</t>
  </si>
  <si>
    <t>7-4</t>
  </si>
  <si>
    <t>6-5</t>
  </si>
  <si>
    <t>1-9</t>
  </si>
  <si>
    <t>9-1</t>
  </si>
  <si>
    <t>2-8</t>
  </si>
  <si>
    <t>8-2</t>
  </si>
  <si>
    <t>3-7</t>
  </si>
  <si>
    <t>7-3</t>
  </si>
  <si>
    <t>4-6</t>
  </si>
  <si>
    <t>6-4</t>
  </si>
  <si>
    <t>5-10</t>
  </si>
  <si>
    <t>10-5</t>
  </si>
  <si>
    <t>8-1</t>
  </si>
  <si>
    <t>1-8</t>
  </si>
  <si>
    <t>7-2</t>
  </si>
  <si>
    <t>2-7</t>
  </si>
  <si>
    <t>6-3</t>
  </si>
  <si>
    <t>3-6</t>
  </si>
  <si>
    <t>5-4</t>
  </si>
  <si>
    <t>10-9</t>
  </si>
  <si>
    <t>1-7</t>
  </si>
  <si>
    <t>7-1</t>
  </si>
  <si>
    <t>2-6</t>
  </si>
  <si>
    <t>6-2</t>
  </si>
  <si>
    <t>5-3</t>
  </si>
  <si>
    <t>10-4</t>
  </si>
  <si>
    <t>4-10</t>
  </si>
  <si>
    <t>9-8</t>
  </si>
  <si>
    <t>8-9</t>
  </si>
  <si>
    <t>6-1</t>
  </si>
  <si>
    <t>1-6</t>
  </si>
  <si>
    <t>5-2</t>
  </si>
  <si>
    <t>4-3</t>
  </si>
  <si>
    <t>7-9</t>
  </si>
  <si>
    <t>9-7</t>
  </si>
  <si>
    <t>8-10</t>
  </si>
  <si>
    <t>10-8</t>
  </si>
  <si>
    <t>5-1</t>
  </si>
  <si>
    <t>4-2</t>
  </si>
  <si>
    <t>10-3</t>
  </si>
  <si>
    <t>3-10</t>
  </si>
  <si>
    <t>9-6</t>
  </si>
  <si>
    <t>6-9</t>
  </si>
  <si>
    <t>8-7</t>
  </si>
  <si>
    <t>4-1</t>
  </si>
  <si>
    <t>3-2</t>
  </si>
  <si>
    <t>5-9</t>
  </si>
  <si>
    <t>9-5</t>
  </si>
  <si>
    <t>8-6</t>
  </si>
  <si>
    <t>7-10</t>
  </si>
  <si>
    <t>10-7</t>
  </si>
  <si>
    <t>3-1</t>
  </si>
  <si>
    <t>10-2</t>
  </si>
  <si>
    <t>2-10</t>
  </si>
  <si>
    <t>9-4</t>
  </si>
  <si>
    <t>4-9</t>
  </si>
  <si>
    <t>8-5</t>
  </si>
  <si>
    <t>7-6</t>
  </si>
  <si>
    <t>6-7</t>
  </si>
  <si>
    <t>2-1</t>
  </si>
  <si>
    <t>3-9</t>
  </si>
  <si>
    <t>9-3</t>
  </si>
  <si>
    <t>4-8</t>
  </si>
  <si>
    <t>8-4</t>
  </si>
  <si>
    <t>5-7</t>
  </si>
  <si>
    <t>7-5</t>
  </si>
  <si>
    <t>6-10</t>
  </si>
  <si>
    <t>10-6</t>
  </si>
  <si>
    <t>klub</t>
  </si>
  <si>
    <t>LZS Chespa Żywocice I</t>
  </si>
  <si>
    <t>LZS Odra Kąty Opolskie II</t>
  </si>
  <si>
    <t xml:space="preserve"> KTS Kłodnica Kędzierzyn -Koźle</t>
  </si>
  <si>
    <t>KTS Lew Głubczyce</t>
  </si>
  <si>
    <t xml:space="preserve">KTS MOKSIR Zawadzkie </t>
  </si>
  <si>
    <t xml:space="preserve">LUKS MGOKSIR Korfantów </t>
  </si>
  <si>
    <t>AZS PWSZ Nysa I</t>
  </si>
  <si>
    <t>LUKS Nysa</t>
  </si>
  <si>
    <t>M LUKS Wakmet Bodzanów I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</si>
  <si>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</si>
  <si>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</si>
  <si>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</si>
  <si>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</si>
  <si>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</si>
  <si>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</si>
  <si>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</si>
  <si>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</si>
  <si>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</si>
  <si>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</si>
  <si>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</si>
  <si>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</si>
  <si>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</si>
  <si>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</si>
  <si>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</si>
  <si>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</si>
  <si>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</si>
  <si>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</si>
  <si>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</si>
  <si>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</si>
  <si>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</si>
  <si>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</si>
  <si>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</si>
  <si>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</si>
  <si>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</si>
  <si>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</si>
  <si>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</si>
  <si>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</si>
  <si>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SETY W</t>
  </si>
  <si>
    <t>SETY P</t>
  </si>
  <si>
    <t>Kała Dawid</t>
  </si>
  <si>
    <t>B</t>
  </si>
  <si>
    <t>Y</t>
  </si>
  <si>
    <t>Funkcja</t>
  </si>
  <si>
    <t>C</t>
  </si>
  <si>
    <t>Sędzia</t>
  </si>
  <si>
    <t>D</t>
  </si>
  <si>
    <t>Z</t>
  </si>
  <si>
    <t>Kapitan - A</t>
  </si>
  <si>
    <t>R1</t>
  </si>
  <si>
    <t>Baziak Hubert</t>
  </si>
  <si>
    <t>Kapitan - X</t>
  </si>
  <si>
    <t>Kurowski Jakub</t>
  </si>
  <si>
    <t>W poniższym polu proszę o wpis - uwagi, kartki</t>
  </si>
  <si>
    <t>R3</t>
  </si>
  <si>
    <t>I</t>
  </si>
  <si>
    <t>II</t>
  </si>
  <si>
    <t>Licencje zawodników</t>
  </si>
  <si>
    <t>Tabela do kopiowania</t>
  </si>
  <si>
    <t>Nr zawodnika</t>
  </si>
  <si>
    <t>Numer licencji</t>
  </si>
  <si>
    <t>Data złożenia</t>
  </si>
  <si>
    <t>Typ licencji</t>
  </si>
  <si>
    <t>Rok urodzenia</t>
  </si>
  <si>
    <t>Płeć</t>
  </si>
  <si>
    <t>Klub sportowy</t>
  </si>
  <si>
    <t>Województwo</t>
  </si>
  <si>
    <t>Numer zawodnika</t>
  </si>
  <si>
    <t>Nazwisko</t>
  </si>
  <si>
    <t>Imię</t>
  </si>
  <si>
    <t>Banaś Dominika</t>
  </si>
  <si>
    <t>2018/2019</t>
  </si>
  <si>
    <t>2018-08-03</t>
  </si>
  <si>
    <t>Klub AZS PWSZ Nysa</t>
  </si>
  <si>
    <t>OPO</t>
  </si>
  <si>
    <t>POL</t>
  </si>
  <si>
    <t>Banaś</t>
  </si>
  <si>
    <t>Dominika</t>
  </si>
  <si>
    <t>Kasperowicz Natalia</t>
  </si>
  <si>
    <t>Kasperowicz</t>
  </si>
  <si>
    <t>Natalia</t>
  </si>
  <si>
    <t>Osińska Katarzyna</t>
  </si>
  <si>
    <t>Osińska</t>
  </si>
  <si>
    <t>Katarzyna</t>
  </si>
  <si>
    <t>Paszek Patrycja</t>
  </si>
  <si>
    <t>Paszek</t>
  </si>
  <si>
    <t>Patrycja</t>
  </si>
  <si>
    <t>Włuczyńska Ksenia</t>
  </si>
  <si>
    <t>Włuczyńska</t>
  </si>
  <si>
    <t>Ksenia</t>
  </si>
  <si>
    <t>Żak-Nowicka Anna</t>
  </si>
  <si>
    <t>Żak-Nowicka</t>
  </si>
  <si>
    <t>Anna</t>
  </si>
  <si>
    <t>Bratejko Iryna</t>
  </si>
  <si>
    <t>UKR</t>
  </si>
  <si>
    <t>Bratejko</t>
  </si>
  <si>
    <t>Iryna</t>
  </si>
  <si>
    <t>Drzozga Julia</t>
  </si>
  <si>
    <t>Drzozga</t>
  </si>
  <si>
    <t>Julia</t>
  </si>
  <si>
    <t>Kozubek Magda</t>
  </si>
  <si>
    <t>Kozubek</t>
  </si>
  <si>
    <t>Magda</t>
  </si>
  <si>
    <t>Matros Izabela</t>
  </si>
  <si>
    <t>Matros</t>
  </si>
  <si>
    <t>Izabela</t>
  </si>
  <si>
    <t>Pawelec Natalia</t>
  </si>
  <si>
    <t>Pawelec</t>
  </si>
  <si>
    <t>Wójcik Julia</t>
  </si>
  <si>
    <t>Wójcik</t>
  </si>
  <si>
    <t>Zyzik Nicole</t>
  </si>
  <si>
    <t>Zyzik</t>
  </si>
  <si>
    <t>Nicole</t>
  </si>
  <si>
    <t>Zając Stanisław</t>
  </si>
  <si>
    <t>2018-08-13</t>
  </si>
  <si>
    <t>Zając</t>
  </si>
  <si>
    <t>Stanisław</t>
  </si>
  <si>
    <t>Gajewski Andrzej</t>
  </si>
  <si>
    <t>Gajewski</t>
  </si>
  <si>
    <t>Andrzej</t>
  </si>
  <si>
    <t>Łojek Bogusław</t>
  </si>
  <si>
    <t>Łojek</t>
  </si>
  <si>
    <t>Bogusław</t>
  </si>
  <si>
    <t>Swałtek Bogusław</t>
  </si>
  <si>
    <t>Swałtek</t>
  </si>
  <si>
    <t>Huminiecki Stanisław</t>
  </si>
  <si>
    <t>Huminiecki</t>
  </si>
  <si>
    <t>Plewnia Adam</t>
  </si>
  <si>
    <t>Plewnia</t>
  </si>
  <si>
    <t>Adam</t>
  </si>
  <si>
    <t>Gołębiowski Zygmunt</t>
  </si>
  <si>
    <t>Gołębiowski</t>
  </si>
  <si>
    <t>Zygmunt</t>
  </si>
  <si>
    <t>Górka Krzysztof</t>
  </si>
  <si>
    <t>Górka</t>
  </si>
  <si>
    <t>Krzysztof</t>
  </si>
  <si>
    <t>Goodfryd Paweł</t>
  </si>
  <si>
    <t>2018-08-14</t>
  </si>
  <si>
    <t>Goodfryd</t>
  </si>
  <si>
    <t>Paweł</t>
  </si>
  <si>
    <t>Adamski Przemysław</t>
  </si>
  <si>
    <t>Adamski</t>
  </si>
  <si>
    <t>Przemysław</t>
  </si>
  <si>
    <t>Kijak Maciej</t>
  </si>
  <si>
    <t>Kijak</t>
  </si>
  <si>
    <t>Maciej</t>
  </si>
  <si>
    <t>Kochan Robert</t>
  </si>
  <si>
    <t>Kochan</t>
  </si>
  <si>
    <t>Robert</t>
  </si>
  <si>
    <t>Pawlak Jakub</t>
  </si>
  <si>
    <t>Pawlak</t>
  </si>
  <si>
    <t>Jakub</t>
  </si>
  <si>
    <t>Skotnik Paweł</t>
  </si>
  <si>
    <t>Skotnik</t>
  </si>
  <si>
    <t>Sobczyk Albin</t>
  </si>
  <si>
    <t>Sobczyk</t>
  </si>
  <si>
    <t>Albin</t>
  </si>
  <si>
    <t>Sobczyk Tobiasz</t>
  </si>
  <si>
    <t>Tobiasz</t>
  </si>
  <si>
    <t>Swerhun Jakub</t>
  </si>
  <si>
    <t>Swerhun</t>
  </si>
  <si>
    <t>Stanikowski Marcel</t>
  </si>
  <si>
    <t>Stanikowski</t>
  </si>
  <si>
    <t>Marcel</t>
  </si>
  <si>
    <t>Skotnik Szymon</t>
  </si>
  <si>
    <t>Szymon</t>
  </si>
  <si>
    <t>Bielecki Grzegorz</t>
  </si>
  <si>
    <t>UKS GOSDIM Turawa</t>
  </si>
  <si>
    <t>Bielecki</t>
  </si>
  <si>
    <t>Grzegorz</t>
  </si>
  <si>
    <t>Kubica Jarosław</t>
  </si>
  <si>
    <t>Kubica</t>
  </si>
  <si>
    <t>Jarosław</t>
  </si>
  <si>
    <t>Morawiec Daniel</t>
  </si>
  <si>
    <t>Morawiec</t>
  </si>
  <si>
    <t>Daniel</t>
  </si>
  <si>
    <t>Morawiec Roman</t>
  </si>
  <si>
    <t>Roman</t>
  </si>
  <si>
    <t>Koziol Jakub</t>
  </si>
  <si>
    <t>Koziol</t>
  </si>
  <si>
    <t>Kreczmer Oliwier</t>
  </si>
  <si>
    <t>Kreczmer</t>
  </si>
  <si>
    <t>Oliwier</t>
  </si>
  <si>
    <t>Otte Marcin</t>
  </si>
  <si>
    <t>Otte</t>
  </si>
  <si>
    <t>Marcin</t>
  </si>
  <si>
    <t>Sobkow Szymon</t>
  </si>
  <si>
    <t>Sobkow</t>
  </si>
  <si>
    <t>2018-08-16</t>
  </si>
  <si>
    <t>Kleszcz</t>
  </si>
  <si>
    <t>Zdzisław</t>
  </si>
  <si>
    <t>Kaczmarzyk Damian</t>
  </si>
  <si>
    <t>Kaczmarzyk</t>
  </si>
  <si>
    <t>Damian</t>
  </si>
  <si>
    <t>43.</t>
  </si>
  <si>
    <t>Pawłowski</t>
  </si>
  <si>
    <t>Dariusz</t>
  </si>
  <si>
    <t>44.</t>
  </si>
  <si>
    <t>Cyndera</t>
  </si>
  <si>
    <t>Polok Michał</t>
  </si>
  <si>
    <t>45.</t>
  </si>
  <si>
    <t>Polok</t>
  </si>
  <si>
    <t>Michał</t>
  </si>
  <si>
    <t>46.</t>
  </si>
  <si>
    <t>Piecka</t>
  </si>
  <si>
    <t>Patryk</t>
  </si>
  <si>
    <t>Kwaśniewski Przemysław</t>
  </si>
  <si>
    <t>47.</t>
  </si>
  <si>
    <t>Kwaśniewski</t>
  </si>
  <si>
    <t>Bubiak Zbigniew</t>
  </si>
  <si>
    <t>2018-08-19</t>
  </si>
  <si>
    <t>48.</t>
  </si>
  <si>
    <t>Bubiak</t>
  </si>
  <si>
    <t>Zbigniew</t>
  </si>
  <si>
    <t>Góralski Adam</t>
  </si>
  <si>
    <t>49.</t>
  </si>
  <si>
    <t>Góralski</t>
  </si>
  <si>
    <t>Moravec Borek</t>
  </si>
  <si>
    <t>50.</t>
  </si>
  <si>
    <t>CZE</t>
  </si>
  <si>
    <t>Moravec</t>
  </si>
  <si>
    <t>Borek</t>
  </si>
  <si>
    <t>Pustołka Bartosz</t>
  </si>
  <si>
    <t>51.</t>
  </si>
  <si>
    <t>Pustołka</t>
  </si>
  <si>
    <t>Bartosz</t>
  </si>
  <si>
    <t>Sawicki Grzegorz</t>
  </si>
  <si>
    <t>52.</t>
  </si>
  <si>
    <t>Sawicki</t>
  </si>
  <si>
    <t>Szymik Robert</t>
  </si>
  <si>
    <t>53.</t>
  </si>
  <si>
    <t>Szymik</t>
  </si>
  <si>
    <t>54.</t>
  </si>
  <si>
    <t>Wilk</t>
  </si>
  <si>
    <t>Lucjan</t>
  </si>
  <si>
    <t>Wszołek Maciej</t>
  </si>
  <si>
    <t>55.</t>
  </si>
  <si>
    <t>Wszołek</t>
  </si>
  <si>
    <t>Zajdel Michał</t>
  </si>
  <si>
    <t>56.</t>
  </si>
  <si>
    <t>Zajdel</t>
  </si>
  <si>
    <t>Ślosarczyk Paweł</t>
  </si>
  <si>
    <t>57.</t>
  </si>
  <si>
    <t>Ślosarczyk</t>
  </si>
  <si>
    <t>Madziała Kacper</t>
  </si>
  <si>
    <t>58.</t>
  </si>
  <si>
    <t>Madziała</t>
  </si>
  <si>
    <t>Kacper</t>
  </si>
  <si>
    <t>Baran Tomasz</t>
  </si>
  <si>
    <t>59.</t>
  </si>
  <si>
    <t>Baran</t>
  </si>
  <si>
    <t>Tomasz</t>
  </si>
  <si>
    <t>Janiczek Karol</t>
  </si>
  <si>
    <t>60.</t>
  </si>
  <si>
    <t>Janiczek</t>
  </si>
  <si>
    <t>Karol</t>
  </si>
  <si>
    <t>Kaźmierczak Kacper</t>
  </si>
  <si>
    <t>61.</t>
  </si>
  <si>
    <t>Kaźmierczak</t>
  </si>
  <si>
    <t>Mielnik Jakub</t>
  </si>
  <si>
    <t>62.</t>
  </si>
  <si>
    <t>Mielnik</t>
  </si>
  <si>
    <t>Bawej Mateusz</t>
  </si>
  <si>
    <t>2018-08-21</t>
  </si>
  <si>
    <t>63.</t>
  </si>
  <si>
    <t>Bawej</t>
  </si>
  <si>
    <t>Mateusz</t>
  </si>
  <si>
    <t>Kosiński Jan</t>
  </si>
  <si>
    <t>64.</t>
  </si>
  <si>
    <t>Kosiński</t>
  </si>
  <si>
    <t>Jan</t>
  </si>
  <si>
    <t>Kulik Grzegorz</t>
  </si>
  <si>
    <t>65.</t>
  </si>
  <si>
    <t>Kulik</t>
  </si>
  <si>
    <t>Kutynia Adam</t>
  </si>
  <si>
    <t>66.</t>
  </si>
  <si>
    <t>Kutynia</t>
  </si>
  <si>
    <t>Orzeszyna Artur</t>
  </si>
  <si>
    <t>67.</t>
  </si>
  <si>
    <t>Orzeszyna</t>
  </si>
  <si>
    <t>Artur</t>
  </si>
  <si>
    <t>Orzeszyna Zbigniew</t>
  </si>
  <si>
    <t>68.</t>
  </si>
  <si>
    <t>Sobczak Sławomir</t>
  </si>
  <si>
    <t>69.</t>
  </si>
  <si>
    <t>Sobczak</t>
  </si>
  <si>
    <t>Sławomir</t>
  </si>
  <si>
    <t>Bernacki Łukasz</t>
  </si>
  <si>
    <t>2018-08-23</t>
  </si>
  <si>
    <t>70.</t>
  </si>
  <si>
    <t>Bernacki</t>
  </si>
  <si>
    <t>Łukasz</t>
  </si>
  <si>
    <t>Eksterowicz Jan</t>
  </si>
  <si>
    <t>71.</t>
  </si>
  <si>
    <t>Eksterowicz</t>
  </si>
  <si>
    <t>Glinka Piotr</t>
  </si>
  <si>
    <t>72.</t>
  </si>
  <si>
    <t>Glinka</t>
  </si>
  <si>
    <t>Piotr</t>
  </si>
  <si>
    <t>Kałuża Dawid</t>
  </si>
  <si>
    <t>73.</t>
  </si>
  <si>
    <t>Kałuża</t>
  </si>
  <si>
    <t>Dawid</t>
  </si>
  <si>
    <t>Kondziela Krzysztof</t>
  </si>
  <si>
    <t>74.</t>
  </si>
  <si>
    <t>Kondziela</t>
  </si>
  <si>
    <t>Maczurek Robert</t>
  </si>
  <si>
    <t>75.</t>
  </si>
  <si>
    <t>Maczurek</t>
  </si>
  <si>
    <t>Prokop Krzysztof</t>
  </si>
  <si>
    <t>76.</t>
  </si>
  <si>
    <t>Prokop</t>
  </si>
  <si>
    <t>Staniszewski Piotr</t>
  </si>
  <si>
    <t>77.</t>
  </si>
  <si>
    <t>Staniszewski</t>
  </si>
  <si>
    <t>Pacek Krzysztof</t>
  </si>
  <si>
    <t>78.</t>
  </si>
  <si>
    <t>Pacek</t>
  </si>
  <si>
    <t>Kondziela Aleksander</t>
  </si>
  <si>
    <t>79.</t>
  </si>
  <si>
    <t>Aleksander</t>
  </si>
  <si>
    <t>Pacek Paweł</t>
  </si>
  <si>
    <t>80.</t>
  </si>
  <si>
    <t>Nowak Łukasz</t>
  </si>
  <si>
    <t>81.</t>
  </si>
  <si>
    <t>Nowak</t>
  </si>
  <si>
    <t>Jackowski Tomasz</t>
  </si>
  <si>
    <t>82.</t>
  </si>
  <si>
    <t>Jackowski</t>
  </si>
  <si>
    <t>Bąk Sebastian</t>
  </si>
  <si>
    <t>83.</t>
  </si>
  <si>
    <t>Bąk</t>
  </si>
  <si>
    <t>Sebastian</t>
  </si>
  <si>
    <t>Iwaniuk Grzegorz</t>
  </si>
  <si>
    <t>84.</t>
  </si>
  <si>
    <t>Iwaniuk</t>
  </si>
  <si>
    <t>Polok Andrzej</t>
  </si>
  <si>
    <t>85.</t>
  </si>
  <si>
    <t>Burkacki Mateusz</t>
  </si>
  <si>
    <t>86.</t>
  </si>
  <si>
    <t>Burkacki</t>
  </si>
  <si>
    <t>Długosz Patryk</t>
  </si>
  <si>
    <t>87.</t>
  </si>
  <si>
    <t>Długosz</t>
  </si>
  <si>
    <t>Frank Roman</t>
  </si>
  <si>
    <t>88.</t>
  </si>
  <si>
    <t>Frank</t>
  </si>
  <si>
    <t>Kochoń Adrian</t>
  </si>
  <si>
    <t>89.</t>
  </si>
  <si>
    <t>Kochoń</t>
  </si>
  <si>
    <t>Adrian</t>
  </si>
  <si>
    <t>Pruszkowski Jakub</t>
  </si>
  <si>
    <t>90.</t>
  </si>
  <si>
    <t>Pruszkowski</t>
  </si>
  <si>
    <t>Hamerlik Mateusz</t>
  </si>
  <si>
    <t>91.</t>
  </si>
  <si>
    <t>Hamerlik</t>
  </si>
  <si>
    <t>Diobołek Marcin</t>
  </si>
  <si>
    <t>92.</t>
  </si>
  <si>
    <t>Diobołek</t>
  </si>
  <si>
    <t>Frank Dawid</t>
  </si>
  <si>
    <t>93.</t>
  </si>
  <si>
    <t>Kanzy Klaudiusz</t>
  </si>
  <si>
    <t>94.</t>
  </si>
  <si>
    <t>Kanzy</t>
  </si>
  <si>
    <t>Klaudiusz</t>
  </si>
  <si>
    <t>Czapla Piotr</t>
  </si>
  <si>
    <t>95.</t>
  </si>
  <si>
    <t>Czapla</t>
  </si>
  <si>
    <t>Piegsa Marcel</t>
  </si>
  <si>
    <t>96.</t>
  </si>
  <si>
    <t>Piegsa</t>
  </si>
  <si>
    <t>Kleinert Piotr</t>
  </si>
  <si>
    <t>97.</t>
  </si>
  <si>
    <t>Kleinert</t>
  </si>
  <si>
    <t>Owczarek Krystian</t>
  </si>
  <si>
    <t>98.</t>
  </si>
  <si>
    <t>Owczarek</t>
  </si>
  <si>
    <t>Krystian</t>
  </si>
  <si>
    <t>Bega Krystian</t>
  </si>
  <si>
    <t>2018-08-27</t>
  </si>
  <si>
    <t>99.</t>
  </si>
  <si>
    <t>Bega</t>
  </si>
  <si>
    <t>Data Paweł</t>
  </si>
  <si>
    <t>100.</t>
  </si>
  <si>
    <t>Data</t>
  </si>
  <si>
    <t>Jaszkowic Krzysztof</t>
  </si>
  <si>
    <t>101.</t>
  </si>
  <si>
    <t>Jaszkowic</t>
  </si>
  <si>
    <t>Jędrzejak Patryk</t>
  </si>
  <si>
    <t>102.</t>
  </si>
  <si>
    <t>Jędrzejak</t>
  </si>
  <si>
    <t>Jonderko Brian</t>
  </si>
  <si>
    <t>103.</t>
  </si>
  <si>
    <t>Jonderko</t>
  </si>
  <si>
    <t>Brian</t>
  </si>
  <si>
    <t>Jonderko Romuald</t>
  </si>
  <si>
    <t>104.</t>
  </si>
  <si>
    <t>Romuald</t>
  </si>
  <si>
    <t>Lepich Marcin</t>
  </si>
  <si>
    <t>105.</t>
  </si>
  <si>
    <t>Lepich</t>
  </si>
  <si>
    <t>Machoń Radosław</t>
  </si>
  <si>
    <t>106.</t>
  </si>
  <si>
    <t>Machoń</t>
  </si>
  <si>
    <t>Radosław</t>
  </si>
  <si>
    <t>Nossol Józef</t>
  </si>
  <si>
    <t>107.</t>
  </si>
  <si>
    <t>Nossol</t>
  </si>
  <si>
    <t>Józef</t>
  </si>
  <si>
    <t>Orzeł Marek</t>
  </si>
  <si>
    <t>108.</t>
  </si>
  <si>
    <t>Orzeł</t>
  </si>
  <si>
    <t>Marek</t>
  </si>
  <si>
    <t>Piasecki Marek</t>
  </si>
  <si>
    <t>109.</t>
  </si>
  <si>
    <t>Piasecki</t>
  </si>
  <si>
    <t>Piasecki Piotr</t>
  </si>
  <si>
    <t>110.</t>
  </si>
  <si>
    <t>Szczepanek Karol</t>
  </si>
  <si>
    <t>111.</t>
  </si>
  <si>
    <t>Szczepanek</t>
  </si>
  <si>
    <t>Trojak Dawid</t>
  </si>
  <si>
    <t>112.</t>
  </si>
  <si>
    <t>Trojak</t>
  </si>
  <si>
    <t>Wicher Robert</t>
  </si>
  <si>
    <t>113.</t>
  </si>
  <si>
    <t>Wicher</t>
  </si>
  <si>
    <t>Wodniak Ireneusz</t>
  </si>
  <si>
    <t>114.</t>
  </si>
  <si>
    <t>Wodniak</t>
  </si>
  <si>
    <t>Ireneusz</t>
  </si>
  <si>
    <t>Żółkowski Andrzej</t>
  </si>
  <si>
    <t>115.</t>
  </si>
  <si>
    <t>Żółkowski</t>
  </si>
  <si>
    <t>Biskup Konrad</t>
  </si>
  <si>
    <t>116.</t>
  </si>
  <si>
    <t>Biskup</t>
  </si>
  <si>
    <t>Konrad</t>
  </si>
  <si>
    <t>Czech Dawid</t>
  </si>
  <si>
    <t>117.</t>
  </si>
  <si>
    <t>Czech</t>
  </si>
  <si>
    <t>Król Szymon</t>
  </si>
  <si>
    <t>118.</t>
  </si>
  <si>
    <t>Król</t>
  </si>
  <si>
    <t>Linek Adam</t>
  </si>
  <si>
    <t>119.</t>
  </si>
  <si>
    <t>Linek</t>
  </si>
  <si>
    <t>Mattioli Paolo</t>
  </si>
  <si>
    <t>120.</t>
  </si>
  <si>
    <t>Mattioli</t>
  </si>
  <si>
    <t>Paolo</t>
  </si>
  <si>
    <t>Olczyk Wojciech</t>
  </si>
  <si>
    <t>121.</t>
  </si>
  <si>
    <t>Olczyk</t>
  </si>
  <si>
    <t>Wojciech</t>
  </si>
  <si>
    <t>Szczepanek Błażej</t>
  </si>
  <si>
    <t>122.</t>
  </si>
  <si>
    <t>Błażej</t>
  </si>
  <si>
    <t>Szczepanek Jan</t>
  </si>
  <si>
    <t>123.</t>
  </si>
  <si>
    <t>Wodniak Michał</t>
  </si>
  <si>
    <t>124.</t>
  </si>
  <si>
    <t>Zaremba Marcin</t>
  </si>
  <si>
    <t>125.</t>
  </si>
  <si>
    <t>Zaremba</t>
  </si>
  <si>
    <t>Lepich David</t>
  </si>
  <si>
    <t>126.</t>
  </si>
  <si>
    <t>David</t>
  </si>
  <si>
    <t>Witczak Filip</t>
  </si>
  <si>
    <t>127.</t>
  </si>
  <si>
    <t>Witczak</t>
  </si>
  <si>
    <t>Filip</t>
  </si>
  <si>
    <t>Galas Michał</t>
  </si>
  <si>
    <t>128.</t>
  </si>
  <si>
    <t>Galas</t>
  </si>
  <si>
    <t>Gerlic Piotr</t>
  </si>
  <si>
    <t>129.</t>
  </si>
  <si>
    <t>Gerlic</t>
  </si>
  <si>
    <t>Głuszek Wojciech</t>
  </si>
  <si>
    <t>130.</t>
  </si>
  <si>
    <t>Głuszek</t>
  </si>
  <si>
    <t>Jung Dawid</t>
  </si>
  <si>
    <t>131.</t>
  </si>
  <si>
    <t>Jung</t>
  </si>
  <si>
    <t>Kleszcz Krzesimir</t>
  </si>
  <si>
    <t>132.</t>
  </si>
  <si>
    <t>Krzesimir</t>
  </si>
  <si>
    <t>Lorek Patrycja</t>
  </si>
  <si>
    <t>133.</t>
  </si>
  <si>
    <t>Lorek</t>
  </si>
  <si>
    <t>Płóciennik Marek</t>
  </si>
  <si>
    <t>134.</t>
  </si>
  <si>
    <t>Płóciennik</t>
  </si>
  <si>
    <t>Załuski Jakub</t>
  </si>
  <si>
    <t>135.</t>
  </si>
  <si>
    <t>Załuski</t>
  </si>
  <si>
    <t>Tobiasz Wojciech</t>
  </si>
  <si>
    <t>2018-08-28</t>
  </si>
  <si>
    <t>136.</t>
  </si>
  <si>
    <t>Bohatczuk Marcin</t>
  </si>
  <si>
    <t>137.</t>
  </si>
  <si>
    <t>Bohatczuk</t>
  </si>
  <si>
    <t>Kozubek Edward</t>
  </si>
  <si>
    <t>138.</t>
  </si>
  <si>
    <t>Edward</t>
  </si>
  <si>
    <t>Piaskowski Janusz</t>
  </si>
  <si>
    <t>139.</t>
  </si>
  <si>
    <t>Piaskowski</t>
  </si>
  <si>
    <t>Janusz</t>
  </si>
  <si>
    <t>Bartyzel Artur</t>
  </si>
  <si>
    <t>140.</t>
  </si>
  <si>
    <t>Bartyzel</t>
  </si>
  <si>
    <t>Lewczuk Mirosław</t>
  </si>
  <si>
    <t>141.</t>
  </si>
  <si>
    <t>Lewczuk</t>
  </si>
  <si>
    <t>Mirosław</t>
  </si>
  <si>
    <t>Tobiasz Jan</t>
  </si>
  <si>
    <t>142.</t>
  </si>
  <si>
    <t>Bagiński Michał</t>
  </si>
  <si>
    <t>143.</t>
  </si>
  <si>
    <t>Bagiński</t>
  </si>
  <si>
    <t>Ciesielski Leon</t>
  </si>
  <si>
    <t>144.</t>
  </si>
  <si>
    <t>Ciesielski</t>
  </si>
  <si>
    <t>Leon</t>
  </si>
  <si>
    <t>Jasiński Nikodem</t>
  </si>
  <si>
    <t>145.</t>
  </si>
  <si>
    <t>Jasiński</t>
  </si>
  <si>
    <t>Nikodem</t>
  </si>
  <si>
    <t>Coppin Fryderyk</t>
  </si>
  <si>
    <t>146.</t>
  </si>
  <si>
    <t>Coppin</t>
  </si>
  <si>
    <t>Fryderyk</t>
  </si>
  <si>
    <t>Skirzewski Oskar</t>
  </si>
  <si>
    <t>147.</t>
  </si>
  <si>
    <t>Skirzewski</t>
  </si>
  <si>
    <t>Oskar</t>
  </si>
  <si>
    <t>POLACZEK JERZY</t>
  </si>
  <si>
    <t>148.</t>
  </si>
  <si>
    <t>POLACZEK</t>
  </si>
  <si>
    <t>JERZY</t>
  </si>
  <si>
    <t>Chylik Stanisław</t>
  </si>
  <si>
    <t>149.</t>
  </si>
  <si>
    <t>Chylik</t>
  </si>
  <si>
    <t>Hradil Jarosław</t>
  </si>
  <si>
    <t>150.</t>
  </si>
  <si>
    <t>Hradil</t>
  </si>
  <si>
    <t>Szeliga Aleksander</t>
  </si>
  <si>
    <t>151.</t>
  </si>
  <si>
    <t>Szeliga</t>
  </si>
  <si>
    <t>Szimek Ryszard</t>
  </si>
  <si>
    <t>152.</t>
  </si>
  <si>
    <t>Szimek</t>
  </si>
  <si>
    <t>Ryszard</t>
  </si>
  <si>
    <t>Walo Katarzyna</t>
  </si>
  <si>
    <t>153.</t>
  </si>
  <si>
    <t>Walo</t>
  </si>
  <si>
    <t>Wybiral Jarosław</t>
  </si>
  <si>
    <t>154.</t>
  </si>
  <si>
    <t>Wybiral</t>
  </si>
  <si>
    <t>Wichniak Zdenek</t>
  </si>
  <si>
    <t>155.</t>
  </si>
  <si>
    <t>Wichniak</t>
  </si>
  <si>
    <t>Zdenek</t>
  </si>
  <si>
    <t>Woźnik Aleksandra</t>
  </si>
  <si>
    <t>2018-08-29</t>
  </si>
  <si>
    <t>156.</t>
  </si>
  <si>
    <t>Woźnik</t>
  </si>
  <si>
    <t>Aleksandra</t>
  </si>
  <si>
    <t>Langner Łukasz</t>
  </si>
  <si>
    <t>157.</t>
  </si>
  <si>
    <t>Langner</t>
  </si>
  <si>
    <t>Langner Dominik</t>
  </si>
  <si>
    <t>158.</t>
  </si>
  <si>
    <t>Dominik</t>
  </si>
  <si>
    <t>Bartnik Przemysław</t>
  </si>
  <si>
    <t>159.</t>
  </si>
  <si>
    <t>Bartnik</t>
  </si>
  <si>
    <t>Krzyżanowski Wojciech</t>
  </si>
  <si>
    <t>2018-08-30</t>
  </si>
  <si>
    <t>160.</t>
  </si>
  <si>
    <t>Krzyżanowski</t>
  </si>
  <si>
    <t>Wąs Marek</t>
  </si>
  <si>
    <t>161.</t>
  </si>
  <si>
    <t>Wąs</t>
  </si>
  <si>
    <t>Wojtas Michał</t>
  </si>
  <si>
    <t>162.</t>
  </si>
  <si>
    <t>Wojtas</t>
  </si>
  <si>
    <t>Kwiatkowski Bartosz</t>
  </si>
  <si>
    <t>163.</t>
  </si>
  <si>
    <t>Kwiatkowski</t>
  </si>
  <si>
    <t>Wilińska Olivia</t>
  </si>
  <si>
    <t>164.</t>
  </si>
  <si>
    <t>Wilińska</t>
  </si>
  <si>
    <t>Olivia</t>
  </si>
  <si>
    <t>Kołodziej Milena</t>
  </si>
  <si>
    <t>165.</t>
  </si>
  <si>
    <t>Kołodziej</t>
  </si>
  <si>
    <t>Milena</t>
  </si>
  <si>
    <t>Czech Paweł</t>
  </si>
  <si>
    <t>166.</t>
  </si>
  <si>
    <t>Jendryaszek Marek</t>
  </si>
  <si>
    <t>167.</t>
  </si>
  <si>
    <t>Jendryaszek</t>
  </si>
  <si>
    <t>Kurtz Daniel</t>
  </si>
  <si>
    <t>168.</t>
  </si>
  <si>
    <t>Kurtz</t>
  </si>
  <si>
    <t>Kurtz Patryk</t>
  </si>
  <si>
    <t>169.</t>
  </si>
  <si>
    <t>Lisowska Karolina</t>
  </si>
  <si>
    <t>170.</t>
  </si>
  <si>
    <t>Lisowska</t>
  </si>
  <si>
    <t>Karolina</t>
  </si>
  <si>
    <t>Michno Krzysztof</t>
  </si>
  <si>
    <t>171.</t>
  </si>
  <si>
    <t>Michno</t>
  </si>
  <si>
    <t>Mikoś Mikołaj</t>
  </si>
  <si>
    <t>172.</t>
  </si>
  <si>
    <t>Mikoś</t>
  </si>
  <si>
    <t>Mikołaj</t>
  </si>
  <si>
    <t>Mikoś Zuzanna</t>
  </si>
  <si>
    <t>173.</t>
  </si>
  <si>
    <t>Zuzanna</t>
  </si>
  <si>
    <t>Pawelec Sylwia</t>
  </si>
  <si>
    <t>174.</t>
  </si>
  <si>
    <t>Sylwia</t>
  </si>
  <si>
    <t>Samson Zofia</t>
  </si>
  <si>
    <t>175.</t>
  </si>
  <si>
    <t>Samson</t>
  </si>
  <si>
    <t>Zofia</t>
  </si>
  <si>
    <t>Siwek Kacper</t>
  </si>
  <si>
    <t>176.</t>
  </si>
  <si>
    <t>Siwek</t>
  </si>
  <si>
    <t>Zborowski Maciej</t>
  </si>
  <si>
    <t>177.</t>
  </si>
  <si>
    <t>Zborowski</t>
  </si>
  <si>
    <t>Czech MIchał</t>
  </si>
  <si>
    <t>178.</t>
  </si>
  <si>
    <t>MIchał</t>
  </si>
  <si>
    <t>Barański Jacek</t>
  </si>
  <si>
    <t>179.</t>
  </si>
  <si>
    <t>Barański</t>
  </si>
  <si>
    <t>Jacek</t>
  </si>
  <si>
    <t>Bartoszek Dominik</t>
  </si>
  <si>
    <t>180.</t>
  </si>
  <si>
    <t>Bartoszek</t>
  </si>
  <si>
    <t>181.</t>
  </si>
  <si>
    <t>Bula</t>
  </si>
  <si>
    <t>Gumuliński Piotr</t>
  </si>
  <si>
    <t>182.</t>
  </si>
  <si>
    <t>Gumuliński</t>
  </si>
  <si>
    <t>Kolczyk Adrianna</t>
  </si>
  <si>
    <t>183.</t>
  </si>
  <si>
    <t>Kolczyk</t>
  </si>
  <si>
    <t>Adrianna</t>
  </si>
  <si>
    <t>Małczak Krystian</t>
  </si>
  <si>
    <t>184.</t>
  </si>
  <si>
    <t>Małczak</t>
  </si>
  <si>
    <t>Ochwat Adam</t>
  </si>
  <si>
    <t>185.</t>
  </si>
  <si>
    <t>Ochwat</t>
  </si>
  <si>
    <t>Szyguda Tomasz</t>
  </si>
  <si>
    <t>186.</t>
  </si>
  <si>
    <t>Szyguda</t>
  </si>
  <si>
    <t>Rataj Filip</t>
  </si>
  <si>
    <t>187.</t>
  </si>
  <si>
    <t>Rataj</t>
  </si>
  <si>
    <t>Ploch Szymon</t>
  </si>
  <si>
    <t>188.</t>
  </si>
  <si>
    <t>Ploch</t>
  </si>
  <si>
    <t>Bujara Franciszek</t>
  </si>
  <si>
    <t>189.</t>
  </si>
  <si>
    <t>Bujara</t>
  </si>
  <si>
    <t>Franciszek</t>
  </si>
  <si>
    <t>Bartoszek Julia</t>
  </si>
  <si>
    <t>190.</t>
  </si>
  <si>
    <t>Cebula Patryk</t>
  </si>
  <si>
    <t>191.</t>
  </si>
  <si>
    <t>Cebula</t>
  </si>
  <si>
    <t>Cybulski Szymon</t>
  </si>
  <si>
    <t>192.</t>
  </si>
  <si>
    <t>Cybulski</t>
  </si>
  <si>
    <t>Cytacka Martyna</t>
  </si>
  <si>
    <t>193.</t>
  </si>
  <si>
    <t>Cytacka</t>
  </si>
  <si>
    <t>Martyna</t>
  </si>
  <si>
    <t>Jurewicz Martyna</t>
  </si>
  <si>
    <t>194.</t>
  </si>
  <si>
    <t>Jurewicz</t>
  </si>
  <si>
    <t>Jurewicz Rafał</t>
  </si>
  <si>
    <t>195.</t>
  </si>
  <si>
    <t>Rafał</t>
  </si>
  <si>
    <t>Kapica Paweł</t>
  </si>
  <si>
    <t>196.</t>
  </si>
  <si>
    <t>Kapica</t>
  </si>
  <si>
    <t>Kapica Piotr</t>
  </si>
  <si>
    <t>197.</t>
  </si>
  <si>
    <t>Kołacha Konrad</t>
  </si>
  <si>
    <t>198.</t>
  </si>
  <si>
    <t>Kołacha</t>
  </si>
  <si>
    <t>Krawczyk Maja</t>
  </si>
  <si>
    <t>199.</t>
  </si>
  <si>
    <t>Krawczyk</t>
  </si>
  <si>
    <t>Maja</t>
  </si>
  <si>
    <t>Kunaszewski Leon</t>
  </si>
  <si>
    <t>200.</t>
  </si>
  <si>
    <t>Kunaszewski</t>
  </si>
  <si>
    <t>Loński Michał</t>
  </si>
  <si>
    <t>201.</t>
  </si>
  <si>
    <t>Loński</t>
  </si>
  <si>
    <t>Malecha Maciej</t>
  </si>
  <si>
    <t>202.</t>
  </si>
  <si>
    <t>Malecha</t>
  </si>
  <si>
    <t>Mania Kamil</t>
  </si>
  <si>
    <t>203.</t>
  </si>
  <si>
    <t>Mania</t>
  </si>
  <si>
    <t>Kamil</t>
  </si>
  <si>
    <t>Pamuła Mikołaj</t>
  </si>
  <si>
    <t>204.</t>
  </si>
  <si>
    <t>Pamuła</t>
  </si>
  <si>
    <t>Radziej Magdalena</t>
  </si>
  <si>
    <t>205.</t>
  </si>
  <si>
    <t>Radziej</t>
  </si>
  <si>
    <t>Magdalena</t>
  </si>
  <si>
    <t>Rudzik Magdalena</t>
  </si>
  <si>
    <t>206.</t>
  </si>
  <si>
    <t>Rudzik</t>
  </si>
  <si>
    <t>Saternus Alina</t>
  </si>
  <si>
    <t>207.</t>
  </si>
  <si>
    <t>Saternus</t>
  </si>
  <si>
    <t>Alina</t>
  </si>
  <si>
    <t>Spałek Olivier</t>
  </si>
  <si>
    <t>208.</t>
  </si>
  <si>
    <t>Spałek</t>
  </si>
  <si>
    <t>Olivier</t>
  </si>
  <si>
    <t>Szatny Marta</t>
  </si>
  <si>
    <t>209.</t>
  </si>
  <si>
    <t>Szatny</t>
  </si>
  <si>
    <t>Marta</t>
  </si>
  <si>
    <t>Taibert Paulina</t>
  </si>
  <si>
    <t>210.</t>
  </si>
  <si>
    <t>Taibert</t>
  </si>
  <si>
    <t>Paulina</t>
  </si>
  <si>
    <t>Cytacki Megan</t>
  </si>
  <si>
    <t>2018-08-31</t>
  </si>
  <si>
    <t>211.</t>
  </si>
  <si>
    <t>Cytacki</t>
  </si>
  <si>
    <t>Megan</t>
  </si>
  <si>
    <t>Kuliczkowski Piotr</t>
  </si>
  <si>
    <t>212.</t>
  </si>
  <si>
    <t>Kuliczkowski</t>
  </si>
  <si>
    <t>Kałwak Sławomir</t>
  </si>
  <si>
    <t>213.</t>
  </si>
  <si>
    <t>Kałwak</t>
  </si>
  <si>
    <t>Wiśniewski Mateusz</t>
  </si>
  <si>
    <t>214.</t>
  </si>
  <si>
    <t>Wiśniewski</t>
  </si>
  <si>
    <t>Zimnowoda Robert</t>
  </si>
  <si>
    <t>215.</t>
  </si>
  <si>
    <t>Zimnowoda</t>
  </si>
  <si>
    <t>Anczyk Mateusz</t>
  </si>
  <si>
    <t>216.</t>
  </si>
  <si>
    <t>Anczyk</t>
  </si>
  <si>
    <t>Hanas Andrzej</t>
  </si>
  <si>
    <t>217.</t>
  </si>
  <si>
    <t>Hanas</t>
  </si>
  <si>
    <t>Milde Adam</t>
  </si>
  <si>
    <t>218.</t>
  </si>
  <si>
    <t>Milde</t>
  </si>
  <si>
    <t>Młynarczyk Arkadiusz</t>
  </si>
  <si>
    <t>219.</t>
  </si>
  <si>
    <t>Młynarczyk</t>
  </si>
  <si>
    <t>Arkadiusz</t>
  </si>
  <si>
    <t>Olszowy Edmund</t>
  </si>
  <si>
    <t>220.</t>
  </si>
  <si>
    <t>Olszowy</t>
  </si>
  <si>
    <t>Edmund</t>
  </si>
  <si>
    <t>Stańczyk Jacek</t>
  </si>
  <si>
    <t>221.</t>
  </si>
  <si>
    <t>Stańczyk</t>
  </si>
  <si>
    <t>Wilk Marek</t>
  </si>
  <si>
    <t>222.</t>
  </si>
  <si>
    <t>Włoch Karol</t>
  </si>
  <si>
    <t>223.</t>
  </si>
  <si>
    <t>Włoch</t>
  </si>
  <si>
    <t>Żydziak Mateusz</t>
  </si>
  <si>
    <t>224.</t>
  </si>
  <si>
    <t>Żydziak</t>
  </si>
  <si>
    <t>Malecha Jennifer</t>
  </si>
  <si>
    <t>225.</t>
  </si>
  <si>
    <t>Jennifer</t>
  </si>
  <si>
    <t>Paprotny Jakub</t>
  </si>
  <si>
    <t>226.</t>
  </si>
  <si>
    <t>Paprotny</t>
  </si>
  <si>
    <t>227.</t>
  </si>
  <si>
    <t>Baziak</t>
  </si>
  <si>
    <t>Hubert</t>
  </si>
  <si>
    <t>Ciastoń Tomasz</t>
  </si>
  <si>
    <t>228.</t>
  </si>
  <si>
    <t>Ciastoń</t>
  </si>
  <si>
    <t>Cichoński Kamil</t>
  </si>
  <si>
    <t>229.</t>
  </si>
  <si>
    <t>Cichoński</t>
  </si>
  <si>
    <t>Gargol Amelia</t>
  </si>
  <si>
    <t>230.</t>
  </si>
  <si>
    <t>Gargol</t>
  </si>
  <si>
    <t>Amelia</t>
  </si>
  <si>
    <t>Gargol Wiktoria</t>
  </si>
  <si>
    <t>231.</t>
  </si>
  <si>
    <t>Wiktoria</t>
  </si>
  <si>
    <t>232.</t>
  </si>
  <si>
    <t>Kurowski</t>
  </si>
  <si>
    <t>233.</t>
  </si>
  <si>
    <t>Rogoziński</t>
  </si>
  <si>
    <t>Szandarowski Michał</t>
  </si>
  <si>
    <t>234.</t>
  </si>
  <si>
    <t>Szandarowski</t>
  </si>
  <si>
    <t>235.</t>
  </si>
  <si>
    <t>Gajda</t>
  </si>
  <si>
    <t>Kabza Daniel</t>
  </si>
  <si>
    <t>236.</t>
  </si>
  <si>
    <t>Kabza</t>
  </si>
  <si>
    <t>237.</t>
  </si>
  <si>
    <t>Jerzy</t>
  </si>
  <si>
    <t>Kołodziej Mariusz</t>
  </si>
  <si>
    <t>238.</t>
  </si>
  <si>
    <t>Mariusz</t>
  </si>
  <si>
    <t>Siwek Adam</t>
  </si>
  <si>
    <t>239.</t>
  </si>
  <si>
    <t>240.</t>
  </si>
  <si>
    <t>Skiba</t>
  </si>
  <si>
    <t>Szlempo Zbigniew</t>
  </si>
  <si>
    <t>241.</t>
  </si>
  <si>
    <t>Szlempo</t>
  </si>
  <si>
    <t>Poloczek Wiktoria</t>
  </si>
  <si>
    <t>2018-09-03</t>
  </si>
  <si>
    <t>242.</t>
  </si>
  <si>
    <t>Poloczek</t>
  </si>
  <si>
    <t>Poloczek Mateusz</t>
  </si>
  <si>
    <t>243.</t>
  </si>
  <si>
    <t>Pielot Dominik</t>
  </si>
  <si>
    <t>244.</t>
  </si>
  <si>
    <t>Pielot</t>
  </si>
  <si>
    <t>Mencel Tomasz</t>
  </si>
  <si>
    <t>245.</t>
  </si>
  <si>
    <t>Mencel</t>
  </si>
  <si>
    <t>Romanowska Aleksandra</t>
  </si>
  <si>
    <t>246.</t>
  </si>
  <si>
    <t>Romanowska</t>
  </si>
  <si>
    <t>Adaszyński Mateusz</t>
  </si>
  <si>
    <t>247.</t>
  </si>
  <si>
    <t>Adaszyński</t>
  </si>
  <si>
    <t>Basowska Hanna</t>
  </si>
  <si>
    <t>248.</t>
  </si>
  <si>
    <t>Basowska</t>
  </si>
  <si>
    <t>Hanna</t>
  </si>
  <si>
    <t>Biernacka Amelia</t>
  </si>
  <si>
    <t>249.</t>
  </si>
  <si>
    <t>Biernacka</t>
  </si>
  <si>
    <t>Cichosz Klaudia</t>
  </si>
  <si>
    <t>250.</t>
  </si>
  <si>
    <t>Cichosz</t>
  </si>
  <si>
    <t>Klaudia</t>
  </si>
  <si>
    <t>Kliś Martyna</t>
  </si>
  <si>
    <t>251.</t>
  </si>
  <si>
    <t>Kliś</t>
  </si>
  <si>
    <t>Knosala Błażej</t>
  </si>
  <si>
    <t>252.</t>
  </si>
  <si>
    <t>Knosala</t>
  </si>
  <si>
    <t>Knosala Jan</t>
  </si>
  <si>
    <t>253.</t>
  </si>
  <si>
    <t>Kołtun Szymon</t>
  </si>
  <si>
    <t>254.</t>
  </si>
  <si>
    <t>Kołtun</t>
  </si>
  <si>
    <t>Mleczek Kacper</t>
  </si>
  <si>
    <t>255.</t>
  </si>
  <si>
    <t>Mleczek</t>
  </si>
  <si>
    <t>Mleczek Patryk</t>
  </si>
  <si>
    <t>256.</t>
  </si>
  <si>
    <t>Paluszkiewicz Jakub</t>
  </si>
  <si>
    <t>257.</t>
  </si>
  <si>
    <t>Paluszkiewicz</t>
  </si>
  <si>
    <t>Paluszkiewicz Joanna</t>
  </si>
  <si>
    <t>258.</t>
  </si>
  <si>
    <t>Joanna</t>
  </si>
  <si>
    <t>Perzyna Amelia</t>
  </si>
  <si>
    <t>259.</t>
  </si>
  <si>
    <t>Perzyna</t>
  </si>
  <si>
    <t>Romanowska Magda</t>
  </si>
  <si>
    <t>260.</t>
  </si>
  <si>
    <t>Romanowski Paweł</t>
  </si>
  <si>
    <t>261.</t>
  </si>
  <si>
    <t>Romanowski</t>
  </si>
  <si>
    <t>Śliwka Patrycja</t>
  </si>
  <si>
    <t>262.</t>
  </si>
  <si>
    <t>Śliwka</t>
  </si>
  <si>
    <t>Śliwka Wiktoria</t>
  </si>
  <si>
    <t>263.</t>
  </si>
  <si>
    <t>Gałka Maciej</t>
  </si>
  <si>
    <t>264.</t>
  </si>
  <si>
    <t>Gałka</t>
  </si>
  <si>
    <t>Kolman Marcin</t>
  </si>
  <si>
    <t>265.</t>
  </si>
  <si>
    <t>Kolman</t>
  </si>
  <si>
    <t>Micuń Edward</t>
  </si>
  <si>
    <t>266.</t>
  </si>
  <si>
    <t>Micuń</t>
  </si>
  <si>
    <t>Patrys Jan</t>
  </si>
  <si>
    <t>267.</t>
  </si>
  <si>
    <t>Patrys</t>
  </si>
  <si>
    <t>Salata Jacek</t>
  </si>
  <si>
    <t>268.</t>
  </si>
  <si>
    <t>Salata</t>
  </si>
  <si>
    <t>Kwaśnicki Wojciech</t>
  </si>
  <si>
    <t>2018-09-04</t>
  </si>
  <si>
    <t>269.</t>
  </si>
  <si>
    <t>Kwaśnicki</t>
  </si>
  <si>
    <t>Kwaśnicki Tomasz</t>
  </si>
  <si>
    <t>270.</t>
  </si>
  <si>
    <t>Bulak Kazimierz</t>
  </si>
  <si>
    <t>271.</t>
  </si>
  <si>
    <t>Bulak</t>
  </si>
  <si>
    <t>Kazimierz</t>
  </si>
  <si>
    <t>Mały Szczepan</t>
  </si>
  <si>
    <t>272.</t>
  </si>
  <si>
    <t>Mały</t>
  </si>
  <si>
    <t>Szczepan</t>
  </si>
  <si>
    <t>Mędrecki Rafał</t>
  </si>
  <si>
    <t>273.</t>
  </si>
  <si>
    <t>Mędrecki</t>
  </si>
  <si>
    <t>Oberamajer Cezary</t>
  </si>
  <si>
    <t>274.</t>
  </si>
  <si>
    <t>Oberamajer</t>
  </si>
  <si>
    <t>Cezary</t>
  </si>
  <si>
    <t>Oberamajer Bartosz</t>
  </si>
  <si>
    <t>275.</t>
  </si>
  <si>
    <t>Nowak Paweł</t>
  </si>
  <si>
    <t>276.</t>
  </si>
  <si>
    <t>Ciągiel Aleksander</t>
  </si>
  <si>
    <t>277.</t>
  </si>
  <si>
    <t>Ciągiel</t>
  </si>
  <si>
    <t>Mały Anna</t>
  </si>
  <si>
    <t>278.</t>
  </si>
  <si>
    <t>Kwaśnicki Łukasz</t>
  </si>
  <si>
    <t>279.</t>
  </si>
  <si>
    <t>Kowalski Tymoteusz</t>
  </si>
  <si>
    <t>280.</t>
  </si>
  <si>
    <t>Kowalski</t>
  </si>
  <si>
    <t>Tymoteusz</t>
  </si>
  <si>
    <t>Krzyżanek Michał</t>
  </si>
  <si>
    <t>281.</t>
  </si>
  <si>
    <t>Krzyżanek</t>
  </si>
  <si>
    <t>Budkiewicz Szymon</t>
  </si>
  <si>
    <t>282.</t>
  </si>
  <si>
    <t>Budkiewicz</t>
  </si>
  <si>
    <t>Cież Michał</t>
  </si>
  <si>
    <t>283.</t>
  </si>
  <si>
    <t>Cież</t>
  </si>
  <si>
    <t>Czuż Grzegorz</t>
  </si>
  <si>
    <t>284.</t>
  </si>
  <si>
    <t>Czuż</t>
  </si>
  <si>
    <t>Szarf Radosław</t>
  </si>
  <si>
    <t>285.</t>
  </si>
  <si>
    <t>Szarf</t>
  </si>
  <si>
    <t>Taraszkiewicz Jarosław</t>
  </si>
  <si>
    <t>286.</t>
  </si>
  <si>
    <t>Taraszkiewicz</t>
  </si>
  <si>
    <t>Wilk Piotr</t>
  </si>
  <si>
    <t>287.</t>
  </si>
  <si>
    <t>Deneka Jan</t>
  </si>
  <si>
    <t>288.</t>
  </si>
  <si>
    <t>Deneka</t>
  </si>
  <si>
    <t>Kotowicz Bartosz</t>
  </si>
  <si>
    <t>289.</t>
  </si>
  <si>
    <t>Kotowicz</t>
  </si>
  <si>
    <t>Lang Dominik</t>
  </si>
  <si>
    <t>290.</t>
  </si>
  <si>
    <t>Lang</t>
  </si>
  <si>
    <t>Marek Magdalena</t>
  </si>
  <si>
    <t>291.</t>
  </si>
  <si>
    <t>Mojzyk Maciej</t>
  </si>
  <si>
    <t>292.</t>
  </si>
  <si>
    <t>Mojzyk</t>
  </si>
  <si>
    <t>Sikora Szymon</t>
  </si>
  <si>
    <t>293.</t>
  </si>
  <si>
    <t>Sikora</t>
  </si>
  <si>
    <t>Taraszkiewicz Alicja</t>
  </si>
  <si>
    <t>294.</t>
  </si>
  <si>
    <t>Alicja</t>
  </si>
  <si>
    <t>Augustynowicz Czesław</t>
  </si>
  <si>
    <t>2018-09-05</t>
  </si>
  <si>
    <t>295.</t>
  </si>
  <si>
    <t>Augustynowicz</t>
  </si>
  <si>
    <t>Czesław</t>
  </si>
  <si>
    <t>Gargol Tomasz</t>
  </si>
  <si>
    <t>296.</t>
  </si>
  <si>
    <t>Kanarski Kamil</t>
  </si>
  <si>
    <t>297.</t>
  </si>
  <si>
    <t>Kanarski</t>
  </si>
  <si>
    <t>Kula Konrad</t>
  </si>
  <si>
    <t>298.</t>
  </si>
  <si>
    <t>Kula</t>
  </si>
  <si>
    <t>Kurczak Bogusław</t>
  </si>
  <si>
    <t>299.</t>
  </si>
  <si>
    <t>Kurczak</t>
  </si>
  <si>
    <t>Kurowski Mariusz</t>
  </si>
  <si>
    <t>300.</t>
  </si>
  <si>
    <t>Nalepa Dariusz</t>
  </si>
  <si>
    <t>301.</t>
  </si>
  <si>
    <t>Nalepa</t>
  </si>
  <si>
    <t>Pasoń Przemysław</t>
  </si>
  <si>
    <t>302.</t>
  </si>
  <si>
    <t>Pasoń</t>
  </si>
  <si>
    <t>Semkowicz Marcin</t>
  </si>
  <si>
    <t>303.</t>
  </si>
  <si>
    <t>Semkowicz</t>
  </si>
  <si>
    <t>Skorodzień Tadeusz</t>
  </si>
  <si>
    <t>304.</t>
  </si>
  <si>
    <t>Skorodzień</t>
  </si>
  <si>
    <t>Tadeusz</t>
  </si>
  <si>
    <t>Szewczyk Tomasz</t>
  </si>
  <si>
    <t>305.</t>
  </si>
  <si>
    <t>Szewczyk</t>
  </si>
  <si>
    <t>Wala Krzysztof</t>
  </si>
  <si>
    <t>306.</t>
  </si>
  <si>
    <t>Wala</t>
  </si>
  <si>
    <t>Zięba Rafał</t>
  </si>
  <si>
    <t>307.</t>
  </si>
  <si>
    <t>Zięba</t>
  </si>
  <si>
    <t>Olczyk Michał</t>
  </si>
  <si>
    <t>308.</t>
  </si>
  <si>
    <t>Połoszczański Dawid</t>
  </si>
  <si>
    <t>2018-08-24</t>
  </si>
  <si>
    <t>N</t>
  </si>
  <si>
    <t>niestowarzyszony - woj. opolskie</t>
  </si>
  <si>
    <t>309.</t>
  </si>
  <si>
    <t>Połoszczański</t>
  </si>
  <si>
    <t>Gamrot Patryk</t>
  </si>
  <si>
    <t>310.</t>
  </si>
  <si>
    <t>Gamrot</t>
  </si>
  <si>
    <t>Zenowicz Piotr</t>
  </si>
  <si>
    <t>2018-09-07</t>
  </si>
  <si>
    <t>311.</t>
  </si>
  <si>
    <t>Zenowicz</t>
  </si>
  <si>
    <t>Paliwoda Andrzej</t>
  </si>
  <si>
    <t>312.</t>
  </si>
  <si>
    <t>Paliwoda</t>
  </si>
  <si>
    <t>Sztaba Tadeusz</t>
  </si>
  <si>
    <t>313.</t>
  </si>
  <si>
    <t>Sztaba</t>
  </si>
  <si>
    <t>Ikoniak Artur</t>
  </si>
  <si>
    <t>314.</t>
  </si>
  <si>
    <t>Ikoniak</t>
  </si>
  <si>
    <t>Kotylak Paweł</t>
  </si>
  <si>
    <t>315.</t>
  </si>
  <si>
    <t>Kotylak</t>
  </si>
  <si>
    <t>Pietrzyk Jan</t>
  </si>
  <si>
    <t>316.</t>
  </si>
  <si>
    <t>Pietrzyk</t>
  </si>
  <si>
    <t>Girulski Robert</t>
  </si>
  <si>
    <t>317.</t>
  </si>
  <si>
    <t>Girulski</t>
  </si>
  <si>
    <t>Basak Paweł</t>
  </si>
  <si>
    <t>318.</t>
  </si>
  <si>
    <t>Basak</t>
  </si>
  <si>
    <t>Kowol Mateusz</t>
  </si>
  <si>
    <t>319.</t>
  </si>
  <si>
    <t>Kowol</t>
  </si>
  <si>
    <t>Pohl Grzegorz</t>
  </si>
  <si>
    <t>320.</t>
  </si>
  <si>
    <t>Pohl</t>
  </si>
  <si>
    <t>Mikosz Sebastian</t>
  </si>
  <si>
    <t>321.</t>
  </si>
  <si>
    <t>Mikosz</t>
  </si>
  <si>
    <t>Czernous Janusz</t>
  </si>
  <si>
    <t>322.</t>
  </si>
  <si>
    <t>Czernous</t>
  </si>
  <si>
    <t>Biniek Alicja</t>
  </si>
  <si>
    <t>323.</t>
  </si>
  <si>
    <t>Biniek</t>
  </si>
  <si>
    <t>Maraszkiewicz Martyna</t>
  </si>
  <si>
    <t>324.</t>
  </si>
  <si>
    <t>Maraszkiewicz</t>
  </si>
  <si>
    <t>Gabor Wojciech</t>
  </si>
  <si>
    <t>325.</t>
  </si>
  <si>
    <t>Gabor</t>
  </si>
  <si>
    <t>Kała Małgorzata</t>
  </si>
  <si>
    <t>326.</t>
  </si>
  <si>
    <t>Kała</t>
  </si>
  <si>
    <t>Małgorzata</t>
  </si>
  <si>
    <t>Kutek Józef</t>
  </si>
  <si>
    <t>327.</t>
  </si>
  <si>
    <t>Kutek</t>
  </si>
  <si>
    <t>Lechowicz Józef</t>
  </si>
  <si>
    <t>328.</t>
  </si>
  <si>
    <t>Lechowicz</t>
  </si>
  <si>
    <t>Omielańczuk Ryszard</t>
  </si>
  <si>
    <t>329.</t>
  </si>
  <si>
    <t>Omielańczuk</t>
  </si>
  <si>
    <t>330.</t>
  </si>
  <si>
    <t>Strzeja Dariusz</t>
  </si>
  <si>
    <t>331.</t>
  </si>
  <si>
    <t>Strzeja</t>
  </si>
  <si>
    <t>Strzeja Andrzej</t>
  </si>
  <si>
    <t>332.</t>
  </si>
  <si>
    <t>Szproch Marek</t>
  </si>
  <si>
    <t>333.</t>
  </si>
  <si>
    <t>Szproch</t>
  </si>
  <si>
    <t>Lamik Dawid</t>
  </si>
  <si>
    <t>334.</t>
  </si>
  <si>
    <t>Lamik</t>
  </si>
  <si>
    <t>Niedźwiecka Dominika</t>
  </si>
  <si>
    <t>335.</t>
  </si>
  <si>
    <t>Niedźwiecka</t>
  </si>
  <si>
    <t>Stobierski Filip</t>
  </si>
  <si>
    <t>336.</t>
  </si>
  <si>
    <t>Stobierski</t>
  </si>
  <si>
    <t>Szproch Wojciech</t>
  </si>
  <si>
    <t>337.</t>
  </si>
  <si>
    <t>Złotkowski Tomasz</t>
  </si>
  <si>
    <t>338.</t>
  </si>
  <si>
    <t>Złotkowski</t>
  </si>
  <si>
    <t>Zwior Kamila</t>
  </si>
  <si>
    <t>339.</t>
  </si>
  <si>
    <t>Zwior</t>
  </si>
  <si>
    <t>Kamila</t>
  </si>
  <si>
    <t>Synowiec Andrzej</t>
  </si>
  <si>
    <t>340.</t>
  </si>
  <si>
    <t>Synowiec</t>
  </si>
  <si>
    <t>Wicher Patryk</t>
  </si>
  <si>
    <t>341.</t>
  </si>
  <si>
    <t>Jendrysik Daniel</t>
  </si>
  <si>
    <t>2018-09-09</t>
  </si>
  <si>
    <t>342.</t>
  </si>
  <si>
    <t>Jendrysik</t>
  </si>
  <si>
    <t>Albrycht Krzysztof</t>
  </si>
  <si>
    <t>343.</t>
  </si>
  <si>
    <t>Albrycht</t>
  </si>
  <si>
    <t>Klecza Mieczysław</t>
  </si>
  <si>
    <t>344.</t>
  </si>
  <si>
    <t>Klecza</t>
  </si>
  <si>
    <t>Mieczysław</t>
  </si>
  <si>
    <t>Gawlik Jarosław</t>
  </si>
  <si>
    <t>345.</t>
  </si>
  <si>
    <t>Gawlik</t>
  </si>
  <si>
    <t>Pętal Robert</t>
  </si>
  <si>
    <t>346.</t>
  </si>
  <si>
    <t>Pętal</t>
  </si>
  <si>
    <t>Gawlik Grzegorz</t>
  </si>
  <si>
    <t>347.</t>
  </si>
  <si>
    <t>Przeździecki Paweł</t>
  </si>
  <si>
    <t>348.</t>
  </si>
  <si>
    <t>Przeździecki</t>
  </si>
  <si>
    <t>Wierzbanowski Łukasz</t>
  </si>
  <si>
    <t>349.</t>
  </si>
  <si>
    <t>Wierzbanowski</t>
  </si>
  <si>
    <t>Karpiak Izabela</t>
  </si>
  <si>
    <t>350.</t>
  </si>
  <si>
    <t>Karpiak</t>
  </si>
  <si>
    <t>Sulikowski Bartosz</t>
  </si>
  <si>
    <t>351.</t>
  </si>
  <si>
    <t>Sulikowski</t>
  </si>
  <si>
    <t>Bielecki Konrad</t>
  </si>
  <si>
    <t>352.</t>
  </si>
  <si>
    <t>Dołęgowski Bartłomiej</t>
  </si>
  <si>
    <t>353.</t>
  </si>
  <si>
    <t>Dołęgowski</t>
  </si>
  <si>
    <t>Bartłomiej</t>
  </si>
  <si>
    <t>Dołęgowski Wojciech</t>
  </si>
  <si>
    <t>354.</t>
  </si>
  <si>
    <t>Sewielski Kacper</t>
  </si>
  <si>
    <t>355.</t>
  </si>
  <si>
    <t>Sewielski</t>
  </si>
  <si>
    <t>Pacan Małgorzata</t>
  </si>
  <si>
    <t>356.</t>
  </si>
  <si>
    <t>Pacan</t>
  </si>
  <si>
    <t>Malec Martyna</t>
  </si>
  <si>
    <t>357.</t>
  </si>
  <si>
    <t>Malec</t>
  </si>
  <si>
    <t>Zatylny Mariusz</t>
  </si>
  <si>
    <t>358.</t>
  </si>
  <si>
    <t>Zatylny</t>
  </si>
  <si>
    <t>Gorejowski Mariusz</t>
  </si>
  <si>
    <t>359.</t>
  </si>
  <si>
    <t>Gorejowski</t>
  </si>
  <si>
    <t>Kopaniszen Daniel</t>
  </si>
  <si>
    <t>360.</t>
  </si>
  <si>
    <t>Kopaniszen</t>
  </si>
  <si>
    <t>Matys Adam</t>
  </si>
  <si>
    <t>361.</t>
  </si>
  <si>
    <t>Matys</t>
  </si>
  <si>
    <t>Nazarkiewicz Alojzy</t>
  </si>
  <si>
    <t>362.</t>
  </si>
  <si>
    <t>Nazarkiewicz</t>
  </si>
  <si>
    <t>Alojzy</t>
  </si>
  <si>
    <t>Sarnicki Jacek</t>
  </si>
  <si>
    <t>363.</t>
  </si>
  <si>
    <t>Sarnicki</t>
  </si>
  <si>
    <t>Mandok Marcel</t>
  </si>
  <si>
    <t>2018-09-10</t>
  </si>
  <si>
    <t>364.</t>
  </si>
  <si>
    <t>Mandok</t>
  </si>
  <si>
    <t>Słaboń Szymon</t>
  </si>
  <si>
    <t>365.</t>
  </si>
  <si>
    <t>Słaboń</t>
  </si>
  <si>
    <t>Piontek Aleksander</t>
  </si>
  <si>
    <t>366.</t>
  </si>
  <si>
    <t>Piontek</t>
  </si>
  <si>
    <t>Piontek Julia</t>
  </si>
  <si>
    <t>367.</t>
  </si>
  <si>
    <t>Jęcek Dawid</t>
  </si>
  <si>
    <t>368.</t>
  </si>
  <si>
    <t>Jęcek</t>
  </si>
  <si>
    <t>Jachymczyk Julia</t>
  </si>
  <si>
    <t>369.</t>
  </si>
  <si>
    <t>Jachymczyk</t>
  </si>
  <si>
    <t>Jurczyk Julia</t>
  </si>
  <si>
    <t>370.</t>
  </si>
  <si>
    <t>Jurczyk</t>
  </si>
  <si>
    <t>Jurczyk Kacper</t>
  </si>
  <si>
    <t>371.</t>
  </si>
  <si>
    <t>Morawiak Cyprian</t>
  </si>
  <si>
    <t>372.</t>
  </si>
  <si>
    <t>Morawiak</t>
  </si>
  <si>
    <t>Cyprian</t>
  </si>
  <si>
    <t>Olszowa Dominika</t>
  </si>
  <si>
    <t>373.</t>
  </si>
  <si>
    <t>Olszowa</t>
  </si>
  <si>
    <t>Plewa Łukasz</t>
  </si>
  <si>
    <t>374.</t>
  </si>
  <si>
    <t>Plewa</t>
  </si>
  <si>
    <t>Sobera Julia</t>
  </si>
  <si>
    <t>375.</t>
  </si>
  <si>
    <t>Sobera</t>
  </si>
  <si>
    <t>Szlas Dominik</t>
  </si>
  <si>
    <t>376.</t>
  </si>
  <si>
    <t>Szlas</t>
  </si>
  <si>
    <t>Zając Katarzyna</t>
  </si>
  <si>
    <t>377.</t>
  </si>
  <si>
    <t>Zając Mateusz</t>
  </si>
  <si>
    <t>378.</t>
  </si>
  <si>
    <t>Pawlaczyk Katarzyna</t>
  </si>
  <si>
    <t>379.</t>
  </si>
  <si>
    <t>Pawlaczyk</t>
  </si>
  <si>
    <t>Pinkosz Roman</t>
  </si>
  <si>
    <t>380.</t>
  </si>
  <si>
    <t>Pinkosz</t>
  </si>
  <si>
    <t>Sinicki Maciej</t>
  </si>
  <si>
    <t>381.</t>
  </si>
  <si>
    <t>Sinicki</t>
  </si>
  <si>
    <t>Kalicińska Alicja</t>
  </si>
  <si>
    <t>2018-09-11</t>
  </si>
  <si>
    <t>382.</t>
  </si>
  <si>
    <t>Kalicińska</t>
  </si>
  <si>
    <t>Lasman Karolina</t>
  </si>
  <si>
    <t>383.</t>
  </si>
  <si>
    <t>Lasman</t>
  </si>
  <si>
    <t>Kulig Tomasz</t>
  </si>
  <si>
    <t>2018-09-13</t>
  </si>
  <si>
    <t>384.</t>
  </si>
  <si>
    <t>Kulig</t>
  </si>
  <si>
    <t>Adamus Kacper</t>
  </si>
  <si>
    <t>385.</t>
  </si>
  <si>
    <t>Adamus</t>
  </si>
  <si>
    <t>Łuczko Grzegorz</t>
  </si>
  <si>
    <t>2018-09-22</t>
  </si>
  <si>
    <t>386.</t>
  </si>
  <si>
    <t>Łuczko</t>
  </si>
  <si>
    <t>Polaczek Przemysław</t>
  </si>
  <si>
    <t>387.</t>
  </si>
  <si>
    <t>Polaczek</t>
  </si>
  <si>
    <t>Gruszka Zbigniew</t>
  </si>
  <si>
    <t>388.</t>
  </si>
  <si>
    <t>Gruszka</t>
  </si>
  <si>
    <t>Kapela Marek</t>
  </si>
  <si>
    <t>389.</t>
  </si>
  <si>
    <t>Kapela</t>
  </si>
  <si>
    <t>Oliwa Tomasz</t>
  </si>
  <si>
    <t>390.</t>
  </si>
  <si>
    <t>Oliwa</t>
  </si>
  <si>
    <t>Zyga Krzysztof</t>
  </si>
  <si>
    <t>391.</t>
  </si>
  <si>
    <t>Zyga</t>
  </si>
  <si>
    <t>Ķamiński Kamil</t>
  </si>
  <si>
    <t>392.</t>
  </si>
  <si>
    <t>Ķamiński</t>
  </si>
  <si>
    <t>Sander Dawid</t>
  </si>
  <si>
    <t>2018-10-09</t>
  </si>
  <si>
    <t>KTS MOKSIR Zawadzkie</t>
  </si>
  <si>
    <t>393.</t>
  </si>
  <si>
    <t>Sander</t>
  </si>
  <si>
    <t>Hawryluk Kinga</t>
  </si>
  <si>
    <t>UKS ISKRA Kowale</t>
  </si>
  <si>
    <t>394.</t>
  </si>
  <si>
    <t>Hawryluk</t>
  </si>
  <si>
    <t>Kinga</t>
  </si>
  <si>
    <t>Trawińska Paulina</t>
  </si>
  <si>
    <t>395.</t>
  </si>
  <si>
    <t>Trawińska</t>
  </si>
  <si>
    <t>Dropała Michał</t>
  </si>
  <si>
    <t>2018-10-21</t>
  </si>
  <si>
    <t>396.</t>
  </si>
  <si>
    <t>Dropała</t>
  </si>
  <si>
    <t>Kumala Dariusz</t>
  </si>
  <si>
    <t>2018-11-08</t>
  </si>
  <si>
    <t>397.</t>
  </si>
  <si>
    <t>Kumala</t>
  </si>
  <si>
    <t>Misz Mateusz</t>
  </si>
  <si>
    <t>398.</t>
  </si>
  <si>
    <t>Misz</t>
  </si>
  <si>
    <t>Malarz Michał</t>
  </si>
  <si>
    <t>2018-11-17</t>
  </si>
  <si>
    <t>399.</t>
  </si>
  <si>
    <t>Malarz</t>
  </si>
  <si>
    <t>Goodfryd Paweł-Skotnik Paweł</t>
  </si>
  <si>
    <t>Witczak Filip-Jędrzejak Patryk</t>
  </si>
  <si>
    <t>Kijak Maciej-Swerhun Jakub</t>
  </si>
  <si>
    <t>Szczepanek Karol-Piasecki Piotr</t>
  </si>
  <si>
    <t>Wala Krzysztof-Kula Konrad</t>
  </si>
  <si>
    <t>Staniszewski Piotr-Kałuża Dawid</t>
  </si>
  <si>
    <t>Kanarski Kamil-Pasoń Przemysław</t>
  </si>
  <si>
    <t>Bernacki Łukasz-Kondziela Krzysztof</t>
  </si>
  <si>
    <t>Kwaśniewski Przemysław-Pawłowski Dariusz</t>
  </si>
  <si>
    <t>Taraszkiewicz Jarosław-Budkiewicz Szymon</t>
  </si>
  <si>
    <t>Cyndera Jakub-Piecka Patryk</t>
  </si>
  <si>
    <t>Szarf Radosław-Czuż Grzegorz</t>
  </si>
  <si>
    <t>Girulski Robert-Ikoniak Artur</t>
  </si>
  <si>
    <t>Pustołka Bartosz-Szymik Robert</t>
  </si>
  <si>
    <t>Paliwoda Andrzej-Sztaba Tadeusz</t>
  </si>
  <si>
    <t>Bubiak Zbigniew-Moravec Borek</t>
  </si>
  <si>
    <t>Gajda Krystian-Baziak Hubert</t>
  </si>
  <si>
    <t>Barański Jacek-Malecha Maciej</t>
  </si>
  <si>
    <t>Kurowski Jakub-Cichoński Kamil</t>
  </si>
  <si>
    <t>Kunaszewski Leon-Gumuliński Piotr</t>
  </si>
  <si>
    <t>Kolejka</t>
  </si>
  <si>
    <t>Lista losowania</t>
  </si>
  <si>
    <t>Grupa A</t>
  </si>
  <si>
    <t>Grupa X</t>
  </si>
  <si>
    <t>III Liga'!A1</t>
  </si>
  <si>
    <t>Nazwisko i Imie</t>
  </si>
  <si>
    <t>sety W</t>
  </si>
  <si>
    <t>sety P</t>
  </si>
  <si>
    <t>Lewczuk Mirosław-Kozubek Edward</t>
  </si>
  <si>
    <t>Piaskowski Janusz-Skirzewski Oskar</t>
  </si>
  <si>
    <t>Hanas Andrzej-Anczyk Mateusz</t>
  </si>
  <si>
    <t>Malecha Jennifer-Kałwak Sławomir</t>
  </si>
  <si>
    <t>Etykiety wierszy</t>
  </si>
  <si>
    <t>Suma końcowa</t>
  </si>
  <si>
    <t>PROTOKÓŁ</t>
  </si>
  <si>
    <t>Pkt</t>
  </si>
  <si>
    <t>Mecz</t>
  </si>
  <si>
    <t>III LIGA - pkt zawodników</t>
  </si>
  <si>
    <t>III Liga- Pkt klubów</t>
  </si>
  <si>
    <t>Nr meczu</t>
  </si>
  <si>
    <t>4--7</t>
  </si>
  <si>
    <t>LZS Polonia Smardy_ MKS Wołczyn</t>
  </si>
  <si>
    <t>LZS Żywocice IV_STS Gmina Strzelce Op.</t>
  </si>
  <si>
    <t xml:space="preserve"> LZS Grom Szybowice_LZS Victoria Chróścice</t>
  </si>
  <si>
    <t>LZS Żywocice III_LZS Żywocice II</t>
  </si>
  <si>
    <t>KS Orzeł Branice_LUKS Mańkowice</t>
  </si>
  <si>
    <t xml:space="preserve"> MKS Wołczyn_LZS Żywocice IV</t>
  </si>
  <si>
    <t>STS Gmina Strzelce Op._ LZS Grom Szybowice</t>
  </si>
  <si>
    <t>LZS Victoria Chróścice_LZS Żywocice III</t>
  </si>
  <si>
    <t>LZS Żywocice II_KS Orzeł Branice</t>
  </si>
  <si>
    <t>LUKS Mańkowice_LZS Polonia Smardy</t>
  </si>
  <si>
    <t xml:space="preserve"> LZS Grom Szybowice_ MKS Wołczyn</t>
  </si>
  <si>
    <t>LZS Żywocice III_STS Gmina Strzelce Op.</t>
  </si>
  <si>
    <t>KS Orzeł Branice_LZS Victoria Chróścice</t>
  </si>
  <si>
    <t>LUKS Mańkowice_LZS Żywocice II</t>
  </si>
  <si>
    <t>LZS Żywocice IV_LZS Polonia Smardy</t>
  </si>
  <si>
    <t xml:space="preserve"> MKS Wołczyn_LZS Żywocice III</t>
  </si>
  <si>
    <t>STS Gmina Strzelce Op._KS Orzeł Branice</t>
  </si>
  <si>
    <t>LZS Victoria Chróścice_LUKS Mańkowice</t>
  </si>
  <si>
    <t>LZS Polonia Smardy_LZS Żywocice II</t>
  </si>
  <si>
    <t>LZS Żywocice IV_ LZS Grom Szybowice</t>
  </si>
  <si>
    <t>KS Orzeł Branice_ MKS Wołczyn</t>
  </si>
  <si>
    <t>LUKS Mańkowice_STS Gmina Strzelce Op.</t>
  </si>
  <si>
    <t>LZS Żywocice II_LZS Victoria Chróścice</t>
  </si>
  <si>
    <t>LZS Żywocice III_LZS Żywocice IV</t>
  </si>
  <si>
    <t xml:space="preserve"> LZS Grom Szybowice_LZS Polonia Smardy</t>
  </si>
  <si>
    <t xml:space="preserve"> MKS Wołczyn_LUKS Mańkowice</t>
  </si>
  <si>
    <t>STS Gmina Strzelce Op._LZS Żywocice II</t>
  </si>
  <si>
    <t>LZS Polonia Smardy_LZS Victoria Chróścice</t>
  </si>
  <si>
    <t>LZS Żywocice IV_KS Orzeł Branice</t>
  </si>
  <si>
    <t xml:space="preserve"> LZS Grom Szybowice_LZS Żywocice III</t>
  </si>
  <si>
    <t>LZS Żywocice II_ MKS Wołczyn</t>
  </si>
  <si>
    <t>LZS Victoria Chróścice_STS Gmina Strzelce Op.</t>
  </si>
  <si>
    <t>LUKS Mańkowice_LZS Żywocice IV</t>
  </si>
  <si>
    <t>KS Orzeł Branice_ LZS Grom Szybowice</t>
  </si>
  <si>
    <t>LZS Żywocice III_LZS Polonia Smardy</t>
  </si>
  <si>
    <t xml:space="preserve"> MKS Wołczyn_LZS Victoria Chróścice</t>
  </si>
  <si>
    <t>LZS Polonia Smardy_STS Gmina Strzelce Op.</t>
  </si>
  <si>
    <t>LZS Żywocice IV_LZS Żywocice II</t>
  </si>
  <si>
    <t xml:space="preserve"> LZS Grom Szybowice_LUKS Mańkowice</t>
  </si>
  <si>
    <t>LZS Żywocice III_KS Orzeł Branice</t>
  </si>
  <si>
    <t>STS Gmina Strzelce Op._ MKS Wołczyn</t>
  </si>
  <si>
    <t>LZS Victoria Chróścice_LZS Żywocice IV</t>
  </si>
  <si>
    <t>LZS Żywocice II_ LZS Grom Szybowice</t>
  </si>
  <si>
    <t>LUKS Mańkowice_LZS Żywocice III</t>
  </si>
  <si>
    <t>KS Orzeł Branice_LZS Polonia Smardy</t>
  </si>
  <si>
    <t>LZS Żywocice III _LZS Victoria Chróścice</t>
  </si>
  <si>
    <t>STS Gmina Strzelce Op._LZS Polonia Smardy</t>
  </si>
  <si>
    <t xml:space="preserve"> MKS Wołczyn_LZS Żywocice II</t>
  </si>
  <si>
    <t xml:space="preserve"> LZS Grom Szybowice_LZS Żywocice IV</t>
  </si>
  <si>
    <t>LUKS Mańkowice_KS Orzeł Branice</t>
  </si>
  <si>
    <t xml:space="preserve">LZS Polonia Smardy_LZS Żywocice III </t>
  </si>
  <si>
    <t xml:space="preserve"> MKS Wołczyn_STS Gmina Strzelce Op.</t>
  </si>
  <si>
    <t>LZS Żywocice II_LZS Żywocice IV</t>
  </si>
  <si>
    <t xml:space="preserve"> LZS Grom Szybowice_KS Orzeł Branice</t>
  </si>
  <si>
    <t>LUKS Mańkowice_LZS Victoria Chróścice</t>
  </si>
  <si>
    <t>LZS Żywocice III _ MKS Wołczyn</t>
  </si>
  <si>
    <t>STS Gmina Strzelce Op._LZS Żywocice IV</t>
  </si>
  <si>
    <t>KS Orzeł Branice_LZS Żywocice II</t>
  </si>
  <si>
    <t>LUKS Mańkowice_ LZS Grom Szybowice</t>
  </si>
  <si>
    <t>LZS Victoria Chróścice_LZS Polonia Smardy</t>
  </si>
  <si>
    <t xml:space="preserve">LZS Żywocice IV_LZS Żywocice III </t>
  </si>
  <si>
    <t>KS Orzeł Branice_STS Gmina Strzelce Op.</t>
  </si>
  <si>
    <t>LZS Żywocice II_LUKS Mańkowice</t>
  </si>
  <si>
    <t>LZS Victoria Chróścice_ LZS Grom Szybowice</t>
  </si>
  <si>
    <t xml:space="preserve"> MKS Wołczyn_LZS Polonia Smardy</t>
  </si>
  <si>
    <t>LZS Żywocice III _KS Orzeł Branice</t>
  </si>
  <si>
    <t>STS Gmina Strzelce Op._LUKS Mańkowice</t>
  </si>
  <si>
    <t xml:space="preserve"> LZS Grom Szybowice_LZS Żywocice II</t>
  </si>
  <si>
    <t>LZS Polonia Smardy_LZS Żywocice IV</t>
  </si>
  <si>
    <t>LZS Victoria Chróścice_ MKS Wołczyn</t>
  </si>
  <si>
    <t xml:space="preserve">LUKS Mańkowice_LZS Żywocice III </t>
  </si>
  <si>
    <t xml:space="preserve"> LZS Grom Szybowice_STS Gmina Strzelce Op.</t>
  </si>
  <si>
    <t>LZS Żywocice II_LZS Żywocice II</t>
  </si>
  <si>
    <t>LZS Polonia Smardy_KS Orzeł Branice</t>
  </si>
  <si>
    <t>LZS Żywocice IV_ MKS Wołczyn</t>
  </si>
  <si>
    <t>LZS Żywocice III _ LZS Grom Szybowice</t>
  </si>
  <si>
    <t>LZS Żywocice II_STS Gmina Strzelce Op.</t>
  </si>
  <si>
    <t>LZS Polonia Smardy_LUKS Mańkowice</t>
  </si>
  <si>
    <t xml:space="preserve"> MKS Wołczyn_KS Orzeł Branice</t>
  </si>
  <si>
    <t>LZS Victoria Chróścice_LZS Victoria Chróścice</t>
  </si>
  <si>
    <t xml:space="preserve">LZS Żywocice II_LZS Żywocice III </t>
  </si>
  <si>
    <t>STS Gmina Strzelce Op._LZS Victoria Chróścice</t>
  </si>
  <si>
    <t>LZS Polonia Smardy_ LZS Grom Szybowice</t>
  </si>
  <si>
    <t>LUKS Mańkowice_ MKS Wołczyn</t>
  </si>
  <si>
    <t>KS Orzeł Branice_LZS Żywocice IV</t>
  </si>
  <si>
    <t>LZS Żywocice III _STS Gmina Strzelce Op.</t>
  </si>
  <si>
    <t>LZS Żywocice II_LZS Polonia Smardy</t>
  </si>
  <si>
    <t xml:space="preserve"> MKS Wołczyn_ LZS Grom Szybowice</t>
  </si>
  <si>
    <t>LZS Żywocice IV_LUKS Mańkowice</t>
  </si>
  <si>
    <t>LZS Victoria Chróścice_KS Orzeł Branice</t>
  </si>
  <si>
    <t>x</t>
  </si>
  <si>
    <t>……</t>
  </si>
  <si>
    <t>…….</t>
  </si>
  <si>
    <t>LZS Chespa Żywocice II</t>
  </si>
  <si>
    <t>LZS Chespa Żywocice III</t>
  </si>
  <si>
    <t>LZS Chespa Żywocice IV</t>
  </si>
  <si>
    <t>ZAWODNIK 1</t>
  </si>
  <si>
    <t>ZAWODNIK 2</t>
  </si>
  <si>
    <t>ZAWODNIK 3</t>
  </si>
  <si>
    <t>ZAWODNIK 4</t>
  </si>
  <si>
    <t>ZAWODNIK 5</t>
  </si>
  <si>
    <t>ZAWODNIK 6</t>
  </si>
  <si>
    <t>ZAWODNIK 7</t>
  </si>
  <si>
    <t>ZAWODNIK 8</t>
  </si>
  <si>
    <t>ZAWODNIK 9</t>
  </si>
  <si>
    <t>ZAWODNIK 10</t>
  </si>
  <si>
    <t>ZAWODNIK 11</t>
  </si>
  <si>
    <t>ZAWODNIK 12</t>
  </si>
  <si>
    <t>ZAWODNIK 13</t>
  </si>
  <si>
    <t>ZAWODNIK 14</t>
  </si>
  <si>
    <t>ZAWODNIK 15</t>
  </si>
  <si>
    <t>ZAWODNIK 16</t>
  </si>
  <si>
    <t>ZAWODNIK 17</t>
  </si>
  <si>
    <t>ZAWODNIK 18</t>
  </si>
  <si>
    <t>ZAWODNIK 19</t>
  </si>
  <si>
    <t>ZAWODNIK 20</t>
  </si>
  <si>
    <t>ZAWODNIK 21</t>
  </si>
  <si>
    <t>ZAWODNIK 22</t>
  </si>
  <si>
    <t>ZAWODNIK 23</t>
  </si>
  <si>
    <t>ZAWODNIK 24</t>
  </si>
  <si>
    <t>ZAWODNIK 25</t>
  </si>
  <si>
    <t>ZAWODNIK 26</t>
  </si>
  <si>
    <t>ZAWODNIK 27</t>
  </si>
  <si>
    <t>ZAWODNIK 28</t>
  </si>
  <si>
    <t>Protokół - IV Ligi sezon 2018/2019</t>
  </si>
  <si>
    <t>Pola do wypełniania -</t>
  </si>
  <si>
    <t>gry</t>
  </si>
  <si>
    <t>wynik meczu</t>
  </si>
  <si>
    <t>Wynik meczu</t>
  </si>
  <si>
    <t>liga.ozts@gmail.com</t>
  </si>
  <si>
    <t>…2019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</si>
</sst>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yyyy/mm/dd;@"/>
  </numFmts>
  <fonts count="7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8"/>
      <name val="Calibri"/>
      <family val="2"/>
      <charset val="238"/>
    </font>
    <font>
      <sz val="16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62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sz val="10"/>
      <color rgb="FF000000"/>
      <name val="Liberation Sans1"/>
      <charset val="238"/>
    </font>
    <font>
      <sz val="9"/>
      <color rgb="FF000000"/>
      <name val="Liberation Sans1"/>
      <charset val="238"/>
    </font>
    <font>
      <sz val="6"/>
      <color rgb="FF000000"/>
      <name val="Liberation Sans1"/>
      <charset val="238"/>
    </font>
    <font>
      <sz val="12"/>
      <color rgb="FF000000"/>
      <name val="Liberation Sans1"/>
      <charset val="238"/>
    </font>
    <font>
      <sz val="9"/>
      <color rgb="FFFF0000"/>
      <name val="Liberation Sans1"/>
      <charset val="238"/>
    </font>
    <font>
      <u/>
      <sz val="10"/>
      <color indexed="12"/>
      <name val="Arial"/>
      <family val="2"/>
      <charset val="238"/>
    </font>
    <font>
      <u/>
      <sz val="11"/>
      <color rgb="FF0563C1"/>
      <name val="Liberation Sans1"/>
      <charset val="238"/>
    </font>
    <font>
      <u/>
      <sz val="11"/>
      <color rgb="FF000000"/>
      <name val="Liberation Sans1"/>
      <charset val="238"/>
    </font>
    <font>
      <b/>
      <sz val="18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</font>
    <font>
      <b/>
      <sz val="28"/>
      <color theme="1"/>
      <name val="Calibri"/>
      <family val="2"/>
      <charset val="238"/>
      <scheme val="minor"/>
    </font>
    <font>
      <b/>
      <sz val="28"/>
      <color theme="9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32"/>
      <color theme="9" tint="-0.249977111117893"/>
      <name val="Calibri"/>
      <family val="2"/>
      <charset val="238"/>
      <scheme val="minor"/>
    </font>
    <font>
      <b/>
      <sz val="26"/>
      <color theme="9" tint="-0.249977111117893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20"/>
      <color theme="1"/>
      <name val="Calibri"/>
      <family val="2"/>
      <charset val="238"/>
    </font>
    <font>
      <sz val="16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4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32"/>
      <color theme="9" tint="-0.249977111117893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u/>
      <sz val="16"/>
      <name val="Arial"/>
      <family val="2"/>
      <charset val="238"/>
    </font>
    <font>
      <b/>
      <u/>
      <sz val="20"/>
      <color theme="0"/>
      <name val="Arial"/>
      <family val="2"/>
      <charset val="238"/>
    </font>
    <font>
      <b/>
      <u/>
      <sz val="18"/>
      <color theme="0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20"/>
      <name val="Arial"/>
      <family val="2"/>
      <charset val="238"/>
    </font>
    <font>
      <b/>
      <i/>
      <sz val="1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24"/>
      <name val="Calibri"/>
      <family val="2"/>
      <charset val="238"/>
      <scheme val="minor"/>
    </font>
    <font>
      <b/>
      <sz val="18"/>
      <color rgb="FFC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rgb="FFFF990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CC66"/>
      </patternFill>
    </fill>
    <fill>
      <patternFill patternType="solid">
        <fgColor rgb="FFFFFF00"/>
        <bgColor rgb="FFFFD966"/>
      </patternFill>
    </fill>
    <fill>
      <patternFill patternType="solid">
        <fgColor rgb="FFFFFF00"/>
        <bgColor rgb="FF92D050"/>
      </patternFill>
    </fill>
    <fill>
      <patternFill patternType="solid">
        <fgColor theme="6"/>
        <bgColor rgb="FFFFFF66"/>
      </patternFill>
    </fill>
    <fill>
      <patternFill patternType="solid">
        <fgColor rgb="FFFFFF00"/>
        <bgColor rgb="FFFFFF66"/>
      </patternFill>
    </fill>
    <fill>
      <patternFill patternType="solid">
        <fgColor theme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5">
    <xf numFmtId="0" fontId="0" fillId="0" borderId="0" xfId="0"/>
    <xf numFmtId="0" fontId="5" fillId="0" borderId="0" xfId="0" applyFont="1"/>
    <xf numFmtId="0" fontId="14" fillId="9" borderId="41" xfId="0" applyFont="1" applyFill="1" applyBorder="1" applyAlignment="1">
      <alignment horizontal="center"/>
    </xf>
    <xf numFmtId="0" fontId="0" fillId="9" borderId="41" xfId="0" applyFill="1" applyBorder="1" applyAlignment="1">
      <alignment horizontal="center"/>
    </xf>
    <xf numFmtId="0" fontId="15" fillId="9" borderId="41" xfId="0" applyFont="1" applyFill="1" applyBorder="1" applyAlignment="1">
      <alignment horizontal="center"/>
    </xf>
    <xf numFmtId="0" fontId="16" fillId="9" borderId="41" xfId="0" applyFont="1" applyFill="1" applyBorder="1" applyAlignment="1">
      <alignment horizontal="center"/>
    </xf>
    <xf numFmtId="0" fontId="0" fillId="10" borderId="42" xfId="0" applyFill="1" applyBorder="1" applyAlignment="1">
      <alignment horizontal="center"/>
    </xf>
    <xf numFmtId="0" fontId="15" fillId="10" borderId="41" xfId="0" applyFont="1" applyFill="1" applyBorder="1" applyAlignment="1">
      <alignment horizontal="center"/>
    </xf>
    <xf numFmtId="0" fontId="14" fillId="10" borderId="43" xfId="0" applyFont="1" applyFill="1" applyBorder="1" applyAlignment="1">
      <alignment horizontal="center"/>
    </xf>
    <xf numFmtId="0" fontId="0" fillId="10" borderId="43" xfId="0" applyFill="1" applyBorder="1"/>
    <xf numFmtId="0" fontId="17" fillId="10" borderId="42" xfId="0" applyFont="1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14" fillId="10" borderId="45" xfId="0" applyFont="1" applyFill="1" applyBorder="1" applyAlignment="1">
      <alignment horizontal="center"/>
    </xf>
    <xf numFmtId="0" fontId="0" fillId="10" borderId="45" xfId="0" applyFill="1" applyBorder="1"/>
    <xf numFmtId="0" fontId="17" fillId="10" borderId="44" xfId="0" applyFont="1" applyFill="1" applyBorder="1" applyAlignment="1">
      <alignment horizontal="center"/>
    </xf>
    <xf numFmtId="0" fontId="14" fillId="11" borderId="41" xfId="0" applyFont="1" applyFill="1" applyBorder="1" applyAlignment="1">
      <alignment horizontal="center"/>
    </xf>
    <xf numFmtId="0" fontId="0" fillId="11" borderId="41" xfId="0" applyFill="1" applyBorder="1" applyAlignment="1">
      <alignment horizontal="center"/>
    </xf>
    <xf numFmtId="0" fontId="15" fillId="11" borderId="41" xfId="0" applyFont="1" applyFill="1" applyBorder="1" applyAlignment="1">
      <alignment horizontal="center"/>
    </xf>
    <xf numFmtId="0" fontId="0" fillId="11" borderId="41" xfId="0" applyFill="1" applyBorder="1"/>
    <xf numFmtId="0" fontId="17" fillId="11" borderId="41" xfId="0" applyFont="1" applyFill="1" applyBorder="1" applyAlignment="1">
      <alignment horizontal="center"/>
    </xf>
    <xf numFmtId="0" fontId="14" fillId="10" borderId="41" xfId="0" applyFont="1" applyFill="1" applyBorder="1" applyAlignment="1">
      <alignment horizontal="center"/>
    </xf>
    <xf numFmtId="0" fontId="0" fillId="10" borderId="41" xfId="0" applyFill="1" applyBorder="1" applyAlignment="1">
      <alignment horizontal="center"/>
    </xf>
    <xf numFmtId="0" fontId="0" fillId="10" borderId="41" xfId="0" applyFill="1" applyBorder="1"/>
    <xf numFmtId="0" fontId="17" fillId="10" borderId="41" xfId="0" applyFont="1" applyFill="1" applyBorder="1" applyAlignment="1">
      <alignment horizontal="center"/>
    </xf>
    <xf numFmtId="0" fontId="18" fillId="10" borderId="41" xfId="0" applyFont="1" applyFill="1" applyBorder="1" applyAlignment="1">
      <alignment horizontal="center"/>
    </xf>
    <xf numFmtId="0" fontId="18" fillId="11" borderId="41" xfId="0" applyFont="1" applyFill="1" applyBorder="1" applyAlignment="1">
      <alignment horizontal="center"/>
    </xf>
    <xf numFmtId="0" fontId="15" fillId="10" borderId="45" xfId="0" applyFont="1" applyFill="1" applyBorder="1" applyAlignment="1">
      <alignment horizontal="center"/>
    </xf>
    <xf numFmtId="0" fontId="0" fillId="10" borderId="43" xfId="0" applyFill="1" applyBorder="1" applyAlignment="1">
      <alignment horizontal="center"/>
    </xf>
    <xf numFmtId="0" fontId="15" fillId="10" borderId="42" xfId="0" applyFont="1" applyFill="1" applyBorder="1" applyAlignment="1">
      <alignment horizontal="center"/>
    </xf>
    <xf numFmtId="0" fontId="14" fillId="10" borderId="42" xfId="0" applyFont="1" applyFill="1" applyBorder="1" applyAlignment="1">
      <alignment horizontal="center"/>
    </xf>
    <xf numFmtId="0" fontId="0" fillId="10" borderId="42" xfId="0" applyFill="1" applyBorder="1"/>
    <xf numFmtId="0" fontId="17" fillId="10" borderId="46" xfId="0" applyFont="1" applyFill="1" applyBorder="1" applyAlignment="1">
      <alignment horizontal="center"/>
    </xf>
    <xf numFmtId="0" fontId="0" fillId="10" borderId="45" xfId="0" applyFill="1" applyBorder="1" applyAlignment="1">
      <alignment horizontal="center"/>
    </xf>
    <xf numFmtId="0" fontId="15" fillId="10" borderId="44" xfId="0" applyFont="1" applyFill="1" applyBorder="1" applyAlignment="1">
      <alignment horizontal="center"/>
    </xf>
    <xf numFmtId="0" fontId="14" fillId="10" borderId="44" xfId="0" applyFont="1" applyFill="1" applyBorder="1" applyAlignment="1">
      <alignment horizontal="center"/>
    </xf>
    <xf numFmtId="0" fontId="0" fillId="10" borderId="44" xfId="0" applyFill="1" applyBorder="1"/>
    <xf numFmtId="0" fontId="17" fillId="10" borderId="47" xfId="0" applyFont="1" applyFill="1" applyBorder="1" applyAlignment="1">
      <alignment horizontal="center"/>
    </xf>
    <xf numFmtId="0" fontId="17" fillId="12" borderId="41" xfId="0" applyFont="1" applyFill="1" applyBorder="1" applyAlignment="1">
      <alignment horizontal="center"/>
    </xf>
    <xf numFmtId="0" fontId="14" fillId="10" borderId="48" xfId="0" applyFont="1" applyFill="1" applyBorder="1" applyAlignment="1">
      <alignment horizontal="center"/>
    </xf>
    <xf numFmtId="0" fontId="20" fillId="10" borderId="41" xfId="3" applyFont="1" applyFill="1" applyBorder="1" applyAlignment="1" applyProtection="1"/>
    <xf numFmtId="0" fontId="18" fillId="13" borderId="41" xfId="0" applyFont="1" applyFill="1" applyBorder="1" applyAlignment="1">
      <alignment horizontal="center"/>
    </xf>
    <xf numFmtId="0" fontId="14" fillId="14" borderId="41" xfId="0" applyFont="1" applyFill="1" applyBorder="1" applyAlignment="1">
      <alignment horizontal="center"/>
    </xf>
    <xf numFmtId="0" fontId="15" fillId="10" borderId="0" xfId="0" applyFont="1" applyFill="1"/>
    <xf numFmtId="0" fontId="0" fillId="10" borderId="0" xfId="0" applyFill="1" applyAlignment="1">
      <alignment horizontal="center"/>
    </xf>
    <xf numFmtId="0" fontId="15" fillId="11" borderId="42" xfId="0" applyFont="1" applyFill="1" applyBorder="1" applyAlignment="1">
      <alignment horizontal="center"/>
    </xf>
    <xf numFmtId="0" fontId="21" fillId="11" borderId="41" xfId="3" applyFont="1" applyFill="1" applyBorder="1" applyAlignment="1" applyProtection="1">
      <alignment horizontal="center"/>
    </xf>
    <xf numFmtId="0" fontId="21" fillId="10" borderId="41" xfId="3" applyFont="1" applyFill="1" applyBorder="1" applyAlignment="1" applyProtection="1">
      <alignment horizontal="center"/>
    </xf>
    <xf numFmtId="0" fontId="14" fillId="15" borderId="41" xfId="0" applyFont="1" applyFill="1" applyBorder="1" applyAlignment="1">
      <alignment horizontal="center"/>
    </xf>
    <xf numFmtId="0" fontId="0" fillId="15" borderId="41" xfId="0" applyFill="1" applyBorder="1" applyAlignment="1">
      <alignment horizontal="center"/>
    </xf>
    <xf numFmtId="0" fontId="21" fillId="15" borderId="41" xfId="3" applyFont="1" applyFill="1" applyBorder="1" applyAlignment="1" applyProtection="1">
      <alignment horizontal="center"/>
    </xf>
    <xf numFmtId="0" fontId="17" fillId="15" borderId="41" xfId="0" applyFont="1" applyFill="1" applyBorder="1" applyAlignment="1">
      <alignment horizontal="center"/>
    </xf>
    <xf numFmtId="0" fontId="0" fillId="0" borderId="0" xfId="0" applyAlignment="1"/>
    <xf numFmtId="0" fontId="23" fillId="6" borderId="18" xfId="0" applyNumberFormat="1" applyFont="1" applyFill="1" applyBorder="1" applyAlignment="1" applyProtection="1">
      <alignment horizontal="center" vertical="center"/>
    </xf>
    <xf numFmtId="0" fontId="23" fillId="6" borderId="1" xfId="0" applyNumberFormat="1" applyFont="1" applyFill="1" applyBorder="1" applyAlignment="1" applyProtection="1">
      <alignment horizontal="center" vertical="center"/>
    </xf>
    <xf numFmtId="0" fontId="3" fillId="6" borderId="32" xfId="0" applyNumberFormat="1" applyFont="1" applyFill="1" applyBorder="1" applyAlignment="1" applyProtection="1">
      <alignment horizontal="right" vertical="center"/>
    </xf>
    <xf numFmtId="0" fontId="4" fillId="6" borderId="31" xfId="0" applyNumberFormat="1" applyFont="1" applyFill="1" applyBorder="1" applyProtection="1">
      <protection locked="0"/>
    </xf>
    <xf numFmtId="0" fontId="0" fillId="16" borderId="0" xfId="0" applyFill="1"/>
    <xf numFmtId="0" fontId="0" fillId="8" borderId="0" xfId="0" applyFill="1"/>
    <xf numFmtId="0" fontId="0" fillId="0" borderId="0" xfId="0" applyAlignment="1">
      <alignment horizontal="center"/>
    </xf>
    <xf numFmtId="0" fontId="0" fillId="0" borderId="0" xfId="0"/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49" fontId="0" fillId="0" borderId="31" xfId="0" applyNumberFormat="1" applyBorder="1" applyAlignment="1">
      <alignment horizontal="center" vertical="center"/>
    </xf>
    <xf numFmtId="0" fontId="4" fillId="6" borderId="31" xfId="0" applyNumberFormat="1" applyFont="1" applyFill="1" applyBorder="1" applyAlignment="1" applyProtection="1">
      <alignment horizontal="center"/>
      <protection locked="0"/>
    </xf>
    <xf numFmtId="0" fontId="4" fillId="6" borderId="10" xfId="0" applyNumberFormat="1" applyFont="1" applyFill="1" applyBorder="1" applyAlignment="1" applyProtection="1">
      <alignment horizontal="center"/>
      <protection locked="0"/>
    </xf>
    <xf numFmtId="0" fontId="29" fillId="0" borderId="0" xfId="0" applyFont="1"/>
    <xf numFmtId="0" fontId="30" fillId="0" borderId="0" xfId="0" applyFont="1" applyAlignment="1">
      <alignment horizontal="center"/>
    </xf>
    <xf numFmtId="0" fontId="29" fillId="0" borderId="49" xfId="0" applyFont="1" applyBorder="1"/>
    <xf numFmtId="0" fontId="34" fillId="6" borderId="31" xfId="0" applyNumberFormat="1" applyFont="1" applyFill="1" applyBorder="1" applyAlignment="1" applyProtection="1">
      <alignment horizontal="center"/>
    </xf>
    <xf numFmtId="0" fontId="38" fillId="0" borderId="0" xfId="0" applyFont="1"/>
    <xf numFmtId="0" fontId="43" fillId="16" borderId="0" xfId="0" applyFont="1" applyFill="1" applyBorder="1" applyAlignment="1">
      <alignment horizontal="center"/>
    </xf>
    <xf numFmtId="0" fontId="44" fillId="2" borderId="0" xfId="0" applyFont="1" applyFill="1" applyBorder="1" applyAlignment="1">
      <alignment horizontal="center"/>
    </xf>
    <xf numFmtId="0" fontId="45" fillId="16" borderId="6" xfId="0" applyFont="1" applyFill="1" applyBorder="1"/>
    <xf numFmtId="0" fontId="42" fillId="16" borderId="15" xfId="0" applyFont="1" applyFill="1" applyBorder="1"/>
    <xf numFmtId="0" fontId="42" fillId="16" borderId="27" xfId="0" applyFont="1" applyFill="1" applyBorder="1" applyAlignment="1">
      <alignment horizontal="center"/>
    </xf>
    <xf numFmtId="49" fontId="40" fillId="16" borderId="28" xfId="0" applyNumberFormat="1" applyFont="1" applyFill="1" applyBorder="1" applyAlignment="1">
      <alignment horizontal="center"/>
    </xf>
    <xf numFmtId="0" fontId="42" fillId="16" borderId="26" xfId="0" applyFont="1" applyFill="1" applyBorder="1" applyAlignment="1">
      <alignment horizontal="center"/>
    </xf>
    <xf numFmtId="0" fontId="46" fillId="16" borderId="0" xfId="0" applyFont="1" applyFill="1" applyBorder="1" applyAlignment="1">
      <alignment horizontal="center"/>
    </xf>
    <xf numFmtId="0" fontId="38" fillId="2" borderId="0" xfId="0" applyFont="1" applyFill="1" applyBorder="1"/>
    <xf numFmtId="0" fontId="47" fillId="16" borderId="23" xfId="0" applyFont="1" applyFill="1" applyBorder="1" applyAlignment="1">
      <alignment horizontal="center" vertical="center"/>
    </xf>
    <xf numFmtId="0" fontId="38" fillId="4" borderId="24" xfId="0" applyFont="1" applyFill="1" applyBorder="1"/>
    <xf numFmtId="0" fontId="38" fillId="4" borderId="30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4" borderId="23" xfId="0" applyFont="1" applyFill="1" applyBorder="1" applyAlignment="1">
      <alignment horizontal="center"/>
    </xf>
    <xf numFmtId="0" fontId="38" fillId="4" borderId="30" xfId="0" applyNumberFormat="1" applyFont="1" applyFill="1" applyBorder="1" applyAlignment="1">
      <alignment horizontal="center"/>
    </xf>
    <xf numFmtId="0" fontId="38" fillId="4" borderId="52" xfId="0" applyFont="1" applyFill="1" applyBorder="1" applyAlignment="1">
      <alignment horizontal="center"/>
    </xf>
    <xf numFmtId="0" fontId="38" fillId="4" borderId="33" xfId="0" applyNumberFormat="1" applyFont="1" applyFill="1" applyBorder="1" applyAlignment="1">
      <alignment horizontal="center"/>
    </xf>
    <xf numFmtId="49" fontId="47" fillId="4" borderId="34" xfId="0" applyNumberFormat="1" applyFont="1" applyFill="1" applyBorder="1" applyAlignment="1">
      <alignment horizontal="center"/>
    </xf>
    <xf numFmtId="0" fontId="38" fillId="4" borderId="34" xfId="0" applyNumberFormat="1" applyFont="1" applyFill="1" applyBorder="1" applyAlignment="1">
      <alignment horizontal="center"/>
    </xf>
    <xf numFmtId="0" fontId="38" fillId="4" borderId="33" xfId="0" applyFont="1" applyFill="1" applyBorder="1" applyAlignment="1">
      <alignment horizontal="center"/>
    </xf>
    <xf numFmtId="0" fontId="38" fillId="4" borderId="35" xfId="0" applyFont="1" applyFill="1" applyBorder="1" applyAlignment="1">
      <alignment horizontal="center"/>
    </xf>
    <xf numFmtId="0" fontId="48" fillId="4" borderId="0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/>
    </xf>
    <xf numFmtId="0" fontId="48" fillId="4" borderId="0" xfId="0" applyFont="1" applyFill="1" applyBorder="1" applyAlignment="1">
      <alignment horizontal="center"/>
    </xf>
    <xf numFmtId="0" fontId="47" fillId="8" borderId="17" xfId="0" applyFont="1" applyFill="1" applyBorder="1" applyAlignment="1">
      <alignment horizontal="center" vertical="center"/>
    </xf>
    <xf numFmtId="0" fontId="38" fillId="4" borderId="25" xfId="0" applyFont="1" applyFill="1" applyBorder="1"/>
    <xf numFmtId="0" fontId="38" fillId="4" borderId="9" xfId="0" applyFont="1" applyFill="1" applyBorder="1" applyAlignment="1">
      <alignment horizontal="center"/>
    </xf>
    <xf numFmtId="0" fontId="38" fillId="4" borderId="29" xfId="0" applyFont="1" applyFill="1" applyBorder="1" applyAlignment="1">
      <alignment horizontal="center"/>
    </xf>
    <xf numFmtId="0" fontId="38" fillId="4" borderId="21" xfId="0" applyFont="1" applyFill="1" applyBorder="1" applyAlignment="1">
      <alignment horizontal="center"/>
    </xf>
    <xf numFmtId="0" fontId="38" fillId="4" borderId="15" xfId="0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/>
    </xf>
    <xf numFmtId="0" fontId="47" fillId="16" borderId="17" xfId="0" applyFont="1" applyFill="1" applyBorder="1" applyAlignment="1">
      <alignment horizontal="center" vertical="center"/>
    </xf>
    <xf numFmtId="0" fontId="38" fillId="5" borderId="18" xfId="0" applyFont="1" applyFill="1" applyBorder="1" applyAlignment="1">
      <alignment horizontal="center"/>
    </xf>
    <xf numFmtId="0" fontId="38" fillId="5" borderId="29" xfId="0" applyFont="1" applyFill="1" applyBorder="1" applyAlignment="1">
      <alignment horizontal="center"/>
    </xf>
    <xf numFmtId="0" fontId="38" fillId="5" borderId="21" xfId="0" applyFont="1" applyFill="1" applyBorder="1" applyAlignment="1">
      <alignment horizontal="center"/>
    </xf>
    <xf numFmtId="0" fontId="38" fillId="4" borderId="10" xfId="0" applyFont="1" applyFill="1" applyBorder="1" applyAlignment="1">
      <alignment horizontal="center"/>
    </xf>
    <xf numFmtId="0" fontId="38" fillId="4" borderId="11" xfId="0" applyFont="1" applyFill="1" applyBorder="1" applyAlignment="1">
      <alignment horizontal="center"/>
    </xf>
    <xf numFmtId="0" fontId="38" fillId="4" borderId="53" xfId="0" applyFont="1" applyFill="1" applyBorder="1" applyAlignment="1">
      <alignment horizontal="center"/>
    </xf>
    <xf numFmtId="0" fontId="38" fillId="5" borderId="30" xfId="0" applyFont="1" applyFill="1" applyBorder="1" applyAlignment="1">
      <alignment horizontal="center"/>
    </xf>
    <xf numFmtId="0" fontId="38" fillId="5" borderId="52" xfId="0" applyFont="1" applyFill="1" applyBorder="1" applyAlignment="1">
      <alignment horizontal="center"/>
    </xf>
    <xf numFmtId="0" fontId="38" fillId="4" borderId="34" xfId="1" applyNumberFormat="1" applyFont="1" applyFill="1" applyBorder="1" applyAlignment="1">
      <alignment horizontal="center"/>
    </xf>
    <xf numFmtId="0" fontId="38" fillId="4" borderId="33" xfId="1" applyNumberFormat="1" applyFont="1" applyFill="1" applyBorder="1" applyAlignment="1">
      <alignment horizontal="center"/>
    </xf>
    <xf numFmtId="0" fontId="38" fillId="5" borderId="53" xfId="0" applyFont="1" applyFill="1" applyBorder="1" applyAlignment="1">
      <alignment horizontal="center"/>
    </xf>
    <xf numFmtId="0" fontId="47" fillId="16" borderId="36" xfId="0" applyFont="1" applyFill="1" applyBorder="1" applyAlignment="1">
      <alignment horizontal="center" vertical="center"/>
    </xf>
    <xf numFmtId="0" fontId="38" fillId="4" borderId="20" xfId="0" applyNumberFormat="1" applyFont="1" applyFill="1" applyBorder="1" applyAlignment="1">
      <alignment horizontal="center"/>
    </xf>
    <xf numFmtId="0" fontId="38" fillId="4" borderId="52" xfId="0" applyNumberFormat="1" applyFont="1" applyFill="1" applyBorder="1" applyAlignment="1">
      <alignment horizontal="center"/>
    </xf>
    <xf numFmtId="49" fontId="38" fillId="4" borderId="33" xfId="0" applyNumberFormat="1" applyFont="1" applyFill="1" applyBorder="1" applyAlignment="1">
      <alignment horizontal="center"/>
    </xf>
    <xf numFmtId="49" fontId="38" fillId="4" borderId="35" xfId="0" applyNumberFormat="1" applyFont="1" applyFill="1" applyBorder="1" applyAlignment="1">
      <alignment horizontal="center"/>
    </xf>
    <xf numFmtId="0" fontId="47" fillId="8" borderId="36" xfId="0" applyFont="1" applyFill="1" applyBorder="1" applyAlignment="1">
      <alignment horizontal="center" vertical="center"/>
    </xf>
    <xf numFmtId="0" fontId="38" fillId="4" borderId="21" xfId="0" applyNumberFormat="1" applyFont="1" applyFill="1" applyBorder="1" applyAlignment="1">
      <alignment horizontal="center"/>
    </xf>
    <xf numFmtId="0" fontId="38" fillId="4" borderId="53" xfId="0" applyNumberFormat="1" applyFont="1" applyFill="1" applyBorder="1" applyAlignment="1">
      <alignment horizontal="center"/>
    </xf>
    <xf numFmtId="49" fontId="38" fillId="5" borderId="20" xfId="0" applyNumberFormat="1" applyFont="1" applyFill="1" applyBorder="1" applyAlignment="1">
      <alignment horizontal="center" vertical="center"/>
    </xf>
    <xf numFmtId="49" fontId="38" fillId="17" borderId="8" xfId="0" applyNumberFormat="1" applyFont="1" applyFill="1" applyBorder="1" applyAlignment="1">
      <alignment horizontal="center"/>
    </xf>
    <xf numFmtId="49" fontId="38" fillId="17" borderId="12" xfId="0" applyNumberFormat="1" applyFont="1" applyFill="1" applyBorder="1" applyAlignment="1">
      <alignment horizontal="center"/>
    </xf>
    <xf numFmtId="49" fontId="38" fillId="17" borderId="5" xfId="0" applyNumberFormat="1" applyFont="1" applyFill="1" applyBorder="1" applyAlignment="1">
      <alignment horizontal="center"/>
    </xf>
    <xf numFmtId="49" fontId="38" fillId="5" borderId="21" xfId="0" applyNumberFormat="1" applyFont="1" applyFill="1" applyBorder="1" applyAlignment="1">
      <alignment horizontal="center" vertical="center"/>
    </xf>
    <xf numFmtId="49" fontId="38" fillId="17" borderId="7" xfId="0" applyNumberFormat="1" applyFont="1" applyFill="1" applyBorder="1" applyAlignment="1">
      <alignment horizontal="center"/>
    </xf>
    <xf numFmtId="49" fontId="38" fillId="17" borderId="13" xfId="0" applyNumberFormat="1" applyFont="1" applyFill="1" applyBorder="1" applyAlignment="1">
      <alignment horizontal="center"/>
    </xf>
    <xf numFmtId="49" fontId="38" fillId="17" borderId="14" xfId="0" applyNumberFormat="1" applyFont="1" applyFill="1" applyBorder="1" applyAlignment="1">
      <alignment horizontal="center"/>
    </xf>
    <xf numFmtId="0" fontId="38" fillId="0" borderId="0" xfId="0" quotePrefix="1" applyFont="1" applyAlignment="1">
      <alignment wrapText="1"/>
    </xf>
    <xf numFmtId="0" fontId="50" fillId="0" borderId="0" xfId="0" applyFont="1" applyAlignment="1">
      <alignment horizontal="right"/>
    </xf>
    <xf numFmtId="0" fontId="4" fillId="6" borderId="31" xfId="0" applyNumberFormat="1" applyFont="1" applyFill="1" applyBorder="1" applyProtection="1">
      <protection locked="0"/>
    </xf>
    <xf numFmtId="0" fontId="0" fillId="0" borderId="0" xfId="0"/>
    <xf numFmtId="0" fontId="7" fillId="4" borderId="31" xfId="0" applyNumberFormat="1" applyFont="1" applyFill="1" applyBorder="1" applyAlignment="1">
      <alignment horizontal="left" vertical="center" indent="1"/>
    </xf>
    <xf numFmtId="0" fontId="8" fillId="4" borderId="31" xfId="0" applyNumberFormat="1" applyFont="1" applyFill="1" applyBorder="1" applyAlignment="1">
      <alignment horizontal="center" vertical="center"/>
    </xf>
    <xf numFmtId="1" fontId="8" fillId="4" borderId="31" xfId="0" applyNumberFormat="1" applyFont="1" applyFill="1" applyBorder="1" applyAlignment="1">
      <alignment horizontal="center" vertical="center"/>
    </xf>
    <xf numFmtId="49" fontId="0" fillId="4" borderId="31" xfId="0" applyNumberFormat="1" applyFont="1" applyFill="1" applyBorder="1" applyAlignment="1">
      <alignment horizontal="center" vertical="center"/>
    </xf>
    <xf numFmtId="0" fontId="0" fillId="4" borderId="31" xfId="0" applyNumberFormat="1" applyFont="1" applyFill="1" applyBorder="1" applyAlignment="1">
      <alignment horizontal="left" vertical="center" indent="1"/>
    </xf>
    <xf numFmtId="49" fontId="9" fillId="4" borderId="31" xfId="0" applyNumberFormat="1" applyFont="1" applyFill="1" applyBorder="1" applyAlignment="1">
      <alignment horizontal="center" vertical="center"/>
    </xf>
    <xf numFmtId="1" fontId="0" fillId="4" borderId="31" xfId="0" applyNumberFormat="1" applyFont="1" applyFill="1" applyBorder="1" applyAlignment="1">
      <alignment horizontal="center" vertical="center"/>
    </xf>
    <xf numFmtId="14" fontId="8" fillId="4" borderId="31" xfId="0" applyNumberFormat="1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left" vertical="center" indent="1"/>
    </xf>
    <xf numFmtId="1" fontId="0" fillId="4" borderId="31" xfId="0" applyNumberForma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left" vertical="center" indent="1"/>
    </xf>
    <xf numFmtId="0" fontId="7" fillId="4" borderId="31" xfId="0" applyFont="1" applyFill="1" applyBorder="1" applyAlignment="1">
      <alignment horizontal="left" vertical="center" indent="1"/>
    </xf>
    <xf numFmtId="0" fontId="0" fillId="4" borderId="31" xfId="0" applyFont="1" applyFill="1" applyBorder="1" applyAlignment="1">
      <alignment horizontal="center" vertical="center"/>
    </xf>
    <xf numFmtId="0" fontId="11" fillId="4" borderId="31" xfId="0" applyFont="1" applyFill="1" applyBorder="1" applyAlignment="1" applyProtection="1">
      <alignment horizontal="left" vertical="center" indent="1"/>
      <protection locked="0"/>
    </xf>
    <xf numFmtId="14" fontId="12" fillId="4" borderId="31" xfId="0" applyNumberFormat="1" applyFont="1" applyFill="1" applyBorder="1" applyAlignment="1" applyProtection="1">
      <alignment horizontal="center" vertical="center"/>
      <protection locked="0"/>
    </xf>
    <xf numFmtId="0" fontId="12" fillId="4" borderId="31" xfId="0" applyFont="1" applyFill="1" applyBorder="1" applyAlignment="1" applyProtection="1">
      <alignment horizontal="center" vertical="center"/>
      <protection locked="0"/>
    </xf>
    <xf numFmtId="0" fontId="7" fillId="4" borderId="31" xfId="0" applyFont="1" applyFill="1" applyBorder="1" applyAlignment="1" applyProtection="1">
      <alignment horizontal="left" vertical="center" indent="1"/>
      <protection locked="0"/>
    </xf>
    <xf numFmtId="0" fontId="8" fillId="4" borderId="31" xfId="0" applyFont="1" applyFill="1" applyBorder="1" applyAlignment="1" applyProtection="1">
      <alignment horizontal="center" vertical="center"/>
      <protection locked="0"/>
    </xf>
    <xf numFmtId="164" fontId="12" fillId="4" borderId="31" xfId="0" applyNumberFormat="1" applyFont="1" applyFill="1" applyBorder="1" applyAlignment="1" applyProtection="1">
      <alignment horizontal="center" vertical="center"/>
      <protection locked="0"/>
    </xf>
    <xf numFmtId="0" fontId="11" fillId="4" borderId="31" xfId="0" applyNumberFormat="1" applyFont="1" applyFill="1" applyBorder="1" applyAlignment="1">
      <alignment horizontal="left" vertical="center" indent="1"/>
    </xf>
    <xf numFmtId="0" fontId="12" fillId="4" borderId="31" xfId="0" applyNumberFormat="1" applyFont="1" applyFill="1" applyBorder="1" applyAlignment="1">
      <alignment horizontal="center" vertical="center"/>
    </xf>
    <xf numFmtId="1" fontId="12" fillId="4" borderId="31" xfId="0" applyNumberFormat="1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0" fillId="4" borderId="31" xfId="0" applyFill="1" applyBorder="1"/>
    <xf numFmtId="0" fontId="0" fillId="21" borderId="0" xfId="0" applyFill="1"/>
    <xf numFmtId="0" fontId="0" fillId="7" borderId="0" xfId="0" applyFill="1"/>
    <xf numFmtId="0" fontId="4" fillId="0" borderId="1" xfId="0" applyFont="1" applyBorder="1" applyAlignment="1" applyProtection="1">
      <alignment horizontal="center"/>
    </xf>
    <xf numFmtId="0" fontId="0" fillId="0" borderId="0" xfId="0" applyFont="1"/>
    <xf numFmtId="0" fontId="37" fillId="0" borderId="0" xfId="0" applyFont="1"/>
    <xf numFmtId="0" fontId="33" fillId="7" borderId="1" xfId="0" applyNumberFormat="1" applyFont="1" applyFill="1" applyBorder="1" applyAlignment="1" applyProtection="1">
      <alignment horizontal="center" vertical="center"/>
    </xf>
    <xf numFmtId="0" fontId="23" fillId="7" borderId="1" xfId="0" applyNumberFormat="1" applyFont="1" applyFill="1" applyBorder="1" applyAlignment="1" applyProtection="1">
      <alignment horizontal="center" vertical="center"/>
    </xf>
    <xf numFmtId="0" fontId="53" fillId="22" borderId="36" xfId="0" applyNumberFormat="1" applyFont="1" applyFill="1" applyBorder="1" applyAlignment="1" applyProtection="1">
      <alignment horizontal="left" vertical="center"/>
      <protection locked="0"/>
    </xf>
    <xf numFmtId="0" fontId="53" fillId="22" borderId="0" xfId="0" applyNumberFormat="1" applyFont="1" applyFill="1" applyBorder="1" applyAlignment="1" applyProtection="1">
      <alignment horizontal="left" vertical="center"/>
      <protection locked="0"/>
    </xf>
    <xf numFmtId="0" fontId="53" fillId="22" borderId="57" xfId="0" applyNumberFormat="1" applyFont="1" applyFill="1" applyBorder="1" applyAlignment="1" applyProtection="1">
      <alignment horizontal="left" vertical="center"/>
      <protection locked="0"/>
    </xf>
    <xf numFmtId="0" fontId="0" fillId="0" borderId="31" xfId="0" applyBorder="1"/>
    <xf numFmtId="0" fontId="0" fillId="0" borderId="0" xfId="0" applyFill="1" applyBorder="1"/>
    <xf numFmtId="0" fontId="60" fillId="4" borderId="0" xfId="0" applyFont="1" applyFill="1"/>
    <xf numFmtId="0" fontId="0" fillId="4" borderId="31" xfId="0" applyNumberFormat="1" applyFont="1" applyFill="1" applyBorder="1" applyAlignment="1">
      <alignment horizontal="center" vertical="center"/>
    </xf>
    <xf numFmtId="0" fontId="12" fillId="4" borderId="31" xfId="0" applyNumberFormat="1" applyFont="1" applyFill="1" applyBorder="1" applyAlignment="1" applyProtection="1">
      <alignment horizontal="center" vertical="center"/>
      <protection locked="0"/>
    </xf>
    <xf numFmtId="0" fontId="8" fillId="4" borderId="31" xfId="0" applyNumberFormat="1" applyFont="1" applyFill="1" applyBorder="1" applyAlignment="1" applyProtection="1">
      <alignment horizontal="center" vertical="center"/>
      <protection locked="0"/>
    </xf>
    <xf numFmtId="0" fontId="4" fillId="6" borderId="32" xfId="0" applyNumberFormat="1" applyFont="1" applyFill="1" applyBorder="1" applyProtection="1">
      <protection locked="0"/>
    </xf>
    <xf numFmtId="0" fontId="29" fillId="0" borderId="56" xfId="0" applyFont="1" applyBorder="1"/>
    <xf numFmtId="0" fontId="61" fillId="24" borderId="56" xfId="3" applyFont="1" applyFill="1" applyBorder="1" applyAlignment="1" applyProtection="1"/>
    <xf numFmtId="0" fontId="61" fillId="19" borderId="56" xfId="3" applyFont="1" applyFill="1" applyBorder="1" applyAlignment="1" applyProtection="1"/>
    <xf numFmtId="0" fontId="62" fillId="25" borderId="0" xfId="3" quotePrefix="1" applyFont="1" applyFill="1" applyAlignment="1" applyProtection="1">
      <alignment horizontal="center"/>
    </xf>
    <xf numFmtId="0" fontId="0" fillId="7" borderId="31" xfId="0" applyFill="1" applyBorder="1"/>
    <xf numFmtId="0" fontId="0" fillId="6" borderId="31" xfId="0" applyFill="1" applyBorder="1"/>
    <xf numFmtId="0" fontId="64" fillId="0" borderId="31" xfId="0" applyFont="1" applyBorder="1"/>
    <xf numFmtId="0" fontId="64" fillId="6" borderId="3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56" fillId="26" borderId="31" xfId="0" applyFont="1" applyFill="1" applyBorder="1" applyAlignment="1">
      <alignment horizontal="center"/>
    </xf>
    <xf numFmtId="0" fontId="28" fillId="0" borderId="0" xfId="0" applyFont="1"/>
    <xf numFmtId="0" fontId="65" fillId="26" borderId="31" xfId="0" applyFont="1" applyFill="1" applyBorder="1"/>
    <xf numFmtId="0" fontId="65" fillId="26" borderId="31" xfId="0" applyFont="1" applyFill="1" applyBorder="1" applyAlignment="1"/>
    <xf numFmtId="0" fontId="0" fillId="0" borderId="31" xfId="0" applyBorder="1" applyAlignment="1">
      <alignment horizontal="center"/>
    </xf>
    <xf numFmtId="0" fontId="0" fillId="0" borderId="1" xfId="0" applyBorder="1"/>
    <xf numFmtId="0" fontId="5" fillId="6" borderId="31" xfId="0" applyFont="1" applyFill="1" applyBorder="1" applyAlignment="1">
      <alignment horizontal="center"/>
    </xf>
    <xf numFmtId="0" fontId="5" fillId="6" borderId="31" xfId="0" applyFont="1" applyFill="1" applyBorder="1"/>
    <xf numFmtId="0" fontId="5" fillId="6" borderId="1" xfId="0" applyFont="1" applyFill="1" applyBorder="1"/>
    <xf numFmtId="0" fontId="5" fillId="6" borderId="59" xfId="0" applyFont="1" applyFill="1" applyBorder="1"/>
    <xf numFmtId="0" fontId="5" fillId="6" borderId="60" xfId="0" applyFont="1" applyFill="1" applyBorder="1"/>
    <xf numFmtId="0" fontId="68" fillId="6" borderId="58" xfId="0" applyFont="1" applyFill="1" applyBorder="1"/>
    <xf numFmtId="0" fontId="68" fillId="6" borderId="31" xfId="0" applyFont="1" applyFill="1" applyBorder="1" applyAlignment="1">
      <alignment horizontal="center"/>
    </xf>
    <xf numFmtId="0" fontId="0" fillId="18" borderId="1" xfId="0" applyFill="1" applyBorder="1"/>
    <xf numFmtId="0" fontId="0" fillId="18" borderId="31" xfId="0" applyFill="1" applyBorder="1"/>
    <xf numFmtId="0" fontId="0" fillId="6" borderId="0" xfId="0" applyFill="1"/>
    <xf numFmtId="0" fontId="0" fillId="19" borderId="0" xfId="0" applyFill="1"/>
    <xf numFmtId="0" fontId="0" fillId="24" borderId="0" xfId="0" applyFill="1"/>
    <xf numFmtId="0" fontId="0" fillId="0" borderId="0" xfId="0" applyProtection="1">
      <protection locked="0"/>
    </xf>
    <xf numFmtId="0" fontId="22" fillId="22" borderId="0" xfId="0" applyFont="1" applyFill="1" applyBorder="1" applyAlignment="1" applyProtection="1">
      <alignment horizontal="center"/>
      <protection locked="0"/>
    </xf>
    <xf numFmtId="0" fontId="0" fillId="7" borderId="0" xfId="0" applyFill="1" applyProtection="1">
      <protection locked="0"/>
    </xf>
    <xf numFmtId="0" fontId="73" fillId="7" borderId="0" xfId="0" applyFont="1" applyFill="1" applyProtection="1">
      <protection locked="0"/>
    </xf>
    <xf numFmtId="0" fontId="49" fillId="7" borderId="0" xfId="0" applyFont="1" applyFill="1" applyProtection="1">
      <protection locked="0"/>
    </xf>
    <xf numFmtId="0" fontId="55" fillId="22" borderId="58" xfId="0" applyNumberFormat="1" applyFont="1" applyFill="1" applyBorder="1" applyAlignment="1" applyProtection="1">
      <alignment horizontal="center"/>
      <protection locked="0"/>
    </xf>
    <xf numFmtId="0" fontId="55" fillId="22" borderId="60" xfId="0" applyNumberFormat="1" applyFont="1" applyFill="1" applyBorder="1" applyAlignment="1" applyProtection="1">
      <alignment horizontal="center"/>
      <protection locked="0"/>
    </xf>
    <xf numFmtId="0" fontId="49" fillId="0" borderId="11" xfId="0" applyFont="1" applyBorder="1" applyProtection="1">
      <protection locked="0"/>
    </xf>
    <xf numFmtId="0" fontId="49" fillId="0" borderId="37" xfId="0" applyFont="1" applyBorder="1" applyProtection="1">
      <protection locked="0"/>
    </xf>
    <xf numFmtId="0" fontId="74" fillId="0" borderId="37" xfId="0" applyFont="1" applyBorder="1" applyProtection="1">
      <protection locked="0"/>
    </xf>
    <xf numFmtId="0" fontId="0" fillId="0" borderId="37" xfId="0" applyBorder="1" applyProtection="1">
      <protection locked="0"/>
    </xf>
    <xf numFmtId="0" fontId="49" fillId="0" borderId="67" xfId="0" applyFont="1" applyBorder="1" applyProtection="1">
      <protection locked="0"/>
    </xf>
    <xf numFmtId="0" fontId="49" fillId="0" borderId="0" xfId="0" applyFont="1" applyBorder="1" applyProtection="1">
      <protection locked="0"/>
    </xf>
    <xf numFmtId="0" fontId="74" fillId="0" borderId="0" xfId="0" applyFont="1" applyBorder="1" applyProtection="1">
      <protection locked="0"/>
    </xf>
    <xf numFmtId="1" fontId="55" fillId="22" borderId="58" xfId="0" applyNumberFormat="1" applyFont="1" applyFill="1" applyBorder="1" applyAlignment="1" applyProtection="1">
      <alignment horizontal="center"/>
      <protection locked="0"/>
    </xf>
    <xf numFmtId="1" fontId="55" fillId="22" borderId="60" xfId="0" applyNumberFormat="1" applyFont="1" applyFill="1" applyBorder="1" applyAlignment="1" applyProtection="1">
      <alignment horizontal="center"/>
      <protection locked="0"/>
    </xf>
    <xf numFmtId="1" fontId="55" fillId="22" borderId="58" xfId="0" applyNumberFormat="1" applyFont="1" applyFill="1" applyBorder="1" applyAlignment="1" applyProtection="1">
      <alignment horizontal="center" vertical="center"/>
      <protection locked="0"/>
    </xf>
    <xf numFmtId="1" fontId="55" fillId="22" borderId="60" xfId="0" applyNumberFormat="1" applyFont="1" applyFill="1" applyBorder="1" applyAlignment="1" applyProtection="1">
      <alignment horizontal="center" vertical="center"/>
      <protection locked="0"/>
    </xf>
    <xf numFmtId="0" fontId="26" fillId="22" borderId="1" xfId="0" applyFont="1" applyFill="1" applyBorder="1" applyProtection="1">
      <protection locked="0"/>
    </xf>
    <xf numFmtId="0" fontId="26" fillId="22" borderId="31" xfId="0" applyFont="1" applyFill="1" applyBorder="1" applyProtection="1">
      <protection locked="0"/>
    </xf>
    <xf numFmtId="0" fontId="49" fillId="0" borderId="16" xfId="0" applyFont="1" applyBorder="1" applyProtection="1">
      <protection locked="0"/>
    </xf>
    <xf numFmtId="0" fontId="49" fillId="0" borderId="38" xfId="0" applyFont="1" applyBorder="1" applyProtection="1">
      <protection locked="0"/>
    </xf>
    <xf numFmtId="0" fontId="74" fillId="0" borderId="38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53" fillId="22" borderId="31" xfId="0" applyFont="1" applyFill="1" applyBorder="1" applyAlignment="1" applyProtection="1">
      <alignment horizontal="left"/>
      <protection locked="0"/>
    </xf>
    <xf numFmtId="0" fontId="0" fillId="22" borderId="65" xfId="0" applyFill="1" applyBorder="1" applyAlignment="1" applyProtection="1">
      <protection locked="0"/>
    </xf>
    <xf numFmtId="0" fontId="0" fillId="22" borderId="37" xfId="0" applyFill="1" applyBorder="1" applyAlignment="1" applyProtection="1">
      <protection locked="0"/>
    </xf>
    <xf numFmtId="0" fontId="0" fillId="22" borderId="63" xfId="0" applyFill="1" applyBorder="1" applyAlignment="1" applyProtection="1">
      <protection locked="0"/>
    </xf>
    <xf numFmtId="0" fontId="0" fillId="22" borderId="66" xfId="0" applyFill="1" applyBorder="1" applyAlignment="1" applyProtection="1">
      <protection locked="0"/>
    </xf>
    <xf numFmtId="0" fontId="0" fillId="22" borderId="0" xfId="0" applyFill="1" applyBorder="1" applyAlignment="1" applyProtection="1">
      <protection locked="0"/>
    </xf>
    <xf numFmtId="0" fontId="0" fillId="22" borderId="57" xfId="0" applyFill="1" applyBorder="1" applyAlignment="1" applyProtection="1">
      <protection locked="0"/>
    </xf>
    <xf numFmtId="0" fontId="54" fillId="22" borderId="31" xfId="0" applyFont="1" applyFill="1" applyBorder="1" applyAlignment="1" applyProtection="1">
      <alignment horizontal="left" wrapText="1"/>
      <protection locked="0"/>
    </xf>
    <xf numFmtId="0" fontId="0" fillId="22" borderId="7" xfId="0" applyFill="1" applyBorder="1" applyAlignment="1" applyProtection="1">
      <protection locked="0"/>
    </xf>
    <xf numFmtId="0" fontId="0" fillId="22" borderId="13" xfId="0" applyFill="1" applyBorder="1" applyAlignment="1" applyProtection="1">
      <protection locked="0"/>
    </xf>
    <xf numFmtId="0" fontId="0" fillId="22" borderId="14" xfId="0" applyFill="1" applyBorder="1" applyAlignment="1" applyProtection="1">
      <protection locked="0"/>
    </xf>
    <xf numFmtId="0" fontId="53" fillId="22" borderId="0" xfId="0" applyFont="1" applyFill="1" applyBorder="1" applyAlignment="1" applyProtection="1">
      <protection locked="0"/>
    </xf>
    <xf numFmtId="0" fontId="0" fillId="22" borderId="0" xfId="0" applyFill="1" applyAlignment="1" applyProtection="1">
      <protection locked="0"/>
    </xf>
    <xf numFmtId="0" fontId="5" fillId="0" borderId="0" xfId="0" applyFont="1" applyProtection="1">
      <protection locked="0"/>
    </xf>
    <xf numFmtId="0" fontId="0" fillId="22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40" fillId="21" borderId="33" xfId="0" applyFont="1" applyFill="1" applyBorder="1" applyAlignment="1" applyProtection="1">
      <alignment horizontal="center" vertical="center"/>
    </xf>
    <xf numFmtId="0" fontId="71" fillId="21" borderId="34" xfId="0" applyNumberFormat="1" applyFont="1" applyFill="1" applyBorder="1" applyAlignment="1" applyProtection="1">
      <alignment horizontal="center" vertical="center"/>
    </xf>
    <xf numFmtId="0" fontId="40" fillId="21" borderId="35" xfId="0" applyFont="1" applyFill="1" applyBorder="1" applyAlignment="1" applyProtection="1">
      <alignment horizontal="center" vertical="center"/>
    </xf>
    <xf numFmtId="0" fontId="54" fillId="6" borderId="33" xfId="0" applyNumberFormat="1" applyFont="1" applyFill="1" applyBorder="1" applyAlignment="1" applyProtection="1">
      <alignment horizontal="center"/>
    </xf>
    <xf numFmtId="0" fontId="54" fillId="6" borderId="34" xfId="0" applyNumberFormat="1" applyFont="1" applyFill="1" applyBorder="1" applyAlignment="1" applyProtection="1">
      <alignment horizontal="center"/>
    </xf>
    <xf numFmtId="0" fontId="54" fillId="6" borderId="35" xfId="0" applyNumberFormat="1" applyFont="1" applyFill="1" applyBorder="1" applyAlignment="1" applyProtection="1">
      <alignment horizontal="center"/>
    </xf>
    <xf numFmtId="0" fontId="54" fillId="6" borderId="8" xfId="0" applyNumberFormat="1" applyFont="1" applyFill="1" applyBorder="1" applyAlignment="1" applyProtection="1">
      <alignment horizontal="center"/>
    </xf>
    <xf numFmtId="0" fontId="54" fillId="6" borderId="12" xfId="0" applyNumberFormat="1" applyFont="1" applyFill="1" applyBorder="1" applyAlignment="1" applyProtection="1">
      <alignment horizontal="center"/>
    </xf>
    <xf numFmtId="0" fontId="54" fillId="6" borderId="5" xfId="0" applyNumberFormat="1" applyFont="1" applyFill="1" applyBorder="1" applyAlignment="1" applyProtection="1">
      <alignment horizontal="center"/>
    </xf>
    <xf numFmtId="0" fontId="72" fillId="21" borderId="12" xfId="0" applyNumberFormat="1" applyFont="1" applyFill="1" applyBorder="1" applyAlignment="1" applyProtection="1">
      <alignment horizontal="center"/>
    </xf>
    <xf numFmtId="0" fontId="72" fillId="21" borderId="33" xfId="0" applyFont="1" applyFill="1" applyBorder="1" applyAlignment="1" applyProtection="1">
      <alignment horizontal="center"/>
    </xf>
    <xf numFmtId="0" fontId="72" fillId="21" borderId="35" xfId="0" applyFont="1" applyFill="1" applyBorder="1" applyAlignment="1" applyProtection="1">
      <alignment horizontal="center"/>
    </xf>
    <xf numFmtId="0" fontId="51" fillId="20" borderId="0" xfId="0" applyFont="1" applyFill="1" applyBorder="1" applyAlignment="1" applyProtection="1">
      <alignment horizontal="center"/>
    </xf>
    <xf numFmtId="0" fontId="35" fillId="20" borderId="0" xfId="0" applyFont="1" applyFill="1" applyBorder="1" applyAlignment="1" applyProtection="1"/>
    <xf numFmtId="0" fontId="51" fillId="5" borderId="0" xfId="0" applyFont="1" applyFill="1" applyBorder="1" applyAlignment="1" applyProtection="1">
      <alignment horizontal="center"/>
    </xf>
    <xf numFmtId="0" fontId="35" fillId="5" borderId="0" xfId="0" applyFont="1" applyFill="1" applyBorder="1" applyAlignment="1" applyProtection="1"/>
    <xf numFmtId="0" fontId="2" fillId="0" borderId="33" xfId="0" applyFont="1" applyBorder="1" applyAlignment="1" applyProtection="1"/>
    <xf numFmtId="0" fontId="2" fillId="0" borderId="35" xfId="0" applyFont="1" applyBorder="1" applyAlignment="1" applyProtection="1"/>
    <xf numFmtId="0" fontId="36" fillId="4" borderId="0" xfId="0" applyFont="1" applyFill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26" fillId="0" borderId="1" xfId="0" applyFont="1" applyBorder="1" applyProtection="1"/>
    <xf numFmtId="0" fontId="0" fillId="0" borderId="1" xfId="0" applyFont="1" applyBorder="1" applyProtection="1"/>
    <xf numFmtId="49" fontId="0" fillId="0" borderId="1" xfId="0" applyNumberFormat="1" applyFont="1" applyBorder="1" applyAlignment="1" applyProtection="1">
      <alignment horizontal="center"/>
    </xf>
    <xf numFmtId="0" fontId="0" fillId="0" borderId="16" xfId="0" applyFont="1" applyBorder="1" applyProtection="1"/>
    <xf numFmtId="0" fontId="26" fillId="0" borderId="31" xfId="0" applyFont="1" applyFill="1" applyBorder="1" applyProtection="1"/>
    <xf numFmtId="0" fontId="0" fillId="0" borderId="31" xfId="0" applyFont="1" applyBorder="1" applyProtection="1"/>
    <xf numFmtId="49" fontId="0" fillId="0" borderId="31" xfId="0" applyNumberFormat="1" applyFont="1" applyBorder="1" applyAlignment="1" applyProtection="1">
      <alignment horizontal="center"/>
    </xf>
    <xf numFmtId="0" fontId="28" fillId="0" borderId="31" xfId="0" applyFont="1" applyFill="1" applyBorder="1" applyAlignment="1" applyProtection="1">
      <alignment horizontal="center" vertical="center" wrapText="1"/>
    </xf>
    <xf numFmtId="0" fontId="0" fillId="0" borderId="31" xfId="0" applyFont="1" applyBorder="1" applyAlignment="1" applyProtection="1">
      <alignment horizontal="left" vertical="center" wrapText="1"/>
    </xf>
    <xf numFmtId="49" fontId="28" fillId="0" borderId="31" xfId="0" applyNumberFormat="1" applyFont="1" applyBorder="1" applyAlignment="1" applyProtection="1">
      <alignment horizontal="center"/>
    </xf>
    <xf numFmtId="49" fontId="28" fillId="0" borderId="31" xfId="0" applyNumberFormat="1" applyFont="1" applyBorder="1" applyAlignment="1" applyProtection="1">
      <alignment horizontal="center" vertical="center"/>
    </xf>
    <xf numFmtId="0" fontId="2" fillId="0" borderId="19" xfId="0" applyFont="1" applyBorder="1" applyAlignment="1" applyProtection="1"/>
    <xf numFmtId="0" fontId="2" fillId="0" borderId="20" xfId="0" applyFont="1" applyBorder="1" applyAlignment="1" applyProtection="1"/>
    <xf numFmtId="0" fontId="52" fillId="0" borderId="22" xfId="0" applyFont="1" applyBorder="1" applyAlignment="1" applyProtection="1"/>
    <xf numFmtId="0" fontId="52" fillId="0" borderId="31" xfId="0" applyFont="1" applyBorder="1" applyAlignment="1" applyProtection="1"/>
    <xf numFmtId="0" fontId="57" fillId="0" borderId="61" xfId="0" applyFont="1" applyBorder="1" applyAlignment="1" applyProtection="1"/>
    <xf numFmtId="0" fontId="57" fillId="0" borderId="38" xfId="0" applyFont="1" applyBorder="1" applyAlignment="1" applyProtection="1"/>
    <xf numFmtId="0" fontId="57" fillId="0" borderId="64" xfId="0" applyFont="1" applyBorder="1" applyAlignment="1" applyProtection="1"/>
    <xf numFmtId="0" fontId="0" fillId="20" borderId="31" xfId="0" applyFont="1" applyFill="1" applyBorder="1" applyProtection="1"/>
    <xf numFmtId="0" fontId="28" fillId="20" borderId="31" xfId="0" applyFont="1" applyFill="1" applyBorder="1" applyAlignment="1" applyProtection="1">
      <alignment horizontal="center" vertical="center" wrapText="1"/>
    </xf>
    <xf numFmtId="49" fontId="0" fillId="5" borderId="31" xfId="0" applyNumberFormat="1" applyFont="1" applyFill="1" applyBorder="1" applyAlignment="1" applyProtection="1">
      <alignment vertical="center"/>
    </xf>
    <xf numFmtId="49" fontId="0" fillId="5" borderId="1" xfId="0" applyNumberFormat="1" applyFont="1" applyFill="1" applyBorder="1" applyAlignment="1" applyProtection="1">
      <alignment vertical="center"/>
    </xf>
    <xf numFmtId="0" fontId="0" fillId="5" borderId="31" xfId="0" applyFont="1" applyFill="1" applyBorder="1" applyProtection="1"/>
    <xf numFmtId="0" fontId="0" fillId="5" borderId="31" xfId="0" applyFont="1" applyFill="1" applyBorder="1" applyAlignment="1" applyProtection="1">
      <alignment horizontal="center"/>
    </xf>
    <xf numFmtId="49" fontId="0" fillId="5" borderId="31" xfId="0" applyNumberFormat="1" applyFont="1" applyFill="1" applyBorder="1" applyAlignment="1" applyProtection="1">
      <alignment horizontal="center"/>
    </xf>
    <xf numFmtId="0" fontId="69" fillId="4" borderId="0" xfId="0" applyFont="1" applyFill="1" applyAlignment="1" applyProtection="1">
      <alignment horizontal="center"/>
    </xf>
    <xf numFmtId="0" fontId="40" fillId="21" borderId="13" xfId="0" applyFont="1" applyFill="1" applyBorder="1" applyAlignment="1" applyProtection="1">
      <alignment horizontal="center"/>
    </xf>
    <xf numFmtId="0" fontId="52" fillId="22" borderId="17" xfId="0" applyFont="1" applyFill="1" applyBorder="1" applyAlignment="1" applyProtection="1">
      <alignment horizontal="center"/>
      <protection locked="0"/>
    </xf>
    <xf numFmtId="0" fontId="52" fillId="22" borderId="36" xfId="0" applyFont="1" applyFill="1" applyBorder="1" applyAlignment="1" applyProtection="1">
      <alignment horizontal="center"/>
      <protection locked="0"/>
    </xf>
    <xf numFmtId="0" fontId="52" fillId="22" borderId="62" xfId="0" applyFont="1" applyFill="1" applyBorder="1" applyAlignment="1" applyProtection="1">
      <alignment horizontal="center"/>
      <protection locked="0"/>
    </xf>
    <xf numFmtId="0" fontId="26" fillId="6" borderId="33" xfId="0" applyFont="1" applyFill="1" applyBorder="1" applyAlignment="1" applyProtection="1">
      <alignment horizontal="center"/>
    </xf>
    <xf numFmtId="0" fontId="26" fillId="6" borderId="34" xfId="0" applyFont="1" applyFill="1" applyBorder="1" applyAlignment="1" applyProtection="1">
      <alignment horizontal="center"/>
    </xf>
    <xf numFmtId="0" fontId="26" fillId="6" borderId="35" xfId="0" applyFont="1" applyFill="1" applyBorder="1" applyAlignment="1" applyProtection="1">
      <alignment horizontal="center"/>
    </xf>
    <xf numFmtId="0" fontId="72" fillId="21" borderId="33" xfId="0" applyFont="1" applyFill="1" applyBorder="1" applyAlignment="1" applyProtection="1">
      <alignment horizontal="center"/>
    </xf>
    <xf numFmtId="0" fontId="72" fillId="21" borderId="34" xfId="0" applyFont="1" applyFill="1" applyBorder="1" applyAlignment="1" applyProtection="1">
      <alignment horizontal="center"/>
    </xf>
    <xf numFmtId="0" fontId="72" fillId="21" borderId="35" xfId="0" applyFont="1" applyFill="1" applyBorder="1" applyAlignment="1" applyProtection="1">
      <alignment horizontal="center"/>
    </xf>
    <xf numFmtId="0" fontId="52" fillId="22" borderId="11" xfId="0" applyFont="1" applyFill="1" applyBorder="1" applyAlignment="1" applyProtection="1">
      <alignment horizontal="center"/>
      <protection locked="0"/>
    </xf>
    <xf numFmtId="0" fontId="52" fillId="22" borderId="37" xfId="0" applyFont="1" applyFill="1" applyBorder="1" applyAlignment="1" applyProtection="1">
      <alignment horizontal="center"/>
      <protection locked="0"/>
    </xf>
    <xf numFmtId="0" fontId="52" fillId="22" borderId="63" xfId="0" applyFont="1" applyFill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center"/>
    </xf>
    <xf numFmtId="0" fontId="70" fillId="4" borderId="0" xfId="0" applyFont="1" applyFill="1" applyBorder="1" applyAlignment="1" applyProtection="1">
      <alignment horizontal="center"/>
      <protection locked="0"/>
    </xf>
    <xf numFmtId="0" fontId="22" fillId="22" borderId="28" xfId="0" applyFont="1" applyFill="1" applyBorder="1" applyAlignment="1" applyProtection="1">
      <alignment horizontal="center"/>
      <protection locked="0"/>
    </xf>
    <xf numFmtId="0" fontId="66" fillId="7" borderId="38" xfId="3" applyFont="1" applyFill="1" applyBorder="1" applyAlignment="1" applyProtection="1">
      <alignment horizontal="right" vertical="center"/>
    </xf>
    <xf numFmtId="0" fontId="31" fillId="0" borderId="49" xfId="0" applyFont="1" applyBorder="1" applyAlignment="1">
      <alignment horizontal="center"/>
    </xf>
    <xf numFmtId="0" fontId="32" fillId="0" borderId="49" xfId="0" applyFont="1" applyBorder="1" applyAlignment="1">
      <alignment horizontal="center"/>
    </xf>
    <xf numFmtId="0" fontId="31" fillId="4" borderId="0" xfId="0" applyFont="1" applyFill="1" applyAlignment="1">
      <alignment horizontal="center"/>
    </xf>
    <xf numFmtId="0" fontId="63" fillId="25" borderId="0" xfId="3" quotePrefix="1" applyFont="1" applyFill="1" applyAlignment="1" applyProtection="1">
      <alignment horizontal="center" vertical="center"/>
    </xf>
    <xf numFmtId="0" fontId="63" fillId="25" borderId="57" xfId="3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center"/>
    </xf>
    <xf numFmtId="0" fontId="29" fillId="0" borderId="57" xfId="0" applyFont="1" applyBorder="1" applyAlignment="1">
      <alignment horizontal="center"/>
    </xf>
    <xf numFmtId="0" fontId="24" fillId="0" borderId="50" xfId="0" applyFont="1" applyBorder="1" applyAlignment="1">
      <alignment horizontal="center"/>
    </xf>
    <xf numFmtId="0" fontId="24" fillId="0" borderId="51" xfId="0" applyFont="1" applyBorder="1" applyAlignment="1">
      <alignment horizontal="center"/>
    </xf>
    <xf numFmtId="0" fontId="25" fillId="4" borderId="0" xfId="0" applyFont="1" applyFill="1" applyAlignment="1">
      <alignment horizontal="center"/>
    </xf>
    <xf numFmtId="0" fontId="58" fillId="7" borderId="13" xfId="0" applyFont="1" applyFill="1" applyBorder="1" applyAlignment="1">
      <alignment horizontal="center"/>
    </xf>
    <xf numFmtId="0" fontId="67" fillId="7" borderId="17" xfId="0" applyFont="1" applyFill="1" applyBorder="1" applyAlignment="1">
      <alignment horizontal="center"/>
    </xf>
    <xf numFmtId="0" fontId="67" fillId="7" borderId="36" xfId="0" applyFont="1" applyFill="1" applyBorder="1" applyAlignment="1">
      <alignment horizontal="center"/>
    </xf>
    <xf numFmtId="0" fontId="67" fillId="7" borderId="32" xfId="0" applyFont="1" applyFill="1" applyBorder="1" applyAlignment="1">
      <alignment horizontal="center"/>
    </xf>
    <xf numFmtId="49" fontId="38" fillId="5" borderId="8" xfId="0" applyNumberFormat="1" applyFont="1" applyFill="1" applyBorder="1" applyAlignment="1">
      <alignment horizontal="center"/>
    </xf>
    <xf numFmtId="49" fontId="38" fillId="5" borderId="12" xfId="0" applyNumberFormat="1" applyFont="1" applyFill="1" applyBorder="1" applyAlignment="1">
      <alignment horizontal="center"/>
    </xf>
    <xf numFmtId="49" fontId="38" fillId="5" borderId="5" xfId="0" applyNumberFormat="1" applyFont="1" applyFill="1" applyBorder="1" applyAlignment="1">
      <alignment horizontal="center"/>
    </xf>
    <xf numFmtId="49" fontId="38" fillId="5" borderId="7" xfId="0" applyNumberFormat="1" applyFont="1" applyFill="1" applyBorder="1" applyAlignment="1">
      <alignment horizontal="center"/>
    </xf>
    <xf numFmtId="49" fontId="38" fillId="5" borderId="13" xfId="0" applyNumberFormat="1" applyFont="1" applyFill="1" applyBorder="1" applyAlignment="1">
      <alignment horizontal="center"/>
    </xf>
    <xf numFmtId="49" fontId="38" fillId="5" borderId="14" xfId="0" applyNumberFormat="1" applyFont="1" applyFill="1" applyBorder="1" applyAlignment="1">
      <alignment horizontal="center"/>
    </xf>
    <xf numFmtId="0" fontId="38" fillId="4" borderId="8" xfId="0" applyNumberFormat="1" applyFont="1" applyFill="1" applyBorder="1" applyAlignment="1">
      <alignment horizontal="center" vertical="center"/>
    </xf>
    <xf numFmtId="0" fontId="38" fillId="4" borderId="7" xfId="0" applyNumberFormat="1" applyFont="1" applyFill="1" applyBorder="1" applyAlignment="1">
      <alignment horizontal="center" vertical="center"/>
    </xf>
    <xf numFmtId="49" fontId="47" fillId="4" borderId="12" xfId="0" applyNumberFormat="1" applyFont="1" applyFill="1" applyBorder="1" applyAlignment="1">
      <alignment horizontal="center" vertical="center"/>
    </xf>
    <xf numFmtId="49" fontId="47" fillId="4" borderId="13" xfId="0" applyNumberFormat="1" applyFont="1" applyFill="1" applyBorder="1" applyAlignment="1">
      <alignment horizontal="center" vertical="center"/>
    </xf>
    <xf numFmtId="0" fontId="38" fillId="4" borderId="5" xfId="0" applyNumberFormat="1" applyFont="1" applyFill="1" applyBorder="1" applyAlignment="1">
      <alignment horizontal="center" vertical="center"/>
    </xf>
    <xf numFmtId="0" fontId="38" fillId="4" borderId="14" xfId="0" applyNumberFormat="1" applyFont="1" applyFill="1" applyBorder="1" applyAlignment="1">
      <alignment horizontal="center" vertical="center"/>
    </xf>
    <xf numFmtId="0" fontId="48" fillId="4" borderId="0" xfId="0" applyFont="1" applyFill="1" applyBorder="1" applyAlignment="1">
      <alignment horizontal="center" vertical="center"/>
    </xf>
    <xf numFmtId="0" fontId="49" fillId="4" borderId="33" xfId="0" applyFont="1" applyFill="1" applyBorder="1" applyAlignment="1">
      <alignment horizontal="center"/>
    </xf>
    <xf numFmtId="0" fontId="49" fillId="4" borderId="34" xfId="0" applyFont="1" applyFill="1" applyBorder="1" applyAlignment="1">
      <alignment horizontal="center"/>
    </xf>
    <xf numFmtId="0" fontId="49" fillId="4" borderId="35" xfId="0" applyFont="1" applyFill="1" applyBorder="1" applyAlignment="1">
      <alignment horizontal="center"/>
    </xf>
    <xf numFmtId="0" fontId="48" fillId="4" borderId="2" xfId="0" applyFont="1" applyFill="1" applyBorder="1" applyAlignment="1">
      <alignment horizontal="center" vertical="center"/>
    </xf>
    <xf numFmtId="0" fontId="48" fillId="4" borderId="3" xfId="0" applyFont="1" applyFill="1" applyBorder="1" applyAlignment="1">
      <alignment horizontal="center" vertical="center"/>
    </xf>
    <xf numFmtId="0" fontId="40" fillId="16" borderId="4" xfId="0" applyFont="1" applyFill="1" applyBorder="1" applyAlignment="1">
      <alignment horizontal="center"/>
    </xf>
    <xf numFmtId="0" fontId="40" fillId="16" borderId="39" xfId="0" applyFont="1" applyFill="1" applyBorder="1" applyAlignment="1">
      <alignment horizontal="center"/>
    </xf>
    <xf numFmtId="0" fontId="41" fillId="16" borderId="8" xfId="0" applyFont="1" applyFill="1" applyBorder="1" applyAlignment="1">
      <alignment horizontal="center"/>
    </xf>
    <xf numFmtId="0" fontId="41" fillId="16" borderId="12" xfId="0" applyFont="1" applyFill="1" applyBorder="1" applyAlignment="1">
      <alignment horizontal="center"/>
    </xf>
    <xf numFmtId="0" fontId="41" fillId="16" borderId="5" xfId="0" applyFont="1" applyFill="1" applyBorder="1" applyAlignment="1">
      <alignment horizontal="center"/>
    </xf>
    <xf numFmtId="0" fontId="41" fillId="16" borderId="7" xfId="0" applyFont="1" applyFill="1" applyBorder="1" applyAlignment="1">
      <alignment horizontal="center"/>
    </xf>
    <xf numFmtId="0" fontId="41" fillId="16" borderId="13" xfId="0" applyFont="1" applyFill="1" applyBorder="1" applyAlignment="1">
      <alignment horizontal="center"/>
    </xf>
    <xf numFmtId="0" fontId="41" fillId="16" borderId="14" xfId="0" applyFont="1" applyFill="1" applyBorder="1" applyAlignment="1">
      <alignment horizontal="center"/>
    </xf>
    <xf numFmtId="0" fontId="42" fillId="16" borderId="2" xfId="0" applyFont="1" applyFill="1" applyBorder="1" applyAlignment="1">
      <alignment horizontal="center"/>
    </xf>
    <xf numFmtId="0" fontId="42" fillId="16" borderId="3" xfId="0" applyFont="1" applyFill="1" applyBorder="1" applyAlignment="1">
      <alignment horizontal="center"/>
    </xf>
    <xf numFmtId="0" fontId="42" fillId="16" borderId="4" xfId="0" applyFont="1" applyFill="1" applyBorder="1" applyAlignment="1">
      <alignment horizontal="center"/>
    </xf>
    <xf numFmtId="0" fontId="42" fillId="16" borderId="40" xfId="0" applyFont="1" applyFill="1" applyBorder="1" applyAlignment="1">
      <alignment horizontal="center"/>
    </xf>
    <xf numFmtId="0" fontId="42" fillId="16" borderId="39" xfId="0" applyFont="1" applyFill="1" applyBorder="1" applyAlignment="1">
      <alignment horizontal="center"/>
    </xf>
    <xf numFmtId="0" fontId="43" fillId="16" borderId="2" xfId="0" applyFont="1" applyFill="1" applyBorder="1" applyAlignment="1">
      <alignment horizontal="center"/>
    </xf>
    <xf numFmtId="0" fontId="46" fillId="16" borderId="3" xfId="0" applyFont="1" applyFill="1" applyBorder="1" applyAlignment="1">
      <alignment horizontal="center"/>
    </xf>
    <xf numFmtId="0" fontId="38" fillId="5" borderId="8" xfId="0" applyNumberFormat="1" applyFont="1" applyFill="1" applyBorder="1" applyAlignment="1">
      <alignment horizontal="center" vertical="center"/>
    </xf>
    <xf numFmtId="0" fontId="38" fillId="5" borderId="7" xfId="0" applyNumberFormat="1" applyFont="1" applyFill="1" applyBorder="1" applyAlignment="1">
      <alignment horizontal="center" vertical="center"/>
    </xf>
    <xf numFmtId="49" fontId="47" fillId="5" borderId="12" xfId="0" applyNumberFormat="1" applyFont="1" applyFill="1" applyBorder="1" applyAlignment="1">
      <alignment horizontal="center" vertical="center"/>
    </xf>
    <xf numFmtId="49" fontId="47" fillId="5" borderId="13" xfId="0" applyNumberFormat="1" applyFont="1" applyFill="1" applyBorder="1" applyAlignment="1">
      <alignment horizontal="center" vertical="center"/>
    </xf>
    <xf numFmtId="0" fontId="38" fillId="5" borderId="5" xfId="0" applyNumberFormat="1" applyFont="1" applyFill="1" applyBorder="1" applyAlignment="1">
      <alignment horizontal="center" vertical="center"/>
    </xf>
    <xf numFmtId="0" fontId="38" fillId="5" borderId="14" xfId="0" applyNumberFormat="1" applyFont="1" applyFill="1" applyBorder="1" applyAlignment="1">
      <alignment horizontal="center" vertical="center"/>
    </xf>
    <xf numFmtId="0" fontId="38" fillId="5" borderId="54" xfId="0" applyNumberFormat="1" applyFont="1" applyFill="1" applyBorder="1" applyAlignment="1">
      <alignment horizontal="center" vertical="center"/>
    </xf>
    <xf numFmtId="0" fontId="38" fillId="5" borderId="55" xfId="0" applyNumberFormat="1" applyFont="1" applyFill="1" applyBorder="1" applyAlignment="1">
      <alignment horizontal="center" vertical="center"/>
    </xf>
    <xf numFmtId="0" fontId="47" fillId="5" borderId="12" xfId="0" applyNumberFormat="1" applyFont="1" applyFill="1" applyBorder="1" applyAlignment="1">
      <alignment horizontal="center" vertical="center"/>
    </xf>
    <xf numFmtId="0" fontId="47" fillId="5" borderId="13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58" fillId="0" borderId="38" xfId="0" applyFont="1" applyBorder="1" applyAlignment="1">
      <alignment horizontal="center"/>
    </xf>
    <xf numFmtId="0" fontId="59" fillId="23" borderId="0" xfId="0" applyFont="1" applyFill="1" applyAlignment="1">
      <alignment horizontal="center"/>
    </xf>
    <xf numFmtId="0" fontId="14" fillId="10" borderId="42" xfId="0" applyFont="1" applyFill="1" applyBorder="1" applyAlignment="1">
      <alignment horizontal="center"/>
    </xf>
    <xf numFmtId="0" fontId="14" fillId="10" borderId="44" xfId="0" applyFont="1" applyFill="1" applyBorder="1" applyAlignment="1">
      <alignment horizontal="center"/>
    </xf>
    <xf numFmtId="0" fontId="40" fillId="21" borderId="13" xfId="0" applyFont="1" applyFill="1" applyBorder="1" applyAlignment="1" applyProtection="1"/>
    <xf numFmtId="0" fontId="51" fillId="22" borderId="13" xfId="0" applyFont="1" applyFill="1" applyBorder="1" applyAlignment="1" applyProtection="1">
      <alignment horizontal="center"/>
      <protection locked="0"/>
    </xf>
    <xf numFmtId="0" fontId="19" fillId="4" borderId="0" xfId="3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</cellXfs>
  <cellStyles count="14">
    <cellStyle name="Dziesiętny" xfId="1" builtinId="3"/>
    <cellStyle name="Dziesiętny 2" xfId="6" xr:uid="{00000000-0005-0000-0000-000001000000}"/>
    <cellStyle name="Dziesiętny 2 2" xfId="11" xr:uid="{00000000-0005-0000-0000-000034000000}"/>
    <cellStyle name="Dziesiętny 3" xfId="8" xr:uid="{00000000-0005-0000-0000-000002000000}"/>
    <cellStyle name="Dziesiętny 3 2" xfId="12" xr:uid="{00000000-0005-0000-0000-000036000000}"/>
    <cellStyle name="Dziesiętny 4" xfId="9" xr:uid="{00000000-0005-0000-0000-000003000000}"/>
    <cellStyle name="Dziesiętny 4 2" xfId="13" xr:uid="{00000000-0005-0000-0000-000037000000}"/>
    <cellStyle name="Dziesiętny 5" xfId="10" xr:uid="{00000000-0005-0000-0000-000038000000}"/>
    <cellStyle name="Hiperłącze" xfId="3" builtinId="8"/>
    <cellStyle name="Normalny" xfId="0" builtinId="0"/>
    <cellStyle name="Normalny 2" xfId="7" xr:uid="{00000000-0005-0000-0000-000006000000}"/>
    <cellStyle name="Normalny 3" xfId="2" xr:uid="{00000000-0005-0000-0000-000007000000}"/>
    <cellStyle name="Normalny 4" xfId="5" xr:uid="{00000000-0005-0000-0000-000008000000}"/>
    <cellStyle name="Normalny 6" xfId="4" xr:uid="{00000000-0005-0000-0000-000009000000}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none"/>
      </font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charset val="238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none"/>
      </font>
      <numFmt numFmtId="0" formatCode="General"/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none"/>
      </font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charset val="238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00"/>
      <color rgb="FFFF66CC"/>
      <color rgb="FFF11727"/>
      <color rgb="FFE52819"/>
      <color rgb="FFCCCC00"/>
      <color rgb="FFCC00FF"/>
      <color rgb="FFFF33CC"/>
      <color rgb="FF00CC00"/>
      <color rgb="FFFF33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Drop" dropStyle="combo" dx="22" fmlaLink="'Baza zawodników'!$L$2" fmlaRange="'Baza zawodników'!$N$4:$N$13" noThreeD="1" sel="5" val="2"/>
</file>

<file path=xl/ctrlProps/ctrlProp2.xml><?xml version="1.0" encoding="utf-8"?>
<formControlPr xmlns="http://schemas.microsoft.com/office/spreadsheetml/2009/9/main" objectType="Drop" dropStyle="combo" dx="22" fmlaLink="'Baza zawodników'!$M$2" fmlaRange="'Baza zawodników'!$N$4:$N$13" noThreeD="1" sel="5" val="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466912</xdr:colOff>
      <xdr:row>0</xdr:row>
      <xdr:rowOff>168089</xdr:rowOff>
    </xdr:from>
    <xdr:to>
      <xdr:col>2</xdr:col>
      <xdr:colOff>541383</xdr:colOff>
      <xdr:row>0</xdr:row>
      <xdr:rowOff>785374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912" y="168089"/>
          <a:ext cx="548387" cy="6172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3</xdr:col>
          <xdr:colOff>0</xdr:colOff>
          <xdr:row>2</xdr:row>
          <xdr:rowOff>257175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</xdr:row>
          <xdr:rowOff>295275</xdr:rowOff>
        </xdr:from>
        <xdr:to>
          <xdr:col>5</xdr:col>
          <xdr:colOff>0</xdr:colOff>
          <xdr:row>3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268309</xdr:colOff>
      <xdr:row>0</xdr:row>
      <xdr:rowOff>67077</xdr:rowOff>
    </xdr:from>
    <xdr:to>
      <xdr:col>1</xdr:col>
      <xdr:colOff>617112</xdr:colOff>
      <xdr:row>0</xdr:row>
      <xdr:rowOff>442710</xdr:rowOff>
    </xdr:to>
    <xdr:sp macro="" textlink="">
      <xdr:nvSpPr>
        <xdr:cNvPr id="2" name="Strzałka: w górę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72006" y="67077"/>
          <a:ext cx="348803" cy="375633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139915</xdr:rowOff>
    </xdr:from>
    <xdr:to>
      <xdr:col>1</xdr:col>
      <xdr:colOff>596829</xdr:colOff>
      <xdr:row>2</xdr:row>
      <xdr:rowOff>302697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9915"/>
          <a:ext cx="1210304" cy="12444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/Desktop/Szablony/Turniej%2016%20zawodnik&#243;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/Desktop/Szablony/Turniej%2032%20zawodnik&#243;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TS/Desktop/PREZES/TURNIEJ%20SZKOLNYTABELE/FINA&#321;%20SZKOLNY/SZKOLNY%20fina&#322;%20Ch&#322;opc&#243;w%20Podstaw&#243;wka%20I-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CZĘCIE TURNIEJU"/>
      <sheetName val="LISTA STARTOWA"/>
      <sheetName val="TURNIEJ"/>
      <sheetName val="KLASYFIKACJA"/>
      <sheetName val="KOMUNIKAT"/>
      <sheetName val="BAZA PZTS"/>
      <sheetName val="BAZA KLUBY"/>
    </sheetNames>
    <sheetDataSet>
      <sheetData sheetId="0" refreshError="1"/>
      <sheetData sheetId="1" refreshError="1">
        <row r="7">
          <cell r="B7" t="str">
            <v>LP.</v>
          </cell>
          <cell r="C7" t="str">
            <v xml:space="preserve">NAZWISKO I IMIĘ </v>
          </cell>
          <cell r="D7" t="str">
            <v xml:space="preserve">NR KLUBU </v>
          </cell>
          <cell r="E7" t="str">
            <v>KLUB SPORTOWY</v>
          </cell>
          <cell r="F7" t="str">
            <v xml:space="preserve">DATA URODZENIA </v>
          </cell>
          <cell r="G7" t="str">
            <v xml:space="preserve">LICENCJA </v>
          </cell>
        </row>
        <row r="8">
          <cell r="B8">
            <v>1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</row>
        <row r="9">
          <cell r="B9">
            <v>2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</row>
        <row r="10">
          <cell r="B10">
            <v>3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</row>
        <row r="11">
          <cell r="B11">
            <v>4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</row>
        <row r="12">
          <cell r="B12">
            <v>5</v>
          </cell>
          <cell r="D12" t="e">
            <v>#N/A</v>
          </cell>
          <cell r="E12" t="e">
            <v>#N/A</v>
          </cell>
          <cell r="F12" t="e">
            <v>#N/A</v>
          </cell>
          <cell r="G12" t="e">
            <v>#N/A</v>
          </cell>
        </row>
        <row r="13">
          <cell r="B13">
            <v>6</v>
          </cell>
          <cell r="D13" t="e">
            <v>#N/A</v>
          </cell>
          <cell r="E13" t="e">
            <v>#N/A</v>
          </cell>
          <cell r="F13" t="e">
            <v>#N/A</v>
          </cell>
          <cell r="G13" t="e">
            <v>#N/A</v>
          </cell>
        </row>
        <row r="14">
          <cell r="B14">
            <v>7</v>
          </cell>
          <cell r="D14" t="e">
            <v>#N/A</v>
          </cell>
          <cell r="E14" t="e">
            <v>#N/A</v>
          </cell>
          <cell r="F14" t="e">
            <v>#N/A</v>
          </cell>
          <cell r="G14" t="e">
            <v>#N/A</v>
          </cell>
        </row>
        <row r="15">
          <cell r="B15">
            <v>8</v>
          </cell>
          <cell r="D15" t="e">
            <v>#N/A</v>
          </cell>
          <cell r="E15" t="e">
            <v>#N/A</v>
          </cell>
          <cell r="F15" t="e">
            <v>#N/A</v>
          </cell>
          <cell r="G15" t="e">
            <v>#N/A</v>
          </cell>
        </row>
        <row r="16">
          <cell r="B16">
            <v>9</v>
          </cell>
          <cell r="D16" t="e">
            <v>#N/A</v>
          </cell>
          <cell r="E16" t="e">
            <v>#N/A</v>
          </cell>
          <cell r="F16" t="e">
            <v>#N/A</v>
          </cell>
          <cell r="G16" t="e">
            <v>#N/A</v>
          </cell>
        </row>
        <row r="17">
          <cell r="B17">
            <v>10</v>
          </cell>
          <cell r="D17" t="e">
            <v>#N/A</v>
          </cell>
          <cell r="E17" t="e">
            <v>#N/A</v>
          </cell>
          <cell r="F17" t="e">
            <v>#N/A</v>
          </cell>
          <cell r="G17" t="e">
            <v>#N/A</v>
          </cell>
        </row>
        <row r="18">
          <cell r="B18">
            <v>11</v>
          </cell>
          <cell r="D18" t="e">
            <v>#N/A</v>
          </cell>
          <cell r="E18" t="e">
            <v>#N/A</v>
          </cell>
          <cell r="F18" t="e">
            <v>#N/A</v>
          </cell>
          <cell r="G18" t="e">
            <v>#N/A</v>
          </cell>
        </row>
        <row r="19">
          <cell r="B19">
            <v>12</v>
          </cell>
          <cell r="D19" t="e">
            <v>#N/A</v>
          </cell>
          <cell r="E19" t="e">
            <v>#N/A</v>
          </cell>
          <cell r="F19" t="e">
            <v>#N/A</v>
          </cell>
          <cell r="G19" t="e">
            <v>#N/A</v>
          </cell>
        </row>
        <row r="20">
          <cell r="B20">
            <v>13</v>
          </cell>
          <cell r="D20" t="e">
            <v>#N/A</v>
          </cell>
          <cell r="E20" t="e">
            <v>#N/A</v>
          </cell>
          <cell r="F20" t="e">
            <v>#N/A</v>
          </cell>
          <cell r="G20" t="e">
            <v>#N/A</v>
          </cell>
        </row>
        <row r="21">
          <cell r="B21">
            <v>14</v>
          </cell>
          <cell r="D21" t="e">
            <v>#N/A</v>
          </cell>
          <cell r="E21" t="e">
            <v>#N/A</v>
          </cell>
          <cell r="F21" t="e">
            <v>#N/A</v>
          </cell>
          <cell r="G21" t="e">
            <v>#N/A</v>
          </cell>
        </row>
        <row r="22">
          <cell r="B22">
            <v>15</v>
          </cell>
          <cell r="D22" t="e">
            <v>#N/A</v>
          </cell>
          <cell r="E22" t="e">
            <v>#N/A</v>
          </cell>
          <cell r="F22" t="e">
            <v>#N/A</v>
          </cell>
          <cell r="G22" t="e">
            <v>#N/A</v>
          </cell>
        </row>
        <row r="23">
          <cell r="B23">
            <v>16</v>
          </cell>
          <cell r="D23" t="e">
            <v>#N/A</v>
          </cell>
          <cell r="E23" t="e">
            <v>#N/A</v>
          </cell>
          <cell r="F23" t="e">
            <v>#N/A</v>
          </cell>
          <cell r="G23" t="e">
            <v>#N/A</v>
          </cell>
        </row>
        <row r="24">
          <cell r="B24">
            <v>17</v>
          </cell>
          <cell r="D24" t="e">
            <v>#N/A</v>
          </cell>
          <cell r="E24" t="e">
            <v>#N/A</v>
          </cell>
          <cell r="F24" t="e">
            <v>#N/A</v>
          </cell>
          <cell r="G24" t="e">
            <v>#N/A</v>
          </cell>
        </row>
      </sheetData>
      <sheetData sheetId="2" refreshError="1"/>
      <sheetData sheetId="3" refreshError="1"/>
      <sheetData sheetId="4" refreshError="1"/>
      <sheetData sheetId="5" refreshError="1">
        <row r="1">
          <cell r="A1" t="str">
            <v>GRUSZKA Zbigniew</v>
          </cell>
          <cell r="B1">
            <v>45397</v>
          </cell>
          <cell r="C1" t="str">
            <v>2016/2017</v>
          </cell>
          <cell r="D1" t="str">
            <v>2016-08-30 N</v>
          </cell>
          <cell r="E1" t="str">
            <v>03302</v>
          </cell>
          <cell r="F1" t="str">
            <v>S</v>
          </cell>
          <cell r="G1">
            <v>21381</v>
          </cell>
          <cell r="H1" t="str">
            <v>M</v>
          </cell>
          <cell r="I1" t="str">
            <v>DOKIS Dobrodzień</v>
          </cell>
          <cell r="J1" t="str">
            <v>DOKIS DOBRODZIEŃ</v>
          </cell>
          <cell r="K1" t="str">
            <v>opolskie</v>
          </cell>
        </row>
        <row r="2">
          <cell r="A2" t="str">
            <v>KAPELA Marek</v>
          </cell>
          <cell r="B2">
            <v>27741</v>
          </cell>
          <cell r="C2" t="str">
            <v>2016/2017</v>
          </cell>
          <cell r="D2" t="str">
            <v>2016-08-30 LO</v>
          </cell>
          <cell r="E2" t="str">
            <v>03304</v>
          </cell>
          <cell r="F2" t="str">
            <v>S</v>
          </cell>
          <cell r="G2">
            <v>30135</v>
          </cell>
          <cell r="H2" t="str">
            <v>M</v>
          </cell>
          <cell r="I2" t="str">
            <v>DOKIS Dobrodzień</v>
          </cell>
          <cell r="J2" t="str">
            <v>DOKIS DOBRODZIEŃ</v>
          </cell>
          <cell r="K2" t="str">
            <v>opolskie</v>
          </cell>
        </row>
        <row r="3">
          <cell r="A3" t="str">
            <v>KRYŚ Jarosław</v>
          </cell>
          <cell r="B3">
            <v>35656</v>
          </cell>
          <cell r="C3" t="str">
            <v>2016/2017</v>
          </cell>
          <cell r="D3" t="str">
            <v>2016-08-30 LO</v>
          </cell>
          <cell r="E3" t="str">
            <v>03305</v>
          </cell>
          <cell r="F3" t="str">
            <v>S</v>
          </cell>
          <cell r="G3">
            <v>28560</v>
          </cell>
          <cell r="H3" t="str">
            <v>M</v>
          </cell>
          <cell r="I3" t="str">
            <v>DOKIS Dobrodzień</v>
          </cell>
          <cell r="J3" t="str">
            <v>DOKIS DOBRODZIEŃ</v>
          </cell>
          <cell r="K3" t="str">
            <v>opolskie</v>
          </cell>
        </row>
        <row r="4">
          <cell r="A4" t="str">
            <v>OLIWA Tomasz</v>
          </cell>
          <cell r="B4">
            <v>12674</v>
          </cell>
          <cell r="C4" t="str">
            <v>2016/2017</v>
          </cell>
          <cell r="D4" t="str">
            <v>2016-08-30 LO</v>
          </cell>
          <cell r="E4" t="str">
            <v>03301</v>
          </cell>
          <cell r="F4" t="str">
            <v>S</v>
          </cell>
          <cell r="G4">
            <v>31085</v>
          </cell>
          <cell r="H4" t="str">
            <v>M</v>
          </cell>
          <cell r="I4" t="str">
            <v>DOKIS Dobrodzień</v>
          </cell>
          <cell r="J4" t="str">
            <v>DOKIS DOBRODZIEŃ</v>
          </cell>
          <cell r="K4" t="str">
            <v>opolskie</v>
          </cell>
        </row>
        <row r="5">
          <cell r="A5" t="str">
            <v>ZYGA Krzysztof</v>
          </cell>
          <cell r="B5">
            <v>1419</v>
          </cell>
          <cell r="C5" t="str">
            <v>2016/2017</v>
          </cell>
          <cell r="D5" t="str">
            <v>2016-08-30 LO BO BW</v>
          </cell>
          <cell r="E5" t="str">
            <v>03303</v>
          </cell>
          <cell r="F5" t="str">
            <v>S</v>
          </cell>
          <cell r="G5">
            <v>29860</v>
          </cell>
          <cell r="H5" t="str">
            <v>M</v>
          </cell>
          <cell r="I5" t="str">
            <v>DOKIS Dobrodzień</v>
          </cell>
          <cell r="J5" t="str">
            <v>DOKIS DOBRODZIEŃ</v>
          </cell>
          <cell r="K5" t="str">
            <v>opolskie</v>
          </cell>
        </row>
        <row r="6">
          <cell r="A6" t="str">
            <v>ADAMSKI Przemysław</v>
          </cell>
          <cell r="B6">
            <v>19696</v>
          </cell>
          <cell r="C6" t="str">
            <v>2016/2017</v>
          </cell>
          <cell r="D6" t="str">
            <v>2016-08-26 LO</v>
          </cell>
          <cell r="E6" t="str">
            <v>02662</v>
          </cell>
          <cell r="F6" t="str">
            <v>S</v>
          </cell>
          <cell r="G6">
            <v>32430</v>
          </cell>
          <cell r="H6" t="str">
            <v>M</v>
          </cell>
          <cell r="I6" t="str">
            <v>GUKS Byczyna</v>
          </cell>
          <cell r="J6" t="str">
            <v>GUKS BYCZYNA</v>
          </cell>
          <cell r="K6" t="str">
            <v>opolskie</v>
          </cell>
        </row>
        <row r="7">
          <cell r="A7" t="str">
            <v>KIJAK Maciej</v>
          </cell>
          <cell r="B7">
            <v>26495</v>
          </cell>
          <cell r="C7" t="str">
            <v>2016/2017</v>
          </cell>
          <cell r="D7" t="str">
            <v>2016-08-26 LO</v>
          </cell>
          <cell r="E7" t="str">
            <v>02663</v>
          </cell>
          <cell r="F7" t="str">
            <v>S</v>
          </cell>
          <cell r="G7">
            <v>34033</v>
          </cell>
          <cell r="H7" t="str">
            <v>M</v>
          </cell>
          <cell r="I7" t="str">
            <v>GUKS Byczyna</v>
          </cell>
          <cell r="J7" t="str">
            <v>GUKS BYCZYNA</v>
          </cell>
          <cell r="K7" t="str">
            <v>opolskie</v>
          </cell>
        </row>
        <row r="8">
          <cell r="A8" t="str">
            <v>KOCHAN Robert</v>
          </cell>
          <cell r="B8">
            <v>19700</v>
          </cell>
          <cell r="C8" t="str">
            <v>2016/2017</v>
          </cell>
          <cell r="D8" t="str">
            <v>2016-08-26 LO</v>
          </cell>
          <cell r="E8" t="str">
            <v>02664</v>
          </cell>
          <cell r="F8" t="str">
            <v>S</v>
          </cell>
          <cell r="G8">
            <v>24194</v>
          </cell>
          <cell r="H8" t="str">
            <v>M</v>
          </cell>
          <cell r="I8" t="str">
            <v>GUKS Byczyna</v>
          </cell>
          <cell r="J8" t="str">
            <v>GUKS BYCZYNA</v>
          </cell>
          <cell r="K8" t="str">
            <v>opolskie</v>
          </cell>
        </row>
        <row r="9">
          <cell r="A9" t="str">
            <v>SEMERES Piotr</v>
          </cell>
          <cell r="B9">
            <v>43606</v>
          </cell>
          <cell r="C9" t="str">
            <v>2016/2017</v>
          </cell>
          <cell r="D9" t="str">
            <v>2016-08-26 LO</v>
          </cell>
          <cell r="E9" t="str">
            <v>02665</v>
          </cell>
          <cell r="F9" t="str">
            <v>M</v>
          </cell>
          <cell r="G9">
            <v>36703</v>
          </cell>
          <cell r="H9" t="str">
            <v>M</v>
          </cell>
          <cell r="I9" t="str">
            <v>GUKS Byczyna</v>
          </cell>
          <cell r="J9" t="str">
            <v>GUKS BYCZYNA</v>
          </cell>
          <cell r="K9" t="str">
            <v>opolskie</v>
          </cell>
        </row>
        <row r="10">
          <cell r="A10" t="str">
            <v>SKOTNIK Paweł</v>
          </cell>
          <cell r="B10">
            <v>44640</v>
          </cell>
          <cell r="C10" t="str">
            <v>2016/2017</v>
          </cell>
          <cell r="D10" t="str">
            <v>2016-08-26 LO</v>
          </cell>
          <cell r="E10" t="str">
            <v>02669</v>
          </cell>
          <cell r="F10" t="str">
            <v>M</v>
          </cell>
          <cell r="G10">
            <v>36705</v>
          </cell>
          <cell r="H10" t="str">
            <v>M</v>
          </cell>
          <cell r="I10" t="str">
            <v>GUKS Byczyna</v>
          </cell>
          <cell r="J10" t="str">
            <v>GUKS BYCZYNA</v>
          </cell>
          <cell r="K10" t="str">
            <v>opolskie</v>
          </cell>
        </row>
        <row r="11">
          <cell r="A11" t="str">
            <v>SKOTNIK Szymon</v>
          </cell>
          <cell r="B11">
            <v>45325</v>
          </cell>
          <cell r="C11" t="str">
            <v>2016/2017</v>
          </cell>
          <cell r="D11" t="str">
            <v>2016-08-26 N</v>
          </cell>
          <cell r="E11" t="str">
            <v>02670</v>
          </cell>
          <cell r="F11" t="str">
            <v>M</v>
          </cell>
          <cell r="G11">
            <v>38491</v>
          </cell>
          <cell r="H11" t="str">
            <v>M</v>
          </cell>
          <cell r="I11" t="str">
            <v>GUKS Byczyna</v>
          </cell>
          <cell r="J11" t="str">
            <v>GUKS BYCZYNA</v>
          </cell>
          <cell r="K11" t="str">
            <v>opolskie</v>
          </cell>
        </row>
        <row r="12">
          <cell r="A12" t="str">
            <v>SOBCZYK Albin</v>
          </cell>
          <cell r="B12">
            <v>35374</v>
          </cell>
          <cell r="C12" t="str">
            <v>2016/2017</v>
          </cell>
          <cell r="D12" t="str">
            <v>2016-08-26 LO</v>
          </cell>
          <cell r="E12" t="str">
            <v>02668</v>
          </cell>
          <cell r="F12" t="str">
            <v>M</v>
          </cell>
          <cell r="G12">
            <v>36850</v>
          </cell>
          <cell r="H12" t="str">
            <v>M</v>
          </cell>
          <cell r="I12" t="str">
            <v>GUKS Byczyna</v>
          </cell>
          <cell r="J12" t="str">
            <v>GUKS BYCZYNA</v>
          </cell>
          <cell r="K12" t="str">
            <v>opolskie</v>
          </cell>
        </row>
        <row r="13">
          <cell r="A13" t="str">
            <v>SOBCZYK Tobiasz</v>
          </cell>
          <cell r="B13">
            <v>35375</v>
          </cell>
          <cell r="C13" t="str">
            <v>2016/2017</v>
          </cell>
          <cell r="D13" t="str">
            <v>2016-08-26 LO</v>
          </cell>
          <cell r="E13" t="str">
            <v>02667</v>
          </cell>
          <cell r="F13" t="str">
            <v>M</v>
          </cell>
          <cell r="G13">
            <v>36850</v>
          </cell>
          <cell r="H13" t="str">
            <v>M</v>
          </cell>
          <cell r="I13" t="str">
            <v>GUKS Byczyna</v>
          </cell>
          <cell r="J13" t="str">
            <v>GUKS BYCZYNA</v>
          </cell>
          <cell r="K13" t="str">
            <v>opolskie</v>
          </cell>
        </row>
        <row r="14">
          <cell r="A14" t="str">
            <v>SWERHUN Jakub</v>
          </cell>
          <cell r="B14">
            <v>19701</v>
          </cell>
          <cell r="C14" t="str">
            <v>2016/2017</v>
          </cell>
          <cell r="D14" t="str">
            <v>2016-08-26 LO</v>
          </cell>
          <cell r="E14" t="str">
            <v>02666</v>
          </cell>
          <cell r="F14" t="str">
            <v>S</v>
          </cell>
          <cell r="G14">
            <v>32811</v>
          </cell>
          <cell r="H14" t="str">
            <v>M</v>
          </cell>
          <cell r="I14" t="str">
            <v>GUKS Byczyna</v>
          </cell>
          <cell r="J14" t="str">
            <v>GUKS BYCZYNA</v>
          </cell>
          <cell r="K14" t="str">
            <v>opolskie</v>
          </cell>
        </row>
        <row r="15">
          <cell r="A15" t="str">
            <v>BAZIAK Hubert</v>
          </cell>
          <cell r="B15">
            <v>42398</v>
          </cell>
          <cell r="C15" t="str">
            <v>2016/2017</v>
          </cell>
          <cell r="D15" t="str">
            <v>2016-08-29 LO</v>
          </cell>
          <cell r="E15" t="str">
            <v>03164</v>
          </cell>
          <cell r="F15" t="str">
            <v>M</v>
          </cell>
          <cell r="G15">
            <v>38820</v>
          </cell>
          <cell r="H15" t="str">
            <v>M</v>
          </cell>
          <cell r="I15" t="str">
            <v>KLUB AZS PWSZ Nysa</v>
          </cell>
          <cell r="J15" t="str">
            <v>KLUB AZS PWSZ NYSA</v>
          </cell>
          <cell r="K15" t="str">
            <v>opolskie</v>
          </cell>
        </row>
        <row r="16">
          <cell r="A16" t="str">
            <v>BEDNARZ Maksymilian</v>
          </cell>
          <cell r="B16">
            <v>42747</v>
          </cell>
          <cell r="C16" t="str">
            <v>2016/2017</v>
          </cell>
          <cell r="D16" t="str">
            <v>2016-08-29 LO</v>
          </cell>
          <cell r="E16" t="str">
            <v>03166</v>
          </cell>
          <cell r="F16" t="str">
            <v>M</v>
          </cell>
          <cell r="G16">
            <v>38283</v>
          </cell>
          <cell r="H16" t="str">
            <v>M</v>
          </cell>
          <cell r="I16" t="str">
            <v>KLUB AZS PWSZ Nysa</v>
          </cell>
          <cell r="J16" t="str">
            <v>KLUB AZS PWSZ NYSA</v>
          </cell>
          <cell r="K16" t="str">
            <v>opolskie</v>
          </cell>
        </row>
        <row r="17">
          <cell r="A17" t="str">
            <v>BUDKIEWICZ Szymon</v>
          </cell>
          <cell r="B17">
            <v>25298</v>
          </cell>
          <cell r="C17" t="str">
            <v>2016/2017</v>
          </cell>
          <cell r="D17" t="str">
            <v>2016-08-09 LO</v>
          </cell>
          <cell r="E17" t="str">
            <v>01321</v>
          </cell>
          <cell r="F17" t="str">
            <v>S</v>
          </cell>
          <cell r="G17">
            <v>35580</v>
          </cell>
          <cell r="H17" t="str">
            <v>M</v>
          </cell>
          <cell r="I17" t="str">
            <v>KLUB AZS PWSZ Nysa</v>
          </cell>
          <cell r="J17" t="str">
            <v>KLUB AZS PWSZ NYSA</v>
          </cell>
          <cell r="K17" t="str">
            <v>opolskie</v>
          </cell>
        </row>
        <row r="18">
          <cell r="A18" t="str">
            <v>CIASTOŃ Tomasz</v>
          </cell>
          <cell r="B18">
            <v>42399</v>
          </cell>
          <cell r="C18" t="str">
            <v>2016/2017</v>
          </cell>
          <cell r="D18" t="str">
            <v>2016-08-29 LO</v>
          </cell>
          <cell r="E18" t="str">
            <v>03167</v>
          </cell>
          <cell r="F18" t="str">
            <v>M</v>
          </cell>
          <cell r="G18">
            <v>39350</v>
          </cell>
          <cell r="H18" t="str">
            <v>M</v>
          </cell>
          <cell r="I18" t="str">
            <v>KLUB AZS PWSZ Nysa</v>
          </cell>
          <cell r="J18" t="str">
            <v>KLUB AZS PWSZ NYSA</v>
          </cell>
          <cell r="K18" t="str">
            <v>opolskie</v>
          </cell>
        </row>
        <row r="19">
          <cell r="A19" t="str">
            <v>CICHOŃSKI Kamil</v>
          </cell>
          <cell r="B19">
            <v>42400</v>
          </cell>
          <cell r="C19" t="str">
            <v>2016/2017</v>
          </cell>
          <cell r="D19" t="str">
            <v>2016-08-29 LO</v>
          </cell>
          <cell r="E19" t="str">
            <v>03169</v>
          </cell>
          <cell r="F19" t="str">
            <v>M</v>
          </cell>
          <cell r="G19">
            <v>38777</v>
          </cell>
          <cell r="H19" t="str">
            <v>M</v>
          </cell>
          <cell r="I19" t="str">
            <v>KLUB AZS PWSZ Nysa</v>
          </cell>
          <cell r="J19" t="str">
            <v>KLUB AZS PWSZ NYSA</v>
          </cell>
          <cell r="K19" t="str">
            <v>opolskie</v>
          </cell>
        </row>
        <row r="20">
          <cell r="A20" t="str">
            <v>DWORAKOWSKI Rafał</v>
          </cell>
          <cell r="B20">
            <v>10473</v>
          </cell>
          <cell r="C20" t="str">
            <v>2016/2017</v>
          </cell>
          <cell r="D20" t="str">
            <v>2016-08-09 LO</v>
          </cell>
          <cell r="E20" t="str">
            <v>01317</v>
          </cell>
          <cell r="F20" t="str">
            <v>S</v>
          </cell>
          <cell r="G20">
            <v>33885</v>
          </cell>
          <cell r="H20" t="str">
            <v>M</v>
          </cell>
          <cell r="I20" t="str">
            <v>KLUB AZS PWSZ Nysa</v>
          </cell>
          <cell r="J20" t="str">
            <v>KLUB AZS PWSZ NYSA</v>
          </cell>
          <cell r="K20" t="str">
            <v>opolskie</v>
          </cell>
        </row>
        <row r="21">
          <cell r="A21" t="str">
            <v>GAJDA Krystian</v>
          </cell>
          <cell r="B21">
            <v>35029</v>
          </cell>
          <cell r="C21" t="str">
            <v>2016/2017</v>
          </cell>
          <cell r="D21" t="str">
            <v>2016-08-09 LO</v>
          </cell>
          <cell r="E21" t="str">
            <v>01319</v>
          </cell>
          <cell r="F21" t="str">
            <v>S</v>
          </cell>
          <cell r="G21">
            <v>34733</v>
          </cell>
          <cell r="H21" t="str">
            <v>M</v>
          </cell>
          <cell r="I21" t="str">
            <v>KLUB AZS PWSZ Nysa</v>
          </cell>
          <cell r="J21" t="str">
            <v>KLUB AZS PWSZ NYSA</v>
          </cell>
          <cell r="K21" t="str">
            <v>opolskie</v>
          </cell>
        </row>
        <row r="22">
          <cell r="A22" t="str">
            <v>GALAS Michał</v>
          </cell>
          <cell r="B22">
            <v>18981</v>
          </cell>
          <cell r="C22" t="str">
            <v>2016/2017</v>
          </cell>
          <cell r="D22" t="str">
            <v>2016-08-09 LO</v>
          </cell>
          <cell r="E22" t="str">
            <v>01318</v>
          </cell>
          <cell r="F22" t="str">
            <v>S</v>
          </cell>
          <cell r="G22">
            <v>35016</v>
          </cell>
          <cell r="H22" t="str">
            <v>M</v>
          </cell>
          <cell r="I22" t="str">
            <v>KLUB AZS PWSZ Nysa</v>
          </cell>
          <cell r="J22" t="str">
            <v>KLUB AZS PWSZ NYSA</v>
          </cell>
          <cell r="K22" t="str">
            <v>opolskie</v>
          </cell>
        </row>
        <row r="23">
          <cell r="A23" t="str">
            <v>GRESZCZUK Rafał</v>
          </cell>
          <cell r="B23">
            <v>42401</v>
          </cell>
          <cell r="C23" t="str">
            <v>2016/2017</v>
          </cell>
          <cell r="D23" t="str">
            <v>2016-08-29 LO</v>
          </cell>
          <cell r="E23" t="str">
            <v>03171</v>
          </cell>
          <cell r="F23" t="str">
            <v>M</v>
          </cell>
          <cell r="G23">
            <v>38156</v>
          </cell>
          <cell r="H23" t="str">
            <v>M</v>
          </cell>
          <cell r="I23" t="str">
            <v>KLUB AZS PWSZ Nysa</v>
          </cell>
          <cell r="J23" t="str">
            <v>KLUB AZS PWSZ NYSA</v>
          </cell>
          <cell r="K23" t="str">
            <v>opolskie</v>
          </cell>
        </row>
        <row r="24">
          <cell r="A24" t="str">
            <v>KABZA Daniel</v>
          </cell>
          <cell r="B24">
            <v>31066</v>
          </cell>
          <cell r="C24" t="str">
            <v>2016/2017</v>
          </cell>
          <cell r="D24" t="str">
            <v>2016-08-09 LO</v>
          </cell>
          <cell r="E24" t="str">
            <v>01326</v>
          </cell>
          <cell r="F24" t="str">
            <v>S</v>
          </cell>
          <cell r="G24">
            <v>28159</v>
          </cell>
          <cell r="H24" t="str">
            <v>M</v>
          </cell>
          <cell r="I24" t="str">
            <v>KLUB AZS PWSZ Nysa</v>
          </cell>
          <cell r="J24" t="str">
            <v>KLUB AZS PWSZ NYSA</v>
          </cell>
          <cell r="K24" t="str">
            <v>opolskie</v>
          </cell>
        </row>
        <row r="25">
          <cell r="A25" t="str">
            <v>KASPEROWICZ Jerzy</v>
          </cell>
          <cell r="B25">
            <v>10609</v>
          </cell>
          <cell r="C25" t="str">
            <v>2016/2017</v>
          </cell>
          <cell r="D25" t="str">
            <v>2016-08-09 LO</v>
          </cell>
          <cell r="E25" t="str">
            <v>01323</v>
          </cell>
          <cell r="F25" t="str">
            <v>S</v>
          </cell>
          <cell r="G25">
            <v>25233</v>
          </cell>
          <cell r="H25" t="str">
            <v>M</v>
          </cell>
          <cell r="I25" t="str">
            <v>KLUB AZS PWSZ Nysa</v>
          </cell>
          <cell r="J25" t="str">
            <v>KLUB AZS PWSZ NYSA</v>
          </cell>
          <cell r="K25" t="str">
            <v>opolskie</v>
          </cell>
        </row>
        <row r="26">
          <cell r="A26" t="str">
            <v>KOLMAN Marcin</v>
          </cell>
          <cell r="B26">
            <v>29876</v>
          </cell>
          <cell r="C26" t="str">
            <v>2016/2017</v>
          </cell>
          <cell r="D26" t="str">
            <v>2016-08-09 LO</v>
          </cell>
          <cell r="E26" t="str">
            <v>01320</v>
          </cell>
          <cell r="F26" t="str">
            <v>S</v>
          </cell>
          <cell r="G26">
            <v>35630</v>
          </cell>
          <cell r="H26" t="str">
            <v>M</v>
          </cell>
          <cell r="I26" t="str">
            <v>KLUB AZS PWSZ Nysa</v>
          </cell>
          <cell r="J26" t="str">
            <v>KLUB AZS PWSZ NYSA</v>
          </cell>
          <cell r="K26" t="str">
            <v>opolskie</v>
          </cell>
        </row>
        <row r="27">
          <cell r="A27" t="str">
            <v>KOŁODZIEJ Mariusz</v>
          </cell>
          <cell r="B27">
            <v>25313</v>
          </cell>
          <cell r="C27" t="str">
            <v>2016/2017</v>
          </cell>
          <cell r="D27" t="str">
            <v>2016-08-09 LO</v>
          </cell>
          <cell r="E27" t="str">
            <v>01325</v>
          </cell>
          <cell r="F27" t="str">
            <v>S</v>
          </cell>
          <cell r="G27">
            <v>23177</v>
          </cell>
          <cell r="H27" t="str">
            <v>M</v>
          </cell>
          <cell r="I27" t="str">
            <v>KLUB AZS PWSZ Nysa</v>
          </cell>
          <cell r="J27" t="str">
            <v>KLUB AZS PWSZ NYSA</v>
          </cell>
          <cell r="K27" t="str">
            <v>opolskie</v>
          </cell>
        </row>
        <row r="28">
          <cell r="A28" t="str">
            <v>KUROWSKI Jakub</v>
          </cell>
          <cell r="B28">
            <v>42403</v>
          </cell>
          <cell r="C28" t="str">
            <v>2016/2017</v>
          </cell>
          <cell r="D28" t="str">
            <v>2016-08-29 LO</v>
          </cell>
          <cell r="E28" t="str">
            <v>03165</v>
          </cell>
          <cell r="F28" t="str">
            <v>M</v>
          </cell>
          <cell r="G28">
            <v>38969</v>
          </cell>
          <cell r="H28" t="str">
            <v>M</v>
          </cell>
          <cell r="I28" t="str">
            <v>KLUB AZS PWSZ Nysa</v>
          </cell>
          <cell r="J28" t="str">
            <v>KLUB AZS PWSZ NYSA</v>
          </cell>
          <cell r="K28" t="str">
            <v>opolskie</v>
          </cell>
        </row>
        <row r="29">
          <cell r="A29" t="str">
            <v>MATUSIAK Paulina</v>
          </cell>
          <cell r="B29">
            <v>22495</v>
          </cell>
          <cell r="C29" t="str">
            <v>2016/2017</v>
          </cell>
          <cell r="D29" t="str">
            <v>2016-07-15 LO</v>
          </cell>
          <cell r="E29" t="str">
            <v>00436</v>
          </cell>
          <cell r="F29" t="str">
            <v>L</v>
          </cell>
          <cell r="G29">
            <v>34423</v>
          </cell>
          <cell r="H29" t="str">
            <v>K</v>
          </cell>
          <cell r="I29" t="str">
            <v>KLUB AZS PWSZ Nysa</v>
          </cell>
          <cell r="J29" t="str">
            <v>KLUB AZS PWSZ NYSA</v>
          </cell>
          <cell r="K29" t="str">
            <v>opolskie</v>
          </cell>
        </row>
        <row r="30">
          <cell r="A30" t="str">
            <v>MICHORCZYK Natalia</v>
          </cell>
          <cell r="B30">
            <v>25437</v>
          </cell>
          <cell r="C30" t="str">
            <v>2016/2017</v>
          </cell>
          <cell r="D30" t="str">
            <v>2016-07-15 LO</v>
          </cell>
          <cell r="E30" t="str">
            <v>00432</v>
          </cell>
          <cell r="F30" t="str">
            <v>L</v>
          </cell>
          <cell r="G30">
            <v>34401</v>
          </cell>
          <cell r="H30" t="str">
            <v>K</v>
          </cell>
          <cell r="I30" t="str">
            <v>KLUB AZS PWSZ Nysa</v>
          </cell>
          <cell r="J30" t="str">
            <v>KLUB AZS PWSZ NYSA</v>
          </cell>
          <cell r="K30" t="str">
            <v>opolskie</v>
          </cell>
        </row>
        <row r="31">
          <cell r="A31" t="str">
            <v>MIELNIK Wiktor</v>
          </cell>
          <cell r="B31">
            <v>42404</v>
          </cell>
          <cell r="C31" t="str">
            <v>2016/2017</v>
          </cell>
          <cell r="D31" t="str">
            <v>2016-08-29 LO</v>
          </cell>
          <cell r="E31" t="str">
            <v>03172</v>
          </cell>
          <cell r="F31" t="str">
            <v>M</v>
          </cell>
          <cell r="G31">
            <v>38706</v>
          </cell>
          <cell r="H31" t="str">
            <v>M</v>
          </cell>
          <cell r="I31" t="str">
            <v>KLUB AZS PWSZ Nysa</v>
          </cell>
          <cell r="J31" t="str">
            <v>KLUB AZS PWSZ NYSA</v>
          </cell>
          <cell r="K31" t="str">
            <v>opolskie</v>
          </cell>
        </row>
        <row r="32">
          <cell r="A32" t="str">
            <v>NALEPA Dariusz</v>
          </cell>
          <cell r="B32">
            <v>27742</v>
          </cell>
          <cell r="C32" t="str">
            <v>2016/2017</v>
          </cell>
          <cell r="D32" t="str">
            <v>2016-08-09 LO</v>
          </cell>
          <cell r="E32" t="str">
            <v>01328</v>
          </cell>
          <cell r="F32" t="str">
            <v>S</v>
          </cell>
          <cell r="G32">
            <v>25266</v>
          </cell>
          <cell r="H32" t="str">
            <v>M</v>
          </cell>
          <cell r="I32" t="str">
            <v>KLUB AZS PWSZ Nysa</v>
          </cell>
          <cell r="J32" t="str">
            <v>KLUB AZS PWSZ NYSA</v>
          </cell>
          <cell r="K32" t="str">
            <v>opolskie</v>
          </cell>
        </row>
        <row r="33">
          <cell r="A33" t="str">
            <v>OSIŃSKA Katarzyna</v>
          </cell>
          <cell r="B33">
            <v>21859</v>
          </cell>
          <cell r="C33" t="str">
            <v>2016/2017</v>
          </cell>
          <cell r="D33" t="str">
            <v>2016-07-15 LO</v>
          </cell>
          <cell r="E33" t="str">
            <v>00437</v>
          </cell>
          <cell r="F33" t="str">
            <v>L</v>
          </cell>
          <cell r="G33">
            <v>34405</v>
          </cell>
          <cell r="H33" t="str">
            <v>K</v>
          </cell>
          <cell r="I33" t="str">
            <v>KLUB AZS PWSZ Nysa</v>
          </cell>
          <cell r="J33" t="str">
            <v>KLUB AZS PWSZ NYSA</v>
          </cell>
          <cell r="K33" t="str">
            <v>opolskie</v>
          </cell>
        </row>
        <row r="34">
          <cell r="A34" t="str">
            <v>PASZEK Patrycja</v>
          </cell>
          <cell r="B34">
            <v>25852</v>
          </cell>
          <cell r="C34" t="str">
            <v>2016/2017</v>
          </cell>
          <cell r="D34" t="str">
            <v>2016-07-15 LO</v>
          </cell>
          <cell r="E34" t="str">
            <v>00431</v>
          </cell>
          <cell r="F34" t="str">
            <v>L</v>
          </cell>
          <cell r="G34">
            <v>35045</v>
          </cell>
          <cell r="H34" t="str">
            <v>K</v>
          </cell>
          <cell r="I34" t="str">
            <v>KLUB AZS PWSZ Nysa</v>
          </cell>
          <cell r="J34" t="str">
            <v>KLUB AZS PWSZ NYSA</v>
          </cell>
          <cell r="K34" t="str">
            <v>opolskie</v>
          </cell>
        </row>
        <row r="35">
          <cell r="A35" t="str">
            <v>RAMZA Karol</v>
          </cell>
          <cell r="B35">
            <v>42749</v>
          </cell>
          <cell r="C35" t="str">
            <v>2016/2017</v>
          </cell>
          <cell r="D35" t="str">
            <v>2016-08-29 LO</v>
          </cell>
          <cell r="E35" t="str">
            <v>03168</v>
          </cell>
          <cell r="F35" t="str">
            <v>M</v>
          </cell>
          <cell r="G35">
            <v>38649</v>
          </cell>
          <cell r="H35" t="str">
            <v>M</v>
          </cell>
          <cell r="I35" t="str">
            <v>KLUB AZS PWSZ Nysa</v>
          </cell>
          <cell r="J35" t="str">
            <v>KLUB AZS PWSZ NYSA</v>
          </cell>
          <cell r="K35" t="str">
            <v>opolskie</v>
          </cell>
        </row>
        <row r="36">
          <cell r="A36" t="str">
            <v>ROGOZIŃSKI Szymon</v>
          </cell>
          <cell r="B36">
            <v>41087</v>
          </cell>
          <cell r="C36" t="str">
            <v>2016/2017</v>
          </cell>
          <cell r="D36" t="str">
            <v>2016-08-29 LO</v>
          </cell>
          <cell r="E36" t="str">
            <v>03163</v>
          </cell>
          <cell r="F36" t="str">
            <v>M</v>
          </cell>
          <cell r="G36">
            <v>38584</v>
          </cell>
          <cell r="H36" t="str">
            <v>M</v>
          </cell>
          <cell r="I36" t="str">
            <v>KLUB AZS PWSZ Nysa</v>
          </cell>
          <cell r="J36" t="str">
            <v>KLUB AZS PWSZ NYSA</v>
          </cell>
          <cell r="K36" t="str">
            <v>opolskie</v>
          </cell>
        </row>
        <row r="37">
          <cell r="A37" t="str">
            <v>RYDZ Paulina</v>
          </cell>
          <cell r="B37">
            <v>22015</v>
          </cell>
          <cell r="C37" t="str">
            <v>2016/2017</v>
          </cell>
          <cell r="D37" t="str">
            <v>2016-07-15 LO</v>
          </cell>
          <cell r="E37" t="str">
            <v>00434</v>
          </cell>
          <cell r="F37" t="str">
            <v>L</v>
          </cell>
          <cell r="G37">
            <v>34957</v>
          </cell>
          <cell r="H37" t="str">
            <v>K</v>
          </cell>
          <cell r="I37" t="str">
            <v>KLUB AZS PWSZ Nysa</v>
          </cell>
          <cell r="J37" t="str">
            <v>KLUB AZS PWSZ NYSA</v>
          </cell>
          <cell r="K37" t="str">
            <v>opolskie</v>
          </cell>
        </row>
        <row r="38">
          <cell r="A38" t="str">
            <v>SIWEK Adam</v>
          </cell>
          <cell r="B38">
            <v>27261</v>
          </cell>
          <cell r="C38" t="str">
            <v>2016/2017</v>
          </cell>
          <cell r="D38" t="str">
            <v>2016-08-09 LO</v>
          </cell>
          <cell r="E38" t="str">
            <v>01324</v>
          </cell>
          <cell r="F38" t="str">
            <v>S</v>
          </cell>
          <cell r="G38">
            <v>24438</v>
          </cell>
          <cell r="H38" t="str">
            <v>M</v>
          </cell>
          <cell r="I38" t="str">
            <v>KLUB AZS PWSZ Nysa</v>
          </cell>
          <cell r="J38" t="str">
            <v>KLUB AZS PWSZ NYSA</v>
          </cell>
          <cell r="K38" t="str">
            <v>opolskie</v>
          </cell>
        </row>
        <row r="39">
          <cell r="A39" t="str">
            <v>SKIBA Marek</v>
          </cell>
          <cell r="B39">
            <v>10606</v>
          </cell>
          <cell r="C39" t="str">
            <v>2016/2017</v>
          </cell>
          <cell r="D39" t="str">
            <v>2016-08-09 LO</v>
          </cell>
          <cell r="E39" t="str">
            <v>01322</v>
          </cell>
          <cell r="F39" t="str">
            <v>S</v>
          </cell>
          <cell r="G39">
            <v>22129</v>
          </cell>
          <cell r="H39" t="str">
            <v>M</v>
          </cell>
          <cell r="I39" t="str">
            <v>KLUB AZS PWSZ Nysa</v>
          </cell>
          <cell r="J39" t="str">
            <v>KLUB AZS PWSZ NYSA</v>
          </cell>
          <cell r="K39" t="str">
            <v>opolskie</v>
          </cell>
        </row>
        <row r="40">
          <cell r="A40" t="str">
            <v>SKIBA Tomasz</v>
          </cell>
          <cell r="B40">
            <v>27278</v>
          </cell>
          <cell r="C40" t="str">
            <v>2016/2017</v>
          </cell>
          <cell r="D40" t="str">
            <v>2016-08-09 LO</v>
          </cell>
          <cell r="E40" t="str">
            <v>01329</v>
          </cell>
          <cell r="F40" t="str">
            <v>S</v>
          </cell>
          <cell r="G40">
            <v>34542</v>
          </cell>
          <cell r="H40" t="str">
            <v>M</v>
          </cell>
          <cell r="I40" t="str">
            <v>KLUB AZS PWSZ Nysa</v>
          </cell>
          <cell r="J40" t="str">
            <v>KLUB AZS PWSZ NYSA</v>
          </cell>
          <cell r="K40" t="str">
            <v>opolskie</v>
          </cell>
        </row>
        <row r="41">
          <cell r="A41" t="str">
            <v>SZLEMPO Zbigniew</v>
          </cell>
          <cell r="B41">
            <v>31065</v>
          </cell>
          <cell r="C41" t="str">
            <v>2016/2017</v>
          </cell>
          <cell r="D41" t="str">
            <v>2016-08-09 LO</v>
          </cell>
          <cell r="E41" t="str">
            <v>01327</v>
          </cell>
          <cell r="F41" t="str">
            <v>S</v>
          </cell>
          <cell r="G41">
            <v>22120</v>
          </cell>
          <cell r="H41" t="str">
            <v>M</v>
          </cell>
          <cell r="I41" t="str">
            <v>KLUB AZS PWSZ Nysa</v>
          </cell>
          <cell r="J41" t="str">
            <v>KLUB AZS PWSZ NYSA</v>
          </cell>
          <cell r="K41" t="str">
            <v>opolskie</v>
          </cell>
        </row>
        <row r="42">
          <cell r="A42" t="str">
            <v>SZYSZKA Kamil</v>
          </cell>
          <cell r="B42">
            <v>22224</v>
          </cell>
          <cell r="C42" t="str">
            <v>2016/2017</v>
          </cell>
          <cell r="D42" t="str">
            <v>2016-08-29 LO</v>
          </cell>
          <cell r="E42" t="str">
            <v>03173</v>
          </cell>
          <cell r="F42" t="str">
            <v>S</v>
          </cell>
          <cell r="G42">
            <v>34443</v>
          </cell>
          <cell r="H42" t="str">
            <v>M</v>
          </cell>
          <cell r="I42" t="str">
            <v>KLUB AZS PWSZ Nysa</v>
          </cell>
          <cell r="J42" t="str">
            <v>KLUB AZS PWSZ NYSA</v>
          </cell>
          <cell r="K42" t="str">
            <v>opolskie</v>
          </cell>
        </row>
        <row r="43">
          <cell r="A43" t="str">
            <v>WŁUCZYŃSKA Ksenia</v>
          </cell>
          <cell r="B43">
            <v>16469</v>
          </cell>
          <cell r="C43" t="str">
            <v>2016/2017</v>
          </cell>
          <cell r="D43" t="str">
            <v>2016-07-15 LO</v>
          </cell>
          <cell r="E43" t="str">
            <v>00433</v>
          </cell>
          <cell r="F43" t="str">
            <v>L</v>
          </cell>
          <cell r="G43">
            <v>34451</v>
          </cell>
          <cell r="H43" t="str">
            <v>K</v>
          </cell>
          <cell r="I43" t="str">
            <v>KLUB AZS PWSZ Nysa</v>
          </cell>
          <cell r="J43" t="str">
            <v>KLUB AZS PWSZ NYSA</v>
          </cell>
          <cell r="K43" t="str">
            <v>opolskie</v>
          </cell>
        </row>
        <row r="44">
          <cell r="A44" t="str">
            <v>WÓJCIK Piotr</v>
          </cell>
          <cell r="B44">
            <v>43749</v>
          </cell>
          <cell r="C44" t="str">
            <v>2016/2017</v>
          </cell>
          <cell r="D44" t="str">
            <v>2016-08-29 LO</v>
          </cell>
          <cell r="E44" t="str">
            <v>03170</v>
          </cell>
          <cell r="F44" t="str">
            <v>M</v>
          </cell>
          <cell r="G44">
            <v>38631</v>
          </cell>
          <cell r="H44" t="str">
            <v>M</v>
          </cell>
          <cell r="I44" t="str">
            <v>KLUB AZS PWSZ Nysa</v>
          </cell>
          <cell r="J44" t="str">
            <v>KLUB AZS PWSZ NYSA</v>
          </cell>
          <cell r="K44" t="str">
            <v>opolskie</v>
          </cell>
        </row>
        <row r="45">
          <cell r="A45" t="str">
            <v>WYDMUCH Daria</v>
          </cell>
          <cell r="B45">
            <v>18998</v>
          </cell>
          <cell r="C45" t="str">
            <v>2016/2017</v>
          </cell>
          <cell r="D45" t="str">
            <v>2016-07-15 LO</v>
          </cell>
          <cell r="E45" t="str">
            <v>00435</v>
          </cell>
          <cell r="F45" t="str">
            <v>L</v>
          </cell>
          <cell r="G45">
            <v>34417</v>
          </cell>
          <cell r="H45" t="str">
            <v>K</v>
          </cell>
          <cell r="I45" t="str">
            <v>KLUB AZS PWSZ Nysa</v>
          </cell>
          <cell r="J45" t="str">
            <v>KLUB AZS PWSZ NYSA</v>
          </cell>
          <cell r="K45" t="str">
            <v>opolskie</v>
          </cell>
        </row>
        <row r="46">
          <cell r="A46" t="str">
            <v>KADLEC Witesław (CZE)</v>
          </cell>
          <cell r="B46">
            <v>39907</v>
          </cell>
          <cell r="C46" t="str">
            <v>2016/2017</v>
          </cell>
          <cell r="D46" t="str">
            <v>2016-08-20 LO</v>
          </cell>
          <cell r="E46" t="str">
            <v>02109</v>
          </cell>
          <cell r="F46" t="str">
            <v>S</v>
          </cell>
          <cell r="G46">
            <v>23445</v>
          </cell>
          <cell r="H46" t="str">
            <v>M</v>
          </cell>
          <cell r="I46" t="str">
            <v>KS ORZEŁ Branice</v>
          </cell>
          <cell r="J46" t="str">
            <v>KS ORZEŁ BRANICE</v>
          </cell>
          <cell r="K46" t="str">
            <v>opolskie</v>
          </cell>
        </row>
        <row r="47">
          <cell r="A47" t="str">
            <v>KRAMARCZYK Artur</v>
          </cell>
          <cell r="B47">
            <v>39908</v>
          </cell>
          <cell r="C47" t="str">
            <v>2016/2017</v>
          </cell>
          <cell r="D47" t="str">
            <v>2016-09-05 LO</v>
          </cell>
          <cell r="E47" t="str">
            <v>08831</v>
          </cell>
          <cell r="F47" t="str">
            <v>S</v>
          </cell>
          <cell r="G47">
            <v>27222</v>
          </cell>
          <cell r="H47" t="str">
            <v>M</v>
          </cell>
          <cell r="I47" t="str">
            <v>KS ORZEŁ Branice</v>
          </cell>
          <cell r="J47" t="str">
            <v>KS ORZEŁ BRANICE</v>
          </cell>
          <cell r="K47" t="str">
            <v>opolskie</v>
          </cell>
        </row>
        <row r="48">
          <cell r="A48" t="str">
            <v>SZELIGA Aleksander</v>
          </cell>
          <cell r="B48">
            <v>25338</v>
          </cell>
          <cell r="C48" t="str">
            <v>2016/2017</v>
          </cell>
          <cell r="D48" t="str">
            <v>2016-08-20 LO</v>
          </cell>
          <cell r="E48" t="str">
            <v>02106</v>
          </cell>
          <cell r="F48" t="str">
            <v>S</v>
          </cell>
          <cell r="G48">
            <v>20969</v>
          </cell>
          <cell r="H48" t="str">
            <v>M</v>
          </cell>
          <cell r="I48" t="str">
            <v>KS ORZEŁ Branice</v>
          </cell>
          <cell r="J48" t="str">
            <v>KS ORZEŁ BRANICE</v>
          </cell>
          <cell r="K48" t="str">
            <v>opolskie</v>
          </cell>
        </row>
        <row r="49">
          <cell r="A49" t="str">
            <v>SZIMEK Ryszard (CZE)</v>
          </cell>
          <cell r="B49">
            <v>45260</v>
          </cell>
          <cell r="C49" t="str">
            <v>2016/2017</v>
          </cell>
          <cell r="D49" t="str">
            <v>2016-08-20 N</v>
          </cell>
          <cell r="E49" t="str">
            <v>02107</v>
          </cell>
          <cell r="F49" t="str">
            <v>S</v>
          </cell>
          <cell r="G49">
            <v>26855</v>
          </cell>
          <cell r="H49" t="str">
            <v>M</v>
          </cell>
          <cell r="I49" t="str">
            <v>KS ORZEŁ Branice</v>
          </cell>
          <cell r="J49" t="str">
            <v>KS ORZEŁ BRANICE</v>
          </cell>
          <cell r="K49" t="str">
            <v>opolskie</v>
          </cell>
        </row>
        <row r="50">
          <cell r="A50" t="str">
            <v>WALO Katarzyna</v>
          </cell>
          <cell r="B50">
            <v>25339</v>
          </cell>
          <cell r="C50" t="str">
            <v>2016/2017</v>
          </cell>
          <cell r="D50" t="str">
            <v>2016-08-20 LO</v>
          </cell>
          <cell r="E50" t="str">
            <v>02111</v>
          </cell>
          <cell r="F50" t="str">
            <v>S</v>
          </cell>
          <cell r="G50">
            <v>29454</v>
          </cell>
          <cell r="H50" t="str">
            <v>K</v>
          </cell>
          <cell r="I50" t="str">
            <v>KS ORZEŁ Branice</v>
          </cell>
          <cell r="J50" t="str">
            <v>KS ORZEŁ BRANICE</v>
          </cell>
          <cell r="K50" t="str">
            <v>opolskie</v>
          </cell>
        </row>
        <row r="51">
          <cell r="A51" t="str">
            <v>WICHNIAK Zdenek (CZE)</v>
          </cell>
          <cell r="B51">
            <v>29025</v>
          </cell>
          <cell r="C51" t="str">
            <v>2016/2017</v>
          </cell>
          <cell r="D51" t="str">
            <v>2016-08-20 LO</v>
          </cell>
          <cell r="E51" t="str">
            <v>02110</v>
          </cell>
          <cell r="F51" t="str">
            <v>S</v>
          </cell>
          <cell r="G51">
            <v>17122</v>
          </cell>
          <cell r="H51" t="str">
            <v>M</v>
          </cell>
          <cell r="I51" t="str">
            <v>KS ORZEŁ Branice</v>
          </cell>
          <cell r="J51" t="str">
            <v>KS ORZEŁ BRANICE</v>
          </cell>
          <cell r="K51" t="str">
            <v>opolskie</v>
          </cell>
        </row>
        <row r="52">
          <cell r="A52" t="str">
            <v>WYBIRAL Jarosław (CZE)</v>
          </cell>
          <cell r="B52">
            <v>45261</v>
          </cell>
          <cell r="C52" t="str">
            <v>2016/2017</v>
          </cell>
          <cell r="D52" t="str">
            <v>2016-08-20 N</v>
          </cell>
          <cell r="E52" t="str">
            <v>02108</v>
          </cell>
          <cell r="F52" t="str">
            <v>S</v>
          </cell>
          <cell r="G52">
            <v>18547</v>
          </cell>
          <cell r="H52" t="str">
            <v>M</v>
          </cell>
          <cell r="I52" t="str">
            <v>KS ORZEŁ Branice</v>
          </cell>
          <cell r="J52" t="str">
            <v>KS ORZEŁ BRANICE</v>
          </cell>
          <cell r="K52" t="str">
            <v>opolskie</v>
          </cell>
        </row>
        <row r="53">
          <cell r="A53" t="str">
            <v>CIEŻ Michał</v>
          </cell>
          <cell r="B53">
            <v>31306</v>
          </cell>
          <cell r="C53" t="str">
            <v>2016/2017</v>
          </cell>
          <cell r="D53" t="str">
            <v>2016-08-29 LO</v>
          </cell>
          <cell r="E53" t="str">
            <v>02886</v>
          </cell>
          <cell r="F53" t="str">
            <v>M</v>
          </cell>
          <cell r="G53">
            <v>36473</v>
          </cell>
          <cell r="H53" t="str">
            <v>M</v>
          </cell>
          <cell r="I53" t="str">
            <v>KTS KŁODNICA Kędzierzyn Koźle</v>
          </cell>
          <cell r="J53" t="str">
            <v>KTS KŁODNICA KĘDZIERZYN KOŹLE</v>
          </cell>
          <cell r="K53" t="str">
            <v>opolskie</v>
          </cell>
        </row>
        <row r="54">
          <cell r="A54" t="str">
            <v>CZUŻ Grzegorz</v>
          </cell>
          <cell r="B54">
            <v>19021</v>
          </cell>
          <cell r="C54" t="str">
            <v>2016/2017</v>
          </cell>
          <cell r="D54" t="str">
            <v>2016-08-29 LO</v>
          </cell>
          <cell r="E54" t="str">
            <v>02890</v>
          </cell>
          <cell r="F54" t="str">
            <v>S</v>
          </cell>
          <cell r="G54">
            <v>27037</v>
          </cell>
          <cell r="H54" t="str">
            <v>M</v>
          </cell>
          <cell r="I54" t="str">
            <v>KTS KŁODNICA Kędzierzyn Koźle</v>
          </cell>
          <cell r="J54" t="str">
            <v>KTS KŁODNICA KĘDZIERZYN KOŹLE</v>
          </cell>
          <cell r="K54" t="str">
            <v>opolskie</v>
          </cell>
        </row>
        <row r="55">
          <cell r="A55" t="str">
            <v>DENEKA Jan</v>
          </cell>
          <cell r="B55">
            <v>44780</v>
          </cell>
          <cell r="C55" t="str">
            <v>2016/2017</v>
          </cell>
          <cell r="D55" t="str">
            <v>2016-08-29 LO</v>
          </cell>
          <cell r="E55" t="str">
            <v>02887</v>
          </cell>
          <cell r="F55" t="str">
            <v>M</v>
          </cell>
          <cell r="G55">
            <v>38996</v>
          </cell>
          <cell r="H55" t="str">
            <v>M</v>
          </cell>
          <cell r="I55" t="str">
            <v>KTS KŁODNICA Kędzierzyn Koźle</v>
          </cell>
          <cell r="J55" t="str">
            <v>KTS KŁODNICA KĘDZIERZYN KOŹLE</v>
          </cell>
          <cell r="K55" t="str">
            <v>opolskie</v>
          </cell>
        </row>
        <row r="56">
          <cell r="A56" t="str">
            <v>MAREK Magdalena</v>
          </cell>
          <cell r="B56">
            <v>35422</v>
          </cell>
          <cell r="C56" t="str">
            <v>2016/2017</v>
          </cell>
          <cell r="D56" t="str">
            <v>2016-08-29 LO</v>
          </cell>
          <cell r="E56" t="str">
            <v>02885</v>
          </cell>
          <cell r="F56" t="str">
            <v>M</v>
          </cell>
          <cell r="G56">
            <v>37024</v>
          </cell>
          <cell r="H56" t="str">
            <v>K</v>
          </cell>
          <cell r="I56" t="str">
            <v>KTS KŁODNICA Kędzierzyn Koźle</v>
          </cell>
          <cell r="J56" t="str">
            <v>KTS KŁODNICA KĘDZIERZYN KOŹLE</v>
          </cell>
          <cell r="K56" t="str">
            <v>opolskie</v>
          </cell>
        </row>
        <row r="57">
          <cell r="A57" t="str">
            <v>SYNYSZYN Wojciech</v>
          </cell>
          <cell r="B57">
            <v>43571</v>
          </cell>
          <cell r="C57" t="str">
            <v>2016/2017</v>
          </cell>
          <cell r="D57" t="str">
            <v>2016-08-29 LO</v>
          </cell>
          <cell r="E57" t="str">
            <v>02884</v>
          </cell>
          <cell r="F57" t="str">
            <v>M</v>
          </cell>
          <cell r="G57">
            <v>36624</v>
          </cell>
          <cell r="H57" t="str">
            <v>M</v>
          </cell>
          <cell r="I57" t="str">
            <v>KTS KŁODNICA Kędzierzyn Koźle</v>
          </cell>
          <cell r="J57" t="str">
            <v>KTS KŁODNICA KĘDZIERZYN KOŹLE</v>
          </cell>
          <cell r="K57" t="str">
            <v>opolskie</v>
          </cell>
        </row>
        <row r="58">
          <cell r="A58" t="str">
            <v>SZARF Radosław</v>
          </cell>
          <cell r="B58">
            <v>19019</v>
          </cell>
          <cell r="C58" t="str">
            <v>2016/2017</v>
          </cell>
          <cell r="D58" t="str">
            <v>2016-08-29 LO</v>
          </cell>
          <cell r="E58" t="str">
            <v>02891</v>
          </cell>
          <cell r="F58" t="str">
            <v>S</v>
          </cell>
          <cell r="G58">
            <v>24176</v>
          </cell>
          <cell r="H58" t="str">
            <v>M</v>
          </cell>
          <cell r="I58" t="str">
            <v>KTS KŁODNICA Kędzierzyn Koźle</v>
          </cell>
          <cell r="J58" t="str">
            <v>KTS KŁODNICA KĘDZIERZYN KOŹLE</v>
          </cell>
          <cell r="K58" t="str">
            <v>opolskie</v>
          </cell>
        </row>
        <row r="59">
          <cell r="A59" t="str">
            <v>TARASZKIEWICZ Jarosław</v>
          </cell>
          <cell r="B59">
            <v>19017</v>
          </cell>
          <cell r="C59" t="str">
            <v>2016/2017</v>
          </cell>
          <cell r="D59" t="str">
            <v>2016-08-29 LO</v>
          </cell>
          <cell r="E59" t="str">
            <v>02888</v>
          </cell>
          <cell r="F59" t="str">
            <v>S</v>
          </cell>
          <cell r="G59">
            <v>27073</v>
          </cell>
          <cell r="H59" t="str">
            <v>M</v>
          </cell>
          <cell r="I59" t="str">
            <v>KTS KŁODNICA Kędzierzyn Koźle</v>
          </cell>
          <cell r="J59" t="str">
            <v>KTS KŁODNICA KĘDZIERZYN KOŹLE</v>
          </cell>
          <cell r="K59" t="str">
            <v>opolskie</v>
          </cell>
        </row>
        <row r="60">
          <cell r="A60" t="str">
            <v>WILK Piotr</v>
          </cell>
          <cell r="B60">
            <v>14396</v>
          </cell>
          <cell r="C60" t="str">
            <v>2016/2017</v>
          </cell>
          <cell r="D60" t="str">
            <v>2016-08-29 LO</v>
          </cell>
          <cell r="E60" t="str">
            <v>02889</v>
          </cell>
          <cell r="F60" t="str">
            <v>S</v>
          </cell>
          <cell r="G60">
            <v>19141</v>
          </cell>
          <cell r="H60" t="str">
            <v>M</v>
          </cell>
          <cell r="I60" t="str">
            <v>KTS KŁODNICA Kędzierzyn Koźle</v>
          </cell>
          <cell r="J60" t="str">
            <v>KTS KŁODNICA KĘDZIERZYN KOŹLE</v>
          </cell>
          <cell r="K60" t="str">
            <v>opolskie</v>
          </cell>
        </row>
        <row r="61">
          <cell r="A61" t="str">
            <v>WYDRA Dawid</v>
          </cell>
          <cell r="B61">
            <v>38498</v>
          </cell>
          <cell r="C61" t="str">
            <v>2016/2017</v>
          </cell>
          <cell r="D61" t="str">
            <v>2016-08-29 LO</v>
          </cell>
          <cell r="E61" t="str">
            <v>02883</v>
          </cell>
          <cell r="F61" t="str">
            <v>M</v>
          </cell>
          <cell r="G61">
            <v>36582</v>
          </cell>
          <cell r="H61" t="str">
            <v>M</v>
          </cell>
          <cell r="I61" t="str">
            <v>KTS KŁODNICA Kędzierzyn Koźle</v>
          </cell>
          <cell r="J61" t="str">
            <v>KTS KŁODNICA KĘDZIERZYN KOŹLE</v>
          </cell>
          <cell r="K61" t="str">
            <v>opolskie</v>
          </cell>
        </row>
        <row r="62">
          <cell r="A62" t="str">
            <v>WYDRA Michał</v>
          </cell>
          <cell r="B62">
            <v>38497</v>
          </cell>
          <cell r="C62" t="str">
            <v>2016/2017</v>
          </cell>
          <cell r="D62" t="str">
            <v>2016-08-29 LO</v>
          </cell>
          <cell r="E62" t="str">
            <v>02882</v>
          </cell>
          <cell r="F62" t="str">
            <v>M</v>
          </cell>
          <cell r="G62">
            <v>39045</v>
          </cell>
          <cell r="H62" t="str">
            <v>M</v>
          </cell>
          <cell r="I62" t="str">
            <v>KTS KŁODNICA Kędzierzyn Koźle</v>
          </cell>
          <cell r="J62" t="str">
            <v>KTS KŁODNICA KĘDZIERZYN KOŹLE</v>
          </cell>
          <cell r="K62" t="str">
            <v>opolskie</v>
          </cell>
        </row>
        <row r="63">
          <cell r="A63" t="str">
            <v>ADAMSKI Andrzej</v>
          </cell>
          <cell r="B63">
            <v>4</v>
          </cell>
          <cell r="C63" t="str">
            <v>2016/2017</v>
          </cell>
          <cell r="D63" t="str">
            <v>2016-09-08 LO</v>
          </cell>
          <cell r="E63" t="str">
            <v>06538</v>
          </cell>
          <cell r="F63" t="str">
            <v>S</v>
          </cell>
          <cell r="G63">
            <v>27220</v>
          </cell>
          <cell r="H63" t="str">
            <v>M</v>
          </cell>
          <cell r="I63" t="str">
            <v>KTS LEW Głubczyce</v>
          </cell>
          <cell r="J63" t="str">
            <v>KTS LEW GŁUBCZYCE</v>
          </cell>
          <cell r="K63" t="str">
            <v>opolskie</v>
          </cell>
        </row>
        <row r="64">
          <cell r="A64" t="str">
            <v>ADAMSKI Mateusz</v>
          </cell>
          <cell r="B64">
            <v>25297</v>
          </cell>
          <cell r="C64" t="str">
            <v>2016/2017</v>
          </cell>
          <cell r="D64" t="str">
            <v>2016-09-08 LO</v>
          </cell>
          <cell r="E64" t="str">
            <v>06539</v>
          </cell>
          <cell r="F64" t="str">
            <v>S</v>
          </cell>
          <cell r="G64">
            <v>35646</v>
          </cell>
          <cell r="H64" t="str">
            <v>M</v>
          </cell>
          <cell r="I64" t="str">
            <v>KTS LEW Głubczyce</v>
          </cell>
          <cell r="J64" t="str">
            <v>KTS LEW GŁUBCZYCE</v>
          </cell>
          <cell r="K64" t="str">
            <v>opolskie</v>
          </cell>
        </row>
        <row r="65">
          <cell r="A65" t="str">
            <v>BARAN Tomasz</v>
          </cell>
          <cell r="B65">
            <v>41490</v>
          </cell>
          <cell r="C65" t="str">
            <v>2016/2017</v>
          </cell>
          <cell r="D65" t="str">
            <v>2016-09-08 LO</v>
          </cell>
          <cell r="E65" t="str">
            <v>06543</v>
          </cell>
          <cell r="F65" t="str">
            <v>M</v>
          </cell>
          <cell r="G65">
            <v>36974</v>
          </cell>
          <cell r="H65" t="str">
            <v>M</v>
          </cell>
          <cell r="I65" t="str">
            <v>KTS LEW Głubczyce</v>
          </cell>
          <cell r="J65" t="str">
            <v>KTS LEW GŁUBCZYCE</v>
          </cell>
          <cell r="K65" t="str">
            <v>opolskie</v>
          </cell>
        </row>
        <row r="66">
          <cell r="A66" t="str">
            <v>BUBIAK Zbigniew</v>
          </cell>
          <cell r="B66">
            <v>31957</v>
          </cell>
          <cell r="C66" t="str">
            <v>2016/2017</v>
          </cell>
          <cell r="D66" t="str">
            <v>2016-09-08 LO</v>
          </cell>
          <cell r="E66" t="str">
            <v>06540</v>
          </cell>
          <cell r="F66" t="str">
            <v>S</v>
          </cell>
          <cell r="G66">
            <v>24762</v>
          </cell>
          <cell r="H66" t="str">
            <v>M</v>
          </cell>
          <cell r="I66" t="str">
            <v>KTS LEW Głubczyce</v>
          </cell>
          <cell r="J66" t="str">
            <v>KTS LEW GŁUBCZYCE</v>
          </cell>
          <cell r="K66" t="str">
            <v>opolskie</v>
          </cell>
        </row>
        <row r="67">
          <cell r="A67" t="str">
            <v>GÓRALSKI Adam</v>
          </cell>
          <cell r="B67">
            <v>29193</v>
          </cell>
          <cell r="C67" t="str">
            <v>2016/2017</v>
          </cell>
          <cell r="D67" t="str">
            <v>2016-09-08 LO</v>
          </cell>
          <cell r="E67" t="str">
            <v>06541</v>
          </cell>
          <cell r="F67" t="str">
            <v>S</v>
          </cell>
          <cell r="G67">
            <v>25595</v>
          </cell>
          <cell r="H67" t="str">
            <v>M</v>
          </cell>
          <cell r="I67" t="str">
            <v>KTS LEW Głubczyce</v>
          </cell>
          <cell r="J67" t="str">
            <v>KTS LEW GŁUBCZYCE</v>
          </cell>
          <cell r="K67" t="str">
            <v>opolskie</v>
          </cell>
        </row>
        <row r="68">
          <cell r="A68" t="str">
            <v xml:space="preserve">JANICZEK Karol </v>
          </cell>
          <cell r="B68">
            <v>45910</v>
          </cell>
          <cell r="C68" t="str">
            <v>2016/2017</v>
          </cell>
          <cell r="D68" t="str">
            <v>2016-09-08 N</v>
          </cell>
          <cell r="E68" t="str">
            <v>06546</v>
          </cell>
          <cell r="F68" t="str">
            <v>M</v>
          </cell>
          <cell r="G68">
            <v>38070</v>
          </cell>
          <cell r="H68" t="str">
            <v>M</v>
          </cell>
          <cell r="I68" t="str">
            <v>KTS LEW Głubczyce</v>
          </cell>
          <cell r="J68" t="str">
            <v>KTS LEW GŁUBCZYCE</v>
          </cell>
          <cell r="K68" t="str">
            <v>opolskie</v>
          </cell>
        </row>
        <row r="69">
          <cell r="A69" t="str">
            <v>JAWOR Krzysztof</v>
          </cell>
          <cell r="B69">
            <v>40476</v>
          </cell>
          <cell r="C69" t="str">
            <v>2016/2017</v>
          </cell>
          <cell r="D69" t="str">
            <v>2016-09-08 LO</v>
          </cell>
          <cell r="E69" t="str">
            <v>06542</v>
          </cell>
          <cell r="F69" t="str">
            <v>S</v>
          </cell>
          <cell r="G69">
            <v>32092</v>
          </cell>
          <cell r="H69" t="str">
            <v>M</v>
          </cell>
          <cell r="I69" t="str">
            <v>KTS LEW Głubczyce</v>
          </cell>
          <cell r="J69" t="str">
            <v>KTS LEW GŁUBCZYCE</v>
          </cell>
          <cell r="K69" t="str">
            <v>opolskie</v>
          </cell>
        </row>
        <row r="70">
          <cell r="A70" t="str">
            <v>KAŹMIERCZAK Kacper</v>
          </cell>
          <cell r="B70">
            <v>41491</v>
          </cell>
          <cell r="C70" t="str">
            <v>2016/2017</v>
          </cell>
          <cell r="D70" t="str">
            <v>2016-09-08 LO</v>
          </cell>
          <cell r="E70" t="str">
            <v>06544</v>
          </cell>
          <cell r="F70" t="str">
            <v>M</v>
          </cell>
          <cell r="G70">
            <v>37420</v>
          </cell>
          <cell r="H70" t="str">
            <v>M</v>
          </cell>
          <cell r="I70" t="str">
            <v>KTS LEW Głubczyce</v>
          </cell>
          <cell r="J70" t="str">
            <v>KTS LEW GŁUBCZYCE</v>
          </cell>
          <cell r="K70" t="str">
            <v>opolskie</v>
          </cell>
        </row>
        <row r="71">
          <cell r="A71" t="str">
            <v xml:space="preserve">MACIAŁA Kacper </v>
          </cell>
          <cell r="B71">
            <v>45911</v>
          </cell>
          <cell r="C71" t="str">
            <v>2016/2017</v>
          </cell>
          <cell r="D71" t="str">
            <v>2016-09-08 N</v>
          </cell>
          <cell r="E71" t="str">
            <v>06547</v>
          </cell>
          <cell r="F71" t="str">
            <v>M</v>
          </cell>
          <cell r="G71">
            <v>37392</v>
          </cell>
          <cell r="H71" t="str">
            <v>M</v>
          </cell>
          <cell r="I71" t="str">
            <v>KTS LEW Głubczyce</v>
          </cell>
          <cell r="J71" t="str">
            <v>KTS LEW GŁUBCZYCE</v>
          </cell>
          <cell r="K71" t="str">
            <v>opolskie</v>
          </cell>
        </row>
        <row r="72">
          <cell r="A72" t="str">
            <v xml:space="preserve">MIELNIK Jakub </v>
          </cell>
          <cell r="B72">
            <v>45909</v>
          </cell>
          <cell r="C72" t="str">
            <v>2016/2017</v>
          </cell>
          <cell r="D72" t="str">
            <v>2016-09-08 N</v>
          </cell>
          <cell r="E72" t="str">
            <v>06545</v>
          </cell>
          <cell r="F72" t="str">
            <v>M</v>
          </cell>
          <cell r="G72">
            <v>37599</v>
          </cell>
          <cell r="H72" t="str">
            <v>M</v>
          </cell>
          <cell r="I72" t="str">
            <v>KTS LEW Głubczyce</v>
          </cell>
          <cell r="J72" t="str">
            <v>KTS LEW GŁUBCZYCE</v>
          </cell>
          <cell r="K72" t="str">
            <v>opolskie</v>
          </cell>
        </row>
        <row r="73">
          <cell r="A73" t="str">
            <v>BARAŃSKI Jacek</v>
          </cell>
          <cell r="B73">
            <v>22648</v>
          </cell>
          <cell r="C73" t="str">
            <v>2016/2017</v>
          </cell>
          <cell r="D73" t="str">
            <v>2016-08-30 LO</v>
          </cell>
          <cell r="E73" t="str">
            <v>03414</v>
          </cell>
          <cell r="F73" t="str">
            <v>S</v>
          </cell>
          <cell r="G73">
            <v>34429</v>
          </cell>
          <cell r="H73" t="str">
            <v>M</v>
          </cell>
          <cell r="I73" t="str">
            <v>KTS MOKSiR Zawadzkie</v>
          </cell>
          <cell r="J73" t="str">
            <v>KTS MOKSIR ZAWADZKIE</v>
          </cell>
          <cell r="K73" t="str">
            <v>opolskie</v>
          </cell>
        </row>
        <row r="74">
          <cell r="A74" t="str">
            <v>BARTOSZEK Dominik</v>
          </cell>
          <cell r="B74">
            <v>33825</v>
          </cell>
          <cell r="C74" t="str">
            <v>2016/2017</v>
          </cell>
          <cell r="D74" t="str">
            <v>2016-08-30 LO</v>
          </cell>
          <cell r="E74" t="str">
            <v>03415</v>
          </cell>
          <cell r="F74" t="str">
            <v>S</v>
          </cell>
          <cell r="G74">
            <v>35981</v>
          </cell>
          <cell r="H74" t="str">
            <v>M</v>
          </cell>
          <cell r="I74" t="str">
            <v>KTS MOKSiR Zawadzkie</v>
          </cell>
          <cell r="J74" t="str">
            <v>KTS MOKSIR ZAWADZKIE</v>
          </cell>
          <cell r="K74" t="str">
            <v>opolskie</v>
          </cell>
        </row>
        <row r="75">
          <cell r="A75" t="str">
            <v>BARTOSZEK Julia</v>
          </cell>
          <cell r="B75">
            <v>33824</v>
          </cell>
          <cell r="C75" t="str">
            <v>2016/2017</v>
          </cell>
          <cell r="D75" t="str">
            <v>2016-08-30 LO</v>
          </cell>
          <cell r="E75" t="str">
            <v>03421</v>
          </cell>
          <cell r="F75" t="str">
            <v>M</v>
          </cell>
          <cell r="G75">
            <v>37053</v>
          </cell>
          <cell r="H75" t="str">
            <v>K</v>
          </cell>
          <cell r="I75" t="str">
            <v>KTS MOKSiR Zawadzkie</v>
          </cell>
          <cell r="J75" t="str">
            <v>KTS MOKSIR ZAWADZKIE</v>
          </cell>
          <cell r="K75" t="str">
            <v>opolskie</v>
          </cell>
        </row>
        <row r="76">
          <cell r="A76" t="str">
            <v>BULA Marcin</v>
          </cell>
          <cell r="B76">
            <v>22889</v>
          </cell>
          <cell r="C76" t="str">
            <v>2016/2017</v>
          </cell>
          <cell r="D76" t="str">
            <v>2016-08-30 LO</v>
          </cell>
          <cell r="E76" t="str">
            <v>03416</v>
          </cell>
          <cell r="F76" t="str">
            <v>S</v>
          </cell>
          <cell r="G76">
            <v>30200</v>
          </cell>
          <cell r="H76" t="str">
            <v>M</v>
          </cell>
          <cell r="I76" t="str">
            <v>KTS MOKSiR Zawadzkie</v>
          </cell>
          <cell r="J76" t="str">
            <v>KTS MOKSIR ZAWADZKIE</v>
          </cell>
          <cell r="K76" t="str">
            <v>opolskie</v>
          </cell>
        </row>
        <row r="77">
          <cell r="A77" t="str">
            <v>CEBULA Patryk</v>
          </cell>
          <cell r="B77">
            <v>45409</v>
          </cell>
          <cell r="C77" t="str">
            <v>2016/2017</v>
          </cell>
          <cell r="D77" t="str">
            <v>2016-08-30 N</v>
          </cell>
          <cell r="E77" t="str">
            <v>03428</v>
          </cell>
          <cell r="F77" t="str">
            <v>M</v>
          </cell>
          <cell r="G77">
            <v>36953</v>
          </cell>
          <cell r="H77" t="str">
            <v>M</v>
          </cell>
          <cell r="I77" t="str">
            <v>KTS MOKSiR Zawadzkie</v>
          </cell>
          <cell r="J77" t="str">
            <v>KTS MOKSIR ZAWADZKIE</v>
          </cell>
          <cell r="K77" t="str">
            <v>opolskie</v>
          </cell>
        </row>
        <row r="78">
          <cell r="A78" t="str">
            <v>CYBYLSKI Szymon</v>
          </cell>
          <cell r="B78">
            <v>45411</v>
          </cell>
          <cell r="C78" t="str">
            <v>2016/2017</v>
          </cell>
          <cell r="D78" t="str">
            <v>2016-08-30 N</v>
          </cell>
          <cell r="E78" t="str">
            <v>03434</v>
          </cell>
          <cell r="F78" t="str">
            <v>M</v>
          </cell>
          <cell r="G78">
            <v>38223</v>
          </cell>
          <cell r="H78" t="str">
            <v>M</v>
          </cell>
          <cell r="I78" t="str">
            <v>KTS MOKSiR Zawadzkie</v>
          </cell>
          <cell r="J78" t="str">
            <v>KTS MOKSIR ZAWADZKIE</v>
          </cell>
          <cell r="K78" t="str">
            <v>opolskie</v>
          </cell>
        </row>
        <row r="79">
          <cell r="A79" t="str">
            <v>DRZOZGA Julia</v>
          </cell>
          <cell r="B79">
            <v>26508</v>
          </cell>
          <cell r="C79" t="str">
            <v>2016/2017</v>
          </cell>
          <cell r="D79" t="str">
            <v>2016-08-30 LO</v>
          </cell>
          <cell r="E79" t="str">
            <v>03419</v>
          </cell>
          <cell r="F79" t="str">
            <v>S</v>
          </cell>
          <cell r="G79">
            <v>35265</v>
          </cell>
          <cell r="H79" t="str">
            <v>K</v>
          </cell>
          <cell r="I79" t="str">
            <v>KTS MOKSiR Zawadzkie</v>
          </cell>
          <cell r="J79" t="str">
            <v>KTS MOKSIR ZAWADZKIE</v>
          </cell>
          <cell r="K79" t="str">
            <v>opolskie</v>
          </cell>
        </row>
        <row r="80">
          <cell r="A80" t="str">
            <v>GOSZTYŁA Anna</v>
          </cell>
          <cell r="B80">
            <v>22649</v>
          </cell>
          <cell r="C80" t="str">
            <v>2016/2017</v>
          </cell>
          <cell r="D80" t="str">
            <v>2016-08-30 LO</v>
          </cell>
          <cell r="E80" t="str">
            <v>03442</v>
          </cell>
          <cell r="F80" t="str">
            <v>S</v>
          </cell>
          <cell r="G80">
            <v>35392</v>
          </cell>
          <cell r="H80" t="str">
            <v>K</v>
          </cell>
          <cell r="I80" t="str">
            <v>KTS MOKSiR Zawadzkie</v>
          </cell>
          <cell r="J80" t="str">
            <v>KTS MOKSIR ZAWADZKIE</v>
          </cell>
          <cell r="K80" t="str">
            <v>opolskie</v>
          </cell>
        </row>
        <row r="81">
          <cell r="A81" t="str">
            <v>IBROM Kamila</v>
          </cell>
          <cell r="B81">
            <v>45417</v>
          </cell>
          <cell r="C81" t="str">
            <v>2016/2017</v>
          </cell>
          <cell r="D81" t="str">
            <v>2016-08-30 N</v>
          </cell>
          <cell r="E81" t="str">
            <v>03441</v>
          </cell>
          <cell r="F81" t="str">
            <v>M</v>
          </cell>
          <cell r="G81">
            <v>38249</v>
          </cell>
          <cell r="H81" t="str">
            <v>K</v>
          </cell>
          <cell r="I81" t="str">
            <v>KTS MOKSiR Zawadzkie</v>
          </cell>
          <cell r="J81" t="str">
            <v>KTS MOKSIR ZAWADZKIE</v>
          </cell>
          <cell r="K81" t="str">
            <v>opolskie</v>
          </cell>
        </row>
        <row r="82">
          <cell r="A82" t="str">
            <v>JUREWICZ Martyna</v>
          </cell>
          <cell r="B82">
            <v>45415</v>
          </cell>
          <cell r="C82" t="str">
            <v>2016/2017</v>
          </cell>
          <cell r="D82" t="str">
            <v>2016-08-30 N</v>
          </cell>
          <cell r="E82" t="str">
            <v>03439</v>
          </cell>
          <cell r="F82" t="str">
            <v>M</v>
          </cell>
          <cell r="G82">
            <v>38360</v>
          </cell>
          <cell r="H82" t="str">
            <v>K</v>
          </cell>
          <cell r="I82" t="str">
            <v>KTS MOKSiR Zawadzkie</v>
          </cell>
          <cell r="J82" t="str">
            <v>KTS MOKSIR ZAWADZKIE</v>
          </cell>
          <cell r="K82" t="str">
            <v>opolskie</v>
          </cell>
        </row>
        <row r="83">
          <cell r="A83" t="str">
            <v>JUREWICZ Rafał</v>
          </cell>
          <cell r="B83">
            <v>43303</v>
          </cell>
          <cell r="C83" t="str">
            <v>2016/2017</v>
          </cell>
          <cell r="D83" t="str">
            <v>2016-08-30 LO</v>
          </cell>
          <cell r="E83" t="str">
            <v>03427</v>
          </cell>
          <cell r="F83" t="str">
            <v>M</v>
          </cell>
          <cell r="G83">
            <v>36923</v>
          </cell>
          <cell r="H83" t="str">
            <v>M</v>
          </cell>
          <cell r="I83" t="str">
            <v>KTS MOKSiR Zawadzkie</v>
          </cell>
          <cell r="J83" t="str">
            <v>KTS MOKSIR ZAWADZKIE</v>
          </cell>
          <cell r="K83" t="str">
            <v>opolskie</v>
          </cell>
        </row>
        <row r="84">
          <cell r="A84" t="str">
            <v>KAPICA Paweł</v>
          </cell>
          <cell r="B84">
            <v>46711</v>
          </cell>
          <cell r="C84" t="str">
            <v>2016/2017</v>
          </cell>
          <cell r="D84" t="str">
            <v>2017-03-02 N INDYW.</v>
          </cell>
          <cell r="E84" t="str">
            <v>09718</v>
          </cell>
          <cell r="F84" t="str">
            <v>M</v>
          </cell>
          <cell r="G84">
            <v>38981</v>
          </cell>
          <cell r="H84" t="str">
            <v>M</v>
          </cell>
          <cell r="I84" t="str">
            <v>KTS MOKSiR Zawadzkie</v>
          </cell>
          <cell r="J84" t="str">
            <v>KTS MOKSIR ZAWADZKIE</v>
          </cell>
          <cell r="K84" t="str">
            <v>opolskie</v>
          </cell>
        </row>
        <row r="85">
          <cell r="A85" t="str">
            <v>KAPICA Piotr</v>
          </cell>
          <cell r="B85">
            <v>46653</v>
          </cell>
          <cell r="C85" t="str">
            <v>2016/2017</v>
          </cell>
          <cell r="D85" t="str">
            <v>2017-01-13 N INDYW.</v>
          </cell>
          <cell r="E85" t="str">
            <v>09636</v>
          </cell>
          <cell r="F85" t="str">
            <v>M</v>
          </cell>
          <cell r="G85">
            <v>37005</v>
          </cell>
          <cell r="H85" t="str">
            <v>M</v>
          </cell>
          <cell r="I85" t="str">
            <v>KTS MOKSiR Zawadzkie</v>
          </cell>
          <cell r="J85" t="str">
            <v>KTS MOKSIR ZAWADZKIE</v>
          </cell>
          <cell r="K85" t="str">
            <v>opolskie</v>
          </cell>
        </row>
        <row r="86">
          <cell r="A86" t="str">
            <v>KOLCZYK Adrianna</v>
          </cell>
          <cell r="B86">
            <v>33823</v>
          </cell>
          <cell r="C86" t="str">
            <v>2016/2017</v>
          </cell>
          <cell r="D86" t="str">
            <v>2016-08-30 LO</v>
          </cell>
          <cell r="E86" t="str">
            <v>03422</v>
          </cell>
          <cell r="F86" t="str">
            <v>M</v>
          </cell>
          <cell r="G86">
            <v>36570</v>
          </cell>
          <cell r="H86" t="str">
            <v>K</v>
          </cell>
          <cell r="I86" t="str">
            <v>KTS MOKSiR Zawadzkie</v>
          </cell>
          <cell r="J86" t="str">
            <v>KTS MOKSIR ZAWADZKIE</v>
          </cell>
          <cell r="K86" t="str">
            <v>opolskie</v>
          </cell>
        </row>
        <row r="87">
          <cell r="A87" t="str">
            <v>KOŁACHA Konrad</v>
          </cell>
          <cell r="B87">
            <v>37653</v>
          </cell>
          <cell r="C87" t="str">
            <v>2016/2017</v>
          </cell>
          <cell r="D87" t="str">
            <v>2016-08-30 LO</v>
          </cell>
          <cell r="E87" t="str">
            <v>03429</v>
          </cell>
          <cell r="F87" t="str">
            <v>M</v>
          </cell>
          <cell r="G87">
            <v>36906</v>
          </cell>
          <cell r="H87" t="str">
            <v>M</v>
          </cell>
          <cell r="I87" t="str">
            <v>KTS MOKSiR Zawadzkie</v>
          </cell>
          <cell r="J87" t="str">
            <v>KTS MOKSIR ZAWADZKIE</v>
          </cell>
          <cell r="K87" t="str">
            <v>opolskie</v>
          </cell>
        </row>
        <row r="88">
          <cell r="A88" t="str">
            <v>KRAWCZYK Maja</v>
          </cell>
          <cell r="B88">
            <v>45414</v>
          </cell>
          <cell r="C88" t="str">
            <v>2016/2017</v>
          </cell>
          <cell r="D88" t="str">
            <v>2016-08-30 N</v>
          </cell>
          <cell r="E88" t="str">
            <v>03438</v>
          </cell>
          <cell r="F88" t="str">
            <v>M</v>
          </cell>
          <cell r="G88">
            <v>38021</v>
          </cell>
          <cell r="H88" t="str">
            <v>K</v>
          </cell>
          <cell r="I88" t="str">
            <v>KTS MOKSiR Zawadzkie</v>
          </cell>
          <cell r="J88" t="str">
            <v>KTS MOKSIR ZAWADZKIE</v>
          </cell>
          <cell r="K88" t="str">
            <v>opolskie</v>
          </cell>
        </row>
        <row r="89">
          <cell r="A89" t="str">
            <v>KUNASZEWSKI Leon</v>
          </cell>
          <cell r="B89">
            <v>37659</v>
          </cell>
          <cell r="C89" t="str">
            <v>2016/2017</v>
          </cell>
          <cell r="D89" t="str">
            <v>2016-08-30 LO</v>
          </cell>
          <cell r="E89" t="str">
            <v>03431</v>
          </cell>
          <cell r="F89" t="str">
            <v>M</v>
          </cell>
          <cell r="G89">
            <v>37601</v>
          </cell>
          <cell r="H89" t="str">
            <v>M</v>
          </cell>
          <cell r="I89" t="str">
            <v>KTS MOKSiR Zawadzkie</v>
          </cell>
          <cell r="J89" t="str">
            <v>KTS MOKSIR ZAWADZKIE</v>
          </cell>
          <cell r="K89" t="str">
            <v>opolskie</v>
          </cell>
        </row>
        <row r="90">
          <cell r="A90" t="str">
            <v>LIZUREJ Martyna</v>
          </cell>
          <cell r="B90">
            <v>45416</v>
          </cell>
          <cell r="C90" t="str">
            <v>2016/2017</v>
          </cell>
          <cell r="D90" t="str">
            <v>2016-08-30 N</v>
          </cell>
          <cell r="E90" t="str">
            <v>03440</v>
          </cell>
          <cell r="F90" t="str">
            <v>M</v>
          </cell>
          <cell r="G90">
            <v>38778</v>
          </cell>
          <cell r="H90" t="str">
            <v>K</v>
          </cell>
          <cell r="I90" t="str">
            <v>KTS MOKSiR Zawadzkie</v>
          </cell>
          <cell r="J90" t="str">
            <v>KTS MOKSIR ZAWADZKIE</v>
          </cell>
          <cell r="K90" t="str">
            <v>opolskie</v>
          </cell>
        </row>
        <row r="91">
          <cell r="A91" t="str">
            <v>LOŃSKA Lena</v>
          </cell>
          <cell r="B91">
            <v>45419</v>
          </cell>
          <cell r="C91" t="str">
            <v>2016/2017</v>
          </cell>
          <cell r="D91" t="str">
            <v>2016-08-30 N</v>
          </cell>
          <cell r="E91" t="str">
            <v>03444</v>
          </cell>
          <cell r="F91" t="str">
            <v>M</v>
          </cell>
          <cell r="G91">
            <v>39635</v>
          </cell>
          <cell r="H91" t="str">
            <v>K</v>
          </cell>
          <cell r="I91" t="str">
            <v>KTS MOKSiR Zawadzkie</v>
          </cell>
          <cell r="J91" t="str">
            <v>KTS MOKSIR ZAWADZKIE</v>
          </cell>
          <cell r="K91" t="str">
            <v>opolskie</v>
          </cell>
        </row>
        <row r="92">
          <cell r="A92" t="str">
            <v>LOŃSKI Michał</v>
          </cell>
          <cell r="B92">
            <v>43300</v>
          </cell>
          <cell r="C92" t="str">
            <v>2016/2017</v>
          </cell>
          <cell r="D92" t="str">
            <v>2016-08-30 LO</v>
          </cell>
          <cell r="E92" t="str">
            <v>03433</v>
          </cell>
          <cell r="F92" t="str">
            <v>M</v>
          </cell>
          <cell r="G92">
            <v>38164</v>
          </cell>
          <cell r="H92" t="str">
            <v>M</v>
          </cell>
          <cell r="I92" t="str">
            <v>KTS MOKSiR Zawadzkie</v>
          </cell>
          <cell r="J92" t="str">
            <v>KTS MOKSIR ZAWADZKIE</v>
          </cell>
          <cell r="K92" t="str">
            <v>opolskie</v>
          </cell>
        </row>
        <row r="93">
          <cell r="A93" t="str">
            <v>MALECHA Maciej</v>
          </cell>
          <cell r="B93">
            <v>37654</v>
          </cell>
          <cell r="C93" t="str">
            <v>2016/2017</v>
          </cell>
          <cell r="D93" t="str">
            <v>2016-08-30 LO</v>
          </cell>
          <cell r="E93" t="str">
            <v>03430</v>
          </cell>
          <cell r="F93" t="str">
            <v>M</v>
          </cell>
          <cell r="G93">
            <v>37116</v>
          </cell>
          <cell r="H93" t="str">
            <v>M</v>
          </cell>
          <cell r="I93" t="str">
            <v>KTS MOKSiR Zawadzkie</v>
          </cell>
          <cell r="J93" t="str">
            <v>KTS MOKSIR ZAWADZKIE</v>
          </cell>
          <cell r="K93" t="str">
            <v>opolskie</v>
          </cell>
        </row>
        <row r="94">
          <cell r="A94" t="str">
            <v>MAŁCZAK Krystian</v>
          </cell>
          <cell r="B94">
            <v>22891</v>
          </cell>
          <cell r="C94" t="str">
            <v>2016/2017</v>
          </cell>
          <cell r="D94" t="str">
            <v>2016-08-30 LO</v>
          </cell>
          <cell r="E94" t="str">
            <v>03417</v>
          </cell>
          <cell r="F94" t="str">
            <v>S</v>
          </cell>
          <cell r="G94">
            <v>21574</v>
          </cell>
          <cell r="H94" t="str">
            <v>M</v>
          </cell>
          <cell r="I94" t="str">
            <v>KTS MOKSiR Zawadzkie</v>
          </cell>
          <cell r="J94" t="str">
            <v>KTS MOKSIR ZAWADZKIE</v>
          </cell>
          <cell r="K94" t="str">
            <v>opolskie</v>
          </cell>
        </row>
        <row r="95">
          <cell r="A95" t="str">
            <v>MANIA Kamil</v>
          </cell>
          <cell r="B95">
            <v>46654</v>
          </cell>
          <cell r="C95" t="str">
            <v>2016/2017</v>
          </cell>
          <cell r="D95" t="str">
            <v>2017-01-13 N INDYW.</v>
          </cell>
          <cell r="E95" t="str">
            <v>09637</v>
          </cell>
          <cell r="F95" t="str">
            <v>M</v>
          </cell>
          <cell r="G95">
            <v>37551</v>
          </cell>
          <cell r="H95" t="str">
            <v>M</v>
          </cell>
          <cell r="I95" t="str">
            <v>KTS MOKSiR Zawadzkie</v>
          </cell>
          <cell r="J95" t="str">
            <v>KTS MOKSIR ZAWADZKIE</v>
          </cell>
          <cell r="K95" t="str">
            <v>opolskie</v>
          </cell>
        </row>
        <row r="96">
          <cell r="A96" t="str">
            <v>PAMUŁA Mikołaj</v>
          </cell>
          <cell r="B96">
            <v>45410</v>
          </cell>
          <cell r="C96" t="str">
            <v>2016/2017</v>
          </cell>
          <cell r="D96" t="str">
            <v>2016-08-30 N</v>
          </cell>
          <cell r="E96" t="str">
            <v>03432</v>
          </cell>
          <cell r="F96" t="str">
            <v>M</v>
          </cell>
          <cell r="G96">
            <v>37559</v>
          </cell>
          <cell r="H96" t="str">
            <v>M</v>
          </cell>
          <cell r="I96" t="str">
            <v>KTS MOKSiR Zawadzkie</v>
          </cell>
          <cell r="J96" t="str">
            <v>KTS MOKSIR ZAWADZKIE</v>
          </cell>
          <cell r="K96" t="str">
            <v>opolskie</v>
          </cell>
        </row>
        <row r="97">
          <cell r="A97" t="str">
            <v>PASZEK Agata</v>
          </cell>
          <cell r="B97">
            <v>27734</v>
          </cell>
          <cell r="C97" t="str">
            <v>2016/2017</v>
          </cell>
          <cell r="D97" t="str">
            <v>2016-08-30 LO</v>
          </cell>
          <cell r="E97" t="str">
            <v>03423</v>
          </cell>
          <cell r="F97" t="str">
            <v>M</v>
          </cell>
          <cell r="G97">
            <v>37185</v>
          </cell>
          <cell r="H97" t="str">
            <v>K</v>
          </cell>
          <cell r="I97" t="str">
            <v>KTS MOKSiR Zawadzkie</v>
          </cell>
          <cell r="J97" t="str">
            <v>KTS MOKSIR ZAWADZKIE</v>
          </cell>
          <cell r="K97" t="str">
            <v>opolskie</v>
          </cell>
        </row>
        <row r="98">
          <cell r="A98" t="str">
            <v>RADZIEJ Magdalena</v>
          </cell>
          <cell r="B98">
            <v>46710</v>
          </cell>
          <cell r="C98" t="str">
            <v>2016/2017</v>
          </cell>
          <cell r="D98" t="str">
            <v>2017-03-02 N INDYW.</v>
          </cell>
          <cell r="E98" t="str">
            <v>09717</v>
          </cell>
          <cell r="F98" t="str">
            <v>M</v>
          </cell>
          <cell r="G98">
            <v>38919</v>
          </cell>
          <cell r="H98" t="str">
            <v>K</v>
          </cell>
          <cell r="I98" t="str">
            <v>KTS MOKSiR Zawadzkie</v>
          </cell>
          <cell r="J98" t="str">
            <v>KTS MOKSIR ZAWADZKIE</v>
          </cell>
          <cell r="K98" t="str">
            <v>opolskie</v>
          </cell>
        </row>
        <row r="99">
          <cell r="A99" t="str">
            <v>RUDZIK Magdalena</v>
          </cell>
          <cell r="B99">
            <v>39274</v>
          </cell>
          <cell r="C99" t="str">
            <v>2016/2017</v>
          </cell>
          <cell r="D99" t="str">
            <v>2016-08-30 LO</v>
          </cell>
          <cell r="E99" t="str">
            <v>03424</v>
          </cell>
          <cell r="F99" t="str">
            <v>M</v>
          </cell>
          <cell r="G99">
            <v>37257</v>
          </cell>
          <cell r="H99" t="str">
            <v>K</v>
          </cell>
          <cell r="I99" t="str">
            <v>KTS MOKSiR Zawadzkie</v>
          </cell>
          <cell r="J99" t="str">
            <v>KTS MOKSIR ZAWADZKIE</v>
          </cell>
          <cell r="K99" t="str">
            <v>opolskie</v>
          </cell>
        </row>
        <row r="100">
          <cell r="A100" t="str">
            <v>SATERNUS Alina</v>
          </cell>
          <cell r="B100">
            <v>45413</v>
          </cell>
          <cell r="C100" t="str">
            <v>2016/2017</v>
          </cell>
          <cell r="D100" t="str">
            <v>2016-08-30 N</v>
          </cell>
          <cell r="E100" t="str">
            <v>03436</v>
          </cell>
          <cell r="F100" t="str">
            <v>M</v>
          </cell>
          <cell r="G100">
            <v>38196</v>
          </cell>
          <cell r="H100" t="str">
            <v>K</v>
          </cell>
          <cell r="I100" t="str">
            <v>KTS MOKSiR Zawadzkie</v>
          </cell>
          <cell r="J100" t="str">
            <v>KTS MOKSIR ZAWADZKIE</v>
          </cell>
          <cell r="K100" t="str">
            <v>opolskie</v>
          </cell>
        </row>
        <row r="101">
          <cell r="A101" t="str">
            <v>SKORUPA Wiktoria</v>
          </cell>
          <cell r="B101">
            <v>43302</v>
          </cell>
          <cell r="C101" t="str">
            <v>2016/2017</v>
          </cell>
          <cell r="D101" t="str">
            <v>2016-08-30 LO</v>
          </cell>
          <cell r="E101" t="str">
            <v>03437</v>
          </cell>
          <cell r="F101" t="str">
            <v>M</v>
          </cell>
          <cell r="G101">
            <v>38178</v>
          </cell>
          <cell r="H101" t="str">
            <v>K</v>
          </cell>
          <cell r="I101" t="str">
            <v>KTS MOKSiR Zawadzkie</v>
          </cell>
          <cell r="J101" t="str">
            <v>KTS MOKSIR ZAWADZKIE</v>
          </cell>
          <cell r="K101" t="str">
            <v>opolskie</v>
          </cell>
        </row>
        <row r="102">
          <cell r="A102" t="str">
            <v>SPAŁEK Olivier</v>
          </cell>
          <cell r="B102">
            <v>45418</v>
          </cell>
          <cell r="C102" t="str">
            <v>2016/2017</v>
          </cell>
          <cell r="D102" t="str">
            <v>2016-08-30 N</v>
          </cell>
          <cell r="E102" t="str">
            <v>03443</v>
          </cell>
          <cell r="F102" t="str">
            <v>M</v>
          </cell>
          <cell r="G102">
            <v>39457</v>
          </cell>
          <cell r="H102" t="str">
            <v>M</v>
          </cell>
          <cell r="I102" t="str">
            <v>KTS MOKSiR Zawadzkie</v>
          </cell>
          <cell r="J102" t="str">
            <v>KTS MOKSIR ZAWADZKIE</v>
          </cell>
          <cell r="K102" t="str">
            <v>opolskie</v>
          </cell>
        </row>
        <row r="103">
          <cell r="A103" t="str">
            <v>STEFAN Jerzy</v>
          </cell>
          <cell r="B103">
            <v>32632</v>
          </cell>
          <cell r="C103" t="str">
            <v>2016/2017</v>
          </cell>
          <cell r="D103" t="str">
            <v>2016-08-30 LO</v>
          </cell>
          <cell r="E103" t="str">
            <v>03418</v>
          </cell>
          <cell r="F103" t="str">
            <v>S</v>
          </cell>
          <cell r="G103">
            <v>18526</v>
          </cell>
          <cell r="H103" t="str">
            <v>M</v>
          </cell>
          <cell r="I103" t="str">
            <v>KTS MOKSiR Zawadzkie</v>
          </cell>
          <cell r="J103" t="str">
            <v>KTS MOKSIR ZAWADZKIE</v>
          </cell>
          <cell r="K103" t="str">
            <v>opolskie</v>
          </cell>
        </row>
        <row r="104">
          <cell r="A104" t="str">
            <v>TAIBERT Paulina</v>
          </cell>
          <cell r="B104">
            <v>39272</v>
          </cell>
          <cell r="C104" t="str">
            <v>2016/2017</v>
          </cell>
          <cell r="D104" t="str">
            <v>2016-08-30 LO</v>
          </cell>
          <cell r="E104" t="str">
            <v>03425</v>
          </cell>
          <cell r="F104" t="str">
            <v>M</v>
          </cell>
          <cell r="G104">
            <v>37594</v>
          </cell>
          <cell r="H104" t="str">
            <v>K</v>
          </cell>
          <cell r="I104" t="str">
            <v>KTS MOKSiR Zawadzkie</v>
          </cell>
          <cell r="J104" t="str">
            <v>KTS MOKSIR ZAWADZKIE</v>
          </cell>
          <cell r="K104" t="str">
            <v>opolskie</v>
          </cell>
        </row>
        <row r="105">
          <cell r="A105" t="str">
            <v>ZAKRZEWSKI Maciej</v>
          </cell>
          <cell r="B105">
            <v>45412</v>
          </cell>
          <cell r="C105" t="str">
            <v>2016/2017</v>
          </cell>
          <cell r="D105" t="str">
            <v>2016-08-30 N</v>
          </cell>
          <cell r="E105" t="str">
            <v>03435</v>
          </cell>
          <cell r="F105" t="str">
            <v>M</v>
          </cell>
          <cell r="G105">
            <v>38226</v>
          </cell>
          <cell r="H105" t="str">
            <v>M</v>
          </cell>
          <cell r="I105" t="str">
            <v>KTS MOKSiR Zawadzkie</v>
          </cell>
          <cell r="J105" t="str">
            <v>KTS MOKSIR ZAWADZKIE</v>
          </cell>
          <cell r="K105" t="str">
            <v>opolskie</v>
          </cell>
        </row>
        <row r="106">
          <cell r="A106" t="str">
            <v>ZGORZELSKA Maria</v>
          </cell>
          <cell r="B106">
            <v>35521</v>
          </cell>
          <cell r="C106" t="str">
            <v>2016/2017</v>
          </cell>
          <cell r="D106" t="str">
            <v>2016-08-30 LO</v>
          </cell>
          <cell r="E106" t="str">
            <v>03426</v>
          </cell>
          <cell r="F106" t="str">
            <v>M</v>
          </cell>
          <cell r="G106">
            <v>37790</v>
          </cell>
          <cell r="H106" t="str">
            <v>K</v>
          </cell>
          <cell r="I106" t="str">
            <v>KTS MOKSiR Zawadzkie</v>
          </cell>
          <cell r="J106" t="str">
            <v>KTS MOKSIR ZAWADZKIE</v>
          </cell>
          <cell r="K106" t="str">
            <v>opolskie</v>
          </cell>
        </row>
        <row r="107">
          <cell r="A107" t="str">
            <v>ZYZIK Nicole</v>
          </cell>
          <cell r="B107">
            <v>26515</v>
          </cell>
          <cell r="C107" t="str">
            <v>2016/2017</v>
          </cell>
          <cell r="D107" t="str">
            <v>2016-08-30 LO</v>
          </cell>
          <cell r="E107" t="str">
            <v>03420</v>
          </cell>
          <cell r="F107" t="str">
            <v>S</v>
          </cell>
          <cell r="G107">
            <v>36037</v>
          </cell>
          <cell r="H107" t="str">
            <v>K</v>
          </cell>
          <cell r="I107" t="str">
            <v>KTS MOKSiR Zawadzkie</v>
          </cell>
          <cell r="J107" t="str">
            <v>KTS MOKSIR ZAWADZKIE</v>
          </cell>
          <cell r="K107" t="str">
            <v>opolskie</v>
          </cell>
        </row>
        <row r="108">
          <cell r="A108" t="str">
            <v>ALBRYCHT Damian</v>
          </cell>
          <cell r="B108">
            <v>29087</v>
          </cell>
          <cell r="C108" t="str">
            <v>2016/2017</v>
          </cell>
          <cell r="D108" t="str">
            <v>2016-09-04 LO</v>
          </cell>
          <cell r="E108" t="str">
            <v>04540</v>
          </cell>
          <cell r="F108" t="str">
            <v>S</v>
          </cell>
          <cell r="G108">
            <v>35597</v>
          </cell>
          <cell r="H108" t="str">
            <v>M</v>
          </cell>
          <cell r="I108" t="str">
            <v>LUKS Mańkowice-Piątkowice</v>
          </cell>
          <cell r="J108" t="str">
            <v>LUKS MAŃKOWICE-PIĄTKOWICE</v>
          </cell>
          <cell r="K108" t="str">
            <v>opolskie</v>
          </cell>
        </row>
        <row r="109">
          <cell r="A109" t="str">
            <v>ALBRYCHT Krzysztof</v>
          </cell>
          <cell r="B109">
            <v>1412</v>
          </cell>
          <cell r="C109" t="str">
            <v>2016/2017</v>
          </cell>
          <cell r="D109" t="str">
            <v>2016-09-04 LO</v>
          </cell>
          <cell r="E109" t="str">
            <v>04542</v>
          </cell>
          <cell r="F109" t="str">
            <v>S</v>
          </cell>
          <cell r="G109">
            <v>30136</v>
          </cell>
          <cell r="H109" t="str">
            <v>M</v>
          </cell>
          <cell r="I109" t="str">
            <v>LUKS Mańkowice-Piątkowice</v>
          </cell>
          <cell r="J109" t="str">
            <v>LUKS MAŃKOWICE-PIĄTKOWICE</v>
          </cell>
          <cell r="K109" t="str">
            <v>opolskie</v>
          </cell>
        </row>
        <row r="110">
          <cell r="A110" t="str">
            <v>BIELECKI Gracjan</v>
          </cell>
          <cell r="B110">
            <v>34873</v>
          </cell>
          <cell r="C110" t="str">
            <v>2016/2017</v>
          </cell>
          <cell r="D110" t="str">
            <v>2016-09-04 LO</v>
          </cell>
          <cell r="E110" t="str">
            <v>04539</v>
          </cell>
          <cell r="F110" t="str">
            <v>S</v>
          </cell>
          <cell r="G110">
            <v>35523</v>
          </cell>
          <cell r="H110" t="str">
            <v>M</v>
          </cell>
          <cell r="I110" t="str">
            <v>LUKS Mańkowice-Piątkowice</v>
          </cell>
          <cell r="J110" t="str">
            <v>LUKS MAŃKOWICE-PIĄTKOWICE</v>
          </cell>
          <cell r="K110" t="str">
            <v>opolskie</v>
          </cell>
        </row>
        <row r="111">
          <cell r="A111" t="str">
            <v>BIELECKI Konrad</v>
          </cell>
          <cell r="B111">
            <v>43944</v>
          </cell>
          <cell r="C111" t="str">
            <v>2016/2017</v>
          </cell>
          <cell r="D111" t="str">
            <v>2016-09-04 LO</v>
          </cell>
          <cell r="E111" t="str">
            <v>04548</v>
          </cell>
          <cell r="F111" t="str">
            <v>M</v>
          </cell>
          <cell r="G111">
            <v>38829</v>
          </cell>
          <cell r="H111" t="str">
            <v>M</v>
          </cell>
          <cell r="I111" t="str">
            <v>LUKS Mańkowice-Piątkowice</v>
          </cell>
          <cell r="J111" t="str">
            <v>LUKS MAŃKOWICE-PIĄTKOWICE</v>
          </cell>
          <cell r="K111" t="str">
            <v>opolskie</v>
          </cell>
        </row>
        <row r="112">
          <cell r="A112" t="str">
            <v>DOŁĘGOWSKI Bartłomiej</v>
          </cell>
          <cell r="B112">
            <v>46665</v>
          </cell>
          <cell r="C112" t="str">
            <v>2016/2017</v>
          </cell>
          <cell r="D112" t="str">
            <v>2017-01-31 N INDYW.</v>
          </cell>
          <cell r="E112" t="str">
            <v>09656</v>
          </cell>
          <cell r="F112" t="str">
            <v>M</v>
          </cell>
          <cell r="G112">
            <v>38297</v>
          </cell>
          <cell r="H112" t="str">
            <v>M</v>
          </cell>
          <cell r="I112" t="str">
            <v>LUKS Mańkowice-Piątkowice</v>
          </cell>
          <cell r="J112" t="str">
            <v>LUKS MAŃKOWICE-PIĄTKOWICE</v>
          </cell>
          <cell r="K112" t="str">
            <v>opolskie</v>
          </cell>
        </row>
        <row r="113">
          <cell r="A113" t="str">
            <v>DOŁĘGOWSKI Wojciech</v>
          </cell>
          <cell r="B113">
            <v>46666</v>
          </cell>
          <cell r="C113" t="str">
            <v>2016/2017</v>
          </cell>
          <cell r="D113" t="str">
            <v>2017-01-31 N INDYW.</v>
          </cell>
          <cell r="E113" t="str">
            <v>09657</v>
          </cell>
          <cell r="F113" t="str">
            <v>M</v>
          </cell>
          <cell r="G113">
            <v>38707</v>
          </cell>
          <cell r="H113" t="str">
            <v>M</v>
          </cell>
          <cell r="I113" t="str">
            <v>LUKS Mańkowice-Piątkowice</v>
          </cell>
          <cell r="J113" t="str">
            <v>LUKS MAŃKOWICE-PIĄTKOWICE</v>
          </cell>
          <cell r="K113" t="str">
            <v>opolskie</v>
          </cell>
        </row>
        <row r="114">
          <cell r="A114" t="str">
            <v>GAWLIK Grzegorz</v>
          </cell>
          <cell r="B114">
            <v>12991</v>
          </cell>
          <cell r="C114" t="str">
            <v>2016/2017</v>
          </cell>
          <cell r="D114" t="str">
            <v>2016-09-04 LO</v>
          </cell>
          <cell r="E114" t="str">
            <v>04546</v>
          </cell>
          <cell r="F114" t="str">
            <v>S</v>
          </cell>
          <cell r="G114">
            <v>31182</v>
          </cell>
          <cell r="H114" t="str">
            <v>M</v>
          </cell>
          <cell r="I114" t="str">
            <v>LUKS Mańkowice-Piątkowice</v>
          </cell>
          <cell r="J114" t="str">
            <v>LUKS MAŃKOWICE-PIĄTKOWICE</v>
          </cell>
          <cell r="K114" t="str">
            <v>opolskie</v>
          </cell>
        </row>
        <row r="115">
          <cell r="A115" t="str">
            <v>GAWLIK Jarosław</v>
          </cell>
          <cell r="B115">
            <v>12989</v>
          </cell>
          <cell r="C115" t="str">
            <v>2016/2017</v>
          </cell>
          <cell r="D115" t="str">
            <v>2016-09-04 LO</v>
          </cell>
          <cell r="E115" t="str">
            <v>04544</v>
          </cell>
          <cell r="F115" t="str">
            <v>S</v>
          </cell>
          <cell r="G115">
            <v>23244</v>
          </cell>
          <cell r="H115" t="str">
            <v>M</v>
          </cell>
          <cell r="I115" t="str">
            <v>LUKS Mańkowice-Piątkowice</v>
          </cell>
          <cell r="J115" t="str">
            <v>LUKS MAŃKOWICE-PIĄTKOWICE</v>
          </cell>
          <cell r="K115" t="str">
            <v>opolskie</v>
          </cell>
        </row>
        <row r="116">
          <cell r="A116" t="str">
            <v>JENDRYSIK Daniel</v>
          </cell>
          <cell r="B116">
            <v>29084</v>
          </cell>
          <cell r="C116" t="str">
            <v>2016/2017</v>
          </cell>
          <cell r="D116" t="str">
            <v>2016-09-04 LO</v>
          </cell>
          <cell r="E116" t="str">
            <v>04541</v>
          </cell>
          <cell r="F116" t="str">
            <v>S</v>
          </cell>
          <cell r="G116">
            <v>35396</v>
          </cell>
          <cell r="H116" t="str">
            <v>M</v>
          </cell>
          <cell r="I116" t="str">
            <v>LUKS Mańkowice-Piątkowice</v>
          </cell>
          <cell r="J116" t="str">
            <v>LUKS MAŃKOWICE-PIĄTKOWICE</v>
          </cell>
          <cell r="K116" t="str">
            <v>opolskie</v>
          </cell>
        </row>
        <row r="117">
          <cell r="A117" t="str">
            <v>KLECZA Mieczysław</v>
          </cell>
          <cell r="B117">
            <v>12990</v>
          </cell>
          <cell r="C117" t="str">
            <v>2016/2017</v>
          </cell>
          <cell r="D117" t="str">
            <v>2016-09-04 LO</v>
          </cell>
          <cell r="E117" t="str">
            <v>04543</v>
          </cell>
          <cell r="F117" t="str">
            <v>S</v>
          </cell>
          <cell r="G117">
            <v>21958</v>
          </cell>
          <cell r="H117" t="str">
            <v>M</v>
          </cell>
          <cell r="I117" t="str">
            <v>LUKS Mańkowice-Piątkowice</v>
          </cell>
          <cell r="J117" t="str">
            <v>LUKS MAŃKOWICE-PIĄTKOWICE</v>
          </cell>
          <cell r="K117" t="str">
            <v>opolskie</v>
          </cell>
        </row>
        <row r="118">
          <cell r="A118" t="str">
            <v>LACHOWICZ Konrad</v>
          </cell>
          <cell r="B118">
            <v>43945</v>
          </cell>
          <cell r="C118" t="str">
            <v>2016/2017</v>
          </cell>
          <cell r="D118" t="str">
            <v>2016-09-04 LO</v>
          </cell>
          <cell r="E118" t="str">
            <v>04549</v>
          </cell>
          <cell r="F118" t="str">
            <v>M</v>
          </cell>
          <cell r="G118">
            <v>39265</v>
          </cell>
          <cell r="H118" t="str">
            <v>M</v>
          </cell>
          <cell r="I118" t="str">
            <v>LUKS Mańkowice-Piątkowice</v>
          </cell>
          <cell r="J118" t="str">
            <v>LUKS MAŃKOWICE-PIĄTKOWICE</v>
          </cell>
          <cell r="K118" t="str">
            <v>opolskie</v>
          </cell>
        </row>
        <row r="119">
          <cell r="A119" t="str">
            <v>PĘTAL Robert</v>
          </cell>
          <cell r="B119">
            <v>12988</v>
          </cell>
          <cell r="C119" t="str">
            <v>2016/2017</v>
          </cell>
          <cell r="D119" t="str">
            <v>2016-09-04 LO</v>
          </cell>
          <cell r="E119" t="str">
            <v>04545</v>
          </cell>
          <cell r="F119" t="str">
            <v>S</v>
          </cell>
          <cell r="G119">
            <v>29410</v>
          </cell>
          <cell r="H119" t="str">
            <v>M</v>
          </cell>
          <cell r="I119" t="str">
            <v>LUKS Mańkowice-Piątkowice</v>
          </cell>
          <cell r="J119" t="str">
            <v>LUKS MAŃKOWICE-PIĄTKOWICE</v>
          </cell>
          <cell r="K119" t="str">
            <v>opolskie</v>
          </cell>
        </row>
        <row r="120">
          <cell r="A120" t="str">
            <v>SULIKOWSKI Bartosz</v>
          </cell>
          <cell r="B120">
            <v>43943</v>
          </cell>
          <cell r="C120" t="str">
            <v>2016/2017</v>
          </cell>
          <cell r="D120" t="str">
            <v>2016-09-04 LO</v>
          </cell>
          <cell r="E120" t="str">
            <v>04547</v>
          </cell>
          <cell r="F120" t="str">
            <v>M</v>
          </cell>
          <cell r="G120">
            <v>38181</v>
          </cell>
          <cell r="H120" t="str">
            <v>M</v>
          </cell>
          <cell r="I120" t="str">
            <v>LUKS Mańkowice-Piątkowice</v>
          </cell>
          <cell r="J120" t="str">
            <v>LUKS MAŃKOWICE-PIĄTKOWICE</v>
          </cell>
          <cell r="K120" t="str">
            <v>opolskie</v>
          </cell>
        </row>
        <row r="121">
          <cell r="A121" t="str">
            <v>BAGIŃSKI Andrzej</v>
          </cell>
          <cell r="B121">
            <v>40963</v>
          </cell>
          <cell r="C121" t="str">
            <v>2016/2017</v>
          </cell>
          <cell r="D121" t="str">
            <v>2016-08-31 LO</v>
          </cell>
          <cell r="E121" t="str">
            <v>03735</v>
          </cell>
          <cell r="F121" t="str">
            <v>M</v>
          </cell>
          <cell r="G121">
            <v>36715</v>
          </cell>
          <cell r="H121" t="str">
            <v>M</v>
          </cell>
          <cell r="I121" t="str">
            <v>LUKS MGOKSiR Korfantów</v>
          </cell>
          <cell r="J121" t="str">
            <v>LUKS MGOKSIR KORFANTÓW</v>
          </cell>
          <cell r="K121" t="str">
            <v>opolskie</v>
          </cell>
        </row>
        <row r="122">
          <cell r="A122" t="str">
            <v>BAGIŃSKI Michał</v>
          </cell>
          <cell r="B122">
            <v>39911</v>
          </cell>
          <cell r="C122" t="str">
            <v>2016/2017</v>
          </cell>
          <cell r="D122" t="str">
            <v>2016-08-31 LO</v>
          </cell>
          <cell r="E122" t="str">
            <v>03734</v>
          </cell>
          <cell r="F122" t="str">
            <v>M</v>
          </cell>
          <cell r="G122">
            <v>38548</v>
          </cell>
          <cell r="H122" t="str">
            <v>M</v>
          </cell>
          <cell r="I122" t="str">
            <v>LUKS MGOKSiR Korfantów</v>
          </cell>
          <cell r="J122" t="str">
            <v>LUKS MGOKSIR KORFANTÓW</v>
          </cell>
          <cell r="K122" t="str">
            <v>opolskie</v>
          </cell>
        </row>
        <row r="123">
          <cell r="A123" t="str">
            <v>BARTYZEL Artur</v>
          </cell>
          <cell r="B123">
            <v>19001</v>
          </cell>
          <cell r="C123" t="str">
            <v>2016/2017</v>
          </cell>
          <cell r="D123" t="str">
            <v>2016-08-31 LO</v>
          </cell>
          <cell r="E123" t="str">
            <v>03737</v>
          </cell>
          <cell r="F123" t="str">
            <v>S</v>
          </cell>
          <cell r="G123">
            <v>26895</v>
          </cell>
          <cell r="H123" t="str">
            <v>M</v>
          </cell>
          <cell r="I123" t="str">
            <v>LUKS MGOKSiR Korfantów</v>
          </cell>
          <cell r="J123" t="str">
            <v>LUKS MGOKSIR KORFANTÓW</v>
          </cell>
          <cell r="K123" t="str">
            <v>opolskie</v>
          </cell>
        </row>
        <row r="124">
          <cell r="A124" t="str">
            <v>BOHADCZUK Marcin</v>
          </cell>
          <cell r="B124">
            <v>6244</v>
          </cell>
          <cell r="C124" t="str">
            <v>2016/2017</v>
          </cell>
          <cell r="D124" t="str">
            <v>2016-08-31 LO</v>
          </cell>
          <cell r="E124" t="str">
            <v>03738</v>
          </cell>
          <cell r="F124" t="str">
            <v>S</v>
          </cell>
          <cell r="G124">
            <v>29531</v>
          </cell>
          <cell r="H124" t="str">
            <v>M</v>
          </cell>
          <cell r="I124" t="str">
            <v>LUKS MGOKSiR Korfantów</v>
          </cell>
          <cell r="J124" t="str">
            <v>LUKS MGOKSIR KORFANTÓW</v>
          </cell>
          <cell r="K124" t="str">
            <v>opolskie</v>
          </cell>
        </row>
        <row r="125">
          <cell r="A125" t="str">
            <v>COPPIN Fryderyk</v>
          </cell>
          <cell r="B125">
            <v>19003</v>
          </cell>
          <cell r="C125" t="str">
            <v>2016/2017</v>
          </cell>
          <cell r="D125" t="str">
            <v>2016-08-31 LO</v>
          </cell>
          <cell r="E125" t="str">
            <v>03739</v>
          </cell>
          <cell r="F125" t="str">
            <v>S</v>
          </cell>
          <cell r="G125">
            <v>25481</v>
          </cell>
          <cell r="H125" t="str">
            <v>M</v>
          </cell>
          <cell r="I125" t="str">
            <v>LUKS MGOKSiR Korfantów</v>
          </cell>
          <cell r="J125" t="str">
            <v>LUKS MGOKSIR KORFANTÓW</v>
          </cell>
          <cell r="K125" t="str">
            <v>opolskie</v>
          </cell>
        </row>
        <row r="126">
          <cell r="A126" t="str">
            <v>MISZTAL Marcin</v>
          </cell>
          <cell r="B126">
            <v>12675</v>
          </cell>
          <cell r="C126" t="str">
            <v>2016/2017</v>
          </cell>
          <cell r="D126" t="str">
            <v>2016-08-31 N</v>
          </cell>
          <cell r="E126" t="str">
            <v>03741</v>
          </cell>
          <cell r="F126" t="str">
            <v>S</v>
          </cell>
          <cell r="G126">
            <v>31020</v>
          </cell>
          <cell r="H126" t="str">
            <v>M</v>
          </cell>
          <cell r="I126" t="str">
            <v>LUKS MGOKSiR Korfantów</v>
          </cell>
          <cell r="J126" t="str">
            <v>LUKS MGOKSIR KORFANTÓW</v>
          </cell>
          <cell r="K126" t="str">
            <v>opolskie</v>
          </cell>
        </row>
        <row r="127">
          <cell r="A127" t="str">
            <v>SKIRZEWSKI Oskar</v>
          </cell>
          <cell r="B127">
            <v>43770</v>
          </cell>
          <cell r="C127" t="str">
            <v>2016/2017</v>
          </cell>
          <cell r="D127" t="str">
            <v>2016-09-08 LO</v>
          </cell>
          <cell r="E127" t="str">
            <v>06661</v>
          </cell>
          <cell r="F127" t="str">
            <v>M</v>
          </cell>
          <cell r="G127">
            <v>38799</v>
          </cell>
          <cell r="H127" t="str">
            <v>M</v>
          </cell>
          <cell r="I127" t="str">
            <v>LUKS MGOKSiR Korfantów</v>
          </cell>
          <cell r="J127" t="str">
            <v>LUKS MGOKSIR KORFANTÓW</v>
          </cell>
          <cell r="K127" t="str">
            <v>opolskie</v>
          </cell>
        </row>
        <row r="128">
          <cell r="A128" t="str">
            <v>SZANDAROWSKI Michał</v>
          </cell>
          <cell r="B128">
            <v>43769</v>
          </cell>
          <cell r="C128" t="str">
            <v>2016/2017</v>
          </cell>
          <cell r="D128" t="str">
            <v>2016-09-08 LO</v>
          </cell>
          <cell r="E128" t="str">
            <v>06662</v>
          </cell>
          <cell r="F128" t="str">
            <v>M</v>
          </cell>
          <cell r="G128">
            <v>38595</v>
          </cell>
          <cell r="H128" t="str">
            <v>M</v>
          </cell>
          <cell r="I128" t="str">
            <v>LUKS MGOKSiR Korfantów</v>
          </cell>
          <cell r="J128" t="str">
            <v>LUKS MGOKSIR KORFANTÓW</v>
          </cell>
          <cell r="K128" t="str">
            <v>opolskie</v>
          </cell>
        </row>
        <row r="129">
          <cell r="A129" t="str">
            <v>TARATUTA Paulina</v>
          </cell>
          <cell r="B129">
            <v>45476</v>
          </cell>
          <cell r="C129" t="str">
            <v>2016/2017</v>
          </cell>
          <cell r="D129" t="str">
            <v>2016-08-31 N</v>
          </cell>
          <cell r="E129" t="str">
            <v>03740</v>
          </cell>
          <cell r="F129" t="str">
            <v>M</v>
          </cell>
          <cell r="G129">
            <v>37873</v>
          </cell>
          <cell r="H129" t="str">
            <v>K</v>
          </cell>
          <cell r="I129" t="str">
            <v>LUKS MGOKSiR Korfantów</v>
          </cell>
          <cell r="J129" t="str">
            <v>LUKS MGOKSIR KORFANTÓW</v>
          </cell>
          <cell r="K129" t="str">
            <v>opolskie</v>
          </cell>
        </row>
        <row r="130">
          <cell r="A130" t="str">
            <v>TOBIASZ Jan</v>
          </cell>
          <cell r="B130">
            <v>16923</v>
          </cell>
          <cell r="C130" t="str">
            <v>2016/2017</v>
          </cell>
          <cell r="D130" t="str">
            <v>2016-08-31 LO</v>
          </cell>
          <cell r="E130" t="str">
            <v>03736</v>
          </cell>
          <cell r="F130" t="str">
            <v>S</v>
          </cell>
          <cell r="G130">
            <v>23226</v>
          </cell>
          <cell r="H130" t="str">
            <v>M</v>
          </cell>
          <cell r="I130" t="str">
            <v>LUKS MGOKSiR Korfantów</v>
          </cell>
          <cell r="J130" t="str">
            <v>LUKS MGOKSIR KORFANTÓW</v>
          </cell>
          <cell r="K130" t="str">
            <v>opolskie</v>
          </cell>
        </row>
        <row r="131">
          <cell r="A131" t="str">
            <v>TOBIASZ Wojciech</v>
          </cell>
          <cell r="B131">
            <v>16924</v>
          </cell>
          <cell r="C131" t="str">
            <v>2016/2017</v>
          </cell>
          <cell r="D131" t="str">
            <v>2016-08-31 LO</v>
          </cell>
          <cell r="E131" t="str">
            <v>03742</v>
          </cell>
          <cell r="F131" t="str">
            <v>S</v>
          </cell>
          <cell r="G131">
            <v>33965</v>
          </cell>
          <cell r="H131" t="str">
            <v>M</v>
          </cell>
          <cell r="I131" t="str">
            <v>LUKS MGOKSiR Korfantów</v>
          </cell>
          <cell r="J131" t="str">
            <v>LUKS MGOKSIR KORFANTÓW</v>
          </cell>
          <cell r="K131" t="str">
            <v>opolskie</v>
          </cell>
        </row>
        <row r="132">
          <cell r="A132" t="str">
            <v>GÓRSKA Aleksandra</v>
          </cell>
          <cell r="B132">
            <v>40324</v>
          </cell>
          <cell r="C132" t="str">
            <v>2016/2017</v>
          </cell>
          <cell r="D132" t="str">
            <v>2016-07-28 LO</v>
          </cell>
          <cell r="E132" t="str">
            <v>00791</v>
          </cell>
          <cell r="F132" t="str">
            <v>M</v>
          </cell>
          <cell r="G132">
            <v>36749</v>
          </cell>
          <cell r="H132" t="str">
            <v>K</v>
          </cell>
          <cell r="I132" t="str">
            <v>LUKS STAL Osowiec</v>
          </cell>
          <cell r="J132" t="str">
            <v>LUKS STAL OSOWIEC</v>
          </cell>
          <cell r="K132" t="str">
            <v>opolskie</v>
          </cell>
        </row>
        <row r="133">
          <cell r="A133" t="str">
            <v>JANUS Lukas</v>
          </cell>
          <cell r="B133">
            <v>45014</v>
          </cell>
          <cell r="C133" t="str">
            <v>2016/2017</v>
          </cell>
          <cell r="D133" t="str">
            <v>2016-07-10 N</v>
          </cell>
          <cell r="E133" t="str">
            <v>00098</v>
          </cell>
          <cell r="F133" t="str">
            <v>M</v>
          </cell>
          <cell r="G133">
            <v>39007</v>
          </cell>
          <cell r="H133" t="str">
            <v>M</v>
          </cell>
          <cell r="I133" t="str">
            <v>LUKS STAL Osowiec</v>
          </cell>
          <cell r="J133" t="str">
            <v>LUKS STAL OSOWIEC</v>
          </cell>
          <cell r="K133" t="str">
            <v>opolskie</v>
          </cell>
        </row>
        <row r="134">
          <cell r="A134" t="str">
            <v>JANUS Mateusz</v>
          </cell>
          <cell r="B134">
            <v>45010</v>
          </cell>
          <cell r="C134" t="str">
            <v>2016/2017</v>
          </cell>
          <cell r="D134" t="str">
            <v>2016-07-10 N</v>
          </cell>
          <cell r="E134" t="str">
            <v>00091</v>
          </cell>
          <cell r="F134" t="str">
            <v>M</v>
          </cell>
          <cell r="G134">
            <v>37498</v>
          </cell>
          <cell r="H134" t="str">
            <v>M</v>
          </cell>
          <cell r="I134" t="str">
            <v>LUKS STAL Osowiec</v>
          </cell>
          <cell r="J134" t="str">
            <v>LUKS STAL OSOWIEC</v>
          </cell>
          <cell r="K134" t="str">
            <v>opolskie</v>
          </cell>
        </row>
        <row r="135">
          <cell r="A135" t="str">
            <v>KARPIAK Izabela</v>
          </cell>
          <cell r="B135">
            <v>4640</v>
          </cell>
          <cell r="C135" t="str">
            <v>2016/2017</v>
          </cell>
          <cell r="D135" t="str">
            <v>2016-07-28 LO</v>
          </cell>
          <cell r="E135" t="str">
            <v>00783</v>
          </cell>
          <cell r="F135" t="str">
            <v>S</v>
          </cell>
          <cell r="G135">
            <v>32927</v>
          </cell>
          <cell r="H135" t="str">
            <v>K</v>
          </cell>
          <cell r="I135" t="str">
            <v>LUKS STAL Osowiec</v>
          </cell>
          <cell r="J135" t="str">
            <v>LUKS STAL OSOWIEC</v>
          </cell>
          <cell r="K135" t="str">
            <v>opolskie</v>
          </cell>
        </row>
        <row r="136">
          <cell r="A136" t="str">
            <v>KIELAR Anna</v>
          </cell>
          <cell r="B136">
            <v>32851</v>
          </cell>
          <cell r="C136" t="str">
            <v>2016/2017</v>
          </cell>
          <cell r="D136" t="str">
            <v>2016-07-28 LO</v>
          </cell>
          <cell r="E136" t="str">
            <v>00787</v>
          </cell>
          <cell r="F136" t="str">
            <v>M</v>
          </cell>
          <cell r="G136">
            <v>36808</v>
          </cell>
          <cell r="H136" t="str">
            <v>K</v>
          </cell>
          <cell r="I136" t="str">
            <v>LUKS STAL Osowiec</v>
          </cell>
          <cell r="J136" t="str">
            <v>LUKS STAL OSOWIEC</v>
          </cell>
          <cell r="K136" t="str">
            <v>opolskie</v>
          </cell>
        </row>
        <row r="137">
          <cell r="A137" t="str">
            <v>KLUSZEWSKA Milena</v>
          </cell>
          <cell r="B137">
            <v>35666</v>
          </cell>
          <cell r="C137" t="str">
            <v>2016/2017</v>
          </cell>
          <cell r="D137" t="str">
            <v>2016-07-28 LO</v>
          </cell>
          <cell r="E137" t="str">
            <v>00788</v>
          </cell>
          <cell r="F137" t="str">
            <v>M</v>
          </cell>
          <cell r="G137">
            <v>37295</v>
          </cell>
          <cell r="H137" t="str">
            <v>K</v>
          </cell>
          <cell r="I137" t="str">
            <v>LUKS STAL Osowiec</v>
          </cell>
          <cell r="J137" t="str">
            <v>LUKS STAL OSOWIEC</v>
          </cell>
          <cell r="K137" t="str">
            <v>opolskie</v>
          </cell>
        </row>
        <row r="138">
          <cell r="A138" t="str">
            <v>KOCIK Igor</v>
          </cell>
          <cell r="B138">
            <v>45011</v>
          </cell>
          <cell r="C138" t="str">
            <v>2016/2017</v>
          </cell>
          <cell r="D138" t="str">
            <v>2016-07-10 N</v>
          </cell>
          <cell r="E138" t="str">
            <v>00092</v>
          </cell>
          <cell r="F138" t="str">
            <v>M</v>
          </cell>
          <cell r="G138">
            <v>37635</v>
          </cell>
          <cell r="H138" t="str">
            <v>M</v>
          </cell>
          <cell r="I138" t="str">
            <v>LUKS STAL Osowiec</v>
          </cell>
          <cell r="J138" t="str">
            <v>LUKS STAL OSOWIEC</v>
          </cell>
          <cell r="K138" t="str">
            <v>opolskie</v>
          </cell>
        </row>
        <row r="139">
          <cell r="A139" t="str">
            <v>KOZIOL Jakub</v>
          </cell>
          <cell r="B139">
            <v>43093</v>
          </cell>
          <cell r="C139" t="str">
            <v>2016/2017</v>
          </cell>
          <cell r="D139" t="str">
            <v>2016-07-10 LO</v>
          </cell>
          <cell r="E139" t="str">
            <v>00090</v>
          </cell>
          <cell r="F139" t="str">
            <v>M</v>
          </cell>
          <cell r="G139">
            <v>37166</v>
          </cell>
          <cell r="H139" t="str">
            <v>M</v>
          </cell>
          <cell r="I139" t="str">
            <v>LUKS STAL Osowiec</v>
          </cell>
          <cell r="J139" t="str">
            <v>LUKS STAL OSOWIEC</v>
          </cell>
          <cell r="K139" t="str">
            <v>opolskie</v>
          </cell>
        </row>
        <row r="140">
          <cell r="A140" t="str">
            <v>KRECZMER Oliwier</v>
          </cell>
          <cell r="B140">
            <v>44909</v>
          </cell>
          <cell r="C140" t="str">
            <v>2016/2017</v>
          </cell>
          <cell r="D140" t="str">
            <v>2016-07-10 LO</v>
          </cell>
          <cell r="E140" t="str">
            <v>00095</v>
          </cell>
          <cell r="F140" t="str">
            <v>M</v>
          </cell>
          <cell r="G140">
            <v>38496</v>
          </cell>
          <cell r="H140" t="str">
            <v>M</v>
          </cell>
          <cell r="I140" t="str">
            <v>LUKS STAL Osowiec</v>
          </cell>
          <cell r="J140" t="str">
            <v>LUKS STAL OSOWIEC</v>
          </cell>
          <cell r="K140" t="str">
            <v>opolskie</v>
          </cell>
        </row>
        <row r="141">
          <cell r="A141" t="str">
            <v>KRECZMER Tomasz</v>
          </cell>
          <cell r="B141">
            <v>45009</v>
          </cell>
          <cell r="C141" t="str">
            <v>2016/2017</v>
          </cell>
          <cell r="D141" t="str">
            <v>2016-07-10 N</v>
          </cell>
          <cell r="E141" t="str">
            <v>00089</v>
          </cell>
          <cell r="F141" t="str">
            <v>M</v>
          </cell>
          <cell r="G141">
            <v>36556</v>
          </cell>
          <cell r="H141" t="str">
            <v>M</v>
          </cell>
          <cell r="I141" t="str">
            <v>LUKS STAL Osowiec</v>
          </cell>
          <cell r="J141" t="str">
            <v>LUKS STAL OSOWIEC</v>
          </cell>
          <cell r="K141" t="str">
            <v>opolskie</v>
          </cell>
        </row>
        <row r="142">
          <cell r="A142" t="str">
            <v>KULICZKOWSKI Piotr</v>
          </cell>
          <cell r="B142">
            <v>44344</v>
          </cell>
          <cell r="C142" t="str">
            <v>2016/2017</v>
          </cell>
          <cell r="D142" t="str">
            <v>2016-07-10 LO</v>
          </cell>
          <cell r="E142" t="str">
            <v>00093</v>
          </cell>
          <cell r="F142" t="str">
            <v>M</v>
          </cell>
          <cell r="G142">
            <v>38167</v>
          </cell>
          <cell r="H142" t="str">
            <v>M</v>
          </cell>
          <cell r="I142" t="str">
            <v>LUKS STAL Osowiec</v>
          </cell>
          <cell r="J142" t="str">
            <v>LUKS STAL OSOWIEC</v>
          </cell>
          <cell r="K142" t="str">
            <v>opolskie</v>
          </cell>
        </row>
        <row r="143">
          <cell r="A143" t="str">
            <v>KULICZKOWSKI Viktor</v>
          </cell>
          <cell r="B143">
            <v>45016</v>
          </cell>
          <cell r="C143" t="str">
            <v>2016/2017</v>
          </cell>
          <cell r="D143" t="str">
            <v>2016-07-10 N</v>
          </cell>
          <cell r="E143" t="str">
            <v>00100</v>
          </cell>
          <cell r="F143" t="str">
            <v>M</v>
          </cell>
          <cell r="G143">
            <v>39486</v>
          </cell>
          <cell r="H143" t="str">
            <v>M</v>
          </cell>
          <cell r="I143" t="str">
            <v>LUKS STAL Osowiec</v>
          </cell>
          <cell r="J143" t="str">
            <v>LUKS STAL OSOWIEC</v>
          </cell>
          <cell r="K143" t="str">
            <v>opolskie</v>
          </cell>
        </row>
        <row r="144">
          <cell r="A144" t="str">
            <v>MAZUREK Marta</v>
          </cell>
          <cell r="B144">
            <v>45013</v>
          </cell>
          <cell r="C144" t="str">
            <v>2016/2017</v>
          </cell>
          <cell r="D144" t="str">
            <v>2016-07-10 N</v>
          </cell>
          <cell r="E144" t="str">
            <v>00097</v>
          </cell>
          <cell r="F144" t="str">
            <v>M</v>
          </cell>
          <cell r="G144">
            <v>38618</v>
          </cell>
          <cell r="H144" t="str">
            <v>K</v>
          </cell>
          <cell r="I144" t="str">
            <v>LUKS STAL Osowiec</v>
          </cell>
          <cell r="J144" t="str">
            <v>LUKS STAL OSOWIEC</v>
          </cell>
          <cell r="K144" t="str">
            <v>opolskie</v>
          </cell>
        </row>
        <row r="145">
          <cell r="A145" t="str">
            <v>MORAWIEC Roman</v>
          </cell>
          <cell r="B145">
            <v>33858</v>
          </cell>
          <cell r="C145" t="str">
            <v>2016/2017</v>
          </cell>
          <cell r="D145" t="str">
            <v>2016-07-10 LO</v>
          </cell>
          <cell r="E145" t="str">
            <v>00102</v>
          </cell>
          <cell r="F145" t="str">
            <v>S</v>
          </cell>
          <cell r="G145">
            <v>26274</v>
          </cell>
          <cell r="H145" t="str">
            <v>M</v>
          </cell>
          <cell r="I145" t="str">
            <v>LUKS STAL Osowiec</v>
          </cell>
          <cell r="J145" t="str">
            <v>LUKS STAL OSOWIEC</v>
          </cell>
          <cell r="K145" t="str">
            <v>opolskie</v>
          </cell>
        </row>
        <row r="146">
          <cell r="A146" t="str">
            <v>MURZOWSKA Dagmara</v>
          </cell>
          <cell r="B146">
            <v>33851</v>
          </cell>
          <cell r="C146" t="str">
            <v>2016/2017</v>
          </cell>
          <cell r="D146" t="str">
            <v>2016-07-28 LO</v>
          </cell>
          <cell r="E146" t="str">
            <v>00785</v>
          </cell>
          <cell r="F146" t="str">
            <v>M</v>
          </cell>
          <cell r="G146">
            <v>36224</v>
          </cell>
          <cell r="H146" t="str">
            <v>K</v>
          </cell>
          <cell r="I146" t="str">
            <v>LUKS STAL Osowiec</v>
          </cell>
          <cell r="J146" t="str">
            <v>LUKS STAL OSOWIEC</v>
          </cell>
          <cell r="K146" t="str">
            <v>opolskie</v>
          </cell>
        </row>
        <row r="147">
          <cell r="A147" t="str">
            <v>OTTE Marcin</v>
          </cell>
          <cell r="B147">
            <v>43548</v>
          </cell>
          <cell r="C147" t="str">
            <v>2016/2017</v>
          </cell>
          <cell r="D147" t="str">
            <v>2016-07-10 LO</v>
          </cell>
          <cell r="E147" t="str">
            <v>00094</v>
          </cell>
          <cell r="F147" t="str">
            <v>M</v>
          </cell>
          <cell r="G147">
            <v>38593</v>
          </cell>
          <cell r="H147" t="str">
            <v>M</v>
          </cell>
          <cell r="I147" t="str">
            <v>LUKS STAL Osowiec</v>
          </cell>
          <cell r="J147" t="str">
            <v>LUKS STAL OSOWIEC</v>
          </cell>
          <cell r="K147" t="str">
            <v>opolskie</v>
          </cell>
        </row>
        <row r="148">
          <cell r="A148" t="str">
            <v>PIETRUK Oliwier</v>
          </cell>
          <cell r="B148">
            <v>45015</v>
          </cell>
          <cell r="C148" t="str">
            <v>2016/2017</v>
          </cell>
          <cell r="D148" t="str">
            <v>2016-07-10 N</v>
          </cell>
          <cell r="E148" t="str">
            <v>00099</v>
          </cell>
          <cell r="F148" t="str">
            <v>M</v>
          </cell>
          <cell r="G148">
            <v>39343</v>
          </cell>
          <cell r="H148" t="str">
            <v>M</v>
          </cell>
          <cell r="I148" t="str">
            <v>LUKS STAL Osowiec</v>
          </cell>
          <cell r="J148" t="str">
            <v>LUKS STAL OSOWIEC</v>
          </cell>
          <cell r="K148" t="str">
            <v>opolskie</v>
          </cell>
        </row>
        <row r="149">
          <cell r="A149" t="str">
            <v>POŚPIECH Łukasz</v>
          </cell>
          <cell r="B149">
            <v>45012</v>
          </cell>
          <cell r="C149" t="str">
            <v>2016/2017</v>
          </cell>
          <cell r="D149" t="str">
            <v>2016-07-10 N</v>
          </cell>
          <cell r="E149" t="str">
            <v>00096</v>
          </cell>
          <cell r="F149" t="str">
            <v>M</v>
          </cell>
          <cell r="G149">
            <v>38377</v>
          </cell>
          <cell r="H149" t="str">
            <v>M</v>
          </cell>
          <cell r="I149" t="str">
            <v>LUKS STAL Osowiec</v>
          </cell>
          <cell r="J149" t="str">
            <v>LUKS STAL OSOWIEC</v>
          </cell>
          <cell r="K149" t="str">
            <v>opolskie</v>
          </cell>
        </row>
        <row r="150">
          <cell r="A150" t="str">
            <v>PRZEŹDZIECKA Marta</v>
          </cell>
          <cell r="B150">
            <v>43549</v>
          </cell>
          <cell r="C150" t="str">
            <v>2016/2017</v>
          </cell>
          <cell r="D150" t="str">
            <v>2016-07-10 LO</v>
          </cell>
          <cell r="E150" t="str">
            <v>00101</v>
          </cell>
          <cell r="F150" t="str">
            <v>M</v>
          </cell>
          <cell r="G150">
            <v>39914</v>
          </cell>
          <cell r="H150" t="str">
            <v>K</v>
          </cell>
          <cell r="I150" t="str">
            <v>LUKS STAL Osowiec</v>
          </cell>
          <cell r="J150" t="str">
            <v>LUKS STAL OSOWIEC</v>
          </cell>
          <cell r="K150" t="str">
            <v>opolskie</v>
          </cell>
        </row>
        <row r="151">
          <cell r="A151" t="str">
            <v>PRZEŹDZIECKI Paweł</v>
          </cell>
          <cell r="B151">
            <v>10611</v>
          </cell>
          <cell r="C151" t="str">
            <v>2016/2017</v>
          </cell>
          <cell r="D151" t="str">
            <v>2016-07-10 LO</v>
          </cell>
          <cell r="E151" t="str">
            <v>00088</v>
          </cell>
          <cell r="F151" t="str">
            <v>S</v>
          </cell>
          <cell r="G151">
            <v>27419</v>
          </cell>
          <cell r="H151" t="str">
            <v>M</v>
          </cell>
          <cell r="I151" t="str">
            <v>LUKS STAL Osowiec</v>
          </cell>
          <cell r="J151" t="str">
            <v>LUKS STAL OSOWIEC</v>
          </cell>
          <cell r="K151" t="str">
            <v>opolskie</v>
          </cell>
        </row>
        <row r="152">
          <cell r="A152" t="str">
            <v>PRZYGODA Klaudia</v>
          </cell>
          <cell r="B152">
            <v>35667</v>
          </cell>
          <cell r="C152" t="str">
            <v>2016/2017</v>
          </cell>
          <cell r="D152" t="str">
            <v>2016-07-28 LO</v>
          </cell>
          <cell r="E152" t="str">
            <v>00789</v>
          </cell>
          <cell r="F152" t="str">
            <v>M</v>
          </cell>
          <cell r="G152">
            <v>37449</v>
          </cell>
          <cell r="H152" t="str">
            <v>K</v>
          </cell>
          <cell r="I152" t="str">
            <v>LUKS STAL Osowiec</v>
          </cell>
          <cell r="J152" t="str">
            <v>LUKS STAL OSOWIEC</v>
          </cell>
          <cell r="K152" t="str">
            <v>opolskie</v>
          </cell>
        </row>
        <row r="153">
          <cell r="A153" t="str">
            <v>RATAJ Gabriela</v>
          </cell>
          <cell r="B153">
            <v>35668</v>
          </cell>
          <cell r="C153" t="str">
            <v>2016/2017</v>
          </cell>
          <cell r="D153" t="str">
            <v>2016-07-28 LO</v>
          </cell>
          <cell r="E153" t="str">
            <v>00790</v>
          </cell>
          <cell r="F153" t="str">
            <v>M</v>
          </cell>
          <cell r="G153">
            <v>37258</v>
          </cell>
          <cell r="H153" t="str">
            <v>K</v>
          </cell>
          <cell r="I153" t="str">
            <v>LUKS STAL Osowiec</v>
          </cell>
          <cell r="J153" t="str">
            <v>LUKS STAL OSOWIEC</v>
          </cell>
          <cell r="K153" t="str">
            <v>opolskie</v>
          </cell>
        </row>
        <row r="154">
          <cell r="A154" t="str">
            <v>SETNICKA Emilia</v>
          </cell>
          <cell r="B154">
            <v>33852</v>
          </cell>
          <cell r="C154" t="str">
            <v>2016/2017</v>
          </cell>
          <cell r="D154" t="str">
            <v>2016-07-28 LO</v>
          </cell>
          <cell r="E154" t="str">
            <v>00786</v>
          </cell>
          <cell r="F154" t="str">
            <v>M</v>
          </cell>
          <cell r="G154">
            <v>37049</v>
          </cell>
          <cell r="H154" t="str">
            <v>K</v>
          </cell>
          <cell r="I154" t="str">
            <v>LUKS STAL Osowiec</v>
          </cell>
          <cell r="J154" t="str">
            <v>LUKS STAL OSOWIEC</v>
          </cell>
          <cell r="K154" t="str">
            <v>opolskie</v>
          </cell>
        </row>
        <row r="155">
          <cell r="A155" t="str">
            <v>SINICKA Marta</v>
          </cell>
          <cell r="B155">
            <v>19008</v>
          </cell>
          <cell r="C155" t="str">
            <v>2016/2017</v>
          </cell>
          <cell r="D155" t="str">
            <v>2016-07-28 LO</v>
          </cell>
          <cell r="E155" t="str">
            <v>00784</v>
          </cell>
          <cell r="F155" t="str">
            <v>S</v>
          </cell>
          <cell r="G155">
            <v>34717</v>
          </cell>
          <cell r="H155" t="str">
            <v>K</v>
          </cell>
          <cell r="I155" t="str">
            <v>LUKS STAL Osowiec</v>
          </cell>
          <cell r="J155" t="str">
            <v>LUKS STAL OSOWIEC</v>
          </cell>
          <cell r="K155" t="str">
            <v>opolskie</v>
          </cell>
        </row>
        <row r="156">
          <cell r="A156" t="str">
            <v>GAJEWSKI Andrzej</v>
          </cell>
          <cell r="B156">
            <v>25383</v>
          </cell>
          <cell r="C156" t="str">
            <v>2016/2017</v>
          </cell>
          <cell r="D156" t="str">
            <v>2016-08-25 LO</v>
          </cell>
          <cell r="E156" t="str">
            <v>02478</v>
          </cell>
          <cell r="F156" t="str">
            <v>S</v>
          </cell>
          <cell r="G156">
            <v>26633</v>
          </cell>
          <cell r="H156" t="str">
            <v>M</v>
          </cell>
          <cell r="I156" t="str">
            <v>LZS GROM Szybowice</v>
          </cell>
          <cell r="J156" t="str">
            <v>LZS GROM SZYBOWICE</v>
          </cell>
          <cell r="K156" t="str">
            <v>opolskie</v>
          </cell>
        </row>
        <row r="157">
          <cell r="A157" t="str">
            <v>GOŁĘBIOWSKI Zygmunt</v>
          </cell>
          <cell r="B157">
            <v>25384</v>
          </cell>
          <cell r="C157" t="str">
            <v>2016/2017</v>
          </cell>
          <cell r="D157" t="str">
            <v>2016-08-25 LO</v>
          </cell>
          <cell r="E157" t="str">
            <v>02477</v>
          </cell>
          <cell r="F157" t="str">
            <v>S</v>
          </cell>
          <cell r="G157">
            <v>23295</v>
          </cell>
          <cell r="H157" t="str">
            <v>M</v>
          </cell>
          <cell r="I157" t="str">
            <v>LZS GROM Szybowice</v>
          </cell>
          <cell r="J157" t="str">
            <v>LZS GROM SZYBOWICE</v>
          </cell>
          <cell r="K157" t="str">
            <v>opolskie</v>
          </cell>
        </row>
        <row r="158">
          <cell r="A158" t="str">
            <v>GÓRKA Krzysztof</v>
          </cell>
          <cell r="B158">
            <v>35369</v>
          </cell>
          <cell r="C158" t="str">
            <v>2016/2017</v>
          </cell>
          <cell r="D158" t="str">
            <v>2016-08-25 LO</v>
          </cell>
          <cell r="E158" t="str">
            <v>02483</v>
          </cell>
          <cell r="F158" t="str">
            <v>S</v>
          </cell>
          <cell r="G158">
            <v>21528</v>
          </cell>
          <cell r="H158" t="str">
            <v>M</v>
          </cell>
          <cell r="I158" t="str">
            <v>LZS GROM Szybowice</v>
          </cell>
          <cell r="J158" t="str">
            <v>LZS GROM SZYBOWICE</v>
          </cell>
          <cell r="K158" t="str">
            <v>opolskie</v>
          </cell>
        </row>
        <row r="159">
          <cell r="A159" t="str">
            <v>HUMINIECKI Stanisław</v>
          </cell>
          <cell r="B159">
            <v>25385</v>
          </cell>
          <cell r="C159" t="str">
            <v>2016/2017</v>
          </cell>
          <cell r="D159" t="str">
            <v>2016-08-25 LO</v>
          </cell>
          <cell r="E159" t="str">
            <v>02482</v>
          </cell>
          <cell r="F159" t="str">
            <v>S</v>
          </cell>
          <cell r="G159">
            <v>22319</v>
          </cell>
          <cell r="H159" t="str">
            <v>M</v>
          </cell>
          <cell r="I159" t="str">
            <v>LZS GROM Szybowice</v>
          </cell>
          <cell r="J159" t="str">
            <v>LZS GROM SZYBOWICE</v>
          </cell>
          <cell r="K159" t="str">
            <v>opolskie</v>
          </cell>
        </row>
        <row r="160">
          <cell r="A160" t="str">
            <v>ŁOJEK Bogusław</v>
          </cell>
          <cell r="B160">
            <v>27746</v>
          </cell>
          <cell r="C160" t="str">
            <v>2016/2017</v>
          </cell>
          <cell r="D160" t="str">
            <v>2016-08-25 LO</v>
          </cell>
          <cell r="E160" t="str">
            <v>02479</v>
          </cell>
          <cell r="F160" t="str">
            <v>S</v>
          </cell>
          <cell r="G160">
            <v>21827</v>
          </cell>
          <cell r="H160" t="str">
            <v>M</v>
          </cell>
          <cell r="I160" t="str">
            <v>LZS GROM Szybowice</v>
          </cell>
          <cell r="J160" t="str">
            <v>LZS GROM SZYBOWICE</v>
          </cell>
          <cell r="K160" t="str">
            <v>opolskie</v>
          </cell>
        </row>
        <row r="161">
          <cell r="A161" t="str">
            <v>PLEWNIA Adam</v>
          </cell>
          <cell r="B161">
            <v>25387</v>
          </cell>
          <cell r="C161" t="str">
            <v>2016/2017</v>
          </cell>
          <cell r="D161" t="str">
            <v>2016-08-25 LO</v>
          </cell>
          <cell r="E161" t="str">
            <v>02481</v>
          </cell>
          <cell r="F161" t="str">
            <v>S</v>
          </cell>
          <cell r="G161">
            <v>25560</v>
          </cell>
          <cell r="H161" t="str">
            <v>M</v>
          </cell>
          <cell r="I161" t="str">
            <v>LZS GROM Szybowice</v>
          </cell>
          <cell r="J161" t="str">
            <v>LZS GROM SZYBOWICE</v>
          </cell>
          <cell r="K161" t="str">
            <v>opolskie</v>
          </cell>
        </row>
        <row r="162">
          <cell r="A162" t="str">
            <v>SWAŁTEK Bogusław</v>
          </cell>
          <cell r="B162">
            <v>27745</v>
          </cell>
          <cell r="C162" t="str">
            <v>2016/2017</v>
          </cell>
          <cell r="D162" t="str">
            <v>2016-08-25 LO</v>
          </cell>
          <cell r="E162" t="str">
            <v>02480</v>
          </cell>
          <cell r="F162" t="str">
            <v>S</v>
          </cell>
          <cell r="G162">
            <v>23714</v>
          </cell>
          <cell r="H162" t="str">
            <v>M</v>
          </cell>
          <cell r="I162" t="str">
            <v>LZS GROM Szybowice</v>
          </cell>
          <cell r="J162" t="str">
            <v>LZS GROM SZYBOWICE</v>
          </cell>
          <cell r="K162" t="str">
            <v>opolskie</v>
          </cell>
        </row>
        <row r="163">
          <cell r="A163" t="str">
            <v>ZAJĄC Stanisław</v>
          </cell>
          <cell r="B163">
            <v>25388</v>
          </cell>
          <cell r="C163" t="str">
            <v>2016/2017</v>
          </cell>
          <cell r="D163" t="str">
            <v>2016-08-25 LO</v>
          </cell>
          <cell r="E163" t="str">
            <v>02476</v>
          </cell>
          <cell r="F163" t="str">
            <v>S</v>
          </cell>
          <cell r="G163">
            <v>21798</v>
          </cell>
          <cell r="H163" t="str">
            <v>M</v>
          </cell>
          <cell r="I163" t="str">
            <v>LZS GROM Szybowice</v>
          </cell>
          <cell r="J163" t="str">
            <v>LZS GROM SZYBOWICE</v>
          </cell>
          <cell r="K163" t="str">
            <v>opolskie</v>
          </cell>
        </row>
        <row r="164">
          <cell r="A164" t="str">
            <v>DMYTRUSZYŃSKI Paweł</v>
          </cell>
          <cell r="B164">
            <v>41939</v>
          </cell>
          <cell r="C164" t="str">
            <v>2016/2017</v>
          </cell>
          <cell r="D164" t="str">
            <v>2016-09-03 LO</v>
          </cell>
          <cell r="E164" t="str">
            <v>04463</v>
          </cell>
          <cell r="F164" t="str">
            <v>M</v>
          </cell>
          <cell r="G164">
            <v>38547</v>
          </cell>
          <cell r="H164" t="str">
            <v>M</v>
          </cell>
          <cell r="I164" t="str">
            <v>LZS Kujakowice</v>
          </cell>
          <cell r="J164" t="str">
            <v>LZS KUJAKOWICE</v>
          </cell>
          <cell r="K164" t="str">
            <v>opolskie</v>
          </cell>
        </row>
        <row r="165">
          <cell r="A165" t="str">
            <v>DUDA Grzegorz</v>
          </cell>
          <cell r="B165">
            <v>687</v>
          </cell>
          <cell r="C165" t="str">
            <v>2016/2017</v>
          </cell>
          <cell r="D165" t="str">
            <v>2016-09-03 LO</v>
          </cell>
          <cell r="E165" t="str">
            <v>04453</v>
          </cell>
          <cell r="F165" t="str">
            <v>S</v>
          </cell>
          <cell r="G165">
            <v>31038</v>
          </cell>
          <cell r="H165" t="str">
            <v>M</v>
          </cell>
          <cell r="I165" t="str">
            <v>LZS Kujakowice</v>
          </cell>
          <cell r="J165" t="str">
            <v>LZS KUJAKOWICE</v>
          </cell>
          <cell r="K165" t="str">
            <v>opolskie</v>
          </cell>
        </row>
        <row r="166">
          <cell r="A166" t="str">
            <v>FORTUNKO Tomasz</v>
          </cell>
          <cell r="B166">
            <v>1161</v>
          </cell>
          <cell r="C166" t="str">
            <v>2016/2017</v>
          </cell>
          <cell r="D166" t="str">
            <v>2016-09-10 LO</v>
          </cell>
          <cell r="E166" t="str">
            <v>07955</v>
          </cell>
          <cell r="F166" t="str">
            <v>S</v>
          </cell>
          <cell r="G166">
            <v>32123</v>
          </cell>
          <cell r="H166" t="str">
            <v>M</v>
          </cell>
          <cell r="I166" t="str">
            <v>LZS Kujakowice</v>
          </cell>
          <cell r="J166" t="str">
            <v>LZS KUJAKOWICE</v>
          </cell>
          <cell r="K166" t="str">
            <v>opolskie</v>
          </cell>
        </row>
        <row r="167">
          <cell r="A167" t="str">
            <v>GERLIC Piotr</v>
          </cell>
          <cell r="B167">
            <v>10035</v>
          </cell>
          <cell r="C167" t="str">
            <v>2016/2017</v>
          </cell>
          <cell r="D167" t="str">
            <v>2016-09-03 LO</v>
          </cell>
          <cell r="E167" t="str">
            <v>04452</v>
          </cell>
          <cell r="F167" t="str">
            <v>S</v>
          </cell>
          <cell r="G167">
            <v>31941</v>
          </cell>
          <cell r="H167" t="str">
            <v>M</v>
          </cell>
          <cell r="I167" t="str">
            <v>LZS Kujakowice</v>
          </cell>
          <cell r="J167" t="str">
            <v>LZS KUJAKOWICE</v>
          </cell>
          <cell r="K167" t="str">
            <v>opolskie</v>
          </cell>
        </row>
        <row r="168">
          <cell r="A168" t="str">
            <v>GŁUSZEK Wojciech</v>
          </cell>
          <cell r="B168">
            <v>29054</v>
          </cell>
          <cell r="C168" t="str">
            <v>2016/2017</v>
          </cell>
          <cell r="D168" t="str">
            <v>2016-09-03 LO</v>
          </cell>
          <cell r="E168" t="str">
            <v>04468</v>
          </cell>
          <cell r="F168" t="str">
            <v>S</v>
          </cell>
          <cell r="G168">
            <v>35110</v>
          </cell>
          <cell r="H168" t="str">
            <v>M</v>
          </cell>
          <cell r="I168" t="str">
            <v>LZS Kujakowice</v>
          </cell>
          <cell r="J168" t="str">
            <v>LZS KUJAKOWICE</v>
          </cell>
          <cell r="K168" t="str">
            <v>opolskie</v>
          </cell>
        </row>
        <row r="169">
          <cell r="A169" t="str">
            <v>IWASYSZYN Wojciech</v>
          </cell>
          <cell r="B169">
            <v>6858</v>
          </cell>
          <cell r="C169" t="str">
            <v>2016/2017</v>
          </cell>
          <cell r="D169" t="str">
            <v>2016-09-03 LO</v>
          </cell>
          <cell r="E169" t="str">
            <v>04455</v>
          </cell>
          <cell r="F169" t="str">
            <v>S</v>
          </cell>
          <cell r="G169">
            <v>32504</v>
          </cell>
          <cell r="H169" t="str">
            <v>M</v>
          </cell>
          <cell r="I169" t="str">
            <v>LZS Kujakowice</v>
          </cell>
          <cell r="J169" t="str">
            <v>LZS KUJAKOWICE</v>
          </cell>
          <cell r="K169" t="str">
            <v>opolskie</v>
          </cell>
        </row>
        <row r="170">
          <cell r="A170" t="str">
            <v>JANTOS Dawid</v>
          </cell>
          <cell r="B170">
            <v>10036</v>
          </cell>
          <cell r="C170" t="str">
            <v>2016/2017</v>
          </cell>
          <cell r="D170" t="str">
            <v>2016-09-03 LO</v>
          </cell>
          <cell r="E170" t="str">
            <v>04451</v>
          </cell>
          <cell r="F170" t="str">
            <v>S</v>
          </cell>
          <cell r="G170">
            <v>31783</v>
          </cell>
          <cell r="H170" t="str">
            <v>M</v>
          </cell>
          <cell r="I170" t="str">
            <v>LZS Kujakowice</v>
          </cell>
          <cell r="J170" t="str">
            <v>LZS KUJAKOWICE</v>
          </cell>
          <cell r="K170" t="str">
            <v>opolskie</v>
          </cell>
        </row>
        <row r="171">
          <cell r="A171" t="str">
            <v>JEDYNAK Tomasz</v>
          </cell>
          <cell r="B171">
            <v>5376</v>
          </cell>
          <cell r="C171" t="str">
            <v>2016/2017</v>
          </cell>
          <cell r="D171" t="str">
            <v>2016-09-10 LO                        zmiana z licencji LZS ORION BRANDA Bukowice 2016-09-09 LO</v>
          </cell>
          <cell r="E171" t="str">
            <v>07637</v>
          </cell>
          <cell r="F171" t="str">
            <v>S</v>
          </cell>
          <cell r="G171">
            <v>32013</v>
          </cell>
          <cell r="H171" t="str">
            <v>M</v>
          </cell>
          <cell r="I171" t="str">
            <v>LZS Kujakowice</v>
          </cell>
          <cell r="J171" t="str">
            <v>LZS KUJAKOWICE</v>
          </cell>
          <cell r="K171" t="str">
            <v>opolskie</v>
          </cell>
        </row>
        <row r="172">
          <cell r="A172" t="str">
            <v>JUNG Dawid</v>
          </cell>
          <cell r="B172">
            <v>37645</v>
          </cell>
          <cell r="C172" t="str">
            <v>2016/2017</v>
          </cell>
          <cell r="D172" t="str">
            <v>2016-09-03 LO</v>
          </cell>
          <cell r="E172" t="str">
            <v>04459</v>
          </cell>
          <cell r="F172" t="str">
            <v>S</v>
          </cell>
          <cell r="G172">
            <v>35918</v>
          </cell>
          <cell r="H172" t="str">
            <v>M</v>
          </cell>
          <cell r="I172" t="str">
            <v>LZS Kujakowice</v>
          </cell>
          <cell r="J172" t="str">
            <v>LZS KUJAKOWICE</v>
          </cell>
          <cell r="K172" t="str">
            <v>opolskie</v>
          </cell>
        </row>
        <row r="173">
          <cell r="A173" t="str">
            <v>KOTYRBA Patryk</v>
          </cell>
          <cell r="B173">
            <v>41942</v>
          </cell>
          <cell r="C173" t="str">
            <v>2016/2017</v>
          </cell>
          <cell r="D173" t="str">
            <v>2016-09-03 LO</v>
          </cell>
          <cell r="E173" t="str">
            <v>04470</v>
          </cell>
          <cell r="F173" t="str">
            <v>M</v>
          </cell>
          <cell r="G173">
            <v>38771</v>
          </cell>
          <cell r="H173" t="str">
            <v>M</v>
          </cell>
          <cell r="I173" t="str">
            <v>LZS Kujakowice</v>
          </cell>
          <cell r="J173" t="str">
            <v>LZS KUJAKOWICE</v>
          </cell>
          <cell r="K173" t="str">
            <v>opolskie</v>
          </cell>
        </row>
        <row r="174">
          <cell r="A174" t="str">
            <v>KOWALSKI Tymoteusz</v>
          </cell>
          <cell r="B174">
            <v>41941</v>
          </cell>
          <cell r="C174" t="str">
            <v>2016/2017</v>
          </cell>
          <cell r="D174" t="str">
            <v>2016-09-03 LO</v>
          </cell>
          <cell r="E174" t="str">
            <v>04466</v>
          </cell>
          <cell r="F174" t="str">
            <v>M</v>
          </cell>
          <cell r="G174">
            <v>38772</v>
          </cell>
          <cell r="H174" t="str">
            <v>M</v>
          </cell>
          <cell r="I174" t="str">
            <v>LZS Kujakowice</v>
          </cell>
          <cell r="J174" t="str">
            <v>LZS KUJAKOWICE</v>
          </cell>
          <cell r="K174" t="str">
            <v>opolskie</v>
          </cell>
        </row>
        <row r="175">
          <cell r="A175" t="str">
            <v>KRAWCZYK Sandra</v>
          </cell>
          <cell r="B175">
            <v>41347</v>
          </cell>
          <cell r="C175" t="str">
            <v>2016/2017</v>
          </cell>
          <cell r="D175" t="str">
            <v>2016-09-03 LO</v>
          </cell>
          <cell r="E175" t="str">
            <v>04471</v>
          </cell>
          <cell r="F175" t="str">
            <v>M</v>
          </cell>
          <cell r="G175">
            <v>37688</v>
          </cell>
          <cell r="H175" t="str">
            <v>K</v>
          </cell>
          <cell r="I175" t="str">
            <v>LZS Kujakowice</v>
          </cell>
          <cell r="J175" t="str">
            <v>LZS KUJAKOWICE</v>
          </cell>
          <cell r="K175" t="str">
            <v>opolskie</v>
          </cell>
        </row>
        <row r="176">
          <cell r="A176" t="str">
            <v>LANGNER Dominik</v>
          </cell>
          <cell r="B176">
            <v>42652</v>
          </cell>
          <cell r="C176" t="str">
            <v>2016/2017</v>
          </cell>
          <cell r="D176" t="str">
            <v>2016-09-03 LO</v>
          </cell>
          <cell r="E176" t="str">
            <v>04465</v>
          </cell>
          <cell r="F176" t="str">
            <v>M</v>
          </cell>
          <cell r="G176">
            <v>37446</v>
          </cell>
          <cell r="H176" t="str">
            <v>M</v>
          </cell>
          <cell r="I176" t="str">
            <v>LZS Kujakowice</v>
          </cell>
          <cell r="J176" t="str">
            <v>LZS KUJAKOWICE</v>
          </cell>
          <cell r="K176" t="str">
            <v>opolskie</v>
          </cell>
        </row>
        <row r="177">
          <cell r="A177" t="str">
            <v>LANGNER Łukasz</v>
          </cell>
          <cell r="B177">
            <v>41940</v>
          </cell>
          <cell r="C177" t="str">
            <v>2016/2017</v>
          </cell>
          <cell r="D177" t="str">
            <v>2016-09-03 LO</v>
          </cell>
          <cell r="E177" t="str">
            <v>04464</v>
          </cell>
          <cell r="F177" t="str">
            <v>M</v>
          </cell>
          <cell r="G177">
            <v>38742</v>
          </cell>
          <cell r="H177" t="str">
            <v>M</v>
          </cell>
          <cell r="I177" t="str">
            <v>LZS Kujakowice</v>
          </cell>
          <cell r="J177" t="str">
            <v>LZS KUJAKOWICE</v>
          </cell>
          <cell r="K177" t="str">
            <v>opolskie</v>
          </cell>
        </row>
        <row r="178">
          <cell r="A178" t="str">
            <v>LOREK Kamil</v>
          </cell>
          <cell r="B178">
            <v>27276</v>
          </cell>
          <cell r="C178" t="str">
            <v>2016/2017</v>
          </cell>
          <cell r="D178" t="str">
            <v>2016-09-03 LO</v>
          </cell>
          <cell r="E178" t="str">
            <v>04458</v>
          </cell>
          <cell r="F178" t="str">
            <v>S</v>
          </cell>
          <cell r="G178">
            <v>35441</v>
          </cell>
          <cell r="H178" t="str">
            <v>M</v>
          </cell>
          <cell r="I178" t="str">
            <v>LZS Kujakowice</v>
          </cell>
          <cell r="J178" t="str">
            <v>LZS KUJAKOWICE</v>
          </cell>
          <cell r="K178" t="str">
            <v>opolskie</v>
          </cell>
        </row>
        <row r="179">
          <cell r="A179" t="str">
            <v>LOREK Patrycja</v>
          </cell>
          <cell r="B179">
            <v>39887</v>
          </cell>
          <cell r="C179" t="str">
            <v>2016/2017</v>
          </cell>
          <cell r="D179" t="str">
            <v>2016-09-03 LO</v>
          </cell>
          <cell r="E179" t="str">
            <v>04461</v>
          </cell>
          <cell r="F179" t="str">
            <v>S</v>
          </cell>
          <cell r="G179">
            <v>36014</v>
          </cell>
          <cell r="H179" t="str">
            <v>K</v>
          </cell>
          <cell r="I179" t="str">
            <v>LZS Kujakowice</v>
          </cell>
          <cell r="J179" t="str">
            <v>LZS KUJAKOWICE</v>
          </cell>
          <cell r="K179" t="str">
            <v>opolskie</v>
          </cell>
        </row>
        <row r="180">
          <cell r="A180" t="str">
            <v>MARCINISZYN Paweł</v>
          </cell>
          <cell r="B180">
            <v>41943</v>
          </cell>
          <cell r="C180" t="str">
            <v>2016/2017</v>
          </cell>
          <cell r="D180" t="str">
            <v>2016-09-03 LO</v>
          </cell>
          <cell r="E180" t="str">
            <v>04467</v>
          </cell>
          <cell r="F180" t="str">
            <v>M</v>
          </cell>
          <cell r="G180">
            <v>38414</v>
          </cell>
          <cell r="H180" t="str">
            <v>M</v>
          </cell>
          <cell r="I180" t="str">
            <v>LZS Kujakowice</v>
          </cell>
          <cell r="J180" t="str">
            <v>LZS KUJAKOWICE</v>
          </cell>
          <cell r="K180" t="str">
            <v>opolskie</v>
          </cell>
        </row>
        <row r="181">
          <cell r="A181" t="str">
            <v>MNICH Norbert</v>
          </cell>
          <cell r="B181">
            <v>37326</v>
          </cell>
          <cell r="C181" t="str">
            <v>2016/2017</v>
          </cell>
          <cell r="D181" t="str">
            <v>2016-09-03 LO</v>
          </cell>
          <cell r="E181" t="str">
            <v>04457</v>
          </cell>
          <cell r="F181" t="str">
            <v>S</v>
          </cell>
          <cell r="G181">
            <v>24215</v>
          </cell>
          <cell r="H181" t="str">
            <v>M</v>
          </cell>
          <cell r="I181" t="str">
            <v>LZS Kujakowice</v>
          </cell>
          <cell r="J181" t="str">
            <v>LZS KUJAKOWICE</v>
          </cell>
          <cell r="K181" t="str">
            <v>opolskie</v>
          </cell>
        </row>
        <row r="182">
          <cell r="A182" t="str">
            <v>PŁÓCIENNIK Marek</v>
          </cell>
          <cell r="B182">
            <v>9377</v>
          </cell>
          <cell r="C182" t="str">
            <v>2016/2017</v>
          </cell>
          <cell r="D182" t="str">
            <v>2016-09-03 LO</v>
          </cell>
          <cell r="E182" t="str">
            <v>04456</v>
          </cell>
          <cell r="F182" t="str">
            <v>S</v>
          </cell>
          <cell r="G182">
            <v>32264</v>
          </cell>
          <cell r="H182" t="str">
            <v>M</v>
          </cell>
          <cell r="I182" t="str">
            <v>LZS Kujakowice</v>
          </cell>
          <cell r="J182" t="str">
            <v>LZS KUJAKOWICE</v>
          </cell>
          <cell r="K182" t="str">
            <v>opolskie</v>
          </cell>
        </row>
        <row r="183">
          <cell r="A183" t="str">
            <v>POPRAWA Klaudia</v>
          </cell>
          <cell r="B183">
            <v>44889</v>
          </cell>
          <cell r="C183" t="str">
            <v>2016/2017</v>
          </cell>
          <cell r="D183" t="str">
            <v>2016-09-03 LO</v>
          </cell>
          <cell r="E183" t="str">
            <v>04469</v>
          </cell>
          <cell r="F183" t="str">
            <v>M</v>
          </cell>
          <cell r="G183">
            <v>38705</v>
          </cell>
          <cell r="H183" t="str">
            <v>K</v>
          </cell>
          <cell r="I183" t="str">
            <v>LZS Kujakowice</v>
          </cell>
          <cell r="J183" t="str">
            <v>LZS KUJAKOWICE</v>
          </cell>
          <cell r="K183" t="str">
            <v>opolskie</v>
          </cell>
        </row>
        <row r="184">
          <cell r="A184" t="str">
            <v>POPRAWA Paweł</v>
          </cell>
          <cell r="B184">
            <v>39885</v>
          </cell>
          <cell r="C184" t="str">
            <v>2016/2017</v>
          </cell>
          <cell r="D184" t="str">
            <v>2016-09-03 LO</v>
          </cell>
          <cell r="E184" t="str">
            <v>04460</v>
          </cell>
          <cell r="F184" t="str">
            <v>M</v>
          </cell>
          <cell r="G184">
            <v>36412</v>
          </cell>
          <cell r="H184" t="str">
            <v>M</v>
          </cell>
          <cell r="I184" t="str">
            <v>LZS Kujakowice</v>
          </cell>
          <cell r="J184" t="str">
            <v>LZS KUJAKOWICE</v>
          </cell>
          <cell r="K184" t="str">
            <v>opolskie</v>
          </cell>
        </row>
        <row r="185">
          <cell r="A185" t="str">
            <v>WDOWIK Tomasz</v>
          </cell>
          <cell r="B185">
            <v>158</v>
          </cell>
          <cell r="C185" t="str">
            <v>2016/2017</v>
          </cell>
          <cell r="D185" t="str">
            <v>2016-09-03 LO</v>
          </cell>
          <cell r="E185" t="str">
            <v>04454</v>
          </cell>
          <cell r="F185" t="str">
            <v>S</v>
          </cell>
          <cell r="G185">
            <v>29378</v>
          </cell>
          <cell r="H185" t="str">
            <v>M</v>
          </cell>
          <cell r="I185" t="str">
            <v>LZS Kujakowice</v>
          </cell>
          <cell r="J185" t="str">
            <v>LZS KUJAKOWICE</v>
          </cell>
          <cell r="K185" t="str">
            <v>opolskie</v>
          </cell>
        </row>
        <row r="186">
          <cell r="A186" t="str">
            <v>WOŹNIK Aleksandra</v>
          </cell>
          <cell r="B186">
            <v>46489</v>
          </cell>
          <cell r="C186" t="str">
            <v>2016/2017</v>
          </cell>
          <cell r="D186" t="str">
            <v>2016-11-16 N</v>
          </cell>
          <cell r="E186" t="str">
            <v>09409</v>
          </cell>
          <cell r="F186" t="str">
            <v>M</v>
          </cell>
          <cell r="G186">
            <v>37028</v>
          </cell>
          <cell r="H186" t="str">
            <v>K</v>
          </cell>
          <cell r="I186" t="str">
            <v>LZS Kujakowice</v>
          </cell>
          <cell r="J186" t="str">
            <v>LZS KUJAKOWICE</v>
          </cell>
          <cell r="K186" t="str">
            <v>opolskie</v>
          </cell>
        </row>
        <row r="187">
          <cell r="A187" t="str">
            <v>WOŹNY Rafał</v>
          </cell>
          <cell r="B187">
            <v>39888</v>
          </cell>
          <cell r="C187" t="str">
            <v>2016/2017</v>
          </cell>
          <cell r="D187" t="str">
            <v>2016-09-03 LO</v>
          </cell>
          <cell r="E187" t="str">
            <v>04462</v>
          </cell>
          <cell r="F187" t="str">
            <v>M</v>
          </cell>
          <cell r="G187">
            <v>37533</v>
          </cell>
          <cell r="H187" t="str">
            <v>M</v>
          </cell>
          <cell r="I187" t="str">
            <v>LZS Kujakowice</v>
          </cell>
          <cell r="J187" t="str">
            <v>LZS KUJAKOWICE</v>
          </cell>
          <cell r="K187" t="str">
            <v>opolskie</v>
          </cell>
        </row>
        <row r="188">
          <cell r="A188" t="str">
            <v>BIELAK Wiktoria</v>
          </cell>
          <cell r="B188">
            <v>43600</v>
          </cell>
          <cell r="C188" t="str">
            <v>2016/2017</v>
          </cell>
          <cell r="D188" t="str">
            <v>2016-09-20 LO</v>
          </cell>
          <cell r="E188" t="str">
            <v>08688</v>
          </cell>
          <cell r="F188" t="str">
            <v>M</v>
          </cell>
          <cell r="G188">
            <v>37058</v>
          </cell>
          <cell r="H188" t="str">
            <v>K</v>
          </cell>
          <cell r="I188" t="str">
            <v>LZS MŁYN-POL Zakrzów</v>
          </cell>
          <cell r="J188" t="str">
            <v>LZS MŁYN-POL ZAKRZÓW</v>
          </cell>
          <cell r="K188" t="str">
            <v>opolskie</v>
          </cell>
        </row>
        <row r="189">
          <cell r="A189" t="str">
            <v>CICHY Tomasz</v>
          </cell>
          <cell r="B189">
            <v>37647</v>
          </cell>
          <cell r="C189" t="str">
            <v>2016/2017</v>
          </cell>
          <cell r="D189" t="str">
            <v>2016-09-20 LO</v>
          </cell>
          <cell r="E189" t="str">
            <v>08684</v>
          </cell>
          <cell r="F189" t="str">
            <v>M</v>
          </cell>
          <cell r="G189">
            <v>36304</v>
          </cell>
          <cell r="H189" t="str">
            <v>M</v>
          </cell>
          <cell r="I189" t="str">
            <v>LZS MŁYN-POL Zakrzów</v>
          </cell>
          <cell r="J189" t="str">
            <v>LZS MŁYN-POL ZAKRZÓW</v>
          </cell>
          <cell r="K189" t="str">
            <v>opolskie</v>
          </cell>
        </row>
        <row r="190">
          <cell r="A190" t="str">
            <v>HAMERLIK Mateusz</v>
          </cell>
          <cell r="B190">
            <v>43597</v>
          </cell>
          <cell r="C190" t="str">
            <v>2016/2017</v>
          </cell>
          <cell r="D190" t="str">
            <v>2016-09-20 LO</v>
          </cell>
          <cell r="E190" t="str">
            <v>08685</v>
          </cell>
          <cell r="F190" t="str">
            <v>M</v>
          </cell>
          <cell r="G190">
            <v>36973</v>
          </cell>
          <cell r="H190" t="str">
            <v>M</v>
          </cell>
          <cell r="I190" t="str">
            <v>LZS MŁYN-POL Zakrzów</v>
          </cell>
          <cell r="J190" t="str">
            <v>LZS MŁYN-POL ZAKRZÓW</v>
          </cell>
          <cell r="K190" t="str">
            <v>opolskie</v>
          </cell>
        </row>
        <row r="191">
          <cell r="A191" t="str">
            <v>PIEGSA Dawid</v>
          </cell>
          <cell r="B191">
            <v>46210</v>
          </cell>
          <cell r="C191" t="str">
            <v>2016/2017</v>
          </cell>
          <cell r="D191" t="str">
            <v>2016-09-20 N</v>
          </cell>
          <cell r="E191" t="str">
            <v>08691</v>
          </cell>
          <cell r="F191" t="str">
            <v>M</v>
          </cell>
          <cell r="G191">
            <v>37136</v>
          </cell>
          <cell r="H191" t="str">
            <v>M</v>
          </cell>
          <cell r="I191" t="str">
            <v>LZS MŁYN-POL Zakrzów</v>
          </cell>
          <cell r="J191" t="str">
            <v>LZS MŁYN-POL ZAKRZÓW</v>
          </cell>
          <cell r="K191" t="str">
            <v>opolskie</v>
          </cell>
        </row>
        <row r="192">
          <cell r="A192" t="str">
            <v>PIEGSA Marcel</v>
          </cell>
          <cell r="B192">
            <v>43596</v>
          </cell>
          <cell r="C192" t="str">
            <v>2016/2017</v>
          </cell>
          <cell r="D192" t="str">
            <v>2016-09-20 LO</v>
          </cell>
          <cell r="E192" t="str">
            <v>08687</v>
          </cell>
          <cell r="F192" t="str">
            <v>M</v>
          </cell>
          <cell r="G192">
            <v>37759</v>
          </cell>
          <cell r="H192" t="str">
            <v>M</v>
          </cell>
          <cell r="I192" t="str">
            <v>LZS MŁYN-POL Zakrzów</v>
          </cell>
          <cell r="J192" t="str">
            <v>LZS MŁYN-POL ZAKRZÓW</v>
          </cell>
          <cell r="K192" t="str">
            <v>opolskie</v>
          </cell>
        </row>
        <row r="193">
          <cell r="A193" t="str">
            <v>PIEGSA Patryk</v>
          </cell>
          <cell r="B193">
            <v>43595</v>
          </cell>
          <cell r="C193" t="str">
            <v>2016/2017</v>
          </cell>
          <cell r="D193" t="str">
            <v>2016-09-20 LO</v>
          </cell>
          <cell r="E193" t="str">
            <v>08686</v>
          </cell>
          <cell r="F193" t="str">
            <v>M</v>
          </cell>
          <cell r="G193">
            <v>36400</v>
          </cell>
          <cell r="H193" t="str">
            <v>M</v>
          </cell>
          <cell r="I193" t="str">
            <v>LZS MŁYN-POL Zakrzów</v>
          </cell>
          <cell r="J193" t="str">
            <v>LZS MŁYN-POL ZAKRZÓW</v>
          </cell>
          <cell r="K193" t="str">
            <v>opolskie</v>
          </cell>
        </row>
        <row r="194">
          <cell r="A194" t="str">
            <v>SOJKA Denis</v>
          </cell>
          <cell r="B194">
            <v>43598</v>
          </cell>
          <cell r="C194" t="str">
            <v>2016/2017</v>
          </cell>
          <cell r="D194" t="str">
            <v>2016-09-20 LO</v>
          </cell>
          <cell r="E194" t="str">
            <v>08689</v>
          </cell>
          <cell r="F194" t="str">
            <v>M</v>
          </cell>
          <cell r="G194">
            <v>37224</v>
          </cell>
          <cell r="H194" t="str">
            <v>M</v>
          </cell>
          <cell r="I194" t="str">
            <v>LZS MŁYN-POL Zakrzów</v>
          </cell>
          <cell r="J194" t="str">
            <v>LZS MŁYN-POL ZAKRZÓW</v>
          </cell>
          <cell r="K194" t="str">
            <v>opolskie</v>
          </cell>
        </row>
        <row r="195">
          <cell r="A195" t="str">
            <v>SPLEŚNIAŁY Piotr</v>
          </cell>
          <cell r="B195">
            <v>43599</v>
          </cell>
          <cell r="C195" t="str">
            <v>2016/2017</v>
          </cell>
          <cell r="D195" t="str">
            <v>2016-09-20 LO</v>
          </cell>
          <cell r="E195" t="str">
            <v>08690</v>
          </cell>
          <cell r="F195" t="str">
            <v>M</v>
          </cell>
          <cell r="G195">
            <v>37113</v>
          </cell>
          <cell r="H195" t="str">
            <v>M</v>
          </cell>
          <cell r="I195" t="str">
            <v>LZS MŁYN-POL Zakrzów</v>
          </cell>
          <cell r="J195" t="str">
            <v>LZS MŁYN-POL ZAKRZÓW</v>
          </cell>
          <cell r="K195" t="str">
            <v>opolskie</v>
          </cell>
        </row>
        <row r="196">
          <cell r="A196" t="str">
            <v>BERNACKI Łukasz</v>
          </cell>
          <cell r="B196">
            <v>22544</v>
          </cell>
          <cell r="C196" t="str">
            <v>2016/2017</v>
          </cell>
          <cell r="D196" t="str">
            <v>2016-08-14 LO</v>
          </cell>
          <cell r="E196" t="str">
            <v>01548</v>
          </cell>
          <cell r="F196" t="str">
            <v>S</v>
          </cell>
          <cell r="G196">
            <v>34333</v>
          </cell>
          <cell r="H196" t="str">
            <v>M</v>
          </cell>
          <cell r="I196" t="str">
            <v>LZS ODRA Kąty Opolskie</v>
          </cell>
          <cell r="J196" t="str">
            <v>LZS ODRA KĄTY OPOLSKIE</v>
          </cell>
          <cell r="K196" t="str">
            <v>opolskie</v>
          </cell>
        </row>
        <row r="197">
          <cell r="A197" t="str">
            <v>DYGNOS Grzegorz</v>
          </cell>
          <cell r="B197">
            <v>22898</v>
          </cell>
          <cell r="C197" t="str">
            <v>2016/2017</v>
          </cell>
          <cell r="D197" t="str">
            <v>2016-08-14 LO</v>
          </cell>
          <cell r="E197" t="str">
            <v>01549</v>
          </cell>
          <cell r="F197" t="str">
            <v>S</v>
          </cell>
          <cell r="G197">
            <v>33018</v>
          </cell>
          <cell r="H197" t="str">
            <v>M</v>
          </cell>
          <cell r="I197" t="str">
            <v>LZS ODRA Kąty Opolskie</v>
          </cell>
          <cell r="J197" t="str">
            <v>LZS ODRA KĄTY OPOLSKIE</v>
          </cell>
          <cell r="K197" t="str">
            <v>opolskie</v>
          </cell>
        </row>
        <row r="198">
          <cell r="A198" t="str">
            <v>EKSTEROWICZ Jan</v>
          </cell>
          <cell r="B198">
            <v>8545</v>
          </cell>
          <cell r="C198" t="str">
            <v>2016/2017</v>
          </cell>
          <cell r="D198" t="str">
            <v>2016-08-14 LO</v>
          </cell>
          <cell r="E198" t="str">
            <v>01550</v>
          </cell>
          <cell r="F198" t="str">
            <v>S</v>
          </cell>
          <cell r="G198">
            <v>17201</v>
          </cell>
          <cell r="H198" t="str">
            <v>M</v>
          </cell>
          <cell r="I198" t="str">
            <v>LZS ODRA Kąty Opolskie</v>
          </cell>
          <cell r="J198" t="str">
            <v>LZS ODRA KĄTY OPOLSKIE</v>
          </cell>
          <cell r="K198" t="str">
            <v>opolskie</v>
          </cell>
        </row>
        <row r="199">
          <cell r="A199" t="str">
            <v>GLINKA Piotr</v>
          </cell>
          <cell r="B199">
            <v>29032</v>
          </cell>
          <cell r="C199" t="str">
            <v>2016/2017</v>
          </cell>
          <cell r="D199" t="str">
            <v>2016-08-14 LO</v>
          </cell>
          <cell r="E199" t="str">
            <v>01551</v>
          </cell>
          <cell r="F199" t="str">
            <v>S</v>
          </cell>
          <cell r="G199">
            <v>26258</v>
          </cell>
          <cell r="H199" t="str">
            <v>M</v>
          </cell>
          <cell r="I199" t="str">
            <v>LZS ODRA Kąty Opolskie</v>
          </cell>
          <cell r="J199" t="str">
            <v>LZS ODRA KĄTY OPOLSKIE</v>
          </cell>
          <cell r="K199" t="str">
            <v>opolskie</v>
          </cell>
        </row>
        <row r="200">
          <cell r="A200" t="str">
            <v>JACKOWSKI Tomasz</v>
          </cell>
          <cell r="B200">
            <v>45169</v>
          </cell>
          <cell r="C200" t="str">
            <v>2016/2017</v>
          </cell>
          <cell r="D200" t="str">
            <v>2016-08-14 N</v>
          </cell>
          <cell r="E200" t="str">
            <v>01563</v>
          </cell>
          <cell r="F200" t="str">
            <v>M</v>
          </cell>
          <cell r="G200">
            <v>38608</v>
          </cell>
          <cell r="H200" t="str">
            <v>M</v>
          </cell>
          <cell r="I200" t="str">
            <v>LZS ODRA Kąty Opolskie</v>
          </cell>
          <cell r="J200" t="str">
            <v>LZS ODRA KĄTY OPOLSKIE</v>
          </cell>
          <cell r="K200" t="str">
            <v>opolskie</v>
          </cell>
        </row>
        <row r="201">
          <cell r="A201" t="str">
            <v>KAŁUŻA Dawid</v>
          </cell>
          <cell r="B201">
            <v>29056</v>
          </cell>
          <cell r="C201" t="str">
            <v>2016/2017</v>
          </cell>
          <cell r="D201" t="str">
            <v>2016-08-14 LO</v>
          </cell>
          <cell r="E201" t="str">
            <v>01552</v>
          </cell>
          <cell r="F201" t="str">
            <v>S</v>
          </cell>
          <cell r="G201">
            <v>33632</v>
          </cell>
          <cell r="H201" t="str">
            <v>M</v>
          </cell>
          <cell r="I201" t="str">
            <v>LZS ODRA Kąty Opolskie</v>
          </cell>
          <cell r="J201" t="str">
            <v>LZS ODRA KĄTY OPOLSKIE</v>
          </cell>
          <cell r="K201" t="str">
            <v>opolskie</v>
          </cell>
        </row>
        <row r="202">
          <cell r="A202" t="str">
            <v>KONDZIELA Aleksander</v>
          </cell>
          <cell r="B202">
            <v>31534</v>
          </cell>
          <cell r="C202" t="str">
            <v>2016/2017</v>
          </cell>
          <cell r="D202" t="str">
            <v>2016-08-14 LO</v>
          </cell>
          <cell r="E202" t="str">
            <v>01559</v>
          </cell>
          <cell r="F202" t="str">
            <v>M</v>
          </cell>
          <cell r="G202">
            <v>36937</v>
          </cell>
          <cell r="H202" t="str">
            <v>M</v>
          </cell>
          <cell r="I202" t="str">
            <v>LZS ODRA Kąty Opolskie</v>
          </cell>
          <cell r="J202" t="str">
            <v>LZS ODRA KĄTY OPOLSKIE</v>
          </cell>
          <cell r="K202" t="str">
            <v>opolskie</v>
          </cell>
        </row>
        <row r="203">
          <cell r="A203" t="str">
            <v>KONDZIELA Krzysztof</v>
          </cell>
          <cell r="B203">
            <v>29033</v>
          </cell>
          <cell r="C203" t="str">
            <v>2016/2017</v>
          </cell>
          <cell r="D203" t="str">
            <v>2016-08-14 LO</v>
          </cell>
          <cell r="E203" t="str">
            <v>01553</v>
          </cell>
          <cell r="F203" t="str">
            <v>S</v>
          </cell>
          <cell r="G203">
            <v>32867</v>
          </cell>
          <cell r="H203" t="str">
            <v>M</v>
          </cell>
          <cell r="I203" t="str">
            <v>LZS ODRA Kąty Opolskie</v>
          </cell>
          <cell r="J203" t="str">
            <v>LZS ODRA KĄTY OPOLSKIE</v>
          </cell>
          <cell r="K203" t="str">
            <v>opolskie</v>
          </cell>
        </row>
        <row r="204">
          <cell r="A204" t="str">
            <v>KONDZIELA Paweł</v>
          </cell>
          <cell r="B204">
            <v>43306</v>
          </cell>
          <cell r="C204" t="str">
            <v>2016/2017</v>
          </cell>
          <cell r="D204" t="str">
            <v>2016-08-14 LO</v>
          </cell>
          <cell r="E204" t="str">
            <v>01560</v>
          </cell>
          <cell r="F204" t="str">
            <v>M</v>
          </cell>
          <cell r="G204">
            <v>37803</v>
          </cell>
          <cell r="H204" t="str">
            <v>M</v>
          </cell>
          <cell r="I204" t="str">
            <v>LZS ODRA Kąty Opolskie</v>
          </cell>
          <cell r="J204" t="str">
            <v>LZS ODRA KĄTY OPOLSKIE</v>
          </cell>
          <cell r="K204" t="str">
            <v>opolskie</v>
          </cell>
        </row>
        <row r="205">
          <cell r="A205" t="str">
            <v>MACZUREK Robert</v>
          </cell>
          <cell r="B205">
            <v>39599</v>
          </cell>
          <cell r="C205" t="str">
            <v>2016/2017</v>
          </cell>
          <cell r="D205" t="str">
            <v>2016-08-14 LO</v>
          </cell>
          <cell r="E205" t="str">
            <v>01554</v>
          </cell>
          <cell r="F205" t="str">
            <v>S</v>
          </cell>
          <cell r="G205">
            <v>35646</v>
          </cell>
          <cell r="H205" t="str">
            <v>M</v>
          </cell>
          <cell r="I205" t="str">
            <v>LZS ODRA Kąty Opolskie</v>
          </cell>
          <cell r="J205" t="str">
            <v>LZS ODRA KĄTY OPOLSKIE</v>
          </cell>
          <cell r="K205" t="str">
            <v>opolskie</v>
          </cell>
        </row>
        <row r="206">
          <cell r="A206" t="str">
            <v>NOWAK Łukasz</v>
          </cell>
          <cell r="B206">
            <v>42518</v>
          </cell>
          <cell r="C206" t="str">
            <v>2016/2017</v>
          </cell>
          <cell r="D206" t="str">
            <v>2016-08-14 LO</v>
          </cell>
          <cell r="E206" t="str">
            <v>01561</v>
          </cell>
          <cell r="F206" t="str">
            <v>M</v>
          </cell>
          <cell r="G206">
            <v>37685</v>
          </cell>
          <cell r="H206" t="str">
            <v>M</v>
          </cell>
          <cell r="I206" t="str">
            <v>LZS ODRA Kąty Opolskie</v>
          </cell>
          <cell r="J206" t="str">
            <v>LZS ODRA KĄTY OPOLSKIE</v>
          </cell>
          <cell r="K206" t="str">
            <v>opolskie</v>
          </cell>
        </row>
        <row r="207">
          <cell r="A207" t="str">
            <v>PACEK Krzysztof</v>
          </cell>
          <cell r="B207">
            <v>6247</v>
          </cell>
          <cell r="C207" t="str">
            <v>2016/2017</v>
          </cell>
          <cell r="D207" t="str">
            <v>2016-08-14 LO</v>
          </cell>
          <cell r="E207" t="str">
            <v>01558</v>
          </cell>
          <cell r="F207" t="str">
            <v>S</v>
          </cell>
          <cell r="G207">
            <v>29664</v>
          </cell>
          <cell r="H207" t="str">
            <v>M</v>
          </cell>
          <cell r="I207" t="str">
            <v>LZS ODRA Kąty Opolskie</v>
          </cell>
          <cell r="J207" t="str">
            <v>LZS ODRA KĄTY OPOLSKIE</v>
          </cell>
          <cell r="K207" t="str">
            <v>opolskie</v>
          </cell>
        </row>
        <row r="208">
          <cell r="A208" t="str">
            <v>POLOK Andrzej</v>
          </cell>
          <cell r="B208">
            <v>31070</v>
          </cell>
          <cell r="C208" t="str">
            <v>2016/2017</v>
          </cell>
          <cell r="D208" t="str">
            <v>2016-08-14 LO</v>
          </cell>
          <cell r="E208" t="str">
            <v>01555</v>
          </cell>
          <cell r="F208" t="str">
            <v>S</v>
          </cell>
          <cell r="G208">
            <v>26255</v>
          </cell>
          <cell r="H208" t="str">
            <v>M</v>
          </cell>
          <cell r="I208" t="str">
            <v>LZS ODRA Kąty Opolskie</v>
          </cell>
          <cell r="J208" t="str">
            <v>LZS ODRA KĄTY OPOLSKIE</v>
          </cell>
          <cell r="K208" t="str">
            <v>opolskie</v>
          </cell>
        </row>
        <row r="209">
          <cell r="A209" t="str">
            <v>PROKOP Krzysztof</v>
          </cell>
          <cell r="B209">
            <v>151</v>
          </cell>
          <cell r="C209" t="str">
            <v>2016/2017</v>
          </cell>
          <cell r="D209" t="str">
            <v>2016-08-14 LO</v>
          </cell>
          <cell r="E209" t="str">
            <v>01556</v>
          </cell>
          <cell r="F209" t="str">
            <v>S</v>
          </cell>
          <cell r="G209">
            <v>22978</v>
          </cell>
          <cell r="H209" t="str">
            <v>M</v>
          </cell>
          <cell r="I209" t="str">
            <v>LZS ODRA Kąty Opolskie</v>
          </cell>
          <cell r="J209" t="str">
            <v>LZS ODRA KĄTY OPOLSKIE</v>
          </cell>
          <cell r="K209" t="str">
            <v>opolskie</v>
          </cell>
        </row>
        <row r="210">
          <cell r="A210" t="str">
            <v>STANISZEWSKI Piotr</v>
          </cell>
          <cell r="B210">
            <v>24813</v>
          </cell>
          <cell r="C210" t="str">
            <v>2016/2017</v>
          </cell>
          <cell r="D210" t="str">
            <v>2016-08-14 LO</v>
          </cell>
          <cell r="E210" t="str">
            <v>01557</v>
          </cell>
          <cell r="F210" t="str">
            <v>S</v>
          </cell>
          <cell r="G210">
            <v>34443</v>
          </cell>
          <cell r="H210" t="str">
            <v>M</v>
          </cell>
          <cell r="I210" t="str">
            <v>LZS ODRA Kąty Opolskie</v>
          </cell>
          <cell r="J210" t="str">
            <v>LZS ODRA KĄTY OPOLSKIE</v>
          </cell>
          <cell r="K210" t="str">
            <v>opolskie</v>
          </cell>
        </row>
        <row r="211">
          <cell r="A211" t="str">
            <v>SZRAIBER Pascal</v>
          </cell>
          <cell r="B211">
            <v>43307</v>
          </cell>
          <cell r="C211" t="str">
            <v>2016/2017</v>
          </cell>
          <cell r="D211" t="str">
            <v>2016-08-14 LO</v>
          </cell>
          <cell r="E211" t="str">
            <v>01562</v>
          </cell>
          <cell r="F211" t="str">
            <v>M</v>
          </cell>
          <cell r="G211">
            <v>37104</v>
          </cell>
          <cell r="H211" t="str">
            <v>M</v>
          </cell>
          <cell r="I211" t="str">
            <v>LZS ODRA Kąty Opolskie</v>
          </cell>
          <cell r="J211" t="str">
            <v>LZS ODRA KĄTY OPOLSKIE</v>
          </cell>
          <cell r="K211" t="str">
            <v>opolskie</v>
          </cell>
        </row>
        <row r="212">
          <cell r="A212" t="str">
            <v>GOREJOWSKI Mariusz</v>
          </cell>
          <cell r="B212">
            <v>27743</v>
          </cell>
          <cell r="C212" t="str">
            <v>2016/2017</v>
          </cell>
          <cell r="D212" t="str">
            <v>2016-08-31 LO</v>
          </cell>
          <cell r="E212" t="str">
            <v>03751</v>
          </cell>
          <cell r="F212" t="str">
            <v>S</v>
          </cell>
          <cell r="G212">
            <v>21231</v>
          </cell>
          <cell r="H212" t="str">
            <v>M</v>
          </cell>
          <cell r="I212" t="str">
            <v>LZS POLONIA Smardy</v>
          </cell>
          <cell r="J212" t="str">
            <v>LZS POLONIA SMARDY</v>
          </cell>
          <cell r="K212" t="str">
            <v>opolskie</v>
          </cell>
        </row>
        <row r="213">
          <cell r="A213" t="str">
            <v>KOPANISZEN Daniel</v>
          </cell>
          <cell r="B213">
            <v>33864</v>
          </cell>
          <cell r="C213" t="str">
            <v>2016/2017</v>
          </cell>
          <cell r="D213" t="str">
            <v>2016-08-31 LO</v>
          </cell>
          <cell r="E213" t="str">
            <v>03752</v>
          </cell>
          <cell r="F213" t="str">
            <v>S</v>
          </cell>
          <cell r="G213">
            <v>28416</v>
          </cell>
          <cell r="H213" t="str">
            <v>M</v>
          </cell>
          <cell r="I213" t="str">
            <v>LZS POLONIA Smardy</v>
          </cell>
          <cell r="J213" t="str">
            <v>LZS POLONIA SMARDY</v>
          </cell>
          <cell r="K213" t="str">
            <v>opolskie</v>
          </cell>
        </row>
        <row r="214">
          <cell r="A214" t="str">
            <v>LESZCZYŃSKI Józef</v>
          </cell>
          <cell r="B214">
            <v>45480</v>
          </cell>
          <cell r="C214" t="str">
            <v>2016/2017</v>
          </cell>
          <cell r="D214" t="str">
            <v>2016-08-31 N</v>
          </cell>
          <cell r="E214" t="str">
            <v>03753</v>
          </cell>
          <cell r="F214" t="str">
            <v>S</v>
          </cell>
          <cell r="G214">
            <v>21274</v>
          </cell>
          <cell r="H214" t="str">
            <v>M</v>
          </cell>
          <cell r="I214" t="str">
            <v>LZS POLONIA Smardy</v>
          </cell>
          <cell r="J214" t="str">
            <v>LZS POLONIA SMARDY</v>
          </cell>
          <cell r="K214" t="str">
            <v>opolskie</v>
          </cell>
        </row>
        <row r="215">
          <cell r="A215" t="str">
            <v>MATYS Adam</v>
          </cell>
          <cell r="B215">
            <v>26662</v>
          </cell>
          <cell r="C215" t="str">
            <v>2016/2017</v>
          </cell>
          <cell r="D215" t="str">
            <v>2016-08-31 LO</v>
          </cell>
          <cell r="E215" t="str">
            <v>03754</v>
          </cell>
          <cell r="F215" t="str">
            <v>S</v>
          </cell>
          <cell r="G215">
            <v>24002</v>
          </cell>
          <cell r="H215" t="str">
            <v>M</v>
          </cell>
          <cell r="I215" t="str">
            <v>LZS POLONIA Smardy</v>
          </cell>
          <cell r="J215" t="str">
            <v>LZS POLONIA SMARDY</v>
          </cell>
          <cell r="K215" t="str">
            <v>opolskie</v>
          </cell>
        </row>
        <row r="216">
          <cell r="A216" t="str">
            <v>NAZARKIEWICZ Alojzy</v>
          </cell>
          <cell r="B216">
            <v>33862</v>
          </cell>
          <cell r="C216" t="str">
            <v>2016/2017</v>
          </cell>
          <cell r="D216" t="str">
            <v>2016-08-31 LO</v>
          </cell>
          <cell r="E216" t="str">
            <v>03755</v>
          </cell>
          <cell r="F216" t="str">
            <v>S</v>
          </cell>
          <cell r="G216">
            <v>26679</v>
          </cell>
          <cell r="H216" t="str">
            <v>M</v>
          </cell>
          <cell r="I216" t="str">
            <v>LZS POLONIA Smardy</v>
          </cell>
          <cell r="J216" t="str">
            <v>LZS POLONIA SMARDY</v>
          </cell>
          <cell r="K216" t="str">
            <v>opolskie</v>
          </cell>
        </row>
        <row r="217">
          <cell r="A217" t="str">
            <v>SARNICKI Jacek</v>
          </cell>
          <cell r="B217">
            <v>33863</v>
          </cell>
          <cell r="C217" t="str">
            <v>2016/2017</v>
          </cell>
          <cell r="D217" t="str">
            <v>2016-08-31 LO</v>
          </cell>
          <cell r="E217" t="str">
            <v>03756</v>
          </cell>
          <cell r="F217" t="str">
            <v>S</v>
          </cell>
          <cell r="G217">
            <v>25453</v>
          </cell>
          <cell r="H217" t="str">
            <v>M</v>
          </cell>
          <cell r="I217" t="str">
            <v>LZS POLONIA Smardy</v>
          </cell>
          <cell r="J217" t="str">
            <v>LZS POLONIA SMARDY</v>
          </cell>
          <cell r="K217" t="str">
            <v>opolskie</v>
          </cell>
        </row>
        <row r="218">
          <cell r="A218" t="str">
            <v>ZATYLNY Dariusz</v>
          </cell>
          <cell r="B218">
            <v>16413</v>
          </cell>
          <cell r="C218" t="str">
            <v>2016/2017</v>
          </cell>
          <cell r="D218" t="str">
            <v>2016-08-31 LO</v>
          </cell>
          <cell r="E218" t="str">
            <v>03758</v>
          </cell>
          <cell r="F218" t="str">
            <v>S</v>
          </cell>
          <cell r="G218">
            <v>24795</v>
          </cell>
          <cell r="H218" t="str">
            <v>M</v>
          </cell>
          <cell r="I218" t="str">
            <v>LZS POLONIA Smardy</v>
          </cell>
          <cell r="J218" t="str">
            <v>LZS POLONIA SMARDY</v>
          </cell>
          <cell r="K218" t="str">
            <v>opolskie</v>
          </cell>
        </row>
        <row r="219">
          <cell r="A219" t="str">
            <v>ZATYLNY Mariusz</v>
          </cell>
          <cell r="B219">
            <v>16412</v>
          </cell>
          <cell r="C219" t="str">
            <v>2016/2017</v>
          </cell>
          <cell r="D219" t="str">
            <v>2016-08-31 LO</v>
          </cell>
          <cell r="E219" t="str">
            <v>03757</v>
          </cell>
          <cell r="F219" t="str">
            <v>S</v>
          </cell>
          <cell r="G219">
            <v>24795</v>
          </cell>
          <cell r="H219" t="str">
            <v>M</v>
          </cell>
          <cell r="I219" t="str">
            <v>LZS POLONIA Smardy</v>
          </cell>
          <cell r="J219" t="str">
            <v>LZS POLONIA SMARDY</v>
          </cell>
          <cell r="K219" t="str">
            <v>opolskie</v>
          </cell>
        </row>
        <row r="220">
          <cell r="A220" t="str">
            <v>BRATEJKO Iryna (UKR)</v>
          </cell>
          <cell r="B220">
            <v>37652</v>
          </cell>
          <cell r="C220" t="str">
            <v>2016/2017</v>
          </cell>
          <cell r="D220" t="str">
            <v>2016-07-28 LO</v>
          </cell>
          <cell r="E220" t="str">
            <v>00792</v>
          </cell>
          <cell r="F220" t="str">
            <v>L</v>
          </cell>
          <cell r="G220">
            <v>34696</v>
          </cell>
          <cell r="H220" t="str">
            <v>K</v>
          </cell>
          <cell r="I220" t="str">
            <v>LZS VICTORIA Chróścice</v>
          </cell>
          <cell r="J220" t="str">
            <v>LZS VICTORIA CHRÓŚCICE</v>
          </cell>
          <cell r="K220" t="str">
            <v>opolskie</v>
          </cell>
        </row>
        <row r="221">
          <cell r="A221" t="str">
            <v>CZECH Paweł</v>
          </cell>
          <cell r="B221">
            <v>45102</v>
          </cell>
          <cell r="C221" t="str">
            <v>2016/2017</v>
          </cell>
          <cell r="D221" t="str">
            <v>2016-07-28 N</v>
          </cell>
          <cell r="E221" t="str">
            <v>00814</v>
          </cell>
          <cell r="F221" t="str">
            <v>M</v>
          </cell>
          <cell r="G221">
            <v>39366</v>
          </cell>
          <cell r="H221" t="str">
            <v>M</v>
          </cell>
          <cell r="I221" t="str">
            <v>LZS VICTORIA Chróścice</v>
          </cell>
          <cell r="J221" t="str">
            <v>LZS VICTORIA CHRÓŚCICE</v>
          </cell>
          <cell r="K221" t="str">
            <v>opolskie</v>
          </cell>
        </row>
        <row r="222">
          <cell r="A222" t="str">
            <v>GAMROT Patryk</v>
          </cell>
          <cell r="B222">
            <v>29053</v>
          </cell>
          <cell r="C222" t="str">
            <v>2016/2017</v>
          </cell>
          <cell r="D222" t="str">
            <v>2016-07-28 LO</v>
          </cell>
          <cell r="E222" t="str">
            <v>00805</v>
          </cell>
          <cell r="F222" t="str">
            <v>S</v>
          </cell>
          <cell r="G222">
            <v>36057</v>
          </cell>
          <cell r="H222" t="str">
            <v>M</v>
          </cell>
          <cell r="I222" t="str">
            <v>LZS VICTORIA Chróścice</v>
          </cell>
          <cell r="J222" t="str">
            <v>LZS VICTORIA CHRÓŚCICE</v>
          </cell>
          <cell r="K222" t="str">
            <v>opolskie</v>
          </cell>
        </row>
        <row r="223">
          <cell r="A223" t="str">
            <v>GOLEC Julia</v>
          </cell>
          <cell r="B223">
            <v>45422</v>
          </cell>
          <cell r="C223" t="str">
            <v>2016/2017</v>
          </cell>
          <cell r="D223" t="str">
            <v>2016-08-30 N</v>
          </cell>
          <cell r="E223" t="str">
            <v>03458</v>
          </cell>
          <cell r="F223" t="str">
            <v>M</v>
          </cell>
          <cell r="G223">
            <v>39195</v>
          </cell>
          <cell r="H223" t="str">
            <v>K</v>
          </cell>
          <cell r="I223" t="str">
            <v>LZS VICTORIA Chróścice</v>
          </cell>
          <cell r="J223" t="str">
            <v>LZS VICTORIA CHRÓŚCICE</v>
          </cell>
          <cell r="K223" t="str">
            <v>opolskie</v>
          </cell>
        </row>
        <row r="224">
          <cell r="A224" t="str">
            <v>JENDRYASZEK Adrian</v>
          </cell>
          <cell r="B224">
            <v>43213</v>
          </cell>
          <cell r="C224" t="str">
            <v>2016/2017</v>
          </cell>
          <cell r="D224" t="str">
            <v>2016-07-28 LO</v>
          </cell>
          <cell r="E224" t="str">
            <v>00811</v>
          </cell>
          <cell r="F224" t="str">
            <v>M</v>
          </cell>
          <cell r="G224">
            <v>36752</v>
          </cell>
          <cell r="H224" t="str">
            <v>M</v>
          </cell>
          <cell r="I224" t="str">
            <v>LZS VICTORIA Chróścice</v>
          </cell>
          <cell r="J224" t="str">
            <v>LZS VICTORIA CHRÓŚCICE</v>
          </cell>
          <cell r="K224" t="str">
            <v>opolskie</v>
          </cell>
        </row>
        <row r="225">
          <cell r="A225" t="str">
            <v>JENDRYASZEK Marek</v>
          </cell>
          <cell r="B225">
            <v>43212</v>
          </cell>
          <cell r="C225" t="str">
            <v>2016/2017</v>
          </cell>
          <cell r="D225" t="str">
            <v>2016-07-28 LO</v>
          </cell>
          <cell r="E225" t="str">
            <v>00809</v>
          </cell>
          <cell r="F225" t="str">
            <v>M</v>
          </cell>
          <cell r="G225">
            <v>38568</v>
          </cell>
          <cell r="H225" t="str">
            <v>M</v>
          </cell>
          <cell r="I225" t="str">
            <v>LZS VICTORIA Chróścice</v>
          </cell>
          <cell r="J225" t="str">
            <v>LZS VICTORIA CHRÓŚCICE</v>
          </cell>
          <cell r="K225" t="str">
            <v>opolskie</v>
          </cell>
        </row>
        <row r="226">
          <cell r="A226" t="str">
            <v>KOZUBEK Magda</v>
          </cell>
          <cell r="B226">
            <v>29057</v>
          </cell>
          <cell r="C226" t="str">
            <v>2016/2017</v>
          </cell>
          <cell r="D226" t="str">
            <v>2016-07-28 LO</v>
          </cell>
          <cell r="E226" t="str">
            <v>00796</v>
          </cell>
          <cell r="F226" t="str">
            <v>L</v>
          </cell>
          <cell r="G226">
            <v>36508</v>
          </cell>
          <cell r="H226" t="str">
            <v>K</v>
          </cell>
          <cell r="I226" t="str">
            <v>LZS VICTORIA Chróścice</v>
          </cell>
          <cell r="J226" t="str">
            <v>LZS VICTORIA CHRÓŚCICE</v>
          </cell>
          <cell r="K226" t="str">
            <v>opolskie</v>
          </cell>
        </row>
        <row r="227">
          <cell r="A227" t="str">
            <v>KOZUBEK Marcin</v>
          </cell>
          <cell r="B227">
            <v>24314</v>
          </cell>
          <cell r="C227" t="str">
            <v>2016/2017</v>
          </cell>
          <cell r="D227" t="str">
            <v>2016-07-28 LO</v>
          </cell>
          <cell r="E227" t="str">
            <v>00807</v>
          </cell>
          <cell r="F227" t="str">
            <v>S</v>
          </cell>
          <cell r="G227">
            <v>35324</v>
          </cell>
          <cell r="H227" t="str">
            <v>M</v>
          </cell>
          <cell r="I227" t="str">
            <v>LZS VICTORIA Chróścice</v>
          </cell>
          <cell r="J227" t="str">
            <v>LZS VICTORIA CHRÓŚCICE</v>
          </cell>
          <cell r="K227" t="str">
            <v>opolskie</v>
          </cell>
        </row>
        <row r="228">
          <cell r="A228" t="str">
            <v>KRZYŻANOWSKI Wojciech</v>
          </cell>
          <cell r="B228">
            <v>12979</v>
          </cell>
          <cell r="C228" t="str">
            <v>2016/2017</v>
          </cell>
          <cell r="D228" t="str">
            <v>2016-07-28 LO</v>
          </cell>
          <cell r="E228" t="str">
            <v>00803</v>
          </cell>
          <cell r="F228" t="str">
            <v>S</v>
          </cell>
          <cell r="G228">
            <v>16851</v>
          </cell>
          <cell r="H228" t="str">
            <v>M</v>
          </cell>
          <cell r="I228" t="str">
            <v>LZS VICTORIA Chróścice</v>
          </cell>
          <cell r="J228" t="str">
            <v>LZS VICTORIA CHRÓŚCICE</v>
          </cell>
          <cell r="K228" t="str">
            <v>opolskie</v>
          </cell>
        </row>
        <row r="229">
          <cell r="A229" t="str">
            <v>KURTZ Daniel</v>
          </cell>
          <cell r="B229">
            <v>41351</v>
          </cell>
          <cell r="C229" t="str">
            <v>2016/2017</v>
          </cell>
          <cell r="D229" t="str">
            <v>2016-07-28 LO</v>
          </cell>
          <cell r="E229" t="str">
            <v>00812</v>
          </cell>
          <cell r="F229" t="str">
            <v>M</v>
          </cell>
          <cell r="G229">
            <v>38785</v>
          </cell>
          <cell r="H229" t="str">
            <v>M</v>
          </cell>
          <cell r="I229" t="str">
            <v>LZS VICTORIA Chróścice</v>
          </cell>
          <cell r="J229" t="str">
            <v>LZS VICTORIA CHRÓŚCICE</v>
          </cell>
          <cell r="K229" t="str">
            <v>opolskie</v>
          </cell>
        </row>
        <row r="230">
          <cell r="A230" t="str">
            <v>KURTZ Patryk</v>
          </cell>
          <cell r="B230">
            <v>41350</v>
          </cell>
          <cell r="C230" t="str">
            <v>2016/2017</v>
          </cell>
          <cell r="D230" t="str">
            <v>2016-07-28 LO</v>
          </cell>
          <cell r="E230" t="str">
            <v>00810</v>
          </cell>
          <cell r="F230" t="str">
            <v>M</v>
          </cell>
          <cell r="G230">
            <v>37061</v>
          </cell>
          <cell r="H230" t="str">
            <v>M</v>
          </cell>
          <cell r="I230" t="str">
            <v>LZS VICTORIA Chróścice</v>
          </cell>
          <cell r="J230" t="str">
            <v>LZS VICTORIA CHRÓŚCICE</v>
          </cell>
          <cell r="K230" t="str">
            <v>opolskie</v>
          </cell>
        </row>
        <row r="231">
          <cell r="A231" t="str">
            <v>LISOWSKA Karolina</v>
          </cell>
          <cell r="B231">
            <v>45103</v>
          </cell>
          <cell r="C231" t="str">
            <v>2016/2017</v>
          </cell>
          <cell r="D231" t="str">
            <v>2016-07-28 N</v>
          </cell>
          <cell r="E231" t="str">
            <v>00817</v>
          </cell>
          <cell r="F231" t="str">
            <v>M</v>
          </cell>
          <cell r="G231">
            <v>38987</v>
          </cell>
          <cell r="H231" t="str">
            <v>K</v>
          </cell>
          <cell r="I231" t="str">
            <v>LZS VICTORIA Chróścice</v>
          </cell>
          <cell r="J231" t="str">
            <v>LZS VICTORIA CHRÓŚCICE</v>
          </cell>
          <cell r="K231" t="str">
            <v>opolskie</v>
          </cell>
        </row>
        <row r="232">
          <cell r="A232" t="str">
            <v>MATROS Izabela</v>
          </cell>
          <cell r="B232">
            <v>45101</v>
          </cell>
          <cell r="C232" t="str">
            <v>2016/2017</v>
          </cell>
          <cell r="D232" t="str">
            <v>2016-07-28 N</v>
          </cell>
          <cell r="E232" t="str">
            <v>00802</v>
          </cell>
          <cell r="F232" t="str">
            <v>M</v>
          </cell>
          <cell r="G232">
            <v>39313</v>
          </cell>
          <cell r="H232" t="str">
            <v>K</v>
          </cell>
          <cell r="I232" t="str">
            <v>LZS VICTORIA Chróścice</v>
          </cell>
          <cell r="J232" t="str">
            <v>LZS VICTORIA CHRÓŚCICE</v>
          </cell>
          <cell r="K232" t="str">
            <v>opolskie</v>
          </cell>
        </row>
        <row r="233">
          <cell r="A233" t="str">
            <v>MICHNO Krzysztof</v>
          </cell>
          <cell r="B233">
            <v>45104</v>
          </cell>
          <cell r="C233" t="str">
            <v>2016/2017</v>
          </cell>
          <cell r="D233" t="str">
            <v>2016-07-28 N</v>
          </cell>
          <cell r="E233" t="str">
            <v>00818</v>
          </cell>
          <cell r="F233" t="str">
            <v>M</v>
          </cell>
          <cell r="G233">
            <v>39084</v>
          </cell>
          <cell r="H233" t="str">
            <v>M</v>
          </cell>
          <cell r="I233" t="str">
            <v>LZS VICTORIA Chróścice</v>
          </cell>
          <cell r="J233" t="str">
            <v>LZS VICTORIA CHRÓŚCICE</v>
          </cell>
          <cell r="K233" t="str">
            <v>opolskie</v>
          </cell>
        </row>
        <row r="234">
          <cell r="A234" t="str">
            <v>MIKOŚ Mikołaj</v>
          </cell>
          <cell r="B234">
            <v>44898</v>
          </cell>
          <cell r="C234" t="str">
            <v>2016/2017</v>
          </cell>
          <cell r="D234" t="str">
            <v>2016-07-28 LO</v>
          </cell>
          <cell r="E234" t="str">
            <v>00813</v>
          </cell>
          <cell r="F234" t="str">
            <v>M</v>
          </cell>
          <cell r="G234">
            <v>38424</v>
          </cell>
          <cell r="H234" t="str">
            <v>M</v>
          </cell>
          <cell r="I234" t="str">
            <v>LZS VICTORIA Chróścice</v>
          </cell>
          <cell r="J234" t="str">
            <v>LZS VICTORIA CHRÓŚCICE</v>
          </cell>
          <cell r="K234" t="str">
            <v>opolskie</v>
          </cell>
        </row>
        <row r="235">
          <cell r="A235" t="str">
            <v>MIKOŚ Zuzanna</v>
          </cell>
          <cell r="B235">
            <v>44897</v>
          </cell>
          <cell r="C235" t="str">
            <v>2016/2017</v>
          </cell>
          <cell r="D235" t="str">
            <v>2016-07-28 LO</v>
          </cell>
          <cell r="E235" t="str">
            <v>00800</v>
          </cell>
          <cell r="F235" t="str">
            <v>M</v>
          </cell>
          <cell r="G235">
            <v>37882</v>
          </cell>
          <cell r="H235" t="str">
            <v>K</v>
          </cell>
          <cell r="I235" t="str">
            <v>LZS VICTORIA Chróścice</v>
          </cell>
          <cell r="J235" t="str">
            <v>LZS VICTORIA CHRÓŚCICE</v>
          </cell>
          <cell r="K235" t="str">
            <v>opolskie</v>
          </cell>
        </row>
        <row r="236">
          <cell r="A236" t="str">
            <v>MORAWIEC Daniel</v>
          </cell>
          <cell r="B236">
            <v>34618</v>
          </cell>
          <cell r="C236" t="str">
            <v>2016/2017</v>
          </cell>
          <cell r="D236" t="str">
            <v>2016-07-28 LO</v>
          </cell>
          <cell r="E236" t="str">
            <v>00819</v>
          </cell>
          <cell r="F236" t="str">
            <v>S</v>
          </cell>
          <cell r="G236">
            <v>35876</v>
          </cell>
          <cell r="H236" t="str">
            <v>M</v>
          </cell>
          <cell r="I236" t="str">
            <v>LZS VICTORIA Chróścice</v>
          </cell>
          <cell r="J236" t="str">
            <v>LZS VICTORIA CHRÓŚCICE</v>
          </cell>
          <cell r="K236" t="str">
            <v>opolskie</v>
          </cell>
        </row>
        <row r="237">
          <cell r="A237" t="str">
            <v>NIEDWOROK Hanna</v>
          </cell>
          <cell r="B237">
            <v>35520</v>
          </cell>
          <cell r="C237" t="str">
            <v>2016/2017</v>
          </cell>
          <cell r="D237" t="str">
            <v>2016-07-28 LO</v>
          </cell>
          <cell r="E237" t="str">
            <v>00799</v>
          </cell>
          <cell r="F237" t="str">
            <v>M</v>
          </cell>
          <cell r="G237">
            <v>37673</v>
          </cell>
          <cell r="H237" t="str">
            <v>K</v>
          </cell>
          <cell r="I237" t="str">
            <v>LZS VICTORIA Chróścice</v>
          </cell>
          <cell r="J237" t="str">
            <v>LZS VICTORIA CHRÓŚCICE</v>
          </cell>
          <cell r="K237" t="str">
            <v>opolskie</v>
          </cell>
        </row>
        <row r="238">
          <cell r="A238" t="str">
            <v>NIEDWOROK Klaudiusz</v>
          </cell>
          <cell r="B238">
            <v>30779</v>
          </cell>
          <cell r="C238" t="str">
            <v>2016/2017</v>
          </cell>
          <cell r="D238" t="str">
            <v>2016-07-28 LO</v>
          </cell>
          <cell r="E238" t="str">
            <v>00808</v>
          </cell>
          <cell r="F238" t="str">
            <v>S</v>
          </cell>
          <cell r="G238">
            <v>27359</v>
          </cell>
          <cell r="H238" t="str">
            <v>M</v>
          </cell>
          <cell r="I238" t="str">
            <v>LZS VICTORIA Chróścice</v>
          </cell>
          <cell r="J238" t="str">
            <v>LZS VICTORIA CHRÓŚCICE</v>
          </cell>
          <cell r="K238" t="str">
            <v>opolskie</v>
          </cell>
        </row>
        <row r="239">
          <cell r="A239" t="str">
            <v>NOWAK Aleksandra</v>
          </cell>
          <cell r="B239">
            <v>24316</v>
          </cell>
          <cell r="C239" t="str">
            <v>2016/2017</v>
          </cell>
          <cell r="D239" t="str">
            <v>2016-07-28 LO</v>
          </cell>
          <cell r="E239" t="str">
            <v>00793</v>
          </cell>
          <cell r="F239" t="str">
            <v>L</v>
          </cell>
          <cell r="G239">
            <v>35406</v>
          </cell>
          <cell r="H239" t="str">
            <v>K</v>
          </cell>
          <cell r="I239" t="str">
            <v>LZS VICTORIA Chróścice</v>
          </cell>
          <cell r="J239" t="str">
            <v>LZS VICTORIA CHRÓŚCICE</v>
          </cell>
          <cell r="K239" t="str">
            <v>opolskie</v>
          </cell>
        </row>
        <row r="240">
          <cell r="A240" t="str">
            <v>PAMPUCH Katrin</v>
          </cell>
          <cell r="B240">
            <v>45420</v>
          </cell>
          <cell r="C240" t="str">
            <v>2016/2017</v>
          </cell>
          <cell r="D240" t="str">
            <v>2016-08-30 N</v>
          </cell>
          <cell r="E240" t="str">
            <v>03456</v>
          </cell>
          <cell r="F240" t="str">
            <v>M</v>
          </cell>
          <cell r="G240">
            <v>38406</v>
          </cell>
          <cell r="H240" t="str">
            <v>K</v>
          </cell>
          <cell r="I240" t="str">
            <v>LZS VICTORIA Chróścice</v>
          </cell>
          <cell r="J240" t="str">
            <v>LZS VICTORIA CHRÓŚCICE</v>
          </cell>
          <cell r="K240" t="str">
            <v>opolskie</v>
          </cell>
        </row>
        <row r="241">
          <cell r="A241" t="str">
            <v>PAWELEC Natalia</v>
          </cell>
          <cell r="B241">
            <v>37655</v>
          </cell>
          <cell r="C241" t="str">
            <v>2016/2017</v>
          </cell>
          <cell r="D241" t="str">
            <v>2016-07-28 LO</v>
          </cell>
          <cell r="E241" t="str">
            <v>00797</v>
          </cell>
          <cell r="F241" t="str">
            <v>L</v>
          </cell>
          <cell r="G241">
            <v>37447</v>
          </cell>
          <cell r="H241" t="str">
            <v>K</v>
          </cell>
          <cell r="I241" t="str">
            <v>LZS VICTORIA Chróścice</v>
          </cell>
          <cell r="J241" t="str">
            <v>LZS VICTORIA CHRÓŚCICE</v>
          </cell>
          <cell r="K241" t="str">
            <v>opolskie</v>
          </cell>
        </row>
        <row r="242">
          <cell r="A242" t="str">
            <v>PAWELEC Sylwia</v>
          </cell>
          <cell r="B242">
            <v>37656</v>
          </cell>
          <cell r="C242" t="str">
            <v>2016/2017</v>
          </cell>
          <cell r="D242" t="str">
            <v>2016-07-28 LO</v>
          </cell>
          <cell r="E242" t="str">
            <v>00798</v>
          </cell>
          <cell r="F242" t="str">
            <v>M</v>
          </cell>
          <cell r="G242">
            <v>37882</v>
          </cell>
          <cell r="H242" t="str">
            <v>K</v>
          </cell>
          <cell r="I242" t="str">
            <v>LZS VICTORIA Chróścice</v>
          </cell>
          <cell r="J242" t="str">
            <v>LZS VICTORIA CHRÓŚCICE</v>
          </cell>
          <cell r="K242" t="str">
            <v>opolskie</v>
          </cell>
        </row>
        <row r="243">
          <cell r="A243" t="str">
            <v>POŁOSZCZAŃSKI Dawid</v>
          </cell>
          <cell r="B243">
            <v>32266</v>
          </cell>
          <cell r="C243" t="str">
            <v>2016/2017</v>
          </cell>
          <cell r="D243" t="str">
            <v>2016-07-28 LO</v>
          </cell>
          <cell r="E243" t="str">
            <v>00806</v>
          </cell>
          <cell r="F243" t="str">
            <v>S</v>
          </cell>
          <cell r="G243">
            <v>35909</v>
          </cell>
          <cell r="H243" t="str">
            <v>M</v>
          </cell>
          <cell r="I243" t="str">
            <v>LZS VICTORIA Chróścice</v>
          </cell>
          <cell r="J243" t="str">
            <v>LZS VICTORIA CHRÓŚCICE</v>
          </cell>
          <cell r="K243" t="str">
            <v>opolskie</v>
          </cell>
        </row>
        <row r="244">
          <cell r="A244" t="str">
            <v>SAMSON Zofia</v>
          </cell>
          <cell r="B244">
            <v>43214</v>
          </cell>
          <cell r="C244" t="str">
            <v>2016/2017</v>
          </cell>
          <cell r="D244" t="str">
            <v>2016-07-28 LO</v>
          </cell>
          <cell r="E244" t="str">
            <v>00801</v>
          </cell>
          <cell r="F244" t="str">
            <v>M</v>
          </cell>
          <cell r="G244">
            <v>39130</v>
          </cell>
          <cell r="H244" t="str">
            <v>K</v>
          </cell>
          <cell r="I244" t="str">
            <v>LZS VICTORIA Chróścice</v>
          </cell>
          <cell r="J244" t="str">
            <v>LZS VICTORIA CHRÓŚCICE</v>
          </cell>
          <cell r="K244" t="str">
            <v>opolskie</v>
          </cell>
        </row>
        <row r="245">
          <cell r="A245" t="str">
            <v>SYNOWSKI Maja</v>
          </cell>
          <cell r="B245">
            <v>45421</v>
          </cell>
          <cell r="C245" t="str">
            <v>2016/2017</v>
          </cell>
          <cell r="D245" t="str">
            <v>2016-08-30 N</v>
          </cell>
          <cell r="E245" t="str">
            <v>03457</v>
          </cell>
          <cell r="F245" t="str">
            <v>M</v>
          </cell>
          <cell r="G245">
            <v>38418</v>
          </cell>
          <cell r="H245" t="str">
            <v>K</v>
          </cell>
          <cell r="I245" t="str">
            <v>LZS VICTORIA Chróścice</v>
          </cell>
          <cell r="J245" t="str">
            <v>LZS VICTORIA CHRÓŚCICE</v>
          </cell>
          <cell r="K245" t="str">
            <v>opolskie</v>
          </cell>
        </row>
        <row r="246">
          <cell r="A246" t="str">
            <v>SZLAPA Sylwia</v>
          </cell>
          <cell r="B246">
            <v>19342</v>
          </cell>
          <cell r="C246" t="str">
            <v>2016/2017</v>
          </cell>
          <cell r="D246" t="str">
            <v>2016-07-28 LO</v>
          </cell>
          <cell r="E246" t="str">
            <v>00794</v>
          </cell>
          <cell r="F246" t="str">
            <v>L</v>
          </cell>
          <cell r="G246">
            <v>34733</v>
          </cell>
          <cell r="H246" t="str">
            <v>K</v>
          </cell>
          <cell r="I246" t="str">
            <v>LZS VICTORIA Chróścice</v>
          </cell>
          <cell r="J246" t="str">
            <v>LZS VICTORIA CHRÓŚCICE</v>
          </cell>
          <cell r="K246" t="str">
            <v>opolskie</v>
          </cell>
        </row>
        <row r="247">
          <cell r="A247" t="str">
            <v>WĄS Marek</v>
          </cell>
          <cell r="B247">
            <v>12978</v>
          </cell>
          <cell r="C247" t="str">
            <v>2016/2017</v>
          </cell>
          <cell r="D247" t="str">
            <v>2016-07-28 LO</v>
          </cell>
          <cell r="E247" t="str">
            <v>00804</v>
          </cell>
          <cell r="F247" t="str">
            <v>S</v>
          </cell>
          <cell r="G247">
            <v>22141</v>
          </cell>
          <cell r="H247" t="str">
            <v>M</v>
          </cell>
          <cell r="I247" t="str">
            <v>LZS VICTORIA Chróścice</v>
          </cell>
          <cell r="J247" t="str">
            <v>LZS VICTORIA CHRÓŚCICE</v>
          </cell>
          <cell r="K247" t="str">
            <v>opolskie</v>
          </cell>
        </row>
        <row r="248">
          <cell r="A248" t="str">
            <v>WITCZAK Filip</v>
          </cell>
          <cell r="B248">
            <v>37662</v>
          </cell>
          <cell r="C248" t="str">
            <v>2016/2017</v>
          </cell>
          <cell r="D248" t="str">
            <v>2016-08-30 LO</v>
          </cell>
          <cell r="E248" t="str">
            <v>03455</v>
          </cell>
          <cell r="F248" t="str">
            <v>S</v>
          </cell>
          <cell r="G248">
            <v>36117</v>
          </cell>
          <cell r="H248" t="str">
            <v>M</v>
          </cell>
          <cell r="I248" t="str">
            <v>LZS VICTORIA Chróścice</v>
          </cell>
          <cell r="J248" t="str">
            <v>LZS VICTORIA CHRÓŚCICE</v>
          </cell>
          <cell r="K248" t="str">
            <v>opolskie</v>
          </cell>
        </row>
        <row r="249">
          <cell r="A249" t="str">
            <v>WOJTAS Michał</v>
          </cell>
          <cell r="B249">
            <v>41349</v>
          </cell>
          <cell r="C249" t="str">
            <v>2016/2017</v>
          </cell>
          <cell r="D249" t="str">
            <v>2016-07-28 LO</v>
          </cell>
          <cell r="E249" t="str">
            <v>00815</v>
          </cell>
          <cell r="F249" t="str">
            <v>M</v>
          </cell>
          <cell r="G249">
            <v>36680</v>
          </cell>
          <cell r="H249" t="str">
            <v>M</v>
          </cell>
          <cell r="I249" t="str">
            <v>LZS VICTORIA Chróścice</v>
          </cell>
          <cell r="J249" t="str">
            <v>LZS VICTORIA CHRÓŚCICE</v>
          </cell>
          <cell r="K249" t="str">
            <v>opolskie</v>
          </cell>
        </row>
        <row r="250">
          <cell r="A250" t="str">
            <v>WÓJCIK Julia</v>
          </cell>
          <cell r="B250">
            <v>29058</v>
          </cell>
          <cell r="C250" t="str">
            <v>2016/2017</v>
          </cell>
          <cell r="D250" t="str">
            <v>2016-07-28 LO</v>
          </cell>
          <cell r="E250" t="str">
            <v>00795</v>
          </cell>
          <cell r="F250" t="str">
            <v>L</v>
          </cell>
          <cell r="G250">
            <v>36628</v>
          </cell>
          <cell r="H250" t="str">
            <v>K</v>
          </cell>
          <cell r="I250" t="str">
            <v>LZS VICTORIA Chróścice</v>
          </cell>
          <cell r="J250" t="str">
            <v>LZS VICTORIA CHRÓŚCICE</v>
          </cell>
          <cell r="K250" t="str">
            <v>opolskie</v>
          </cell>
        </row>
        <row r="251">
          <cell r="A251" t="str">
            <v>WÓJCIK Karolina</v>
          </cell>
          <cell r="B251">
            <v>39137</v>
          </cell>
          <cell r="C251" t="str">
            <v>2016/2017</v>
          </cell>
          <cell r="D251" t="str">
            <v>2016-07-28 LO</v>
          </cell>
          <cell r="E251" t="str">
            <v>00816</v>
          </cell>
          <cell r="F251" t="str">
            <v>S</v>
          </cell>
          <cell r="G251">
            <v>30155</v>
          </cell>
          <cell r="H251" t="str">
            <v>K</v>
          </cell>
          <cell r="I251" t="str">
            <v>LZS VICTORIA Chróścice</v>
          </cell>
          <cell r="J251" t="str">
            <v>LZS VICTORIA CHRÓŚCICE</v>
          </cell>
          <cell r="K251" t="str">
            <v>opolskie</v>
          </cell>
        </row>
        <row r="252">
          <cell r="A252" t="str">
            <v>BEGA Krystian</v>
          </cell>
          <cell r="B252">
            <v>40395</v>
          </cell>
          <cell r="C252" t="str">
            <v>2016/2017</v>
          </cell>
          <cell r="D252" t="str">
            <v>2016-08-24 LO</v>
          </cell>
          <cell r="E252" t="str">
            <v>02303</v>
          </cell>
          <cell r="F252" t="str">
            <v>S</v>
          </cell>
          <cell r="G252">
            <v>26629</v>
          </cell>
          <cell r="H252" t="str">
            <v>M</v>
          </cell>
          <cell r="I252" t="str">
            <v>LZS Żywocice</v>
          </cell>
          <cell r="J252" t="str">
            <v>LZS ŻYWOCICE</v>
          </cell>
          <cell r="K252" t="str">
            <v>opolskie</v>
          </cell>
        </row>
        <row r="253">
          <cell r="A253" t="str">
            <v>BISKUP Konrad</v>
          </cell>
          <cell r="B253">
            <v>43234</v>
          </cell>
          <cell r="C253" t="str">
            <v>2016/2017</v>
          </cell>
          <cell r="D253" t="str">
            <v>2016-08-24 LO</v>
          </cell>
          <cell r="E253" t="str">
            <v>02322</v>
          </cell>
          <cell r="F253" t="str">
            <v>M</v>
          </cell>
          <cell r="G253">
            <v>37897</v>
          </cell>
          <cell r="H253" t="str">
            <v>M</v>
          </cell>
          <cell r="I253" t="str">
            <v>LZS Żywocice</v>
          </cell>
          <cell r="J253" t="str">
            <v>LZS ŻYWOCICE</v>
          </cell>
          <cell r="K253" t="str">
            <v>opolskie</v>
          </cell>
        </row>
        <row r="254">
          <cell r="A254" t="str">
            <v>BROSZCZAK Mikołaj</v>
          </cell>
          <cell r="B254">
            <v>40396</v>
          </cell>
          <cell r="C254" t="str">
            <v>2016/2017</v>
          </cell>
          <cell r="D254" t="str">
            <v>2016-08-24 LO</v>
          </cell>
          <cell r="E254" t="str">
            <v>02311</v>
          </cell>
          <cell r="F254" t="str">
            <v>M</v>
          </cell>
          <cell r="G254">
            <v>37182</v>
          </cell>
          <cell r="H254" t="str">
            <v>M</v>
          </cell>
          <cell r="I254" t="str">
            <v>LZS Żywocice</v>
          </cell>
          <cell r="J254" t="str">
            <v>LZS ŻYWOCICE</v>
          </cell>
          <cell r="K254" t="str">
            <v>opolskie</v>
          </cell>
        </row>
        <row r="255">
          <cell r="A255" t="str">
            <v>BUZAŁA Daniel</v>
          </cell>
          <cell r="B255">
            <v>41839</v>
          </cell>
          <cell r="C255" t="str">
            <v>2016/2017</v>
          </cell>
          <cell r="D255" t="str">
            <v>2016-08-24 LO</v>
          </cell>
          <cell r="E255" t="str">
            <v>02313</v>
          </cell>
          <cell r="F255" t="str">
            <v>M</v>
          </cell>
          <cell r="G255">
            <v>37861</v>
          </cell>
          <cell r="H255" t="str">
            <v>M</v>
          </cell>
          <cell r="I255" t="str">
            <v>LZS Żywocice</v>
          </cell>
          <cell r="J255" t="str">
            <v>LZS ŻYWOCICE</v>
          </cell>
          <cell r="K255" t="str">
            <v>opolskie</v>
          </cell>
        </row>
        <row r="256">
          <cell r="A256" t="str">
            <v>CICHOŃ Adrian</v>
          </cell>
          <cell r="B256">
            <v>40397</v>
          </cell>
          <cell r="C256" t="str">
            <v>2016/2017</v>
          </cell>
          <cell r="D256" t="str">
            <v>2016-08-24 LO</v>
          </cell>
          <cell r="E256" t="str">
            <v>02299</v>
          </cell>
          <cell r="F256" t="str">
            <v>S</v>
          </cell>
          <cell r="G256">
            <v>25575</v>
          </cell>
          <cell r="H256" t="str">
            <v>M</v>
          </cell>
          <cell r="I256" t="str">
            <v>LZS Żywocice</v>
          </cell>
          <cell r="J256" t="str">
            <v>LZS ŻYWOCICE</v>
          </cell>
          <cell r="K256" t="str">
            <v>opolskie</v>
          </cell>
        </row>
        <row r="257">
          <cell r="A257" t="str">
            <v>CZECH Dawid</v>
          </cell>
          <cell r="B257">
            <v>41840</v>
          </cell>
          <cell r="C257" t="str">
            <v>2016/2017</v>
          </cell>
          <cell r="D257" t="str">
            <v>2016-08-24 LO</v>
          </cell>
          <cell r="E257" t="str">
            <v>02314</v>
          </cell>
          <cell r="F257" t="str">
            <v>M</v>
          </cell>
          <cell r="G257">
            <v>37746</v>
          </cell>
          <cell r="H257" t="str">
            <v>M</v>
          </cell>
          <cell r="I257" t="str">
            <v>LZS Żywocice</v>
          </cell>
          <cell r="J257" t="str">
            <v>LZS ŻYWOCICE</v>
          </cell>
          <cell r="K257" t="str">
            <v>opolskie</v>
          </cell>
        </row>
        <row r="258">
          <cell r="A258" t="str">
            <v>DATA Paweł</v>
          </cell>
          <cell r="B258">
            <v>36767</v>
          </cell>
          <cell r="C258" t="str">
            <v>2016/2017</v>
          </cell>
          <cell r="D258" t="str">
            <v>2016-08-24 LO</v>
          </cell>
          <cell r="E258" t="str">
            <v>02315</v>
          </cell>
          <cell r="F258" t="str">
            <v>M</v>
          </cell>
          <cell r="G258">
            <v>36304</v>
          </cell>
          <cell r="H258" t="str">
            <v>M</v>
          </cell>
          <cell r="I258" t="str">
            <v>LZS Żywocice</v>
          </cell>
          <cell r="J258" t="str">
            <v>LZS ŻYWOCICE</v>
          </cell>
          <cell r="K258" t="str">
            <v>opolskie</v>
          </cell>
        </row>
        <row r="259">
          <cell r="A259" t="str">
            <v>DZIEKAN Mateusz</v>
          </cell>
          <cell r="B259">
            <v>43231</v>
          </cell>
          <cell r="C259" t="str">
            <v>2016/2017</v>
          </cell>
          <cell r="D259" t="str">
            <v>2016-08-24 LO</v>
          </cell>
          <cell r="E259" t="str">
            <v>02310</v>
          </cell>
          <cell r="F259" t="str">
            <v>M</v>
          </cell>
          <cell r="G259">
            <v>38167</v>
          </cell>
          <cell r="H259" t="str">
            <v>M</v>
          </cell>
          <cell r="I259" t="str">
            <v>LZS Żywocice</v>
          </cell>
          <cell r="J259" t="str">
            <v>LZS ŻYWOCICE</v>
          </cell>
          <cell r="K259" t="str">
            <v>opolskie</v>
          </cell>
        </row>
        <row r="260">
          <cell r="A260" t="str">
            <v>JASZKOWIC Krzysztof</v>
          </cell>
          <cell r="B260">
            <v>29034</v>
          </cell>
          <cell r="C260" t="str">
            <v>2016/2017</v>
          </cell>
          <cell r="D260" t="str">
            <v>2016-08-24 LO</v>
          </cell>
          <cell r="E260" t="str">
            <v>02327</v>
          </cell>
          <cell r="F260" t="str">
            <v>S</v>
          </cell>
          <cell r="G260">
            <v>32696</v>
          </cell>
          <cell r="H260" t="str">
            <v>M</v>
          </cell>
          <cell r="I260" t="str">
            <v>LZS Żywocice</v>
          </cell>
          <cell r="J260" t="str">
            <v>LZS ŻYWOCICE</v>
          </cell>
          <cell r="K260" t="str">
            <v>opolskie</v>
          </cell>
        </row>
        <row r="261">
          <cell r="A261" t="str">
            <v>JĘDRZEJAK Patryk</v>
          </cell>
          <cell r="B261">
            <v>38197</v>
          </cell>
          <cell r="C261" t="str">
            <v>2016/2017</v>
          </cell>
          <cell r="D261" t="str">
            <v>2016-08-24 LO</v>
          </cell>
          <cell r="E261" t="str">
            <v>02330</v>
          </cell>
          <cell r="F261" t="str">
            <v>M</v>
          </cell>
          <cell r="G261">
            <v>36655</v>
          </cell>
          <cell r="H261" t="str">
            <v>M</v>
          </cell>
          <cell r="I261" t="str">
            <v>LZS Żywocice</v>
          </cell>
          <cell r="J261" t="str">
            <v>LZS ŻYWOCICE</v>
          </cell>
          <cell r="K261" t="str">
            <v>opolskie</v>
          </cell>
        </row>
        <row r="262">
          <cell r="A262" t="str">
            <v>JONDERKO Brian</v>
          </cell>
          <cell r="B262">
            <v>40401</v>
          </cell>
          <cell r="C262" t="str">
            <v>2016/2017</v>
          </cell>
          <cell r="D262" t="str">
            <v>2016-08-24 LO</v>
          </cell>
          <cell r="E262" t="str">
            <v>02308</v>
          </cell>
          <cell r="F262" t="str">
            <v>M</v>
          </cell>
          <cell r="G262">
            <v>36777</v>
          </cell>
          <cell r="H262" t="str">
            <v>M</v>
          </cell>
          <cell r="I262" t="str">
            <v>LZS Żywocice</v>
          </cell>
          <cell r="J262" t="str">
            <v>LZS ŻYWOCICE</v>
          </cell>
          <cell r="K262" t="str">
            <v>opolskie</v>
          </cell>
        </row>
        <row r="263">
          <cell r="A263" t="str">
            <v>JONDERKO Romuald</v>
          </cell>
          <cell r="B263">
            <v>40402</v>
          </cell>
          <cell r="C263" t="str">
            <v>2016/2017</v>
          </cell>
          <cell r="D263" t="str">
            <v>2016-08-24 LO</v>
          </cell>
          <cell r="E263" t="str">
            <v>02307</v>
          </cell>
          <cell r="F263" t="str">
            <v>S</v>
          </cell>
          <cell r="G263">
            <v>25568</v>
          </cell>
          <cell r="H263" t="str">
            <v>M</v>
          </cell>
          <cell r="I263" t="str">
            <v>LZS Żywocice</v>
          </cell>
          <cell r="J263" t="str">
            <v>LZS ŻYWOCICE</v>
          </cell>
          <cell r="K263" t="str">
            <v>opolskie</v>
          </cell>
        </row>
        <row r="264">
          <cell r="A264" t="str">
            <v>KRÓL Szymon</v>
          </cell>
          <cell r="B264">
            <v>23233</v>
          </cell>
          <cell r="C264" t="str">
            <v>2016/2017</v>
          </cell>
          <cell r="D264" t="str">
            <v>2016-08-24 LO</v>
          </cell>
          <cell r="E264" t="str">
            <v>02321</v>
          </cell>
          <cell r="F264" t="str">
            <v>M</v>
          </cell>
          <cell r="G264">
            <v>37475</v>
          </cell>
          <cell r="H264" t="str">
            <v>M</v>
          </cell>
          <cell r="I264" t="str">
            <v>LZS Żywocice</v>
          </cell>
          <cell r="J264" t="str">
            <v>LZS ŻYWOCICE</v>
          </cell>
          <cell r="K264" t="str">
            <v>opolskie</v>
          </cell>
        </row>
        <row r="265">
          <cell r="A265" t="str">
            <v>LEDWOCH Lukas</v>
          </cell>
          <cell r="B265">
            <v>45283</v>
          </cell>
          <cell r="C265" t="str">
            <v>2016/2017</v>
          </cell>
          <cell r="D265" t="str">
            <v>2016-08-24 N</v>
          </cell>
          <cell r="E265" t="str">
            <v>02331</v>
          </cell>
          <cell r="F265" t="str">
            <v>M</v>
          </cell>
          <cell r="G265">
            <v>39273</v>
          </cell>
          <cell r="H265" t="str">
            <v>M</v>
          </cell>
          <cell r="I265" t="str">
            <v>LZS Żywocice</v>
          </cell>
          <cell r="J265" t="str">
            <v>LZS ŻYWOCICE</v>
          </cell>
          <cell r="K265" t="str">
            <v>opolskie</v>
          </cell>
        </row>
        <row r="266">
          <cell r="A266" t="str">
            <v>LEPICH Marcin</v>
          </cell>
          <cell r="B266">
            <v>40630</v>
          </cell>
          <cell r="C266" t="str">
            <v>2016/2017</v>
          </cell>
          <cell r="D266" t="str">
            <v>2016-08-24 LO</v>
          </cell>
          <cell r="E266" t="str">
            <v>02309</v>
          </cell>
          <cell r="F266" t="str">
            <v>S</v>
          </cell>
          <cell r="G266">
            <v>26796</v>
          </cell>
          <cell r="H266" t="str">
            <v>M</v>
          </cell>
          <cell r="I266" t="str">
            <v>LZS Żywocice</v>
          </cell>
          <cell r="J266" t="str">
            <v>LZS ŻYWOCICE</v>
          </cell>
          <cell r="K266" t="str">
            <v>opolskie</v>
          </cell>
        </row>
        <row r="267">
          <cell r="A267" t="str">
            <v>LINEK Adam</v>
          </cell>
          <cell r="B267">
            <v>41844</v>
          </cell>
          <cell r="C267" t="str">
            <v>2016/2017</v>
          </cell>
          <cell r="D267" t="str">
            <v>2016-08-24 LO</v>
          </cell>
          <cell r="E267" t="str">
            <v>02316</v>
          </cell>
          <cell r="F267" t="str">
            <v>M</v>
          </cell>
          <cell r="G267">
            <v>38193</v>
          </cell>
          <cell r="H267" t="str">
            <v>M</v>
          </cell>
          <cell r="I267" t="str">
            <v>LZS Żywocice</v>
          </cell>
          <cell r="J267" t="str">
            <v>LZS ŻYWOCICE</v>
          </cell>
          <cell r="K267" t="str">
            <v>opolskie</v>
          </cell>
        </row>
        <row r="268">
          <cell r="A268" t="str">
            <v>MACHOŃ Radosław</v>
          </cell>
          <cell r="B268">
            <v>39600</v>
          </cell>
          <cell r="C268" t="str">
            <v>2016/2017</v>
          </cell>
          <cell r="D268" t="str">
            <v>2016-08-24 LO</v>
          </cell>
          <cell r="E268" t="str">
            <v>02325</v>
          </cell>
          <cell r="F268" t="str">
            <v>S</v>
          </cell>
          <cell r="G268">
            <v>29845</v>
          </cell>
          <cell r="H268" t="str">
            <v>M</v>
          </cell>
          <cell r="I268" t="str">
            <v>LZS Żywocice</v>
          </cell>
          <cell r="J268" t="str">
            <v>LZS ŻYWOCICE</v>
          </cell>
          <cell r="K268" t="str">
            <v>opolskie</v>
          </cell>
        </row>
        <row r="269">
          <cell r="A269" t="str">
            <v>MATTIOLI Paolo</v>
          </cell>
          <cell r="B269">
            <v>46599</v>
          </cell>
          <cell r="C269" t="str">
            <v>2016/2017</v>
          </cell>
          <cell r="D269" t="str">
            <v>2016-12-16 N</v>
          </cell>
          <cell r="E269" t="str">
            <v>09560</v>
          </cell>
          <cell r="F269" t="str">
            <v>M</v>
          </cell>
          <cell r="G269">
            <v>39279</v>
          </cell>
          <cell r="H269" t="str">
            <v>M</v>
          </cell>
          <cell r="I269" t="str">
            <v>LZS Żywocice</v>
          </cell>
          <cell r="J269" t="str">
            <v>LZS ŻYWOCICE</v>
          </cell>
          <cell r="K269" t="str">
            <v>opolskie</v>
          </cell>
        </row>
        <row r="270">
          <cell r="A270" t="str">
            <v>MISZCZYŃSKI Błażej</v>
          </cell>
          <cell r="B270">
            <v>41845</v>
          </cell>
          <cell r="C270" t="str">
            <v>2016/2017</v>
          </cell>
          <cell r="D270" t="str">
            <v>2016-08-24 LO</v>
          </cell>
          <cell r="E270" t="str">
            <v>02312</v>
          </cell>
          <cell r="F270" t="str">
            <v>M</v>
          </cell>
          <cell r="G270">
            <v>36978</v>
          </cell>
          <cell r="H270" t="str">
            <v>M</v>
          </cell>
          <cell r="I270" t="str">
            <v>LZS Żywocice</v>
          </cell>
          <cell r="J270" t="str">
            <v>LZS ŻYWOCICE</v>
          </cell>
          <cell r="K270" t="str">
            <v>opolskie</v>
          </cell>
        </row>
        <row r="271">
          <cell r="A271" t="str">
            <v>NOSSOL Józef</v>
          </cell>
          <cell r="B271">
            <v>40411</v>
          </cell>
          <cell r="C271" t="str">
            <v>2016/2017</v>
          </cell>
          <cell r="D271" t="str">
            <v>2016-08-24 LO</v>
          </cell>
          <cell r="E271" t="str">
            <v>02319</v>
          </cell>
          <cell r="F271" t="str">
            <v>S</v>
          </cell>
          <cell r="G271">
            <v>19818</v>
          </cell>
          <cell r="H271" t="str">
            <v>M</v>
          </cell>
          <cell r="I271" t="str">
            <v>LZS Żywocice</v>
          </cell>
          <cell r="J271" t="str">
            <v>LZS ŻYWOCICE</v>
          </cell>
          <cell r="K271" t="str">
            <v>opolskie</v>
          </cell>
        </row>
        <row r="272">
          <cell r="A272" t="str">
            <v>NOWOSIELSKI Mariusz</v>
          </cell>
          <cell r="B272">
            <v>15296</v>
          </cell>
          <cell r="C272" t="str">
            <v>2016/2017</v>
          </cell>
          <cell r="D272" t="str">
            <v>2016-08-24 LO</v>
          </cell>
          <cell r="E272" t="str">
            <v>02302</v>
          </cell>
          <cell r="F272" t="str">
            <v>S</v>
          </cell>
          <cell r="G272">
            <v>22508</v>
          </cell>
          <cell r="H272" t="str">
            <v>M</v>
          </cell>
          <cell r="I272" t="str">
            <v>LZS Żywocice</v>
          </cell>
          <cell r="J272" t="str">
            <v>LZS ŻYWOCICE</v>
          </cell>
          <cell r="K272" t="str">
            <v>opolskie</v>
          </cell>
        </row>
        <row r="273">
          <cell r="A273" t="str">
            <v>OLCZYK Wojciech</v>
          </cell>
          <cell r="B273">
            <v>46598</v>
          </cell>
          <cell r="C273" t="str">
            <v>2016/2017</v>
          </cell>
          <cell r="D273" t="str">
            <v>2016-12-16 N</v>
          </cell>
          <cell r="E273" t="str">
            <v>09559</v>
          </cell>
          <cell r="F273" t="str">
            <v>M</v>
          </cell>
          <cell r="G273">
            <v>39024</v>
          </cell>
          <cell r="H273" t="str">
            <v>M</v>
          </cell>
          <cell r="I273" t="str">
            <v>LZS Żywocice</v>
          </cell>
          <cell r="J273" t="str">
            <v>LZS ŻYWOCICE</v>
          </cell>
          <cell r="K273" t="str">
            <v>opolskie</v>
          </cell>
        </row>
        <row r="274">
          <cell r="A274" t="str">
            <v>ORZEŁ Marek</v>
          </cell>
          <cell r="B274">
            <v>42395</v>
          </cell>
          <cell r="C274" t="str">
            <v>2016/2017</v>
          </cell>
          <cell r="D274" t="str">
            <v>2016-08-24 LO</v>
          </cell>
          <cell r="E274" t="str">
            <v>02324</v>
          </cell>
          <cell r="F274" t="str">
            <v>S</v>
          </cell>
          <cell r="G274">
            <v>28904</v>
          </cell>
          <cell r="H274" t="str">
            <v>M</v>
          </cell>
          <cell r="I274" t="str">
            <v>LZS Żywocice</v>
          </cell>
          <cell r="J274" t="str">
            <v>LZS ŻYWOCICE</v>
          </cell>
          <cell r="K274" t="str">
            <v>opolskie</v>
          </cell>
        </row>
        <row r="275">
          <cell r="A275" t="str">
            <v>PIASECKI Marek</v>
          </cell>
          <cell r="B275">
            <v>42747</v>
          </cell>
          <cell r="C275" t="str">
            <v>2016/2017</v>
          </cell>
          <cell r="D275" t="str">
            <v>2016-08-24 LO</v>
          </cell>
          <cell r="E275" t="str">
            <v>02326</v>
          </cell>
          <cell r="F275" t="str">
            <v>S</v>
          </cell>
          <cell r="G275" t="str">
            <v>1965-12-20</v>
          </cell>
          <cell r="H275" t="str">
            <v>M</v>
          </cell>
          <cell r="I275" t="str">
            <v>LZS Żywocice</v>
          </cell>
          <cell r="J275" t="str">
            <v>LZS ŻYWOCICE</v>
          </cell>
          <cell r="K275" t="str">
            <v>opolskie</v>
          </cell>
        </row>
        <row r="276">
          <cell r="A276" t="str">
            <v>PIASECKI Piotr</v>
          </cell>
          <cell r="B276">
            <v>34679</v>
          </cell>
          <cell r="C276" t="str">
            <v>2016/2017</v>
          </cell>
          <cell r="D276" t="str">
            <v>2016-08-24 LO</v>
          </cell>
          <cell r="E276" t="str">
            <v>02301</v>
          </cell>
          <cell r="F276" t="str">
            <v>S</v>
          </cell>
          <cell r="G276">
            <v>33312</v>
          </cell>
          <cell r="H276" t="str">
            <v>M</v>
          </cell>
          <cell r="I276" t="str">
            <v>LZS Żywocice</v>
          </cell>
          <cell r="J276" t="str">
            <v>LZS ŻYWOCICE</v>
          </cell>
          <cell r="K276" t="str">
            <v>opolskie</v>
          </cell>
        </row>
        <row r="277">
          <cell r="A277" t="str">
            <v>SZCZEPANEK Błażej</v>
          </cell>
          <cell r="B277">
            <v>40965</v>
          </cell>
          <cell r="C277" t="str">
            <v>2016/2017</v>
          </cell>
          <cell r="D277" t="str">
            <v>2016-08-24 LO</v>
          </cell>
          <cell r="E277" t="str">
            <v>02305</v>
          </cell>
          <cell r="F277" t="str">
            <v>M</v>
          </cell>
          <cell r="G277">
            <v>37980</v>
          </cell>
          <cell r="H277" t="str">
            <v>M</v>
          </cell>
          <cell r="I277" t="str">
            <v>LZS Żywocice</v>
          </cell>
          <cell r="J277" t="str">
            <v>LZS ŻYWOCICE</v>
          </cell>
          <cell r="K277" t="str">
            <v>opolskie</v>
          </cell>
        </row>
        <row r="278">
          <cell r="A278" t="str">
            <v>SZCZEPANEK Jan</v>
          </cell>
          <cell r="B278">
            <v>45282</v>
          </cell>
          <cell r="C278" t="str">
            <v>2016/2017</v>
          </cell>
          <cell r="D278" t="str">
            <v>2016-08-24 N</v>
          </cell>
          <cell r="E278" t="str">
            <v>02329</v>
          </cell>
          <cell r="F278" t="str">
            <v>M</v>
          </cell>
          <cell r="G278">
            <v>39503</v>
          </cell>
          <cell r="H278" t="str">
            <v>M</v>
          </cell>
          <cell r="I278" t="str">
            <v>LZS Żywocice</v>
          </cell>
          <cell r="J278" t="str">
            <v>LZS ŻYWOCICE</v>
          </cell>
          <cell r="K278" t="str">
            <v>opolskie</v>
          </cell>
        </row>
        <row r="279">
          <cell r="A279" t="str">
            <v>SZCZEPANEK Karol</v>
          </cell>
          <cell r="B279">
            <v>40412</v>
          </cell>
          <cell r="C279" t="str">
            <v>2016/2017</v>
          </cell>
          <cell r="D279" t="str">
            <v>2016-08-24 LO</v>
          </cell>
          <cell r="E279" t="str">
            <v>02304</v>
          </cell>
          <cell r="F279" t="str">
            <v>M</v>
          </cell>
          <cell r="G279">
            <v>36348</v>
          </cell>
          <cell r="H279" t="str">
            <v>M</v>
          </cell>
          <cell r="I279" t="str">
            <v>LZS Żywocice</v>
          </cell>
          <cell r="J279" t="str">
            <v>LZS ŻYWOCICE</v>
          </cell>
          <cell r="K279" t="str">
            <v>opolskie</v>
          </cell>
        </row>
        <row r="280">
          <cell r="A280" t="str">
            <v>SZCZEPANEK Łukasz</v>
          </cell>
          <cell r="B280">
            <v>40413</v>
          </cell>
          <cell r="C280" t="str">
            <v>2016/2017</v>
          </cell>
          <cell r="D280" t="str">
            <v>2016-08-24 LO</v>
          </cell>
          <cell r="E280" t="str">
            <v>02306</v>
          </cell>
          <cell r="F280" t="str">
            <v>S</v>
          </cell>
          <cell r="G280">
            <v>35652</v>
          </cell>
          <cell r="H280" t="str">
            <v>M</v>
          </cell>
          <cell r="I280" t="str">
            <v>LZS Żywocice</v>
          </cell>
          <cell r="J280" t="str">
            <v>LZS ŻYWOCICE</v>
          </cell>
          <cell r="K280" t="str">
            <v>opolskie</v>
          </cell>
        </row>
        <row r="281">
          <cell r="A281" t="str">
            <v>WICHER Patryk</v>
          </cell>
          <cell r="B281">
            <v>42587</v>
          </cell>
          <cell r="C281" t="str">
            <v>2016/2017</v>
          </cell>
          <cell r="D281" t="str">
            <v>2016-08-24 LO</v>
          </cell>
          <cell r="E281" t="str">
            <v>02320</v>
          </cell>
          <cell r="F281" t="str">
            <v>M</v>
          </cell>
          <cell r="G281">
            <v>37719</v>
          </cell>
          <cell r="H281" t="str">
            <v>M</v>
          </cell>
          <cell r="I281" t="str">
            <v>LZS Żywocice</v>
          </cell>
          <cell r="J281" t="str">
            <v>LZS ŻYWOCICE</v>
          </cell>
          <cell r="K281" t="str">
            <v>opolskie</v>
          </cell>
        </row>
        <row r="282">
          <cell r="A282" t="str">
            <v>WICHER Robert</v>
          </cell>
          <cell r="B282">
            <v>41848</v>
          </cell>
          <cell r="C282" t="str">
            <v>2016/2017</v>
          </cell>
          <cell r="D282" t="str">
            <v>2016-08-24 LO</v>
          </cell>
          <cell r="E282" t="str">
            <v>02317</v>
          </cell>
          <cell r="F282" t="str">
            <v>S</v>
          </cell>
          <cell r="G282">
            <v>25414</v>
          </cell>
          <cell r="H282" t="str">
            <v>M</v>
          </cell>
          <cell r="I282" t="str">
            <v>LZS Żywocice</v>
          </cell>
          <cell r="J282" t="str">
            <v>LZS ŻYWOCICE</v>
          </cell>
          <cell r="K282" t="str">
            <v>opolskie</v>
          </cell>
        </row>
        <row r="283">
          <cell r="A283" t="str">
            <v>WODNIAK Ireneusz</v>
          </cell>
          <cell r="B283">
            <v>40414</v>
          </cell>
          <cell r="C283" t="str">
            <v>2016/2017</v>
          </cell>
          <cell r="D283" t="str">
            <v>2016-08-24 LO</v>
          </cell>
          <cell r="E283" t="str">
            <v>02300</v>
          </cell>
          <cell r="F283" t="str">
            <v>S</v>
          </cell>
          <cell r="G283">
            <v>23283</v>
          </cell>
          <cell r="H283" t="str">
            <v>M</v>
          </cell>
          <cell r="I283" t="str">
            <v>LZS Żywocice</v>
          </cell>
          <cell r="J283" t="str">
            <v>LZS ŻYWOCICE</v>
          </cell>
          <cell r="K283" t="str">
            <v>opolskie</v>
          </cell>
        </row>
        <row r="284">
          <cell r="A284" t="str">
            <v>WODNIAK Michał</v>
          </cell>
          <cell r="B284">
            <v>41849</v>
          </cell>
          <cell r="C284" t="str">
            <v>2016/2017</v>
          </cell>
          <cell r="D284" t="str">
            <v>2016-08-24 LO</v>
          </cell>
          <cell r="E284" t="str">
            <v>02318</v>
          </cell>
          <cell r="F284" t="str">
            <v>M</v>
          </cell>
          <cell r="G284">
            <v>38461</v>
          </cell>
          <cell r="H284" t="str">
            <v>M</v>
          </cell>
          <cell r="I284" t="str">
            <v>LZS Żywocice</v>
          </cell>
          <cell r="J284" t="str">
            <v>LZS ŻYWOCICE</v>
          </cell>
          <cell r="K284" t="str">
            <v>opolskie</v>
          </cell>
        </row>
        <row r="285">
          <cell r="A285" t="str">
            <v>ZAREMBA Marcin</v>
          </cell>
          <cell r="B285">
            <v>40481</v>
          </cell>
          <cell r="C285" t="str">
            <v>2016/2017</v>
          </cell>
          <cell r="D285" t="str">
            <v>2016-08-24 LO</v>
          </cell>
          <cell r="E285" t="str">
            <v>02328</v>
          </cell>
          <cell r="F285" t="str">
            <v>M</v>
          </cell>
          <cell r="G285">
            <v>37421</v>
          </cell>
          <cell r="H285" t="str">
            <v>M</v>
          </cell>
          <cell r="I285" t="str">
            <v>LZS Żywocice</v>
          </cell>
          <cell r="J285" t="str">
            <v>LZS ŻYWOCICE</v>
          </cell>
          <cell r="K285" t="str">
            <v>opolskie</v>
          </cell>
        </row>
        <row r="286">
          <cell r="A286" t="str">
            <v>ŻÓŁKOWSKI Aandrzej</v>
          </cell>
          <cell r="B286">
            <v>42396</v>
          </cell>
          <cell r="C286" t="str">
            <v>2016/2017</v>
          </cell>
          <cell r="D286" t="str">
            <v>2016-08-24 LO</v>
          </cell>
          <cell r="E286" t="str">
            <v>02323</v>
          </cell>
          <cell r="F286" t="str">
            <v>S</v>
          </cell>
          <cell r="G286">
            <v>25806</v>
          </cell>
          <cell r="H286" t="str">
            <v>M</v>
          </cell>
          <cell r="I286" t="str">
            <v>LZS Żywocice</v>
          </cell>
          <cell r="J286" t="str">
            <v>LZS ŻYWOCICE</v>
          </cell>
          <cell r="K286" t="str">
            <v>opolskie</v>
          </cell>
        </row>
        <row r="287">
          <cell r="A287" t="str">
            <v>ANCZYK Mateusz</v>
          </cell>
          <cell r="B287">
            <v>40768</v>
          </cell>
          <cell r="C287" t="str">
            <v>2016/2017</v>
          </cell>
          <cell r="D287" t="str">
            <v>2016-09-09 LO</v>
          </cell>
          <cell r="E287" t="str">
            <v>04998</v>
          </cell>
          <cell r="F287" t="str">
            <v>S</v>
          </cell>
          <cell r="G287">
            <v>33955</v>
          </cell>
          <cell r="H287" t="str">
            <v>M</v>
          </cell>
          <cell r="I287" t="str">
            <v>MGOK Gorzów Śląski</v>
          </cell>
          <cell r="J287" t="str">
            <v>MGOK GORZÓW ŚLĄSKI</v>
          </cell>
          <cell r="K287" t="str">
            <v>opolskie</v>
          </cell>
        </row>
        <row r="288">
          <cell r="A288" t="str">
            <v>HANAS Andrzej</v>
          </cell>
          <cell r="B288">
            <v>42329</v>
          </cell>
          <cell r="C288" t="str">
            <v>2016/2017</v>
          </cell>
          <cell r="D288" t="str">
            <v>2016-09-09 LO</v>
          </cell>
          <cell r="E288" t="str">
            <v>05001</v>
          </cell>
          <cell r="F288" t="str">
            <v>S</v>
          </cell>
          <cell r="G288">
            <v>26244</v>
          </cell>
          <cell r="H288" t="str">
            <v>M</v>
          </cell>
          <cell r="I288" t="str">
            <v>MGOK Gorzów Śląski</v>
          </cell>
          <cell r="J288" t="str">
            <v>MGOK GORZÓW ŚLĄSKI</v>
          </cell>
          <cell r="K288" t="str">
            <v>opolskie</v>
          </cell>
        </row>
        <row r="289">
          <cell r="A289" t="str">
            <v>MALECHA Jennifer</v>
          </cell>
          <cell r="B289">
            <v>42330</v>
          </cell>
          <cell r="C289" t="str">
            <v>2016/2017</v>
          </cell>
          <cell r="D289" t="str">
            <v>2016-09-09 LO</v>
          </cell>
          <cell r="E289" t="str">
            <v>05003</v>
          </cell>
          <cell r="F289" t="str">
            <v>M</v>
          </cell>
          <cell r="G289">
            <v>38019</v>
          </cell>
          <cell r="H289" t="str">
            <v>K</v>
          </cell>
          <cell r="I289" t="str">
            <v>MGOK Gorzów Śląski</v>
          </cell>
          <cell r="J289" t="str">
            <v>MGOK GORZÓW ŚLĄSKI</v>
          </cell>
          <cell r="K289" t="str">
            <v>opolskie</v>
          </cell>
        </row>
        <row r="290">
          <cell r="A290" t="str">
            <v>MILDE Adam</v>
          </cell>
          <cell r="B290">
            <v>26652</v>
          </cell>
          <cell r="C290" t="str">
            <v>2016/2017</v>
          </cell>
          <cell r="D290" t="str">
            <v>2016-09-09 LO</v>
          </cell>
          <cell r="E290" t="str">
            <v>04997</v>
          </cell>
          <cell r="F290" t="str">
            <v>S</v>
          </cell>
          <cell r="G290">
            <v>29931</v>
          </cell>
          <cell r="H290" t="str">
            <v>M</v>
          </cell>
          <cell r="I290" t="str">
            <v>MGOK Gorzów Śląski</v>
          </cell>
          <cell r="J290" t="str">
            <v>MGOK GORZÓW ŚLĄSKI</v>
          </cell>
          <cell r="K290" t="str">
            <v>opolskie</v>
          </cell>
        </row>
        <row r="291">
          <cell r="A291" t="str">
            <v>MŁYNARCZYK Arkadiusz</v>
          </cell>
          <cell r="B291">
            <v>40769</v>
          </cell>
          <cell r="C291" t="str">
            <v>2016/2017</v>
          </cell>
          <cell r="D291" t="str">
            <v>2016-09-09 LO</v>
          </cell>
          <cell r="E291" t="str">
            <v>04999</v>
          </cell>
          <cell r="F291" t="str">
            <v>S</v>
          </cell>
          <cell r="G291">
            <v>35626</v>
          </cell>
          <cell r="H291" t="str">
            <v>M</v>
          </cell>
          <cell r="I291" t="str">
            <v>MGOK Gorzów Śląski</v>
          </cell>
          <cell r="J291" t="str">
            <v>MGOK GORZÓW ŚLĄSKI</v>
          </cell>
          <cell r="K291" t="str">
            <v>opolskie</v>
          </cell>
        </row>
        <row r="292">
          <cell r="A292" t="str">
            <v>PAPROTNY Jakub</v>
          </cell>
          <cell r="B292">
            <v>42331</v>
          </cell>
          <cell r="C292" t="str">
            <v>2016/2017</v>
          </cell>
          <cell r="D292" t="str">
            <v>2016-09-09 LO</v>
          </cell>
          <cell r="E292" t="str">
            <v>05004</v>
          </cell>
          <cell r="F292" t="str">
            <v>M</v>
          </cell>
          <cell r="G292">
            <v>38191</v>
          </cell>
          <cell r="H292" t="str">
            <v>M</v>
          </cell>
          <cell r="I292" t="str">
            <v>MGOK Gorzów Śląski</v>
          </cell>
          <cell r="J292" t="str">
            <v>MGOK GORZÓW ŚLĄSKI</v>
          </cell>
          <cell r="K292" t="str">
            <v>opolskie</v>
          </cell>
        </row>
        <row r="293">
          <cell r="A293" t="str">
            <v>SKOWRONEK Martin</v>
          </cell>
          <cell r="B293">
            <v>44150</v>
          </cell>
          <cell r="C293" t="str">
            <v>2016/2017</v>
          </cell>
          <cell r="D293" t="str">
            <v>2016-09-09 LO</v>
          </cell>
          <cell r="E293" t="str">
            <v>05005</v>
          </cell>
          <cell r="F293" t="str">
            <v>M</v>
          </cell>
          <cell r="G293">
            <v>37541</v>
          </cell>
          <cell r="H293" t="str">
            <v>M</v>
          </cell>
          <cell r="I293" t="str">
            <v>MGOK Gorzów Śląski</v>
          </cell>
          <cell r="J293" t="str">
            <v>MGOK GORZÓW ŚLĄSKI</v>
          </cell>
          <cell r="K293" t="str">
            <v>opolskie</v>
          </cell>
        </row>
        <row r="294">
          <cell r="A294" t="str">
            <v>STAŃCZYK Jacek</v>
          </cell>
          <cell r="B294">
            <v>8444</v>
          </cell>
          <cell r="C294" t="str">
            <v>2016/2017</v>
          </cell>
          <cell r="D294" t="str">
            <v>2016-09-09 LO</v>
          </cell>
          <cell r="E294" t="str">
            <v>04996</v>
          </cell>
          <cell r="F294" t="str">
            <v>S</v>
          </cell>
          <cell r="G294">
            <v>25118</v>
          </cell>
          <cell r="H294" t="str">
            <v>M</v>
          </cell>
          <cell r="I294" t="str">
            <v>MGOK Gorzów Śląski</v>
          </cell>
          <cell r="J294" t="str">
            <v>MGOK GORZÓW ŚLĄSKI</v>
          </cell>
          <cell r="K294" t="str">
            <v>opolskie</v>
          </cell>
        </row>
        <row r="295">
          <cell r="A295" t="str">
            <v>WILK Marek</v>
          </cell>
          <cell r="B295">
            <v>40767</v>
          </cell>
          <cell r="C295" t="str">
            <v>2016/2017</v>
          </cell>
          <cell r="D295" t="str">
            <v>2016-09-09 LO</v>
          </cell>
          <cell r="E295" t="str">
            <v>05002</v>
          </cell>
          <cell r="F295" t="str">
            <v>S</v>
          </cell>
          <cell r="G295">
            <v>30066</v>
          </cell>
          <cell r="H295" t="str">
            <v>M</v>
          </cell>
          <cell r="I295" t="str">
            <v>MGOK Gorzów Śląski</v>
          </cell>
          <cell r="J295" t="str">
            <v>MGOK GORZÓW ŚLĄSKI</v>
          </cell>
          <cell r="K295" t="str">
            <v>opolskie</v>
          </cell>
        </row>
        <row r="296">
          <cell r="A296" t="str">
            <v>WŁOCH Karol</v>
          </cell>
          <cell r="B296">
            <v>37639</v>
          </cell>
          <cell r="C296" t="str">
            <v>2016/2017</v>
          </cell>
          <cell r="D296" t="str">
            <v>2016-09-09 LO</v>
          </cell>
          <cell r="E296" t="str">
            <v>05000</v>
          </cell>
          <cell r="F296" t="str">
            <v>S</v>
          </cell>
          <cell r="G296">
            <v>27516</v>
          </cell>
          <cell r="H296" t="str">
            <v>M</v>
          </cell>
          <cell r="I296" t="str">
            <v>MGOK Gorzów Śląski</v>
          </cell>
          <cell r="J296" t="str">
            <v>MGOK GORZÓW ŚLĄSKI</v>
          </cell>
          <cell r="K296" t="str">
            <v>opolskie</v>
          </cell>
        </row>
        <row r="297">
          <cell r="A297" t="str">
            <v>CHYRZYŃSKI Dominik</v>
          </cell>
          <cell r="B297">
            <v>43996</v>
          </cell>
          <cell r="C297" t="str">
            <v>2016/2017</v>
          </cell>
          <cell r="D297" t="str">
            <v>2016-09-29 LO</v>
          </cell>
          <cell r="E297" t="str">
            <v>08926</v>
          </cell>
          <cell r="F297" t="str">
            <v>M</v>
          </cell>
          <cell r="G297">
            <v>37701</v>
          </cell>
          <cell r="H297" t="str">
            <v>M</v>
          </cell>
          <cell r="I297" t="str">
            <v>MKS SOKÓŁ Niemodlin</v>
          </cell>
          <cell r="J297" t="str">
            <v>MKS SOKÓŁ NIEMODLIN</v>
          </cell>
          <cell r="K297" t="str">
            <v>opolskie</v>
          </cell>
        </row>
        <row r="298">
          <cell r="A298" t="str">
            <v>KALETA Piotr</v>
          </cell>
          <cell r="B298">
            <v>32262</v>
          </cell>
          <cell r="C298" t="str">
            <v>2016/2017</v>
          </cell>
          <cell r="D298" t="str">
            <v>2016-09-29 LO</v>
          </cell>
          <cell r="E298" t="str">
            <v>08925</v>
          </cell>
          <cell r="F298" t="str">
            <v>S</v>
          </cell>
          <cell r="G298">
            <v>22065</v>
          </cell>
          <cell r="H298" t="str">
            <v>M</v>
          </cell>
          <cell r="I298" t="str">
            <v>MKS SOKÓŁ Niemodlin</v>
          </cell>
          <cell r="J298" t="str">
            <v>MKS SOKÓŁ NIEMODLIN</v>
          </cell>
          <cell r="K298" t="str">
            <v>opolskie</v>
          </cell>
        </row>
        <row r="299">
          <cell r="A299" t="str">
            <v>KODZBUCH Patryk</v>
          </cell>
          <cell r="B299">
            <v>43997</v>
          </cell>
          <cell r="C299" t="str">
            <v>2016/2017</v>
          </cell>
          <cell r="D299" t="str">
            <v>2016-09-29 LO</v>
          </cell>
          <cell r="E299" t="str">
            <v>08927</v>
          </cell>
          <cell r="F299" t="str">
            <v>M</v>
          </cell>
          <cell r="G299">
            <v>37565</v>
          </cell>
          <cell r="H299" t="str">
            <v>M</v>
          </cell>
          <cell r="I299" t="str">
            <v>MKS SOKÓŁ Niemodlin</v>
          </cell>
          <cell r="J299" t="str">
            <v>MKS SOKÓŁ NIEMODLIN</v>
          </cell>
          <cell r="K299" t="str">
            <v>opolskie</v>
          </cell>
        </row>
        <row r="300">
          <cell r="A300" t="str">
            <v>KORZENIOWSKI Michał</v>
          </cell>
          <cell r="B300">
            <v>43998</v>
          </cell>
          <cell r="C300" t="str">
            <v>2016/2017</v>
          </cell>
          <cell r="D300" t="str">
            <v>2016-09-29 LO</v>
          </cell>
          <cell r="E300" t="str">
            <v>08928</v>
          </cell>
          <cell r="F300" t="str">
            <v>M</v>
          </cell>
          <cell r="G300">
            <v>37407</v>
          </cell>
          <cell r="H300" t="str">
            <v>M</v>
          </cell>
          <cell r="I300" t="str">
            <v>MKS SOKÓŁ Niemodlin</v>
          </cell>
          <cell r="J300" t="str">
            <v>MKS SOKÓŁ NIEMODLIN</v>
          </cell>
          <cell r="K300" t="str">
            <v>opolskie</v>
          </cell>
        </row>
        <row r="301">
          <cell r="A301" t="str">
            <v>MICUŃ Edward</v>
          </cell>
          <cell r="B301">
            <v>21564</v>
          </cell>
          <cell r="C301" t="str">
            <v>2016/2017</v>
          </cell>
          <cell r="D301" t="str">
            <v>2016-09-29 LO</v>
          </cell>
          <cell r="E301" t="str">
            <v>08920</v>
          </cell>
          <cell r="F301" t="str">
            <v>S</v>
          </cell>
          <cell r="G301">
            <v>19946</v>
          </cell>
          <cell r="H301" t="str">
            <v>M</v>
          </cell>
          <cell r="I301" t="str">
            <v>MKS SOKÓŁ Niemodlin</v>
          </cell>
          <cell r="J301" t="str">
            <v>MKS SOKÓŁ NIEMODLIN</v>
          </cell>
          <cell r="K301" t="str">
            <v>opolskie</v>
          </cell>
        </row>
        <row r="302">
          <cell r="A302" t="str">
            <v>PATRYS Jan</v>
          </cell>
          <cell r="B302">
            <v>19030</v>
          </cell>
          <cell r="C302" t="str">
            <v>2016/2017</v>
          </cell>
          <cell r="D302" t="str">
            <v>2016-09-29 LO</v>
          </cell>
          <cell r="E302" t="str">
            <v>08921</v>
          </cell>
          <cell r="F302" t="str">
            <v>S</v>
          </cell>
          <cell r="G302">
            <v>19633</v>
          </cell>
          <cell r="H302" t="str">
            <v>M</v>
          </cell>
          <cell r="I302" t="str">
            <v>MKS SOKÓŁ Niemodlin</v>
          </cell>
          <cell r="J302" t="str">
            <v>MKS SOKÓŁ NIEMODLIN</v>
          </cell>
          <cell r="K302" t="str">
            <v>opolskie</v>
          </cell>
        </row>
        <row r="303">
          <cell r="A303" t="str">
            <v>PATRYS Marcin</v>
          </cell>
          <cell r="B303">
            <v>19031</v>
          </cell>
          <cell r="C303" t="str">
            <v>2016/2017</v>
          </cell>
          <cell r="D303" t="str">
            <v>2016-09-29 LO</v>
          </cell>
          <cell r="E303" t="str">
            <v>08922</v>
          </cell>
          <cell r="F303" t="str">
            <v>S</v>
          </cell>
          <cell r="G303">
            <v>33376</v>
          </cell>
          <cell r="H303" t="str">
            <v>M</v>
          </cell>
          <cell r="I303" t="str">
            <v>MKS SOKÓŁ Niemodlin</v>
          </cell>
          <cell r="J303" t="str">
            <v>MKS SOKÓŁ NIEMODLIN</v>
          </cell>
          <cell r="K303" t="str">
            <v>opolskie</v>
          </cell>
        </row>
        <row r="304">
          <cell r="A304" t="str">
            <v>SALATA Jacek</v>
          </cell>
          <cell r="B304">
            <v>19033</v>
          </cell>
          <cell r="C304" t="str">
            <v>2016/2017</v>
          </cell>
          <cell r="D304" t="str">
            <v>2016-09-29 LO</v>
          </cell>
          <cell r="E304" t="str">
            <v>08923</v>
          </cell>
          <cell r="F304" t="str">
            <v>S</v>
          </cell>
          <cell r="G304">
            <v>26918</v>
          </cell>
          <cell r="H304" t="str">
            <v>M</v>
          </cell>
          <cell r="I304" t="str">
            <v>MKS SOKÓŁ Niemodlin</v>
          </cell>
          <cell r="J304" t="str">
            <v>MKS SOKÓŁ NIEMODLIN</v>
          </cell>
          <cell r="K304" t="str">
            <v>opolskie</v>
          </cell>
        </row>
        <row r="305">
          <cell r="A305" t="str">
            <v>STRĄCZEK Krzysztof</v>
          </cell>
          <cell r="B305">
            <v>32261</v>
          </cell>
          <cell r="C305" t="str">
            <v>2016/2017</v>
          </cell>
          <cell r="D305" t="str">
            <v>2016-09-29 LO</v>
          </cell>
          <cell r="E305" t="str">
            <v>08924</v>
          </cell>
          <cell r="F305" t="str">
            <v>S</v>
          </cell>
          <cell r="G305">
            <v>22766</v>
          </cell>
          <cell r="H305" t="str">
            <v>M</v>
          </cell>
          <cell r="I305" t="str">
            <v>MKS SOKÓŁ Niemodlin</v>
          </cell>
          <cell r="J305" t="str">
            <v>MKS SOKÓŁ NIEMODLIN</v>
          </cell>
          <cell r="K305" t="str">
            <v>opolskie</v>
          </cell>
        </row>
        <row r="306">
          <cell r="A306" t="str">
            <v>TRYBULSKI Daniel</v>
          </cell>
          <cell r="B306">
            <v>43999</v>
          </cell>
          <cell r="C306" t="str">
            <v>2016/2017</v>
          </cell>
          <cell r="D306" t="str">
            <v>2016-09-29 LO</v>
          </cell>
          <cell r="E306" t="str">
            <v>08929</v>
          </cell>
          <cell r="F306" t="str">
            <v>M</v>
          </cell>
          <cell r="G306">
            <v>37330</v>
          </cell>
          <cell r="H306" t="str">
            <v>M</v>
          </cell>
          <cell r="I306" t="str">
            <v>MKS SOKÓŁ Niemodlin</v>
          </cell>
          <cell r="J306" t="str">
            <v>MKS SOKÓŁ NIEMODLIN</v>
          </cell>
          <cell r="K306" t="str">
            <v>opolskie</v>
          </cell>
        </row>
        <row r="307">
          <cell r="A307" t="str">
            <v>BULAK Kazimierz</v>
          </cell>
          <cell r="B307">
            <v>43653</v>
          </cell>
          <cell r="C307" t="str">
            <v>2016/2017</v>
          </cell>
          <cell r="D307" t="str">
            <v>2016-09-08 LO</v>
          </cell>
          <cell r="E307" t="str">
            <v>06730</v>
          </cell>
          <cell r="F307" t="str">
            <v>S</v>
          </cell>
          <cell r="G307" t="str">
            <v>1955-08-26</v>
          </cell>
          <cell r="H307" t="str">
            <v>M</v>
          </cell>
          <cell r="I307" t="str">
            <v>MKS Wołczyn</v>
          </cell>
          <cell r="J307" t="str">
            <v>MKS WOŁCZYN</v>
          </cell>
          <cell r="K307" t="str">
            <v>opolskie</v>
          </cell>
        </row>
        <row r="308">
          <cell r="A308" t="str">
            <v>CiIĄGIEL Aleksander</v>
          </cell>
          <cell r="B308">
            <v>45936</v>
          </cell>
          <cell r="C308" t="str">
            <v>2016/2017</v>
          </cell>
          <cell r="D308" t="str">
            <v>2016-09-08 N</v>
          </cell>
          <cell r="E308" t="str">
            <v>06738</v>
          </cell>
          <cell r="F308" t="str">
            <v>M</v>
          </cell>
          <cell r="G308">
            <v>38114</v>
          </cell>
          <cell r="H308" t="str">
            <v>M</v>
          </cell>
          <cell r="I308" t="str">
            <v>MKS Wołczyn</v>
          </cell>
          <cell r="J308" t="str">
            <v>MKS WOŁCZYN</v>
          </cell>
          <cell r="K308" t="str">
            <v>opolskie</v>
          </cell>
        </row>
        <row r="309">
          <cell r="A309" t="str">
            <v>IKONIAK Artur</v>
          </cell>
          <cell r="B309">
            <v>27262</v>
          </cell>
          <cell r="C309" t="str">
            <v>2016/2017</v>
          </cell>
          <cell r="D309" t="str">
            <v>2016-09-08 LO</v>
          </cell>
          <cell r="E309" t="str">
            <v>06731</v>
          </cell>
          <cell r="F309" t="str">
            <v>S</v>
          </cell>
          <cell r="G309">
            <v>23958</v>
          </cell>
          <cell r="H309" t="str">
            <v>M</v>
          </cell>
          <cell r="I309" t="str">
            <v>MKS Wołczyn</v>
          </cell>
          <cell r="J309" t="str">
            <v>MKS WOŁCZYN</v>
          </cell>
          <cell r="K309" t="str">
            <v>opolskie</v>
          </cell>
        </row>
        <row r="310">
          <cell r="A310" t="str">
            <v>KWAŚNICKI Tomasz</v>
          </cell>
          <cell r="B310">
            <v>45934</v>
          </cell>
          <cell r="C310" t="str">
            <v>2016/2017</v>
          </cell>
          <cell r="D310" t="str">
            <v>2016-09-08 N</v>
          </cell>
          <cell r="E310" t="str">
            <v>06736</v>
          </cell>
          <cell r="F310" t="str">
            <v>M</v>
          </cell>
          <cell r="G310">
            <v>38595</v>
          </cell>
          <cell r="H310" t="str">
            <v>M</v>
          </cell>
          <cell r="I310" t="str">
            <v>MKS Wołczyn</v>
          </cell>
          <cell r="J310" t="str">
            <v>MKS WOŁCZYN</v>
          </cell>
          <cell r="K310" t="str">
            <v>opolskie</v>
          </cell>
        </row>
        <row r="311">
          <cell r="A311" t="str">
            <v>KWAŚNICKI Wojciech</v>
          </cell>
          <cell r="B311">
            <v>43652</v>
          </cell>
          <cell r="C311" t="str">
            <v>2016/2017</v>
          </cell>
          <cell r="D311" t="str">
            <v>2016-09-08 LO</v>
          </cell>
          <cell r="E311" t="str">
            <v>06729</v>
          </cell>
          <cell r="F311" t="str">
            <v>M</v>
          </cell>
          <cell r="G311">
            <v>36795</v>
          </cell>
          <cell r="H311" t="str">
            <v>M</v>
          </cell>
          <cell r="I311" t="str">
            <v>MKS Wołczyn</v>
          </cell>
          <cell r="J311" t="str">
            <v>MKS WOŁCZYN</v>
          </cell>
          <cell r="K311" t="str">
            <v>opolskie</v>
          </cell>
        </row>
        <row r="312">
          <cell r="A312" t="str">
            <v>MAŁY Szczepan</v>
          </cell>
          <cell r="B312">
            <v>29041</v>
          </cell>
          <cell r="C312" t="str">
            <v>2016/2017</v>
          </cell>
          <cell r="D312" t="str">
            <v>2016-09-08 LO</v>
          </cell>
          <cell r="E312" t="str">
            <v>06732</v>
          </cell>
          <cell r="F312" t="str">
            <v>S</v>
          </cell>
          <cell r="G312">
            <v>22640</v>
          </cell>
          <cell r="H312" t="str">
            <v>M</v>
          </cell>
          <cell r="I312" t="str">
            <v>MKS Wołczyn</v>
          </cell>
          <cell r="J312" t="str">
            <v>MKS WOŁCZYN</v>
          </cell>
          <cell r="K312" t="str">
            <v>opolskie</v>
          </cell>
        </row>
        <row r="313">
          <cell r="A313" t="str">
            <v>MĘDRECKI Rafał</v>
          </cell>
          <cell r="B313">
            <v>25331</v>
          </cell>
          <cell r="C313" t="str">
            <v>2016/2017</v>
          </cell>
          <cell r="D313" t="str">
            <v>2016-09-08 LO</v>
          </cell>
          <cell r="E313" t="str">
            <v>06733</v>
          </cell>
          <cell r="F313" t="str">
            <v>S</v>
          </cell>
          <cell r="G313">
            <v>32633</v>
          </cell>
          <cell r="H313" t="str">
            <v>M</v>
          </cell>
          <cell r="I313" t="str">
            <v>MKS Wołczyn</v>
          </cell>
          <cell r="J313" t="str">
            <v>MKS WOŁCZYN</v>
          </cell>
          <cell r="K313" t="str">
            <v>opolskie</v>
          </cell>
        </row>
        <row r="314">
          <cell r="A314" t="str">
            <v>NOWAK Paweł</v>
          </cell>
          <cell r="B314">
            <v>45935</v>
          </cell>
          <cell r="C314" t="str">
            <v>2016/2017</v>
          </cell>
          <cell r="D314" t="str">
            <v>2016-09-08 N</v>
          </cell>
          <cell r="E314" t="str">
            <v>06737</v>
          </cell>
          <cell r="F314" t="str">
            <v>M</v>
          </cell>
          <cell r="G314">
            <v>38601</v>
          </cell>
          <cell r="H314" t="str">
            <v>M</v>
          </cell>
          <cell r="I314" t="str">
            <v>MKS Wołczyn</v>
          </cell>
          <cell r="J314" t="str">
            <v>MKS WOŁCZYN</v>
          </cell>
          <cell r="K314" t="str">
            <v>opolskie</v>
          </cell>
        </row>
        <row r="315">
          <cell r="A315" t="str">
            <v>OBERMAJER Bartosz</v>
          </cell>
          <cell r="B315">
            <v>42441</v>
          </cell>
          <cell r="C315" t="str">
            <v>2016/2017</v>
          </cell>
          <cell r="D315" t="str">
            <v>2016-09-08 LO</v>
          </cell>
          <cell r="E315" t="str">
            <v>06734</v>
          </cell>
          <cell r="F315" t="str">
            <v>M</v>
          </cell>
          <cell r="G315">
            <v>38927</v>
          </cell>
          <cell r="H315" t="str">
            <v>M</v>
          </cell>
          <cell r="I315" t="str">
            <v>MKS Wołczyn</v>
          </cell>
          <cell r="J315" t="str">
            <v>MKS WOŁCZYN</v>
          </cell>
          <cell r="K315" t="str">
            <v>opolskie</v>
          </cell>
        </row>
        <row r="316">
          <cell r="A316" t="str">
            <v>OBERMAJER Cezary</v>
          </cell>
          <cell r="B316">
            <v>25332</v>
          </cell>
          <cell r="C316" t="str">
            <v>2016/2017</v>
          </cell>
          <cell r="D316" t="str">
            <v>2016-09-08 LO</v>
          </cell>
          <cell r="E316" t="str">
            <v>06735</v>
          </cell>
          <cell r="F316" t="str">
            <v>S</v>
          </cell>
          <cell r="G316">
            <v>25823</v>
          </cell>
          <cell r="H316" t="str">
            <v>M</v>
          </cell>
          <cell r="I316" t="str">
            <v>MKS Wołczyn</v>
          </cell>
          <cell r="J316" t="str">
            <v>MKS WOŁCZYN</v>
          </cell>
          <cell r="K316" t="str">
            <v>opolskie</v>
          </cell>
        </row>
        <row r="317">
          <cell r="A317" t="str">
            <v>PAWŁOWSKI Dariusz</v>
          </cell>
          <cell r="B317">
            <v>35519</v>
          </cell>
          <cell r="C317" t="str">
            <v>2016/2017</v>
          </cell>
          <cell r="D317" t="str">
            <v>2016-09-08 LO</v>
          </cell>
          <cell r="E317" t="str">
            <v>06739</v>
          </cell>
          <cell r="F317" t="str">
            <v>S</v>
          </cell>
          <cell r="G317">
            <v>22609</v>
          </cell>
          <cell r="H317" t="str">
            <v>M</v>
          </cell>
          <cell r="I317" t="str">
            <v>MKS Wołczyn</v>
          </cell>
          <cell r="J317" t="str">
            <v>MKS WOŁCZYN</v>
          </cell>
          <cell r="K317" t="str">
            <v>opolskie</v>
          </cell>
        </row>
        <row r="318">
          <cell r="A318" t="str">
            <v>AUGUSTYNOWICZ Czesław</v>
          </cell>
          <cell r="B318">
            <v>40635</v>
          </cell>
          <cell r="C318" t="str">
            <v>2016/2017</v>
          </cell>
          <cell r="D318" t="str">
            <v>2016-09-01 LO</v>
          </cell>
          <cell r="E318" t="str">
            <v>04048</v>
          </cell>
          <cell r="F318" t="str">
            <v>S</v>
          </cell>
          <cell r="G318">
            <v>24066</v>
          </cell>
          <cell r="H318" t="str">
            <v>M</v>
          </cell>
          <cell r="I318" t="str">
            <v>MLUKS WAKMET Bodzanów</v>
          </cell>
          <cell r="J318" t="str">
            <v>MLUKS WAKMET BODZANÓW</v>
          </cell>
          <cell r="K318" t="str">
            <v>opolskie</v>
          </cell>
        </row>
        <row r="319">
          <cell r="A319" t="str">
            <v>GARGOL Amelia</v>
          </cell>
          <cell r="B319">
            <v>45533</v>
          </cell>
          <cell r="C319" t="str">
            <v>2016/2017</v>
          </cell>
          <cell r="D319" t="str">
            <v>2016-09-01 N</v>
          </cell>
          <cell r="E319" t="str">
            <v>04056</v>
          </cell>
          <cell r="F319" t="str">
            <v>M</v>
          </cell>
          <cell r="G319">
            <v>38924</v>
          </cell>
          <cell r="H319" t="str">
            <v>K</v>
          </cell>
          <cell r="I319" t="str">
            <v>MLUKS WAKMET Bodzanów</v>
          </cell>
          <cell r="J319" t="str">
            <v>MLUKS WAKMET BODZANÓW</v>
          </cell>
          <cell r="K319" t="str">
            <v>opolskie</v>
          </cell>
        </row>
        <row r="320">
          <cell r="A320" t="str">
            <v>GARGOL Tomasz</v>
          </cell>
          <cell r="B320">
            <v>40637</v>
          </cell>
          <cell r="C320" t="str">
            <v>2016/2017</v>
          </cell>
          <cell r="D320" t="str">
            <v>2016-09-01 LO</v>
          </cell>
          <cell r="E320" t="str">
            <v>04055</v>
          </cell>
          <cell r="F320" t="str">
            <v>S</v>
          </cell>
          <cell r="G320">
            <v>27174</v>
          </cell>
          <cell r="H320" t="str">
            <v>M</v>
          </cell>
          <cell r="I320" t="str">
            <v>MLUKS WAKMET Bodzanów</v>
          </cell>
          <cell r="J320" t="str">
            <v>MLUKS WAKMET BODZANÓW</v>
          </cell>
          <cell r="K320" t="str">
            <v>opolskie</v>
          </cell>
        </row>
        <row r="321">
          <cell r="A321" t="str">
            <v>GARGOL Wiktoria</v>
          </cell>
          <cell r="B321">
            <v>45534</v>
          </cell>
          <cell r="C321" t="str">
            <v>2016/2017</v>
          </cell>
          <cell r="D321" t="str">
            <v>2016-09-01 N</v>
          </cell>
          <cell r="E321" t="str">
            <v>04057</v>
          </cell>
          <cell r="F321" t="str">
            <v>M</v>
          </cell>
          <cell r="G321">
            <v>39760</v>
          </cell>
          <cell r="H321" t="str">
            <v>K</v>
          </cell>
          <cell r="I321" t="str">
            <v>MLUKS WAKMET Bodzanów</v>
          </cell>
          <cell r="J321" t="str">
            <v>MLUKS WAKMET BODZANÓW</v>
          </cell>
          <cell r="K321" t="str">
            <v>opolskie</v>
          </cell>
        </row>
        <row r="322">
          <cell r="A322" t="str">
            <v>HELBIN Lesław</v>
          </cell>
          <cell r="B322">
            <v>25312</v>
          </cell>
          <cell r="C322" t="str">
            <v>2016/2017</v>
          </cell>
          <cell r="D322" t="str">
            <v>2016-09-01 LO</v>
          </cell>
          <cell r="E322" t="str">
            <v>04044</v>
          </cell>
          <cell r="F322" t="str">
            <v>S</v>
          </cell>
          <cell r="G322">
            <v>20977</v>
          </cell>
          <cell r="H322" t="str">
            <v>M</v>
          </cell>
          <cell r="I322" t="str">
            <v>MLUKS WAKMET Bodzanów</v>
          </cell>
          <cell r="J322" t="str">
            <v>MLUKS WAKMET BODZANÓW</v>
          </cell>
          <cell r="K322" t="str">
            <v>opolskie</v>
          </cell>
        </row>
        <row r="323">
          <cell r="A323" t="str">
            <v>KANARSKI Kamil</v>
          </cell>
          <cell r="B323">
            <v>34081</v>
          </cell>
          <cell r="C323" t="str">
            <v>2016/2017</v>
          </cell>
          <cell r="D323" t="str">
            <v>2016-09-01 LO</v>
          </cell>
          <cell r="E323" t="str">
            <v>04051</v>
          </cell>
          <cell r="F323" t="str">
            <v>S</v>
          </cell>
          <cell r="G323">
            <v>33954</v>
          </cell>
          <cell r="H323" t="str">
            <v>M</v>
          </cell>
          <cell r="I323" t="str">
            <v>MLUKS WAKMET Bodzanów</v>
          </cell>
          <cell r="J323" t="str">
            <v>MLUKS WAKMET BODZANÓW</v>
          </cell>
          <cell r="K323" t="str">
            <v>opolskie</v>
          </cell>
        </row>
        <row r="324">
          <cell r="A324" t="str">
            <v>KULA Konrad</v>
          </cell>
          <cell r="B324">
            <v>30258</v>
          </cell>
          <cell r="C324" t="str">
            <v>2016/2017</v>
          </cell>
          <cell r="D324" t="str">
            <v>2016-09-01 LO</v>
          </cell>
          <cell r="E324" t="str">
            <v>04047</v>
          </cell>
          <cell r="F324" t="str">
            <v>S</v>
          </cell>
          <cell r="G324">
            <v>35282</v>
          </cell>
          <cell r="H324" t="str">
            <v>M</v>
          </cell>
          <cell r="I324" t="str">
            <v>MLUKS WAKMET Bodzanów</v>
          </cell>
          <cell r="J324" t="str">
            <v>MLUKS WAKMET BODZANÓW</v>
          </cell>
          <cell r="K324" t="str">
            <v>opolskie</v>
          </cell>
        </row>
        <row r="325">
          <cell r="A325" t="str">
            <v>KUROWSKI Mariusz</v>
          </cell>
          <cell r="B325">
            <v>38454</v>
          </cell>
          <cell r="C325" t="str">
            <v>2016/2017</v>
          </cell>
          <cell r="D325" t="str">
            <v>2016-09-01 LO</v>
          </cell>
          <cell r="E325" t="str">
            <v>04045</v>
          </cell>
          <cell r="F325" t="str">
            <v>S</v>
          </cell>
          <cell r="G325">
            <v>31779</v>
          </cell>
          <cell r="H325" t="str">
            <v>M</v>
          </cell>
          <cell r="I325" t="str">
            <v>MLUKS WAKMET Bodzanów</v>
          </cell>
          <cell r="J325" t="str">
            <v>MLUKS WAKMET BODZANÓW</v>
          </cell>
          <cell r="K325" t="str">
            <v>opolskie</v>
          </cell>
        </row>
        <row r="326">
          <cell r="A326" t="str">
            <v>LEWANDOWSKI Waldemar</v>
          </cell>
          <cell r="B326">
            <v>45532</v>
          </cell>
          <cell r="C326" t="str">
            <v>2016/2017</v>
          </cell>
          <cell r="D326" t="str">
            <v>2016-09-01 N</v>
          </cell>
          <cell r="E326" t="str">
            <v>04054</v>
          </cell>
          <cell r="F326" t="str">
            <v>S</v>
          </cell>
          <cell r="G326">
            <v>25857</v>
          </cell>
          <cell r="H326" t="str">
            <v>M</v>
          </cell>
          <cell r="I326" t="str">
            <v>MLUKS WAKMET Bodzanów</v>
          </cell>
          <cell r="J326" t="str">
            <v>MLUKS WAKMET BODZANÓW</v>
          </cell>
          <cell r="K326" t="str">
            <v>opolskie</v>
          </cell>
        </row>
        <row r="327">
          <cell r="A327" t="str">
            <v>SEMKOWICZ Marcin</v>
          </cell>
          <cell r="B327">
            <v>45531</v>
          </cell>
          <cell r="C327" t="str">
            <v>2016/2017</v>
          </cell>
          <cell r="D327" t="str">
            <v>2016-09-01 N</v>
          </cell>
          <cell r="E327" t="str">
            <v>04053</v>
          </cell>
          <cell r="F327" t="str">
            <v>S</v>
          </cell>
          <cell r="G327">
            <v>30249</v>
          </cell>
          <cell r="H327" t="str">
            <v>M</v>
          </cell>
          <cell r="I327" t="str">
            <v>MLUKS WAKMET Bodzanów</v>
          </cell>
          <cell r="J327" t="str">
            <v>MLUKS WAKMET BODZANÓW</v>
          </cell>
          <cell r="K327" t="str">
            <v>opolskie</v>
          </cell>
        </row>
        <row r="328">
          <cell r="A328" t="str">
            <v>SKORODZIEŃ Tadeusz</v>
          </cell>
          <cell r="B328">
            <v>40632</v>
          </cell>
          <cell r="C328" t="str">
            <v>2016/2017</v>
          </cell>
          <cell r="D328" t="str">
            <v>2016-09-01 LO</v>
          </cell>
          <cell r="E328" t="str">
            <v>04050</v>
          </cell>
          <cell r="F328" t="str">
            <v>S</v>
          </cell>
          <cell r="G328">
            <v>24526</v>
          </cell>
          <cell r="H328" t="str">
            <v>M</v>
          </cell>
          <cell r="I328" t="str">
            <v>MLUKS WAKMET Bodzanów</v>
          </cell>
          <cell r="J328" t="str">
            <v>MLUKS WAKMET BODZANÓW</v>
          </cell>
          <cell r="K328" t="str">
            <v>opolskie</v>
          </cell>
        </row>
        <row r="329">
          <cell r="A329" t="str">
            <v>SZEWCZYK Tomasz</v>
          </cell>
          <cell r="B329">
            <v>40633</v>
          </cell>
          <cell r="C329" t="str">
            <v>2016/2017</v>
          </cell>
          <cell r="D329" t="str">
            <v>2016-09-01 LO</v>
          </cell>
          <cell r="E329" t="str">
            <v>04052</v>
          </cell>
          <cell r="F329" t="str">
            <v>S</v>
          </cell>
          <cell r="G329">
            <v>30821</v>
          </cell>
          <cell r="H329" t="str">
            <v>M</v>
          </cell>
          <cell r="I329" t="str">
            <v>MLUKS WAKMET Bodzanów</v>
          </cell>
          <cell r="J329" t="str">
            <v>MLUKS WAKMET BODZANÓW</v>
          </cell>
          <cell r="K329" t="str">
            <v>opolskie</v>
          </cell>
        </row>
        <row r="330">
          <cell r="A330" t="str">
            <v>WALA Krzysztof</v>
          </cell>
          <cell r="B330">
            <v>22886</v>
          </cell>
          <cell r="C330" t="str">
            <v>2016/2017</v>
          </cell>
          <cell r="D330" t="str">
            <v>2016-09-01 LO</v>
          </cell>
          <cell r="E330" t="str">
            <v>04046</v>
          </cell>
          <cell r="F330" t="str">
            <v>S</v>
          </cell>
          <cell r="G330">
            <v>30047</v>
          </cell>
          <cell r="H330" t="str">
            <v>M</v>
          </cell>
          <cell r="I330" t="str">
            <v>MLUKS WAKMET Bodzanów</v>
          </cell>
          <cell r="J330" t="str">
            <v>MLUKS WAKMET BODZANÓW</v>
          </cell>
          <cell r="K330" t="str">
            <v>opolskie</v>
          </cell>
        </row>
        <row r="331">
          <cell r="A331" t="str">
            <v>ZIĘBA Rafał</v>
          </cell>
          <cell r="B331">
            <v>40638</v>
          </cell>
          <cell r="C331" t="str">
            <v>2016/2017</v>
          </cell>
          <cell r="D331" t="str">
            <v>2016-09-01 LO</v>
          </cell>
          <cell r="E331" t="str">
            <v>04049</v>
          </cell>
          <cell r="F331" t="str">
            <v>S</v>
          </cell>
          <cell r="G331">
            <v>27706</v>
          </cell>
          <cell r="H331" t="str">
            <v>M</v>
          </cell>
          <cell r="I331" t="str">
            <v>MLUKS WAKMET Bodzanów</v>
          </cell>
          <cell r="J331" t="str">
            <v>MLUKS WAKMET BODZANÓW</v>
          </cell>
          <cell r="K331" t="str">
            <v>opolskie</v>
          </cell>
        </row>
        <row r="332">
          <cell r="A332" t="str">
            <v>DAROSZEWSKI Barosz</v>
          </cell>
          <cell r="B332">
            <v>46193</v>
          </cell>
          <cell r="C332" t="str">
            <v>2016/2017</v>
          </cell>
          <cell r="D332" t="str">
            <v>2016-09-17 N</v>
          </cell>
          <cell r="E332" t="str">
            <v>08538</v>
          </cell>
          <cell r="F332" t="str">
            <v>M</v>
          </cell>
          <cell r="G332">
            <v>38424</v>
          </cell>
          <cell r="H332" t="str">
            <v>M</v>
          </cell>
          <cell r="I332" t="str">
            <v>MMKS Kędzierzyn Koźle</v>
          </cell>
          <cell r="J332" t="str">
            <v>MMKS KĘDZIERZYN KOŹLE</v>
          </cell>
          <cell r="K332" t="str">
            <v>opolskie</v>
          </cell>
        </row>
        <row r="333">
          <cell r="A333" t="str">
            <v>DAROSZEWSKI Filip</v>
          </cell>
          <cell r="B333">
            <v>46194</v>
          </cell>
          <cell r="C333" t="str">
            <v>2016/2017</v>
          </cell>
          <cell r="D333" t="str">
            <v>2016-09-17 N</v>
          </cell>
          <cell r="E333" t="str">
            <v>08539</v>
          </cell>
          <cell r="F333" t="str">
            <v>M</v>
          </cell>
          <cell r="G333">
            <v>37630</v>
          </cell>
          <cell r="H333" t="str">
            <v>M</v>
          </cell>
          <cell r="I333" t="str">
            <v>MMKS Kędzierzyn Koźle</v>
          </cell>
          <cell r="J333" t="str">
            <v>MMKS KĘDZIERZYN KOŹLE</v>
          </cell>
          <cell r="K333" t="str">
            <v>opolskie</v>
          </cell>
        </row>
        <row r="334">
          <cell r="A334" t="str">
            <v>MOJZYK Maciej</v>
          </cell>
          <cell r="B334">
            <v>44767</v>
          </cell>
          <cell r="C334" t="str">
            <v>2016/2017</v>
          </cell>
          <cell r="D334" t="str">
            <v>2016-09-17 LO</v>
          </cell>
          <cell r="E334" t="str">
            <v>08536</v>
          </cell>
          <cell r="F334" t="str">
            <v>M</v>
          </cell>
          <cell r="G334">
            <v>37654</v>
          </cell>
          <cell r="H334" t="str">
            <v>M</v>
          </cell>
          <cell r="I334" t="str">
            <v>MMKS Kędzierzyn Koźle</v>
          </cell>
          <cell r="J334" t="str">
            <v>MMKS KĘDZIERZYN KOŹLE</v>
          </cell>
          <cell r="K334" t="str">
            <v>opolskie</v>
          </cell>
        </row>
        <row r="335">
          <cell r="A335" t="str">
            <v>TALMA Jakub</v>
          </cell>
          <cell r="B335">
            <v>44768</v>
          </cell>
          <cell r="C335" t="str">
            <v>2016/2017</v>
          </cell>
          <cell r="D335" t="str">
            <v>2016-09-17 LO</v>
          </cell>
          <cell r="E335" t="str">
            <v>08537</v>
          </cell>
          <cell r="F335" t="str">
            <v>M</v>
          </cell>
          <cell r="G335">
            <v>37713</v>
          </cell>
          <cell r="H335" t="str">
            <v>M</v>
          </cell>
          <cell r="I335" t="str">
            <v>MMKS Kędzierzyn Koźle</v>
          </cell>
          <cell r="J335" t="str">
            <v>MMKS KĘDZIERZYN KOŹLE</v>
          </cell>
          <cell r="K335" t="str">
            <v>opolskie</v>
          </cell>
        </row>
        <row r="336">
          <cell r="A336" t="str">
            <v>SINICKI Maciej</v>
          </cell>
          <cell r="B336">
            <v>19007</v>
          </cell>
          <cell r="C336" t="str">
            <v>2016/2017</v>
          </cell>
          <cell r="D336" t="str">
            <v>2016-08-29 LO</v>
          </cell>
          <cell r="E336" t="str">
            <v>03232</v>
          </cell>
          <cell r="F336" t="str">
            <v>NIESTO</v>
          </cell>
          <cell r="G336">
            <v>34198</v>
          </cell>
          <cell r="H336" t="str">
            <v>M</v>
          </cell>
          <cell r="I336" t="str">
            <v>niestowarzyszony</v>
          </cell>
          <cell r="J336" t="str">
            <v>NIESTOWARZYSZONY</v>
          </cell>
          <cell r="K336" t="str">
            <v>opolskie</v>
          </cell>
        </row>
        <row r="337">
          <cell r="A337" t="str">
            <v>BADURA Artur</v>
          </cell>
          <cell r="B337">
            <v>18685</v>
          </cell>
          <cell r="C337" t="str">
            <v>2016/2017</v>
          </cell>
          <cell r="D337" t="str">
            <v>2016-09-06 LO</v>
          </cell>
          <cell r="E337" t="str">
            <v>05621</v>
          </cell>
          <cell r="F337" t="str">
            <v>S</v>
          </cell>
          <cell r="G337">
            <v>31716</v>
          </cell>
          <cell r="H337" t="str">
            <v>M</v>
          </cell>
          <cell r="I337" t="str">
            <v>OKS Olesno</v>
          </cell>
          <cell r="J337" t="str">
            <v>OKS OLESNO</v>
          </cell>
          <cell r="K337" t="str">
            <v>opolskie</v>
          </cell>
        </row>
        <row r="338">
          <cell r="A338" t="str">
            <v>CYNDERA Jakub</v>
          </cell>
          <cell r="B338">
            <v>29712</v>
          </cell>
          <cell r="C338" t="str">
            <v>2016/2017</v>
          </cell>
          <cell r="D338" t="str">
            <v>2016-09-06 LO</v>
          </cell>
          <cell r="E338" t="str">
            <v>05623</v>
          </cell>
          <cell r="F338" t="str">
            <v>S</v>
          </cell>
          <cell r="G338">
            <v>34595</v>
          </cell>
          <cell r="H338" t="str">
            <v>M</v>
          </cell>
          <cell r="I338" t="str">
            <v>OKS Olesno</v>
          </cell>
          <cell r="J338" t="str">
            <v>OKS OLESNO</v>
          </cell>
          <cell r="K338" t="str">
            <v>opolskie</v>
          </cell>
        </row>
        <row r="339">
          <cell r="A339" t="str">
            <v>ĆWIELĄG Mateusz</v>
          </cell>
          <cell r="B339">
            <v>45999</v>
          </cell>
          <cell r="C339" t="str">
            <v>2016/2017</v>
          </cell>
          <cell r="D339" t="str">
            <v>2016-09-09 N</v>
          </cell>
          <cell r="E339" t="str">
            <v>07215</v>
          </cell>
          <cell r="F339" t="str">
            <v>M</v>
          </cell>
          <cell r="G339">
            <v>38632</v>
          </cell>
          <cell r="H339" t="str">
            <v>M</v>
          </cell>
          <cell r="I339" t="str">
            <v>OKS Olesno</v>
          </cell>
          <cell r="J339" t="str">
            <v>OKS OLESNO</v>
          </cell>
          <cell r="K339" t="str">
            <v>opolskie</v>
          </cell>
        </row>
        <row r="340">
          <cell r="A340" t="str">
            <v>GŁĄB Adrian</v>
          </cell>
          <cell r="B340">
            <v>9755</v>
          </cell>
          <cell r="C340" t="str">
            <v>2016/2017</v>
          </cell>
          <cell r="D340" t="str">
            <v>2016-09-06 LO</v>
          </cell>
          <cell r="E340" t="str">
            <v>05622</v>
          </cell>
          <cell r="F340" t="str">
            <v>S</v>
          </cell>
          <cell r="G340">
            <v>31417</v>
          </cell>
          <cell r="H340" t="str">
            <v>M</v>
          </cell>
          <cell r="I340" t="str">
            <v>OKS Olesno</v>
          </cell>
          <cell r="J340" t="str">
            <v>OKS OLESNO</v>
          </cell>
          <cell r="K340" t="str">
            <v>opolskie</v>
          </cell>
        </row>
        <row r="341">
          <cell r="A341" t="str">
            <v>KACZMARZYK Damian</v>
          </cell>
          <cell r="B341">
            <v>25610</v>
          </cell>
          <cell r="C341" t="str">
            <v>2016/2017</v>
          </cell>
          <cell r="D341" t="str">
            <v>2016-09-06 LO</v>
          </cell>
          <cell r="E341" t="str">
            <v>05620</v>
          </cell>
          <cell r="F341" t="str">
            <v>S</v>
          </cell>
          <cell r="G341">
            <v>33767</v>
          </cell>
          <cell r="H341" t="str">
            <v>M</v>
          </cell>
          <cell r="I341" t="str">
            <v>OKS Olesno</v>
          </cell>
          <cell r="J341" t="str">
            <v>OKS OLESNO</v>
          </cell>
          <cell r="K341" t="str">
            <v>opolskie</v>
          </cell>
        </row>
        <row r="342">
          <cell r="A342" t="str">
            <v>KAZIOR Patryk</v>
          </cell>
          <cell r="B342">
            <v>45739</v>
          </cell>
          <cell r="C342" t="str">
            <v>2016/2017</v>
          </cell>
          <cell r="D342" t="str">
            <v>2016-09-06 N</v>
          </cell>
          <cell r="E342" t="str">
            <v>05628</v>
          </cell>
          <cell r="F342" t="str">
            <v>M</v>
          </cell>
          <cell r="G342">
            <v>38323</v>
          </cell>
          <cell r="H342" t="str">
            <v>M</v>
          </cell>
          <cell r="I342" t="str">
            <v>OKS Olesno</v>
          </cell>
          <cell r="J342" t="str">
            <v>OKS OLESNO</v>
          </cell>
          <cell r="K342" t="str">
            <v>opolskie</v>
          </cell>
        </row>
        <row r="343">
          <cell r="A343" t="str">
            <v>KLESZCZ Zdzisław</v>
          </cell>
          <cell r="B343">
            <v>26506</v>
          </cell>
          <cell r="C343" t="str">
            <v>2016/2017</v>
          </cell>
          <cell r="D343" t="str">
            <v>2016-09-06 LO</v>
          </cell>
          <cell r="E343" t="str">
            <v>05619</v>
          </cell>
          <cell r="F343" t="str">
            <v>S</v>
          </cell>
          <cell r="G343">
            <v>20028</v>
          </cell>
          <cell r="H343" t="str">
            <v>M</v>
          </cell>
          <cell r="I343" t="str">
            <v>OKS Olesno</v>
          </cell>
          <cell r="J343" t="str">
            <v>OKS OLESNO</v>
          </cell>
          <cell r="K343" t="str">
            <v>opolskie</v>
          </cell>
        </row>
        <row r="344">
          <cell r="A344" t="str">
            <v>KWAŚNIEWSKI Przemysław</v>
          </cell>
          <cell r="B344">
            <v>22885</v>
          </cell>
          <cell r="C344" t="str">
            <v>2016/2017</v>
          </cell>
          <cell r="D344" t="str">
            <v>2016-09-06 LO</v>
          </cell>
          <cell r="E344" t="str">
            <v>05624</v>
          </cell>
          <cell r="F344" t="str">
            <v>S</v>
          </cell>
          <cell r="G344">
            <v>32003</v>
          </cell>
          <cell r="H344" t="str">
            <v>M</v>
          </cell>
          <cell r="I344" t="str">
            <v>OKS Olesno</v>
          </cell>
          <cell r="J344" t="str">
            <v>OKS OLESNO</v>
          </cell>
          <cell r="K344" t="str">
            <v>opolskie</v>
          </cell>
        </row>
        <row r="345">
          <cell r="A345" t="str">
            <v>MENCEL Tomasz</v>
          </cell>
          <cell r="B345">
            <v>45741</v>
          </cell>
          <cell r="C345" t="str">
            <v>2016/2017</v>
          </cell>
          <cell r="D345" t="str">
            <v>2016-09-06 N</v>
          </cell>
          <cell r="E345" t="str">
            <v>05630</v>
          </cell>
          <cell r="F345" t="str">
            <v>M</v>
          </cell>
          <cell r="G345">
            <v>39860</v>
          </cell>
          <cell r="H345" t="str">
            <v>M</v>
          </cell>
          <cell r="I345" t="str">
            <v>OKS Olesno</v>
          </cell>
          <cell r="J345" t="str">
            <v>OKS OLESNO</v>
          </cell>
          <cell r="K345" t="str">
            <v>opolskie</v>
          </cell>
        </row>
        <row r="346">
          <cell r="A346" t="str">
            <v>PIELOT Dominik</v>
          </cell>
          <cell r="B346">
            <v>45740</v>
          </cell>
          <cell r="C346" t="str">
            <v>2016/2017</v>
          </cell>
          <cell r="D346" t="str">
            <v>2016-09-06 N</v>
          </cell>
          <cell r="E346" t="str">
            <v>05629</v>
          </cell>
          <cell r="F346" t="str">
            <v>M</v>
          </cell>
          <cell r="G346">
            <v>38540</v>
          </cell>
          <cell r="H346" t="str">
            <v>M</v>
          </cell>
          <cell r="I346" t="str">
            <v>OKS Olesno</v>
          </cell>
          <cell r="J346" t="str">
            <v>OKS OLESNO</v>
          </cell>
          <cell r="K346" t="str">
            <v>opolskie</v>
          </cell>
        </row>
        <row r="347">
          <cell r="A347" t="str">
            <v>POLOCZEK Mateusz</v>
          </cell>
          <cell r="B347">
            <v>45737</v>
          </cell>
          <cell r="C347" t="str">
            <v>2016/2017</v>
          </cell>
          <cell r="D347" t="str">
            <v>2016-09-06 N</v>
          </cell>
          <cell r="E347" t="str">
            <v>05626</v>
          </cell>
          <cell r="F347" t="str">
            <v>M</v>
          </cell>
          <cell r="G347">
            <v>39195</v>
          </cell>
          <cell r="H347" t="str">
            <v>M</v>
          </cell>
          <cell r="I347" t="str">
            <v>OKS Olesno</v>
          </cell>
          <cell r="J347" t="str">
            <v>OKS OLESNO</v>
          </cell>
          <cell r="K347" t="str">
            <v>opolskie</v>
          </cell>
        </row>
        <row r="348">
          <cell r="A348" t="str">
            <v>POLOCZEK Wiktoria</v>
          </cell>
          <cell r="B348">
            <v>45738</v>
          </cell>
          <cell r="C348" t="str">
            <v>2016/2017</v>
          </cell>
          <cell r="D348" t="str">
            <v>2016-09-06 N</v>
          </cell>
          <cell r="E348" t="str">
            <v>05627</v>
          </cell>
          <cell r="F348" t="str">
            <v>M</v>
          </cell>
          <cell r="G348">
            <v>37995</v>
          </cell>
          <cell r="H348" t="str">
            <v>K</v>
          </cell>
          <cell r="I348" t="str">
            <v>OKS Olesno</v>
          </cell>
          <cell r="J348" t="str">
            <v>OKS OLESNO</v>
          </cell>
          <cell r="K348" t="str">
            <v>opolskie</v>
          </cell>
        </row>
        <row r="349">
          <cell r="A349" t="str">
            <v>WIECZOREK Michał</v>
          </cell>
          <cell r="B349">
            <v>37638</v>
          </cell>
          <cell r="C349" t="str">
            <v>2016/2017</v>
          </cell>
          <cell r="D349" t="str">
            <v>2016-09-06 LO</v>
          </cell>
          <cell r="E349" t="str">
            <v>05625</v>
          </cell>
          <cell r="F349" t="str">
            <v>M</v>
          </cell>
          <cell r="G349">
            <v>36660</v>
          </cell>
          <cell r="H349" t="str">
            <v>M</v>
          </cell>
          <cell r="I349" t="str">
            <v>OKS Olesno</v>
          </cell>
          <cell r="J349" t="str">
            <v>OKS OLESNO</v>
          </cell>
          <cell r="K349" t="str">
            <v>opolskie</v>
          </cell>
        </row>
        <row r="350">
          <cell r="A350" t="str">
            <v>BOR Józef</v>
          </cell>
          <cell r="B350">
            <v>39608</v>
          </cell>
          <cell r="C350" t="str">
            <v>2016/2017</v>
          </cell>
          <cell r="D350" t="str">
            <v>2016-09-08 LO</v>
          </cell>
          <cell r="E350" t="str">
            <v>06874</v>
          </cell>
          <cell r="F350" t="str">
            <v>S</v>
          </cell>
          <cell r="G350">
            <v>24307</v>
          </cell>
          <cell r="H350" t="str">
            <v>M</v>
          </cell>
          <cell r="I350" t="str">
            <v>SKS LUKS Nysa</v>
          </cell>
          <cell r="J350" t="str">
            <v>SKS LUKS NYSA</v>
          </cell>
          <cell r="K350" t="str">
            <v>opolskie</v>
          </cell>
        </row>
        <row r="351">
          <cell r="A351" t="str">
            <v>GŁOWACZEWSKI Krystian</v>
          </cell>
          <cell r="B351">
            <v>46484</v>
          </cell>
          <cell r="C351" t="str">
            <v>2016/2017</v>
          </cell>
          <cell r="D351" t="str">
            <v>2016-11-09 N</v>
          </cell>
          <cell r="E351" t="str">
            <v>09385</v>
          </cell>
          <cell r="F351" t="str">
            <v>M</v>
          </cell>
          <cell r="G351">
            <v>36512</v>
          </cell>
          <cell r="H351" t="str">
            <v>M</v>
          </cell>
          <cell r="I351" t="str">
            <v>SKS LUKS Nysa</v>
          </cell>
          <cell r="J351" t="str">
            <v>SKS LUKS NYSA</v>
          </cell>
          <cell r="K351" t="str">
            <v>opolskie</v>
          </cell>
        </row>
        <row r="352">
          <cell r="A352" t="str">
            <v>GÓRSKI Robert</v>
          </cell>
          <cell r="B352">
            <v>45951</v>
          </cell>
          <cell r="C352" t="str">
            <v>2016/2017</v>
          </cell>
          <cell r="D352" t="str">
            <v>2016-09-08 N</v>
          </cell>
          <cell r="E352" t="str">
            <v>06876</v>
          </cell>
          <cell r="F352" t="str">
            <v>M</v>
          </cell>
          <cell r="G352">
            <v>36786</v>
          </cell>
          <cell r="H352" t="str">
            <v>M</v>
          </cell>
          <cell r="I352" t="str">
            <v>SKS LUKS Nysa</v>
          </cell>
          <cell r="J352" t="str">
            <v>SKS LUKS NYSA</v>
          </cell>
          <cell r="K352" t="str">
            <v>opolskie</v>
          </cell>
        </row>
        <row r="353">
          <cell r="A353" t="str">
            <v>KUMALA Dariusz</v>
          </cell>
          <cell r="B353">
            <v>19692</v>
          </cell>
          <cell r="C353" t="str">
            <v>2016/2017</v>
          </cell>
          <cell r="D353" t="str">
            <v>2016-09-08 LO</v>
          </cell>
          <cell r="E353" t="str">
            <v>06871</v>
          </cell>
          <cell r="F353" t="str">
            <v>S</v>
          </cell>
          <cell r="G353">
            <v>24992</v>
          </cell>
          <cell r="H353" t="str">
            <v>M</v>
          </cell>
          <cell r="I353" t="str">
            <v>SKS LUKS Nysa</v>
          </cell>
          <cell r="J353" t="str">
            <v>SKS LUKS NYSA</v>
          </cell>
          <cell r="K353" t="str">
            <v>opolskie</v>
          </cell>
        </row>
        <row r="354">
          <cell r="A354" t="str">
            <v>PALIWODA Andrzej</v>
          </cell>
          <cell r="B354">
            <v>19693</v>
          </cell>
          <cell r="C354" t="str">
            <v>2016/2017</v>
          </cell>
          <cell r="D354" t="str">
            <v>2016-09-08 LO</v>
          </cell>
          <cell r="E354" t="str">
            <v>06872</v>
          </cell>
          <cell r="F354" t="str">
            <v>S</v>
          </cell>
          <cell r="G354">
            <v>25828</v>
          </cell>
          <cell r="H354" t="str">
            <v>M</v>
          </cell>
          <cell r="I354" t="str">
            <v>SKS LUKS Nysa</v>
          </cell>
          <cell r="J354" t="str">
            <v>SKS LUKS NYSA</v>
          </cell>
          <cell r="K354" t="str">
            <v>opolskie</v>
          </cell>
        </row>
        <row r="355">
          <cell r="A355" t="str">
            <v>POLITAŃSKI Dariusz</v>
          </cell>
          <cell r="B355">
            <v>16917</v>
          </cell>
          <cell r="C355" t="str">
            <v>2016/2017</v>
          </cell>
          <cell r="D355" t="str">
            <v>2016-09-08 LO</v>
          </cell>
          <cell r="E355" t="str">
            <v>06875</v>
          </cell>
          <cell r="F355" t="str">
            <v>S</v>
          </cell>
          <cell r="G355">
            <v>24669</v>
          </cell>
          <cell r="H355" t="str">
            <v>M</v>
          </cell>
          <cell r="I355" t="str">
            <v>SKS LUKS Nysa</v>
          </cell>
          <cell r="J355" t="str">
            <v>SKS LUKS NYSA</v>
          </cell>
          <cell r="K355" t="str">
            <v>opolskie</v>
          </cell>
        </row>
        <row r="356">
          <cell r="A356" t="str">
            <v>STOCKI Mateusz</v>
          </cell>
          <cell r="B356">
            <v>37271</v>
          </cell>
          <cell r="C356" t="str">
            <v>2016/2017</v>
          </cell>
          <cell r="D356" t="str">
            <v>2016-09-08 LO</v>
          </cell>
          <cell r="E356" t="str">
            <v>06878</v>
          </cell>
          <cell r="F356" t="str">
            <v>M</v>
          </cell>
          <cell r="G356">
            <v>36503</v>
          </cell>
          <cell r="H356" t="str">
            <v>M</v>
          </cell>
          <cell r="I356" t="str">
            <v>SKS LUKS Nysa</v>
          </cell>
          <cell r="J356" t="str">
            <v>SKS LUKS NYSA</v>
          </cell>
          <cell r="K356" t="str">
            <v>opolskie</v>
          </cell>
        </row>
        <row r="357">
          <cell r="A357" t="str">
            <v>SZTABA Tadeusz</v>
          </cell>
          <cell r="B357">
            <v>19694</v>
          </cell>
          <cell r="C357" t="str">
            <v>2016/2017</v>
          </cell>
          <cell r="D357" t="str">
            <v>2016-09-08 LO</v>
          </cell>
          <cell r="E357" t="str">
            <v>06873</v>
          </cell>
          <cell r="F357" t="str">
            <v>S</v>
          </cell>
          <cell r="G357">
            <v>24281</v>
          </cell>
          <cell r="H357" t="str">
            <v>M</v>
          </cell>
          <cell r="I357" t="str">
            <v>SKS LUKS Nysa</v>
          </cell>
          <cell r="J357" t="str">
            <v>SKS LUKS NYSA</v>
          </cell>
          <cell r="K357" t="str">
            <v>opolskie</v>
          </cell>
        </row>
        <row r="358">
          <cell r="A358" t="str">
            <v>ZAKRZEWSKI Wojciech</v>
          </cell>
          <cell r="B358">
            <v>45952</v>
          </cell>
          <cell r="C358" t="str">
            <v>2016/2017</v>
          </cell>
          <cell r="D358" t="str">
            <v>2016-09-08 N</v>
          </cell>
          <cell r="E358" t="str">
            <v>06877</v>
          </cell>
          <cell r="F358" t="str">
            <v>M</v>
          </cell>
          <cell r="G358">
            <v>36639</v>
          </cell>
          <cell r="H358" t="str">
            <v>M</v>
          </cell>
          <cell r="I358" t="str">
            <v>SKS LUKS Nysa</v>
          </cell>
          <cell r="J358" t="str">
            <v>SKS LUKS NYSA</v>
          </cell>
          <cell r="K358" t="str">
            <v>opolskie</v>
          </cell>
        </row>
        <row r="359">
          <cell r="A359" t="str">
            <v>ZENOWICZ Piotr</v>
          </cell>
          <cell r="B359">
            <v>19695</v>
          </cell>
          <cell r="C359" t="str">
            <v>2016/2017</v>
          </cell>
          <cell r="D359" t="str">
            <v>2016-09-08 LO</v>
          </cell>
          <cell r="E359" t="str">
            <v>06870</v>
          </cell>
          <cell r="F359" t="str">
            <v>S</v>
          </cell>
          <cell r="G359">
            <v>25694</v>
          </cell>
          <cell r="H359" t="str">
            <v>M</v>
          </cell>
          <cell r="I359" t="str">
            <v>SKS LUKS Nysa</v>
          </cell>
          <cell r="J359" t="str">
            <v>SKS LUKS NYSA</v>
          </cell>
          <cell r="K359" t="str">
            <v>opolskie</v>
          </cell>
        </row>
        <row r="360">
          <cell r="A360" t="str">
            <v>CZARNOUS Janusz</v>
          </cell>
          <cell r="B360">
            <v>39673</v>
          </cell>
          <cell r="C360" t="str">
            <v>2016/2017</v>
          </cell>
          <cell r="D360" t="str">
            <v>2016-08-30 LO</v>
          </cell>
          <cell r="E360" t="str">
            <v>03533</v>
          </cell>
          <cell r="F360" t="str">
            <v>M</v>
          </cell>
          <cell r="G360">
            <v>36220</v>
          </cell>
          <cell r="H360" t="str">
            <v>M</v>
          </cell>
          <cell r="I360" t="str">
            <v>STS GMINA Strzelce Opolskie</v>
          </cell>
          <cell r="J360" t="str">
            <v>STS GMINA STRZELCE OPOLSKIE</v>
          </cell>
          <cell r="K360" t="str">
            <v>opolskie</v>
          </cell>
        </row>
        <row r="361">
          <cell r="A361" t="str">
            <v>GABOR Wojciech</v>
          </cell>
          <cell r="B361">
            <v>29031</v>
          </cell>
          <cell r="C361" t="str">
            <v>2016/2017</v>
          </cell>
          <cell r="D361" t="str">
            <v>2016-08-30 LO</v>
          </cell>
          <cell r="E361" t="str">
            <v>03534</v>
          </cell>
          <cell r="F361" t="str">
            <v>S</v>
          </cell>
          <cell r="G361">
            <v>35906</v>
          </cell>
          <cell r="H361" t="str">
            <v>M</v>
          </cell>
          <cell r="I361" t="str">
            <v>STS GMINA Strzelce Opolskie</v>
          </cell>
          <cell r="J361" t="str">
            <v>STS GMINA STRZELCE OPOLSKIE</v>
          </cell>
          <cell r="K361" t="str">
            <v>opolskie</v>
          </cell>
        </row>
        <row r="362">
          <cell r="A362" t="str">
            <v>GAJDA Tomasz</v>
          </cell>
          <cell r="B362">
            <v>31075</v>
          </cell>
          <cell r="C362" t="str">
            <v>2016/2017</v>
          </cell>
          <cell r="D362" t="str">
            <v>2016-08-30 LO</v>
          </cell>
          <cell r="E362" t="str">
            <v>03542</v>
          </cell>
          <cell r="F362" t="str">
            <v>S</v>
          </cell>
          <cell r="G362">
            <v>25119</v>
          </cell>
          <cell r="H362" t="str">
            <v>M</v>
          </cell>
          <cell r="I362" t="str">
            <v>STS GMINA Strzelce Opolskie</v>
          </cell>
          <cell r="J362" t="str">
            <v>STS GMINA STRZELCE OPOLSKIE</v>
          </cell>
          <cell r="K362" t="str">
            <v>opolskie</v>
          </cell>
        </row>
        <row r="363">
          <cell r="A363" t="str">
            <v>ISAŃSKI Szymon</v>
          </cell>
          <cell r="B363">
            <v>45436</v>
          </cell>
          <cell r="C363" t="str">
            <v>2016/2017</v>
          </cell>
          <cell r="D363" t="str">
            <v>2016-08-30 N</v>
          </cell>
          <cell r="E363" t="str">
            <v>03551</v>
          </cell>
          <cell r="F363" t="str">
            <v>M</v>
          </cell>
          <cell r="G363">
            <v>39104</v>
          </cell>
          <cell r="H363" t="str">
            <v>M</v>
          </cell>
          <cell r="I363" t="str">
            <v>STS GMINA Strzelce Opolskie</v>
          </cell>
          <cell r="J363" t="str">
            <v>STS GMINA STRZELCE OPOLSKIE</v>
          </cell>
          <cell r="K363" t="str">
            <v>opolskie</v>
          </cell>
        </row>
        <row r="364">
          <cell r="A364" t="str">
            <v>KAŁA Dawid</v>
          </cell>
          <cell r="B364">
            <v>26514</v>
          </cell>
          <cell r="C364" t="str">
            <v>2016/2017</v>
          </cell>
          <cell r="D364" t="str">
            <v>2016-08-30 LO</v>
          </cell>
          <cell r="E364" t="str">
            <v>03535</v>
          </cell>
          <cell r="F364" t="str">
            <v>S</v>
          </cell>
          <cell r="G364">
            <v>35665</v>
          </cell>
          <cell r="H364" t="str">
            <v>M</v>
          </cell>
          <cell r="I364" t="str">
            <v>STS GMINA Strzelce Opolskie</v>
          </cell>
          <cell r="J364" t="str">
            <v>STS GMINA STRZELCE OPOLSKIE</v>
          </cell>
          <cell r="K364" t="str">
            <v>opolskie</v>
          </cell>
        </row>
        <row r="365">
          <cell r="A365" t="str">
            <v>KAŁA Małgorzata</v>
          </cell>
          <cell r="B365">
            <v>26513</v>
          </cell>
          <cell r="C365" t="str">
            <v>2016/2017</v>
          </cell>
          <cell r="D365" t="str">
            <v>2016-08-30 LO</v>
          </cell>
          <cell r="E365" t="str">
            <v>03536</v>
          </cell>
          <cell r="F365" t="str">
            <v>M</v>
          </cell>
          <cell r="G365">
            <v>36691</v>
          </cell>
          <cell r="H365" t="str">
            <v>K</v>
          </cell>
          <cell r="I365" t="str">
            <v>STS GMINA Strzelce Opolskie</v>
          </cell>
          <cell r="J365" t="str">
            <v>STS GMINA STRZELCE OPOLSKIE</v>
          </cell>
          <cell r="K365" t="str">
            <v>opolskie</v>
          </cell>
        </row>
        <row r="366">
          <cell r="A366" t="str">
            <v>KORJAT Jakub</v>
          </cell>
          <cell r="B366">
            <v>44583</v>
          </cell>
          <cell r="C366" t="str">
            <v>2016/2017</v>
          </cell>
          <cell r="D366" t="str">
            <v>2016-08-30 LO</v>
          </cell>
          <cell r="E366" t="str">
            <v>03537</v>
          </cell>
          <cell r="F366" t="str">
            <v>M</v>
          </cell>
          <cell r="G366">
            <v>37926</v>
          </cell>
          <cell r="H366" t="str">
            <v>M</v>
          </cell>
          <cell r="I366" t="str">
            <v>STS GMINA Strzelce Opolskie</v>
          </cell>
          <cell r="J366" t="str">
            <v>STS GMINA STRZELCE OPOLSKIE</v>
          </cell>
          <cell r="K366" t="str">
            <v>opolskie</v>
          </cell>
        </row>
        <row r="367">
          <cell r="A367" t="str">
            <v>KOZOK Robert</v>
          </cell>
          <cell r="B367">
            <v>43871</v>
          </cell>
          <cell r="C367" t="str">
            <v>2016/2017</v>
          </cell>
          <cell r="D367" t="str">
            <v>2016-08-30 LO</v>
          </cell>
          <cell r="E367" t="str">
            <v>03545</v>
          </cell>
          <cell r="F367" t="str">
            <v>M</v>
          </cell>
          <cell r="G367">
            <v>37679</v>
          </cell>
          <cell r="H367" t="str">
            <v>M</v>
          </cell>
          <cell r="I367" t="str">
            <v>STS GMINA Strzelce Opolskie</v>
          </cell>
          <cell r="J367" t="str">
            <v>STS GMINA STRZELCE OPOLSKIE</v>
          </cell>
          <cell r="K367" t="str">
            <v>opolskie</v>
          </cell>
        </row>
        <row r="368">
          <cell r="A368" t="str">
            <v>LECHOWICZ Józef</v>
          </cell>
          <cell r="B368">
            <v>39671</v>
          </cell>
          <cell r="C368" t="str">
            <v>2016/2017</v>
          </cell>
          <cell r="D368" t="str">
            <v>2016-08-30 LO</v>
          </cell>
          <cell r="E368" t="str">
            <v>03543</v>
          </cell>
          <cell r="F368" t="str">
            <v>S</v>
          </cell>
          <cell r="G368">
            <v>22579</v>
          </cell>
          <cell r="H368" t="str">
            <v>M</v>
          </cell>
          <cell r="I368" t="str">
            <v>STS GMINA Strzelce Opolskie</v>
          </cell>
          <cell r="J368" t="str">
            <v>STS GMINA STRZELCE OPOLSKIE</v>
          </cell>
          <cell r="K368" t="str">
            <v>opolskie</v>
          </cell>
        </row>
        <row r="369">
          <cell r="A369" t="str">
            <v>MISIEC Julia</v>
          </cell>
          <cell r="B369">
            <v>44931</v>
          </cell>
          <cell r="C369" t="str">
            <v>2016/2017</v>
          </cell>
          <cell r="D369" t="str">
            <v>2016-08-30 LO</v>
          </cell>
          <cell r="E369" t="str">
            <v>03548</v>
          </cell>
          <cell r="F369" t="str">
            <v>M</v>
          </cell>
          <cell r="G369">
            <v>37675</v>
          </cell>
          <cell r="H369" t="str">
            <v>K</v>
          </cell>
          <cell r="I369" t="str">
            <v>STS GMINA Strzelce Opolskie</v>
          </cell>
          <cell r="J369" t="str">
            <v>STS GMINA STRZELCE OPOLSKIE</v>
          </cell>
          <cell r="K369" t="str">
            <v>opolskie</v>
          </cell>
        </row>
        <row r="370">
          <cell r="A370" t="str">
            <v>NIEDŹWIECKA Dominika</v>
          </cell>
          <cell r="B370">
            <v>41426</v>
          </cell>
          <cell r="C370" t="str">
            <v>2016/2017</v>
          </cell>
          <cell r="D370" t="str">
            <v>2016-08-30 LO</v>
          </cell>
          <cell r="E370" t="str">
            <v>03539</v>
          </cell>
          <cell r="F370" t="str">
            <v>M</v>
          </cell>
          <cell r="G370">
            <v>38036</v>
          </cell>
          <cell r="H370" t="str">
            <v>K</v>
          </cell>
          <cell r="I370" t="str">
            <v>STS GMINA Strzelce Opolskie</v>
          </cell>
          <cell r="J370" t="str">
            <v>STS GMINA STRZELCE OPOLSKIE</v>
          </cell>
          <cell r="K370" t="str">
            <v>opolskie</v>
          </cell>
        </row>
        <row r="371">
          <cell r="A371" t="str">
            <v>OMIELAŃCZUK Ryszard</v>
          </cell>
          <cell r="B371">
            <v>31073</v>
          </cell>
          <cell r="C371" t="str">
            <v>2016/2017</v>
          </cell>
          <cell r="D371" t="str">
            <v>2016-10-07 LO</v>
          </cell>
          <cell r="E371" t="str">
            <v>09049</v>
          </cell>
          <cell r="F371" t="str">
            <v>S</v>
          </cell>
          <cell r="G371">
            <v>19569</v>
          </cell>
          <cell r="H371" t="str">
            <v>M</v>
          </cell>
          <cell r="I371" t="str">
            <v>STS GMINA Strzelce Opolskie</v>
          </cell>
          <cell r="J371" t="str">
            <v>STS GMINA STRZELCE OPOLSKIE</v>
          </cell>
          <cell r="K371" t="str">
            <v>opolskie</v>
          </cell>
        </row>
        <row r="372">
          <cell r="A372" t="str">
            <v>PLOCH Justyna</v>
          </cell>
          <cell r="B372">
            <v>44932</v>
          </cell>
          <cell r="C372" t="str">
            <v>2016/2017</v>
          </cell>
          <cell r="D372" t="str">
            <v>2016-08-30 LO</v>
          </cell>
          <cell r="E372" t="str">
            <v>03549</v>
          </cell>
          <cell r="F372" t="str">
            <v>M</v>
          </cell>
          <cell r="G372">
            <v>36498</v>
          </cell>
          <cell r="H372" t="str">
            <v>K</v>
          </cell>
          <cell r="I372" t="str">
            <v>STS GMINA Strzelce Opolskie</v>
          </cell>
          <cell r="J372" t="str">
            <v>STS GMINA STRZELCE OPOLSKIE</v>
          </cell>
          <cell r="K372" t="str">
            <v>opolskie</v>
          </cell>
        </row>
        <row r="373">
          <cell r="A373" t="str">
            <v>PLOCH Karolina</v>
          </cell>
          <cell r="B373">
            <v>46811</v>
          </cell>
          <cell r="C373" t="str">
            <v>2016/2017</v>
          </cell>
          <cell r="D373" t="str">
            <v>2017-04-03 N INDYW.</v>
          </cell>
          <cell r="E373" t="str">
            <v>09826</v>
          </cell>
          <cell r="F373" t="str">
            <v>M</v>
          </cell>
          <cell r="G373">
            <v>38255</v>
          </cell>
          <cell r="H373" t="str">
            <v>K</v>
          </cell>
          <cell r="I373" t="str">
            <v>STS GMINA Strzelce Opolskie</v>
          </cell>
          <cell r="J373" t="str">
            <v>STS GMINA STRZELCE OPOLSKIE</v>
          </cell>
          <cell r="K373" t="str">
            <v>opolskie</v>
          </cell>
        </row>
        <row r="374">
          <cell r="A374" t="str">
            <v>RESZCZYŃSKA Paulina</v>
          </cell>
          <cell r="B374">
            <v>45438</v>
          </cell>
          <cell r="C374" t="str">
            <v>2016/2017</v>
          </cell>
          <cell r="D374" t="str">
            <v>2016-08-30 N</v>
          </cell>
          <cell r="E374" t="str">
            <v>03553</v>
          </cell>
          <cell r="F374" t="str">
            <v>M</v>
          </cell>
          <cell r="G374">
            <v>37778</v>
          </cell>
          <cell r="H374" t="str">
            <v>K</v>
          </cell>
          <cell r="I374" t="str">
            <v>STS GMINA Strzelce Opolskie</v>
          </cell>
          <cell r="J374" t="str">
            <v>STS GMINA STRZELCE OPOLSKIE</v>
          </cell>
          <cell r="K374" t="str">
            <v>opolskie</v>
          </cell>
        </row>
        <row r="375">
          <cell r="A375" t="str">
            <v>SKRZYPEK Filip</v>
          </cell>
          <cell r="B375">
            <v>41427</v>
          </cell>
          <cell r="C375" t="str">
            <v>2016/2017</v>
          </cell>
          <cell r="D375" t="str">
            <v>2016-08-30 LO</v>
          </cell>
          <cell r="E375" t="str">
            <v>03540</v>
          </cell>
          <cell r="F375" t="str">
            <v>M</v>
          </cell>
          <cell r="G375">
            <v>37166</v>
          </cell>
          <cell r="H375" t="str">
            <v>M</v>
          </cell>
          <cell r="I375" t="str">
            <v>STS GMINA Strzelce Opolskie</v>
          </cell>
          <cell r="J375" t="str">
            <v>STS GMINA STRZELCE OPOLSKIE</v>
          </cell>
          <cell r="K375" t="str">
            <v>opolskie</v>
          </cell>
        </row>
        <row r="376">
          <cell r="A376" t="str">
            <v>STAWIARZ Rafał</v>
          </cell>
          <cell r="B376">
            <v>45437</v>
          </cell>
          <cell r="C376" t="str">
            <v>2016/2017</v>
          </cell>
          <cell r="D376" t="str">
            <v>2016-08-30 N</v>
          </cell>
          <cell r="E376" t="str">
            <v>03552</v>
          </cell>
          <cell r="F376" t="str">
            <v>M</v>
          </cell>
          <cell r="G376">
            <v>38847</v>
          </cell>
          <cell r="H376" t="str">
            <v>M</v>
          </cell>
          <cell r="I376" t="str">
            <v>STS GMINA Strzelce Opolskie</v>
          </cell>
          <cell r="J376" t="str">
            <v>STS GMINA STRZELCE OPOLSKIE</v>
          </cell>
          <cell r="K376" t="str">
            <v>opolskie</v>
          </cell>
        </row>
        <row r="377">
          <cell r="A377" t="str">
            <v>STOBIERSKI Filip</v>
          </cell>
          <cell r="B377">
            <v>41425</v>
          </cell>
          <cell r="C377" t="str">
            <v>2016/2017</v>
          </cell>
          <cell r="D377" t="str">
            <v>2016-08-30 LO</v>
          </cell>
          <cell r="E377" t="str">
            <v>03538</v>
          </cell>
          <cell r="F377" t="str">
            <v>M</v>
          </cell>
          <cell r="G377">
            <v>38324</v>
          </cell>
          <cell r="H377" t="str">
            <v>M</v>
          </cell>
          <cell r="I377" t="str">
            <v>STS GMINA Strzelce Opolskie</v>
          </cell>
          <cell r="J377" t="str">
            <v>STS GMINA STRZELCE OPOLSKIE</v>
          </cell>
          <cell r="K377" t="str">
            <v>opolskie</v>
          </cell>
        </row>
        <row r="378">
          <cell r="A378" t="str">
            <v>STRZEJA Andrzej</v>
          </cell>
          <cell r="B378">
            <v>31069</v>
          </cell>
          <cell r="C378" t="str">
            <v>2016/2017</v>
          </cell>
          <cell r="D378" t="str">
            <v>2016-08-30 LO</v>
          </cell>
          <cell r="E378" t="str">
            <v>03541</v>
          </cell>
          <cell r="F378" t="str">
            <v>S</v>
          </cell>
          <cell r="G378">
            <v>26212</v>
          </cell>
          <cell r="H378" t="str">
            <v>M</v>
          </cell>
          <cell r="I378" t="str">
            <v>STS GMINA Strzelce Opolskie</v>
          </cell>
          <cell r="J378" t="str">
            <v>STS GMINA STRZELCE OPOLSKIE</v>
          </cell>
          <cell r="K378" t="str">
            <v>opolskie</v>
          </cell>
        </row>
        <row r="379">
          <cell r="A379" t="str">
            <v>SZPROCH Marek</v>
          </cell>
          <cell r="B379">
            <v>46622</v>
          </cell>
          <cell r="C379" t="str">
            <v>2016/2017</v>
          </cell>
          <cell r="D379" t="str">
            <v>2016-12-22 N</v>
          </cell>
          <cell r="E379" t="str">
            <v>09588</v>
          </cell>
          <cell r="F379" t="str">
            <v>S</v>
          </cell>
          <cell r="G379">
            <v>24584</v>
          </cell>
          <cell r="H379" t="str">
            <v>M</v>
          </cell>
          <cell r="I379" t="str">
            <v>STS GMINA Strzelce Opolskie</v>
          </cell>
          <cell r="J379" t="str">
            <v>STS GMINA STRZELCE OPOLSKIE</v>
          </cell>
          <cell r="K379" t="str">
            <v>opolskie</v>
          </cell>
        </row>
        <row r="380">
          <cell r="A380" t="str">
            <v>SZPROCH Wojciech</v>
          </cell>
          <cell r="B380">
            <v>43873</v>
          </cell>
          <cell r="C380" t="str">
            <v>2016/2017</v>
          </cell>
          <cell r="D380" t="str">
            <v>2016-08-30 LO</v>
          </cell>
          <cell r="E380" t="str">
            <v>03546</v>
          </cell>
          <cell r="F380" t="str">
            <v>M</v>
          </cell>
          <cell r="G380">
            <v>37524</v>
          </cell>
          <cell r="H380" t="str">
            <v>M</v>
          </cell>
          <cell r="I380" t="str">
            <v>STS GMINA Strzelce Opolskie</v>
          </cell>
          <cell r="J380" t="str">
            <v>STS GMINA STRZELCE OPOLSKIE</v>
          </cell>
          <cell r="K380" t="str">
            <v>opolskie</v>
          </cell>
        </row>
        <row r="381">
          <cell r="A381" t="str">
            <v>ULFIK Maciej</v>
          </cell>
          <cell r="B381">
            <v>45435</v>
          </cell>
          <cell r="C381" t="str">
            <v>2016/2017</v>
          </cell>
          <cell r="D381" t="str">
            <v>2016-08-30 N</v>
          </cell>
          <cell r="E381" t="str">
            <v>03550</v>
          </cell>
          <cell r="F381" t="str">
            <v>M</v>
          </cell>
          <cell r="G381">
            <v>39252</v>
          </cell>
          <cell r="H381" t="str">
            <v>M</v>
          </cell>
          <cell r="I381" t="str">
            <v>STS GMINA Strzelce Opolskie</v>
          </cell>
          <cell r="J381" t="str">
            <v>STS GMINA STRZELCE OPOLSKIE</v>
          </cell>
          <cell r="K381" t="str">
            <v>opolskie</v>
          </cell>
        </row>
        <row r="382">
          <cell r="A382" t="str">
            <v>WALICKI Damian</v>
          </cell>
          <cell r="B382">
            <v>43870</v>
          </cell>
          <cell r="C382" t="str">
            <v>2016/2017</v>
          </cell>
          <cell r="D382" t="str">
            <v>2016-08-30 LO</v>
          </cell>
          <cell r="E382" t="str">
            <v>03544</v>
          </cell>
          <cell r="F382" t="str">
            <v>M</v>
          </cell>
          <cell r="G382">
            <v>38379</v>
          </cell>
          <cell r="H382" t="str">
            <v>M</v>
          </cell>
          <cell r="I382" t="str">
            <v>STS GMINA Strzelce Opolskie</v>
          </cell>
          <cell r="J382" t="str">
            <v>STS GMINA STRZELCE OPOLSKIE</v>
          </cell>
          <cell r="K382" t="str">
            <v>opolskie</v>
          </cell>
        </row>
        <row r="383">
          <cell r="A383" t="str">
            <v>ZMUDA Marcel</v>
          </cell>
          <cell r="B383">
            <v>44584</v>
          </cell>
          <cell r="C383" t="str">
            <v>2016/2017</v>
          </cell>
          <cell r="D383" t="str">
            <v>2016-08-30 LO</v>
          </cell>
          <cell r="E383" t="str">
            <v>03547</v>
          </cell>
          <cell r="F383" t="str">
            <v>M</v>
          </cell>
          <cell r="G383">
            <v>37625</v>
          </cell>
          <cell r="H383" t="str">
            <v>M</v>
          </cell>
          <cell r="I383" t="str">
            <v>STS GMINA Strzelce Opolskie</v>
          </cell>
          <cell r="J383" t="str">
            <v>STS GMINA STRZELCE OPOLSKIE</v>
          </cell>
          <cell r="K383" t="str">
            <v>opolskie</v>
          </cell>
        </row>
        <row r="384">
          <cell r="A384" t="str">
            <v>ZWIOR Kamila</v>
          </cell>
          <cell r="B384">
            <v>39593</v>
          </cell>
          <cell r="C384" t="str">
            <v>2016/2017</v>
          </cell>
          <cell r="D384" t="str">
            <v>2016-08-30 LO</v>
          </cell>
          <cell r="E384" t="str">
            <v>03532</v>
          </cell>
          <cell r="F384" t="str">
            <v>M</v>
          </cell>
          <cell r="G384">
            <v>36958</v>
          </cell>
          <cell r="H384" t="str">
            <v>K</v>
          </cell>
          <cell r="I384" t="str">
            <v>STS GMINA Strzelce Opolskie</v>
          </cell>
          <cell r="J384" t="str">
            <v>STS GMINA STRZELCE OPOLSKIE</v>
          </cell>
          <cell r="K384" t="str">
            <v>opolskie</v>
          </cell>
        </row>
        <row r="385">
          <cell r="A385" t="str">
            <v>BISGWA Kamil</v>
          </cell>
          <cell r="B385">
            <v>46813</v>
          </cell>
          <cell r="C385" t="str">
            <v>2016/2017</v>
          </cell>
          <cell r="D385" t="str">
            <v>2017-04-03 N INDYW.</v>
          </cell>
          <cell r="E385" t="str">
            <v>09828</v>
          </cell>
          <cell r="F385" t="str">
            <v>M</v>
          </cell>
          <cell r="G385">
            <v>38904</v>
          </cell>
          <cell r="H385" t="str">
            <v>M</v>
          </cell>
          <cell r="I385" t="str">
            <v>UKS Cisek</v>
          </cell>
          <cell r="J385" t="str">
            <v>UKS CISEK</v>
          </cell>
          <cell r="K385" t="str">
            <v>opolskie</v>
          </cell>
        </row>
        <row r="386">
          <cell r="A386" t="str">
            <v>CIEŚLOK Jakub</v>
          </cell>
          <cell r="B386">
            <v>46812</v>
          </cell>
          <cell r="C386" t="str">
            <v>2016/2017</v>
          </cell>
          <cell r="D386" t="str">
            <v>2017-04-03 N INDYW.</v>
          </cell>
          <cell r="E386" t="str">
            <v>09827</v>
          </cell>
          <cell r="F386" t="str">
            <v>M</v>
          </cell>
          <cell r="G386">
            <v>38872</v>
          </cell>
          <cell r="H386" t="str">
            <v>M</v>
          </cell>
          <cell r="I386" t="str">
            <v>UKS Cisek</v>
          </cell>
          <cell r="J386" t="str">
            <v>UKS CISEK</v>
          </cell>
          <cell r="K386" t="str">
            <v>opolskie</v>
          </cell>
        </row>
        <row r="387">
          <cell r="A387" t="str">
            <v>CIUĆKA Łukasz</v>
          </cell>
          <cell r="B387">
            <v>44247</v>
          </cell>
          <cell r="C387" t="str">
            <v>2016/2017</v>
          </cell>
          <cell r="D387" t="str">
            <v>2016-09-20 LO</v>
          </cell>
          <cell r="E387" t="str">
            <v>08692</v>
          </cell>
          <cell r="F387" t="str">
            <v>M</v>
          </cell>
          <cell r="G387">
            <v>37023</v>
          </cell>
          <cell r="H387" t="str">
            <v>M</v>
          </cell>
          <cell r="I387" t="str">
            <v>UKS Cisek</v>
          </cell>
          <cell r="J387" t="str">
            <v>UKS CISEK</v>
          </cell>
          <cell r="K387" t="str">
            <v>opolskie</v>
          </cell>
        </row>
        <row r="388">
          <cell r="A388" t="str">
            <v>GOLISZ Paweł</v>
          </cell>
          <cell r="B388">
            <v>44246</v>
          </cell>
          <cell r="C388" t="str">
            <v>2016/2017</v>
          </cell>
          <cell r="D388" t="str">
            <v>2016-09-20 LO</v>
          </cell>
          <cell r="E388" t="str">
            <v>08693</v>
          </cell>
          <cell r="F388" t="str">
            <v>M</v>
          </cell>
          <cell r="G388">
            <v>37142</v>
          </cell>
          <cell r="H388" t="str">
            <v>M</v>
          </cell>
          <cell r="I388" t="str">
            <v>UKS Cisek</v>
          </cell>
          <cell r="J388" t="str">
            <v>UKS CISEK</v>
          </cell>
          <cell r="K388" t="str">
            <v>opolskie</v>
          </cell>
        </row>
        <row r="389">
          <cell r="A389" t="str">
            <v>LANGER Jakub</v>
          </cell>
          <cell r="B389">
            <v>46211</v>
          </cell>
          <cell r="C389" t="str">
            <v>2016/2017</v>
          </cell>
          <cell r="D389" t="str">
            <v>2016-09-20 N</v>
          </cell>
          <cell r="E389" t="str">
            <v>08696</v>
          </cell>
          <cell r="F389" t="str">
            <v>M</v>
          </cell>
          <cell r="G389">
            <v>38430</v>
          </cell>
          <cell r="H389" t="str">
            <v>M</v>
          </cell>
          <cell r="I389" t="str">
            <v>UKS Cisek</v>
          </cell>
          <cell r="J389" t="str">
            <v>UKS CISEK</v>
          </cell>
          <cell r="K389" t="str">
            <v>opolskie</v>
          </cell>
        </row>
        <row r="390">
          <cell r="A390" t="str">
            <v>LANGER Rafael</v>
          </cell>
          <cell r="B390">
            <v>44248</v>
          </cell>
          <cell r="C390" t="str">
            <v>2016/2017</v>
          </cell>
          <cell r="D390" t="str">
            <v>2016-09-20 LO</v>
          </cell>
          <cell r="E390" t="str">
            <v>08694</v>
          </cell>
          <cell r="F390" t="str">
            <v>M</v>
          </cell>
          <cell r="G390">
            <v>37237</v>
          </cell>
          <cell r="H390" t="str">
            <v>M</v>
          </cell>
          <cell r="I390" t="str">
            <v>UKS Cisek</v>
          </cell>
          <cell r="J390" t="str">
            <v>UKS CISEK</v>
          </cell>
          <cell r="K390" t="str">
            <v>opolskie</v>
          </cell>
        </row>
        <row r="391">
          <cell r="A391" t="str">
            <v>SŁOTA Igor</v>
          </cell>
          <cell r="B391">
            <v>46814</v>
          </cell>
          <cell r="C391" t="str">
            <v>2016/2017</v>
          </cell>
          <cell r="D391" t="str">
            <v>2017-04-03 N INDYW.</v>
          </cell>
          <cell r="E391" t="str">
            <v>09829</v>
          </cell>
          <cell r="F391" t="str">
            <v>M</v>
          </cell>
          <cell r="G391">
            <v>39285</v>
          </cell>
          <cell r="H391" t="str">
            <v>M</v>
          </cell>
          <cell r="I391" t="str">
            <v>UKS Cisek</v>
          </cell>
          <cell r="J391" t="str">
            <v>UKS CISEK</v>
          </cell>
          <cell r="K391" t="str">
            <v>opolskie</v>
          </cell>
        </row>
        <row r="392">
          <cell r="A392" t="str">
            <v>SWOBODA Mateusz</v>
          </cell>
          <cell r="B392">
            <v>46212</v>
          </cell>
          <cell r="C392" t="str">
            <v>2016/2017</v>
          </cell>
          <cell r="D392" t="str">
            <v>2016-09-20 N</v>
          </cell>
          <cell r="E392" t="str">
            <v>08697</v>
          </cell>
          <cell r="F392" t="str">
            <v>M</v>
          </cell>
          <cell r="G392">
            <v>38435</v>
          </cell>
          <cell r="H392" t="str">
            <v>M</v>
          </cell>
          <cell r="I392" t="str">
            <v>UKS Cisek</v>
          </cell>
          <cell r="J392" t="str">
            <v>UKS CISEK</v>
          </cell>
          <cell r="K392" t="str">
            <v>opolskie</v>
          </cell>
        </row>
        <row r="393">
          <cell r="A393" t="str">
            <v>WALACH Michael</v>
          </cell>
          <cell r="B393">
            <v>40642</v>
          </cell>
          <cell r="C393" t="str">
            <v>2016/2017</v>
          </cell>
          <cell r="D393" t="str">
            <v>2016-09-20 LO</v>
          </cell>
          <cell r="E393" t="str">
            <v>08695</v>
          </cell>
          <cell r="F393" t="str">
            <v>M</v>
          </cell>
          <cell r="G393">
            <v>37169</v>
          </cell>
          <cell r="H393" t="str">
            <v>M</v>
          </cell>
          <cell r="I393" t="str">
            <v>UKS Cisek</v>
          </cell>
          <cell r="J393" t="str">
            <v>UKS CISEK</v>
          </cell>
          <cell r="K393" t="str">
            <v>opolskie</v>
          </cell>
        </row>
        <row r="394">
          <cell r="A394" t="str">
            <v>ZWIERKOWSKI Filip</v>
          </cell>
          <cell r="B394">
            <v>46815</v>
          </cell>
          <cell r="C394" t="str">
            <v>2016/2017</v>
          </cell>
          <cell r="D394" t="str">
            <v>2017-04-03 N INDYW.</v>
          </cell>
          <cell r="E394" t="str">
            <v>09830</v>
          </cell>
          <cell r="F394" t="str">
            <v>M</v>
          </cell>
          <cell r="G394">
            <v>37733</v>
          </cell>
          <cell r="H394" t="str">
            <v>M</v>
          </cell>
          <cell r="I394" t="str">
            <v>UKS Cisek</v>
          </cell>
          <cell r="J394" t="str">
            <v>UKS CISEK</v>
          </cell>
          <cell r="K394" t="str">
            <v>opolskie</v>
          </cell>
        </row>
        <row r="395">
          <cell r="A395" t="str">
            <v>BŁASIAK Emilia</v>
          </cell>
          <cell r="B395">
            <v>45940</v>
          </cell>
          <cell r="C395" t="str">
            <v>2016/2017</v>
          </cell>
          <cell r="D395" t="str">
            <v>2016-09-08 N</v>
          </cell>
          <cell r="E395" t="str">
            <v>06762</v>
          </cell>
          <cell r="F395" t="str">
            <v>M</v>
          </cell>
          <cell r="G395">
            <v>39087</v>
          </cell>
          <cell r="H395" t="str">
            <v>K</v>
          </cell>
          <cell r="I395" t="str">
            <v>UKS Dalachów</v>
          </cell>
          <cell r="J395" t="str">
            <v>UKS DALACHÓW</v>
          </cell>
          <cell r="K395" t="str">
            <v>opolskie</v>
          </cell>
        </row>
        <row r="396">
          <cell r="A396" t="str">
            <v>DROŚ Wojciech</v>
          </cell>
          <cell r="B396">
            <v>40147</v>
          </cell>
          <cell r="C396" t="str">
            <v>2016/2017</v>
          </cell>
          <cell r="D396" t="str">
            <v>2016-09-08 LO</v>
          </cell>
          <cell r="E396" t="str">
            <v>06772</v>
          </cell>
          <cell r="F396" t="str">
            <v>M</v>
          </cell>
          <cell r="G396">
            <v>37335</v>
          </cell>
          <cell r="H396" t="str">
            <v>M</v>
          </cell>
          <cell r="I396" t="str">
            <v>UKS Dalachów</v>
          </cell>
          <cell r="J396" t="str">
            <v>UKS DALACHÓW</v>
          </cell>
          <cell r="K396" t="str">
            <v>opolskie</v>
          </cell>
        </row>
        <row r="397">
          <cell r="A397" t="str">
            <v>FURMAŃSKI Piotr</v>
          </cell>
          <cell r="B397">
            <v>44003</v>
          </cell>
          <cell r="C397" t="str">
            <v>2016/2017</v>
          </cell>
          <cell r="D397" t="str">
            <v>2016-09-08 LO</v>
          </cell>
          <cell r="E397" t="str">
            <v>06768</v>
          </cell>
          <cell r="F397" t="str">
            <v>M</v>
          </cell>
          <cell r="G397">
            <v>38542</v>
          </cell>
          <cell r="H397" t="str">
            <v>M</v>
          </cell>
          <cell r="I397" t="str">
            <v>UKS Dalachów</v>
          </cell>
          <cell r="J397" t="str">
            <v>UKS DALACHÓW</v>
          </cell>
          <cell r="K397" t="str">
            <v>opolskie</v>
          </cell>
        </row>
        <row r="398">
          <cell r="A398" t="str">
            <v>JACHYMCZYK Julia</v>
          </cell>
          <cell r="B398">
            <v>44851</v>
          </cell>
          <cell r="C398" t="str">
            <v>2016/2017</v>
          </cell>
          <cell r="D398" t="str">
            <v>2016-09-08 LO</v>
          </cell>
          <cell r="E398" t="str">
            <v>06769</v>
          </cell>
          <cell r="F398" t="str">
            <v>M</v>
          </cell>
          <cell r="G398">
            <v>38266</v>
          </cell>
          <cell r="H398" t="str">
            <v>K</v>
          </cell>
          <cell r="I398" t="str">
            <v>UKS Dalachów</v>
          </cell>
          <cell r="J398" t="str">
            <v>UKS DALACHÓW</v>
          </cell>
          <cell r="K398" t="str">
            <v>opolskie</v>
          </cell>
        </row>
        <row r="399">
          <cell r="A399" t="str">
            <v>JURCZYK Julia</v>
          </cell>
          <cell r="B399">
            <v>44001</v>
          </cell>
          <cell r="C399" t="str">
            <v>2016/2017</v>
          </cell>
          <cell r="D399" t="str">
            <v>2016-09-08 LO</v>
          </cell>
          <cell r="E399" t="str">
            <v>06766</v>
          </cell>
          <cell r="F399" t="str">
            <v>M</v>
          </cell>
          <cell r="G399">
            <v>38389</v>
          </cell>
          <cell r="H399" t="str">
            <v>K</v>
          </cell>
          <cell r="I399" t="str">
            <v>UKS Dalachów</v>
          </cell>
          <cell r="J399" t="str">
            <v>UKS DALACHÓW</v>
          </cell>
          <cell r="K399" t="str">
            <v>opolskie</v>
          </cell>
        </row>
        <row r="400">
          <cell r="A400" t="str">
            <v>JURCZYK Kacper</v>
          </cell>
          <cell r="B400">
            <v>44900</v>
          </cell>
          <cell r="C400" t="str">
            <v>2016/2017</v>
          </cell>
          <cell r="D400" t="str">
            <v>2016-09-08 LO</v>
          </cell>
          <cell r="E400" t="str">
            <v>06765</v>
          </cell>
          <cell r="F400" t="str">
            <v>M</v>
          </cell>
          <cell r="G400">
            <v>39449</v>
          </cell>
          <cell r="H400" t="str">
            <v>M</v>
          </cell>
          <cell r="I400" t="str">
            <v>UKS Dalachów</v>
          </cell>
          <cell r="J400" t="str">
            <v>UKS DALACHÓW</v>
          </cell>
          <cell r="K400" t="str">
            <v>opolskie</v>
          </cell>
        </row>
        <row r="401">
          <cell r="A401" t="str">
            <v>MAŁY Anna</v>
          </cell>
          <cell r="B401">
            <v>37661</v>
          </cell>
          <cell r="C401" t="str">
            <v>2016/2017</v>
          </cell>
          <cell r="D401" t="str">
            <v>2016-09-08 LO</v>
          </cell>
          <cell r="E401" t="str">
            <v>06779</v>
          </cell>
          <cell r="F401" t="str">
            <v>M</v>
          </cell>
          <cell r="G401">
            <v>37144</v>
          </cell>
          <cell r="H401" t="str">
            <v>K</v>
          </cell>
          <cell r="I401" t="str">
            <v>UKS Dalachów</v>
          </cell>
          <cell r="J401" t="str">
            <v>UKS DALACHÓW</v>
          </cell>
          <cell r="K401" t="str">
            <v>opolskie</v>
          </cell>
        </row>
        <row r="402">
          <cell r="A402" t="str">
            <v>MORAWIAK Cyprian</v>
          </cell>
          <cell r="B402">
            <v>38491</v>
          </cell>
          <cell r="C402" t="str">
            <v>2016/2017</v>
          </cell>
          <cell r="D402" t="str">
            <v>2016-09-08 LO</v>
          </cell>
          <cell r="E402" t="str">
            <v>06773</v>
          </cell>
          <cell r="F402" t="str">
            <v>M</v>
          </cell>
          <cell r="G402">
            <v>37142</v>
          </cell>
          <cell r="H402" t="str">
            <v>M</v>
          </cell>
          <cell r="I402" t="str">
            <v>UKS Dalachów</v>
          </cell>
          <cell r="J402" t="str">
            <v>UKS DALACHÓW</v>
          </cell>
          <cell r="K402" t="str">
            <v>opolskie</v>
          </cell>
        </row>
        <row r="403">
          <cell r="A403" t="str">
            <v>OLSZOWA Dominika</v>
          </cell>
          <cell r="B403">
            <v>44002</v>
          </cell>
          <cell r="C403" t="str">
            <v>2016/2017</v>
          </cell>
          <cell r="D403" t="str">
            <v>2016-09-08 LO</v>
          </cell>
          <cell r="E403" t="str">
            <v>06767</v>
          </cell>
          <cell r="F403" t="str">
            <v>M</v>
          </cell>
          <cell r="G403">
            <v>38703</v>
          </cell>
          <cell r="H403" t="str">
            <v>K</v>
          </cell>
          <cell r="I403" t="str">
            <v>UKS Dalachów</v>
          </cell>
          <cell r="J403" t="str">
            <v>UKS DALACHÓW</v>
          </cell>
          <cell r="K403" t="str">
            <v>opolskie</v>
          </cell>
        </row>
        <row r="404">
          <cell r="A404" t="str">
            <v>PAWLACZYK Katarzyna</v>
          </cell>
          <cell r="B404">
            <v>14528</v>
          </cell>
          <cell r="C404" t="str">
            <v>2016/2017</v>
          </cell>
          <cell r="D404" t="str">
            <v>2016-09-08 LO</v>
          </cell>
          <cell r="E404" t="str">
            <v>06777</v>
          </cell>
          <cell r="F404" t="str">
            <v>S</v>
          </cell>
          <cell r="G404">
            <v>33560</v>
          </cell>
          <cell r="H404" t="str">
            <v>K</v>
          </cell>
          <cell r="I404" t="str">
            <v>UKS Dalachów</v>
          </cell>
          <cell r="J404" t="str">
            <v>UKS DALACHÓW</v>
          </cell>
          <cell r="K404" t="str">
            <v>opolskie</v>
          </cell>
        </row>
        <row r="405">
          <cell r="A405" t="str">
            <v>PINKOSZ Agnieszka</v>
          </cell>
          <cell r="B405">
            <v>14529</v>
          </cell>
          <cell r="C405" t="str">
            <v>2016/2017</v>
          </cell>
          <cell r="D405" t="str">
            <v>2016-09-08 LO</v>
          </cell>
          <cell r="E405" t="str">
            <v>06778</v>
          </cell>
          <cell r="F405" t="str">
            <v>S</v>
          </cell>
          <cell r="G405">
            <v>33219</v>
          </cell>
          <cell r="H405" t="str">
            <v>K</v>
          </cell>
          <cell r="I405" t="str">
            <v>UKS Dalachów</v>
          </cell>
          <cell r="J405" t="str">
            <v>UKS DALACHÓW</v>
          </cell>
          <cell r="K405" t="str">
            <v>opolskie</v>
          </cell>
        </row>
        <row r="406">
          <cell r="A406" t="str">
            <v>PINKOSZ Roman</v>
          </cell>
          <cell r="B406">
            <v>42053</v>
          </cell>
          <cell r="C406" t="str">
            <v>2016/2017</v>
          </cell>
          <cell r="D406" t="str">
            <v>2016-09-08 LO</v>
          </cell>
          <cell r="E406" t="str">
            <v>06780</v>
          </cell>
          <cell r="F406" t="str">
            <v>S</v>
          </cell>
          <cell r="G406">
            <v>22239</v>
          </cell>
          <cell r="H406" t="str">
            <v>M</v>
          </cell>
          <cell r="I406" t="str">
            <v>UKS Dalachów</v>
          </cell>
          <cell r="J406" t="str">
            <v>UKS DALACHÓW</v>
          </cell>
          <cell r="K406" t="str">
            <v>opolskie</v>
          </cell>
        </row>
        <row r="407">
          <cell r="A407" t="str">
            <v>PINKOSZ Sandra</v>
          </cell>
          <cell r="B407">
            <v>45939</v>
          </cell>
          <cell r="C407" t="str">
            <v>2016/2017</v>
          </cell>
          <cell r="D407" t="str">
            <v>2016-09-08 N</v>
          </cell>
          <cell r="E407" t="str">
            <v>06760</v>
          </cell>
          <cell r="F407" t="str">
            <v>M</v>
          </cell>
          <cell r="G407">
            <v>39597</v>
          </cell>
          <cell r="H407" t="str">
            <v>K</v>
          </cell>
          <cell r="I407" t="str">
            <v>UKS Dalachów</v>
          </cell>
          <cell r="J407" t="str">
            <v>UKS DALACHÓW</v>
          </cell>
          <cell r="K407" t="str">
            <v>opolskie</v>
          </cell>
        </row>
        <row r="408">
          <cell r="A408" t="str">
            <v>PLEWA Łukasz</v>
          </cell>
          <cell r="B408">
            <v>35860</v>
          </cell>
          <cell r="C408" t="str">
            <v>2016/2017</v>
          </cell>
          <cell r="D408" t="str">
            <v>2016-09-08 LO</v>
          </cell>
          <cell r="E408" t="str">
            <v>06775</v>
          </cell>
          <cell r="F408" t="str">
            <v>M</v>
          </cell>
          <cell r="G408">
            <v>37040</v>
          </cell>
          <cell r="H408" t="str">
            <v>M</v>
          </cell>
          <cell r="I408" t="str">
            <v>UKS Dalachów</v>
          </cell>
          <cell r="J408" t="str">
            <v>UKS DALACHÓW</v>
          </cell>
          <cell r="K408" t="str">
            <v>opolskie</v>
          </cell>
        </row>
        <row r="409">
          <cell r="A409" t="str">
            <v>RAMUS Mateusz</v>
          </cell>
          <cell r="B409">
            <v>44901</v>
          </cell>
          <cell r="C409" t="str">
            <v>2016/2017</v>
          </cell>
          <cell r="D409" t="str">
            <v>2016-09-08 LO</v>
          </cell>
          <cell r="E409" t="str">
            <v>06764</v>
          </cell>
          <cell r="F409" t="str">
            <v>M</v>
          </cell>
          <cell r="G409">
            <v>39283</v>
          </cell>
          <cell r="H409" t="str">
            <v>M</v>
          </cell>
          <cell r="I409" t="str">
            <v>UKS Dalachów</v>
          </cell>
          <cell r="J409" t="str">
            <v>UKS DALACHÓW</v>
          </cell>
          <cell r="K409" t="str">
            <v>opolskie</v>
          </cell>
        </row>
        <row r="410">
          <cell r="A410" t="str">
            <v>SIERADZKA Barbara</v>
          </cell>
          <cell r="B410">
            <v>44852</v>
          </cell>
          <cell r="C410" t="str">
            <v>2016/2017</v>
          </cell>
          <cell r="D410" t="str">
            <v>2016-09-08 LO</v>
          </cell>
          <cell r="E410" t="str">
            <v>06770</v>
          </cell>
          <cell r="F410" t="str">
            <v>M</v>
          </cell>
          <cell r="G410">
            <v>37956</v>
          </cell>
          <cell r="H410" t="str">
            <v>K</v>
          </cell>
          <cell r="I410" t="str">
            <v>UKS Dalachów</v>
          </cell>
          <cell r="J410" t="str">
            <v>UKS DALACHÓW</v>
          </cell>
          <cell r="K410" t="str">
            <v>opolskie</v>
          </cell>
        </row>
        <row r="411">
          <cell r="A411" t="str">
            <v>SOBERA Julia</v>
          </cell>
          <cell r="B411">
            <v>45938</v>
          </cell>
          <cell r="C411" t="str">
            <v>2016/2017</v>
          </cell>
          <cell r="D411" t="str">
            <v>2016-09-08 N</v>
          </cell>
          <cell r="E411" t="str">
            <v>06759</v>
          </cell>
          <cell r="F411" t="str">
            <v>M</v>
          </cell>
          <cell r="G411">
            <v>39489</v>
          </cell>
          <cell r="H411" t="str">
            <v>K</v>
          </cell>
          <cell r="I411" t="str">
            <v>UKS Dalachów</v>
          </cell>
          <cell r="J411" t="str">
            <v>UKS DALACHÓW</v>
          </cell>
          <cell r="K411" t="str">
            <v>opolskie</v>
          </cell>
        </row>
        <row r="412">
          <cell r="A412" t="str">
            <v>SZLAS Dominik</v>
          </cell>
          <cell r="B412">
            <v>44853</v>
          </cell>
          <cell r="C412" t="str">
            <v>2016/2017</v>
          </cell>
          <cell r="D412" t="str">
            <v>2016-09-08 LO</v>
          </cell>
          <cell r="E412" t="str">
            <v>06763</v>
          </cell>
          <cell r="F412" t="str">
            <v>M</v>
          </cell>
          <cell r="G412">
            <v>39150</v>
          </cell>
          <cell r="H412" t="str">
            <v>M</v>
          </cell>
          <cell r="I412" t="str">
            <v>UKS Dalachów</v>
          </cell>
          <cell r="J412" t="str">
            <v>UKS DALACHÓW</v>
          </cell>
          <cell r="K412" t="str">
            <v>opolskie</v>
          </cell>
        </row>
        <row r="413">
          <cell r="A413" t="str">
            <v>ZAJĄC Aleksandra</v>
          </cell>
          <cell r="B413">
            <v>38811</v>
          </cell>
          <cell r="C413" t="str">
            <v>2016/2017</v>
          </cell>
          <cell r="D413" t="str">
            <v>2016-09-08 LO</v>
          </cell>
          <cell r="E413" t="str">
            <v>06771</v>
          </cell>
          <cell r="F413" t="str">
            <v>M</v>
          </cell>
          <cell r="G413">
            <v>37487</v>
          </cell>
          <cell r="H413" t="str">
            <v>K</v>
          </cell>
          <cell r="I413" t="str">
            <v>UKS Dalachów</v>
          </cell>
          <cell r="J413" t="str">
            <v>UKS DALACHÓW</v>
          </cell>
          <cell r="K413" t="str">
            <v>opolskie</v>
          </cell>
        </row>
        <row r="414">
          <cell r="A414" t="str">
            <v>ZAJĄC Karolina</v>
          </cell>
          <cell r="B414">
            <v>29717</v>
          </cell>
          <cell r="C414" t="str">
            <v>2016/2017</v>
          </cell>
          <cell r="D414" t="str">
            <v>2016-09-08 LO</v>
          </cell>
          <cell r="E414" t="str">
            <v>06776</v>
          </cell>
          <cell r="F414" t="str">
            <v>S</v>
          </cell>
          <cell r="G414">
            <v>35580</v>
          </cell>
          <cell r="H414" t="str">
            <v>K</v>
          </cell>
          <cell r="I414" t="str">
            <v>UKS Dalachów</v>
          </cell>
          <cell r="J414" t="str">
            <v>UKS DALACHÓW</v>
          </cell>
          <cell r="K414" t="str">
            <v>opolskie</v>
          </cell>
        </row>
        <row r="415">
          <cell r="A415" t="str">
            <v>ZAJĄC Katarzyna</v>
          </cell>
          <cell r="B415">
            <v>44902</v>
          </cell>
          <cell r="C415" t="str">
            <v>2016/2017</v>
          </cell>
          <cell r="D415" t="str">
            <v>2016-09-08 LO</v>
          </cell>
          <cell r="E415" t="str">
            <v>06761</v>
          </cell>
          <cell r="F415" t="str">
            <v>M</v>
          </cell>
          <cell r="G415">
            <v>39425</v>
          </cell>
          <cell r="H415" t="str">
            <v>K</v>
          </cell>
          <cell r="I415" t="str">
            <v>UKS Dalachów</v>
          </cell>
          <cell r="J415" t="str">
            <v>UKS DALACHÓW</v>
          </cell>
          <cell r="K415" t="str">
            <v>opolskie</v>
          </cell>
        </row>
        <row r="416">
          <cell r="A416" t="str">
            <v>ZAJĄC Mateusz</v>
          </cell>
          <cell r="B416">
            <v>35859</v>
          </cell>
          <cell r="C416" t="str">
            <v>2016/2017</v>
          </cell>
          <cell r="D416" t="str">
            <v>2016-09-08 LO</v>
          </cell>
          <cell r="E416" t="str">
            <v>06774</v>
          </cell>
          <cell r="F416" t="str">
            <v>M</v>
          </cell>
          <cell r="G416">
            <v>36937</v>
          </cell>
          <cell r="H416" t="str">
            <v>M</v>
          </cell>
          <cell r="I416" t="str">
            <v>UKS Dalachów</v>
          </cell>
          <cell r="J416" t="str">
            <v>UKS DALACHÓW</v>
          </cell>
          <cell r="K416" t="str">
            <v>opolskie</v>
          </cell>
        </row>
        <row r="417">
          <cell r="A417" t="str">
            <v>BIELECKI Grzegorz</v>
          </cell>
          <cell r="B417">
            <v>31958</v>
          </cell>
          <cell r="C417" t="str">
            <v>2016/2017</v>
          </cell>
          <cell r="D417" t="str">
            <v>2016-08-21 LO</v>
          </cell>
          <cell r="E417" t="str">
            <v>02030</v>
          </cell>
          <cell r="F417" t="str">
            <v>S</v>
          </cell>
          <cell r="G417">
            <v>22949</v>
          </cell>
          <cell r="H417" t="str">
            <v>M</v>
          </cell>
          <cell r="I417" t="str">
            <v>UKS LOTNIK Olesno</v>
          </cell>
          <cell r="J417" t="str">
            <v>UKS LOTNIK OLESNO</v>
          </cell>
          <cell r="K417" t="str">
            <v>opolskie</v>
          </cell>
        </row>
        <row r="418">
          <cell r="A418" t="str">
            <v>FENT Bartosz</v>
          </cell>
          <cell r="B418">
            <v>45248</v>
          </cell>
          <cell r="C418" t="str">
            <v>2016/2017</v>
          </cell>
          <cell r="D418" t="str">
            <v>2016-08-21 N</v>
          </cell>
          <cell r="E418" t="str">
            <v>02033</v>
          </cell>
          <cell r="F418" t="str">
            <v>S</v>
          </cell>
          <cell r="G418">
            <v>31134</v>
          </cell>
          <cell r="H418" t="str">
            <v>M</v>
          </cell>
          <cell r="I418" t="str">
            <v>UKS LOTNIK Olesno</v>
          </cell>
          <cell r="J418" t="str">
            <v>UKS LOTNIK OLESNO</v>
          </cell>
          <cell r="K418" t="str">
            <v>opolskie</v>
          </cell>
        </row>
        <row r="419">
          <cell r="A419" t="str">
            <v>KOSIŃSKI Jan</v>
          </cell>
          <cell r="B419">
            <v>45247</v>
          </cell>
          <cell r="C419" t="str">
            <v>2016/2017</v>
          </cell>
          <cell r="D419" t="str">
            <v>2016-08-21 N</v>
          </cell>
          <cell r="E419" t="str">
            <v>02032</v>
          </cell>
          <cell r="F419" t="str">
            <v>S</v>
          </cell>
          <cell r="G419">
            <v>18797</v>
          </cell>
          <cell r="H419" t="str">
            <v>M</v>
          </cell>
          <cell r="I419" t="str">
            <v>UKS LOTNIK Olesno</v>
          </cell>
          <cell r="J419" t="str">
            <v>UKS LOTNIK OLESNO</v>
          </cell>
          <cell r="K419" t="str">
            <v>opolskie</v>
          </cell>
        </row>
        <row r="420">
          <cell r="A420" t="str">
            <v>KUBICA Jarosław</v>
          </cell>
          <cell r="B420">
            <v>30263</v>
          </cell>
          <cell r="C420" t="str">
            <v>2016/2017</v>
          </cell>
          <cell r="D420" t="str">
            <v>2016-08-21 LO</v>
          </cell>
          <cell r="E420" t="str">
            <v>02031</v>
          </cell>
          <cell r="F420" t="str">
            <v>S</v>
          </cell>
          <cell r="G420">
            <v>26755</v>
          </cell>
          <cell r="H420" t="str">
            <v>M</v>
          </cell>
          <cell r="I420" t="str">
            <v>UKS LOTNIK Olesno</v>
          </cell>
          <cell r="J420" t="str">
            <v>UKS LOTNIK OLESNO</v>
          </cell>
          <cell r="K420" t="str">
            <v>opolskie</v>
          </cell>
        </row>
        <row r="421">
          <cell r="A421" t="str">
            <v>KUTYNIA Adam</v>
          </cell>
          <cell r="B421">
            <v>40509</v>
          </cell>
          <cell r="C421" t="str">
            <v>2016/2017</v>
          </cell>
          <cell r="D421" t="str">
            <v>2016-08-21 LO</v>
          </cell>
          <cell r="E421" t="str">
            <v>02029</v>
          </cell>
          <cell r="F421" t="str">
            <v>S</v>
          </cell>
          <cell r="G421">
            <v>28478</v>
          </cell>
          <cell r="H421" t="str">
            <v>M</v>
          </cell>
          <cell r="I421" t="str">
            <v>UKS LOTNIK Olesno</v>
          </cell>
          <cell r="J421" t="str">
            <v>UKS LOTNIK OLESNO</v>
          </cell>
          <cell r="K421" t="str">
            <v>opolskie</v>
          </cell>
        </row>
        <row r="422">
          <cell r="A422" t="str">
            <v>ORZESZYNA Zbigniew</v>
          </cell>
          <cell r="B422">
            <v>25405</v>
          </cell>
          <cell r="C422" t="str">
            <v>2016/2017</v>
          </cell>
          <cell r="D422" t="str">
            <v>2016-08-21 LO</v>
          </cell>
          <cell r="E422" t="str">
            <v>02028</v>
          </cell>
          <cell r="F422" t="str">
            <v>S</v>
          </cell>
          <cell r="G422">
            <v>23071</v>
          </cell>
          <cell r="H422" t="str">
            <v>M</v>
          </cell>
          <cell r="I422" t="str">
            <v>UKS LOTNIK Olesno</v>
          </cell>
          <cell r="J422" t="str">
            <v>UKS LOTNIK OLESNO</v>
          </cell>
          <cell r="K422" t="str">
            <v>opolskie</v>
          </cell>
        </row>
        <row r="423">
          <cell r="A423" t="str">
            <v>BANIA Tomasz</v>
          </cell>
          <cell r="B423">
            <v>41877</v>
          </cell>
          <cell r="C423" t="str">
            <v>2016/2017</v>
          </cell>
          <cell r="D423" t="str">
            <v>2016-07-03 LO</v>
          </cell>
          <cell r="E423" t="str">
            <v>00030</v>
          </cell>
          <cell r="F423" t="str">
            <v>M</v>
          </cell>
          <cell r="G423">
            <v>38400</v>
          </cell>
          <cell r="H423" t="str">
            <v>M</v>
          </cell>
          <cell r="I423" t="str">
            <v>UKS MOS Opole</v>
          </cell>
          <cell r="J423" t="str">
            <v>UKS MOS OPOLE</v>
          </cell>
          <cell r="K423" t="str">
            <v>opolskie</v>
          </cell>
        </row>
        <row r="424">
          <cell r="A424" t="str">
            <v>GLANOWSKA Maja</v>
          </cell>
          <cell r="B424">
            <v>46802</v>
          </cell>
          <cell r="C424" t="str">
            <v>2016/2017</v>
          </cell>
          <cell r="D424" t="str">
            <v>2017-03-31 N INDYW.</v>
          </cell>
          <cell r="E424" t="str">
            <v>09814</v>
          </cell>
          <cell r="F424" t="str">
            <v>M</v>
          </cell>
          <cell r="G424">
            <v>38221</v>
          </cell>
          <cell r="H424" t="str">
            <v>K</v>
          </cell>
          <cell r="I424" t="str">
            <v>UKS MOS Opole</v>
          </cell>
          <cell r="J424" t="str">
            <v>UKS MOS OPOLE</v>
          </cell>
          <cell r="K424" t="str">
            <v>opolskie</v>
          </cell>
        </row>
        <row r="425">
          <cell r="A425" t="str">
            <v>GUMULIŃSKI Paweł</v>
          </cell>
          <cell r="B425">
            <v>36694</v>
          </cell>
          <cell r="C425" t="str">
            <v>2016/2017</v>
          </cell>
          <cell r="D425" t="str">
            <v>2016-07-03 LO</v>
          </cell>
          <cell r="E425" t="str">
            <v>00028</v>
          </cell>
          <cell r="F425" t="str">
            <v>M</v>
          </cell>
          <cell r="G425">
            <v>36678</v>
          </cell>
          <cell r="H425" t="str">
            <v>M</v>
          </cell>
          <cell r="I425" t="str">
            <v>UKS MOS Opole</v>
          </cell>
          <cell r="J425" t="str">
            <v>UKS MOS OPOLE</v>
          </cell>
          <cell r="K425" t="str">
            <v>opolskie</v>
          </cell>
        </row>
        <row r="426">
          <cell r="A426" t="str">
            <v>GUMULIŃSKI Piotr</v>
          </cell>
          <cell r="B426">
            <v>41658</v>
          </cell>
          <cell r="C426" t="str">
            <v>2016/2017</v>
          </cell>
          <cell r="D426" t="str">
            <v>2016-07-03 LO</v>
          </cell>
          <cell r="E426" t="str">
            <v>00029</v>
          </cell>
          <cell r="F426" t="str">
            <v>M</v>
          </cell>
          <cell r="G426">
            <v>36678</v>
          </cell>
          <cell r="H426" t="str">
            <v>M</v>
          </cell>
          <cell r="I426" t="str">
            <v>UKS MOS Opole</v>
          </cell>
          <cell r="J426" t="str">
            <v>UKS MOS OPOLE</v>
          </cell>
          <cell r="K426" t="str">
            <v>opolskie</v>
          </cell>
        </row>
        <row r="427">
          <cell r="A427" t="str">
            <v>KULIG Tomasz</v>
          </cell>
          <cell r="B427">
            <v>46804</v>
          </cell>
          <cell r="C427" t="str">
            <v>2016/2017</v>
          </cell>
          <cell r="D427" t="str">
            <v>2017-03-31 N INDYW.</v>
          </cell>
          <cell r="E427" t="str">
            <v>09816</v>
          </cell>
          <cell r="F427" t="str">
            <v>M</v>
          </cell>
          <cell r="G427">
            <v>38072</v>
          </cell>
          <cell r="H427" t="str">
            <v>M</v>
          </cell>
          <cell r="I427" t="str">
            <v>UKS MOS Opole</v>
          </cell>
          <cell r="J427" t="str">
            <v>UKS MOS OPOLE</v>
          </cell>
          <cell r="K427" t="str">
            <v>opolskie</v>
          </cell>
        </row>
        <row r="428">
          <cell r="A428" t="str">
            <v>MYKICKI Kamil</v>
          </cell>
          <cell r="B428">
            <v>43118</v>
          </cell>
          <cell r="C428" t="str">
            <v>2016/2017</v>
          </cell>
          <cell r="D428" t="str">
            <v>2016-11-17 WYCOFANIE LICENCJI 2016-07-03 LO</v>
          </cell>
          <cell r="E428" t="str">
            <v>00031</v>
          </cell>
          <cell r="F428" t="str">
            <v>M</v>
          </cell>
          <cell r="G428">
            <v>37418</v>
          </cell>
          <cell r="H428" t="str">
            <v>M</v>
          </cell>
          <cell r="I428" t="str">
            <v>UKS MOS Opole</v>
          </cell>
          <cell r="J428" t="str">
            <v>UKS MOS OPOLE</v>
          </cell>
          <cell r="K428" t="str">
            <v>opolskie</v>
          </cell>
        </row>
        <row r="429">
          <cell r="A429" t="str">
            <v>SCHWALBE Dawid</v>
          </cell>
          <cell r="B429">
            <v>44994</v>
          </cell>
          <cell r="C429" t="str">
            <v>2016/2017</v>
          </cell>
          <cell r="D429" t="str">
            <v>2016-07-03 N</v>
          </cell>
          <cell r="E429" t="str">
            <v>00033</v>
          </cell>
          <cell r="F429" t="str">
            <v>M</v>
          </cell>
          <cell r="G429">
            <v>37765</v>
          </cell>
          <cell r="H429" t="str">
            <v>M</v>
          </cell>
          <cell r="I429" t="str">
            <v>UKS MOS Opole</v>
          </cell>
          <cell r="J429" t="str">
            <v>UKS MOS OPOLE</v>
          </cell>
          <cell r="K429" t="str">
            <v>opolskie</v>
          </cell>
        </row>
        <row r="430">
          <cell r="A430" t="str">
            <v>SINICKA Natalia</v>
          </cell>
          <cell r="B430">
            <v>38035</v>
          </cell>
          <cell r="C430" t="str">
            <v>2016/2017</v>
          </cell>
          <cell r="D430" t="str">
            <v>2016-07-03 LO</v>
          </cell>
          <cell r="E430" t="str">
            <v>00032</v>
          </cell>
          <cell r="F430" t="str">
            <v>M</v>
          </cell>
          <cell r="G430">
            <v>36704</v>
          </cell>
          <cell r="H430" t="str">
            <v>K</v>
          </cell>
          <cell r="I430" t="str">
            <v>UKS MOS Opole</v>
          </cell>
          <cell r="J430" t="str">
            <v>UKS MOS OPOLE</v>
          </cell>
          <cell r="K430" t="str">
            <v>opolskie</v>
          </cell>
        </row>
        <row r="431">
          <cell r="A431" t="str">
            <v>SZATNY Marta</v>
          </cell>
          <cell r="B431">
            <v>46801</v>
          </cell>
          <cell r="C431" t="str">
            <v>2016/2017</v>
          </cell>
          <cell r="D431" t="str">
            <v>2017-03-31 N INDYW.</v>
          </cell>
          <cell r="E431" t="str">
            <v>09813</v>
          </cell>
          <cell r="F431" t="str">
            <v>M</v>
          </cell>
          <cell r="G431">
            <v>37447</v>
          </cell>
          <cell r="H431" t="str">
            <v>K</v>
          </cell>
          <cell r="I431" t="str">
            <v>UKS MOS Opole</v>
          </cell>
          <cell r="J431" t="str">
            <v>UKS MOS OPOLE</v>
          </cell>
          <cell r="K431" t="str">
            <v>opolskie</v>
          </cell>
        </row>
        <row r="432">
          <cell r="A432" t="str">
            <v>WÓJTOWICZ Wojciech</v>
          </cell>
          <cell r="B432">
            <v>46803</v>
          </cell>
          <cell r="C432" t="str">
            <v>2016/2017</v>
          </cell>
          <cell r="D432" t="str">
            <v>2017-03-31 N INDYW.</v>
          </cell>
          <cell r="E432" t="str">
            <v>09815</v>
          </cell>
          <cell r="F432" t="str">
            <v>M</v>
          </cell>
          <cell r="G432">
            <v>38425</v>
          </cell>
          <cell r="H432" t="str">
            <v>M</v>
          </cell>
          <cell r="I432" t="str">
            <v>UKS MOS Opole</v>
          </cell>
          <cell r="J432" t="str">
            <v>UKS MOS OPOLE</v>
          </cell>
          <cell r="K432" t="str">
            <v>opolskie</v>
          </cell>
        </row>
        <row r="433">
          <cell r="A433" t="str">
            <v>ADASZYŃSKI Mateusz</v>
          </cell>
          <cell r="B433">
            <v>45581</v>
          </cell>
          <cell r="C433" t="str">
            <v>2016/2017</v>
          </cell>
          <cell r="D433" t="str">
            <v>2016-09-02 N</v>
          </cell>
          <cell r="E433" t="str">
            <v>04298</v>
          </cell>
          <cell r="F433" t="str">
            <v>M</v>
          </cell>
          <cell r="G433">
            <v>38947</v>
          </cell>
          <cell r="H433" t="str">
            <v>M</v>
          </cell>
          <cell r="I433" t="str">
            <v>UKS SOKOLIK Niemodlin</v>
          </cell>
          <cell r="J433" t="str">
            <v>UKS SOKOLIK NIEMODLIN</v>
          </cell>
          <cell r="K433" t="str">
            <v>opolskie</v>
          </cell>
        </row>
        <row r="434">
          <cell r="A434" t="str">
            <v>BIERNACKA Amelia</v>
          </cell>
          <cell r="B434">
            <v>45578</v>
          </cell>
          <cell r="C434" t="str">
            <v>2016/2017</v>
          </cell>
          <cell r="D434" t="str">
            <v>2016-09-02 N</v>
          </cell>
          <cell r="E434" t="str">
            <v>04295</v>
          </cell>
          <cell r="F434" t="str">
            <v>M</v>
          </cell>
          <cell r="G434">
            <v>39740</v>
          </cell>
          <cell r="H434" t="str">
            <v>K</v>
          </cell>
          <cell r="I434" t="str">
            <v>UKS SOKOLIK Niemodlin</v>
          </cell>
          <cell r="J434" t="str">
            <v>UKS SOKOLIK NIEMODLIN</v>
          </cell>
          <cell r="K434" t="str">
            <v>opolskie</v>
          </cell>
        </row>
        <row r="435">
          <cell r="A435" t="str">
            <v>BROWARSKA Iga</v>
          </cell>
          <cell r="B435">
            <v>44569</v>
          </cell>
          <cell r="C435" t="str">
            <v>2016/2017</v>
          </cell>
          <cell r="D435" t="str">
            <v>2016-09-15 LO</v>
          </cell>
          <cell r="E435" t="str">
            <v>08470</v>
          </cell>
          <cell r="F435" t="str">
            <v>M</v>
          </cell>
          <cell r="G435">
            <v>39455</v>
          </cell>
          <cell r="H435" t="str">
            <v>K</v>
          </cell>
          <cell r="I435" t="str">
            <v>UKS SOKOLIK Niemodlin</v>
          </cell>
          <cell r="J435" t="str">
            <v>UKS SOKOLIK NIEMODLIN</v>
          </cell>
          <cell r="K435" t="str">
            <v>opolskie</v>
          </cell>
        </row>
        <row r="436">
          <cell r="A436" t="str">
            <v>CEMPA Milena</v>
          </cell>
          <cell r="B436">
            <v>45576</v>
          </cell>
          <cell r="C436" t="str">
            <v>2016/2017</v>
          </cell>
          <cell r="D436" t="str">
            <v>2016-09-02 N</v>
          </cell>
          <cell r="E436" t="str">
            <v>04293</v>
          </cell>
          <cell r="F436" t="str">
            <v>M</v>
          </cell>
          <cell r="G436">
            <v>38557</v>
          </cell>
          <cell r="H436" t="str">
            <v>K</v>
          </cell>
          <cell r="I436" t="str">
            <v>UKS SOKOLIK Niemodlin</v>
          </cell>
          <cell r="J436" t="str">
            <v>UKS SOKOLIK NIEMODLIN</v>
          </cell>
          <cell r="K436" t="str">
            <v>opolskie</v>
          </cell>
        </row>
        <row r="437">
          <cell r="A437" t="str">
            <v>CEMPKA Mateusz</v>
          </cell>
          <cell r="B437">
            <v>45583</v>
          </cell>
          <cell r="C437" t="str">
            <v>2016/2017</v>
          </cell>
          <cell r="D437" t="str">
            <v>2016-09-02 N</v>
          </cell>
          <cell r="E437" t="str">
            <v>04300</v>
          </cell>
          <cell r="F437" t="str">
            <v>M</v>
          </cell>
          <cell r="G437">
            <v>39031</v>
          </cell>
          <cell r="H437" t="str">
            <v>M</v>
          </cell>
          <cell r="I437" t="str">
            <v>UKS SOKOLIK Niemodlin</v>
          </cell>
          <cell r="J437" t="str">
            <v>UKS SOKOLIK NIEMODLIN</v>
          </cell>
          <cell r="K437" t="str">
            <v>opolskie</v>
          </cell>
        </row>
        <row r="438">
          <cell r="A438" t="str">
            <v>CICHOSZ Justyna</v>
          </cell>
          <cell r="B438">
            <v>44568</v>
          </cell>
          <cell r="C438" t="str">
            <v>2016/2017</v>
          </cell>
          <cell r="D438" t="str">
            <v>2016-09-02 LO</v>
          </cell>
          <cell r="E438" t="str">
            <v>04284</v>
          </cell>
          <cell r="F438" t="str">
            <v>M</v>
          </cell>
          <cell r="G438">
            <v>39390</v>
          </cell>
          <cell r="H438" t="str">
            <v>K</v>
          </cell>
          <cell r="I438" t="str">
            <v>UKS SOKOLIK Niemodlin</v>
          </cell>
          <cell r="J438" t="str">
            <v>UKS SOKOLIK NIEMODLIN</v>
          </cell>
          <cell r="K438" t="str">
            <v>opolskie</v>
          </cell>
        </row>
        <row r="439">
          <cell r="A439" t="str">
            <v>CICHOSZ Klaudia</v>
          </cell>
          <cell r="B439">
            <v>45580</v>
          </cell>
          <cell r="C439" t="str">
            <v>2016/2017</v>
          </cell>
          <cell r="D439" t="str">
            <v>2016-09-02 N</v>
          </cell>
          <cell r="E439" t="str">
            <v>04297</v>
          </cell>
          <cell r="F439" t="str">
            <v>M</v>
          </cell>
          <cell r="G439">
            <v>38091</v>
          </cell>
          <cell r="H439" t="str">
            <v>K</v>
          </cell>
          <cell r="I439" t="str">
            <v>UKS SOKOLIK Niemodlin</v>
          </cell>
          <cell r="J439" t="str">
            <v>UKS SOKOLIK NIEMODLIN</v>
          </cell>
          <cell r="K439" t="str">
            <v>opolskie</v>
          </cell>
        </row>
        <row r="440">
          <cell r="A440" t="str">
            <v>KASZUBA Wiktoria</v>
          </cell>
          <cell r="B440">
            <v>46160</v>
          </cell>
          <cell r="C440" t="str">
            <v>2016/2017</v>
          </cell>
          <cell r="D440" t="str">
            <v>2016-09-14 LO</v>
          </cell>
          <cell r="E440" t="str">
            <v>08405</v>
          </cell>
          <cell r="F440" t="str">
            <v>M</v>
          </cell>
          <cell r="G440">
            <v>39453</v>
          </cell>
          <cell r="H440" t="str">
            <v>K</v>
          </cell>
          <cell r="I440" t="str">
            <v>UKS SOKOLIK Niemodlin</v>
          </cell>
          <cell r="J440" t="str">
            <v>UKS SOKOLIK NIEMODLIN</v>
          </cell>
          <cell r="K440" t="str">
            <v>opolskie</v>
          </cell>
        </row>
        <row r="441">
          <cell r="A441" t="str">
            <v>KLIŚ Martyna</v>
          </cell>
          <cell r="B441">
            <v>45574</v>
          </cell>
          <cell r="C441" t="str">
            <v>2016/2017</v>
          </cell>
          <cell r="D441" t="str">
            <v>2016-09-02 N</v>
          </cell>
          <cell r="E441" t="str">
            <v>04291</v>
          </cell>
          <cell r="F441" t="str">
            <v>M</v>
          </cell>
          <cell r="G441">
            <v>38746</v>
          </cell>
          <cell r="H441" t="str">
            <v>K</v>
          </cell>
          <cell r="I441" t="str">
            <v>UKS SOKOLIK Niemodlin</v>
          </cell>
          <cell r="J441" t="str">
            <v>UKS SOKOLIK NIEMODLIN</v>
          </cell>
          <cell r="K441" t="str">
            <v>opolskie</v>
          </cell>
        </row>
        <row r="442">
          <cell r="A442" t="str">
            <v>KUTYŁA Aleksandra</v>
          </cell>
          <cell r="B442">
            <v>44566</v>
          </cell>
          <cell r="C442" t="str">
            <v>2016/2017</v>
          </cell>
          <cell r="D442" t="str">
            <v>2016-09-02 LO</v>
          </cell>
          <cell r="E442" t="str">
            <v>04285</v>
          </cell>
          <cell r="F442" t="str">
            <v>M</v>
          </cell>
          <cell r="G442">
            <v>38903</v>
          </cell>
          <cell r="H442" t="str">
            <v>K</v>
          </cell>
          <cell r="I442" t="str">
            <v>UKS SOKOLIK Niemodlin</v>
          </cell>
          <cell r="J442" t="str">
            <v>UKS SOKOLIK NIEMODLIN</v>
          </cell>
          <cell r="K442" t="str">
            <v>opolskie</v>
          </cell>
        </row>
        <row r="443">
          <cell r="A443" t="str">
            <v>MLECZEK Kacper</v>
          </cell>
          <cell r="B443">
            <v>44565</v>
          </cell>
          <cell r="C443" t="str">
            <v>2016/2017</v>
          </cell>
          <cell r="D443" t="str">
            <v>2016-09-02 LO</v>
          </cell>
          <cell r="E443" t="str">
            <v>04289</v>
          </cell>
          <cell r="F443" t="str">
            <v>M</v>
          </cell>
          <cell r="G443">
            <v>38985</v>
          </cell>
          <cell r="H443" t="str">
            <v>M</v>
          </cell>
          <cell r="I443" t="str">
            <v>UKS SOKOLIK Niemodlin</v>
          </cell>
          <cell r="J443" t="str">
            <v>UKS SOKOLIK NIEMODLIN</v>
          </cell>
          <cell r="K443" t="str">
            <v>opolskie</v>
          </cell>
        </row>
        <row r="444">
          <cell r="A444" t="str">
            <v>MLECZEK Patryk</v>
          </cell>
          <cell r="B444">
            <v>44564</v>
          </cell>
          <cell r="C444" t="str">
            <v>2016/2017</v>
          </cell>
          <cell r="D444" t="str">
            <v>2016-09-02 LO</v>
          </cell>
          <cell r="E444" t="str">
            <v>04288</v>
          </cell>
          <cell r="F444" t="str">
            <v>M</v>
          </cell>
          <cell r="G444">
            <v>38985</v>
          </cell>
          <cell r="H444" t="str">
            <v>M</v>
          </cell>
          <cell r="I444" t="str">
            <v>UKS SOKOLIK Niemodlin</v>
          </cell>
          <cell r="J444" t="str">
            <v>UKS SOKOLIK NIEMODLIN</v>
          </cell>
          <cell r="K444" t="str">
            <v>opolskie</v>
          </cell>
        </row>
        <row r="445">
          <cell r="A445" t="str">
            <v>PALUSZKIEWICZ Jakub</v>
          </cell>
          <cell r="B445">
            <v>41990</v>
          </cell>
          <cell r="C445" t="str">
            <v>2016/2017</v>
          </cell>
          <cell r="D445" t="str">
            <v>2016-09-02 LO</v>
          </cell>
          <cell r="E445" t="str">
            <v>04287</v>
          </cell>
          <cell r="F445" t="str">
            <v>M</v>
          </cell>
          <cell r="G445">
            <v>38315</v>
          </cell>
          <cell r="H445" t="str">
            <v>M</v>
          </cell>
          <cell r="I445" t="str">
            <v>UKS SOKOLIK Niemodlin</v>
          </cell>
          <cell r="J445" t="str">
            <v>UKS SOKOLIK NIEMODLIN</v>
          </cell>
          <cell r="K445" t="str">
            <v>opolskie</v>
          </cell>
        </row>
        <row r="446">
          <cell r="A446" t="str">
            <v>PALUSZKIEWICZ Joanna</v>
          </cell>
          <cell r="B446">
            <v>45577</v>
          </cell>
          <cell r="C446" t="str">
            <v>2016/2017</v>
          </cell>
          <cell r="D446" t="str">
            <v>2016-09-02 N</v>
          </cell>
          <cell r="E446" t="str">
            <v>04294</v>
          </cell>
          <cell r="F446" t="str">
            <v>M</v>
          </cell>
          <cell r="G446">
            <v>38315</v>
          </cell>
          <cell r="H446" t="str">
            <v>K</v>
          </cell>
          <cell r="I446" t="str">
            <v>UKS SOKOLIK Niemodlin</v>
          </cell>
          <cell r="J446" t="str">
            <v>UKS SOKOLIK NIEMODLIN</v>
          </cell>
          <cell r="K446" t="str">
            <v>opolskie</v>
          </cell>
        </row>
        <row r="447">
          <cell r="A447" t="str">
            <v>PATRZAŁEK Mateusz</v>
          </cell>
          <cell r="B447">
            <v>42681</v>
          </cell>
          <cell r="C447" t="str">
            <v>2016/2017</v>
          </cell>
          <cell r="D447" t="str">
            <v>2016-10-12 LO</v>
          </cell>
          <cell r="E447" t="str">
            <v>09094</v>
          </cell>
          <cell r="F447" t="str">
            <v>S</v>
          </cell>
          <cell r="G447" t="str">
            <v>1996-07-14</v>
          </cell>
          <cell r="H447" t="str">
            <v>M</v>
          </cell>
          <cell r="I447" t="str">
            <v>UKS SOKOLIK Niemodlin</v>
          </cell>
          <cell r="J447" t="str">
            <v>UKS SOKOLIK NIEMODLIN</v>
          </cell>
          <cell r="K447" t="str">
            <v>opolskie</v>
          </cell>
        </row>
        <row r="448">
          <cell r="A448" t="str">
            <v>PERZYNA Amelia</v>
          </cell>
          <cell r="B448">
            <v>45579</v>
          </cell>
          <cell r="C448" t="str">
            <v>2016/2017</v>
          </cell>
          <cell r="D448" t="str">
            <v>2016-09-02 N</v>
          </cell>
          <cell r="E448" t="str">
            <v>04296</v>
          </cell>
          <cell r="F448" t="str">
            <v>M</v>
          </cell>
          <cell r="G448">
            <v>39714</v>
          </cell>
          <cell r="H448" t="str">
            <v>K</v>
          </cell>
          <cell r="I448" t="str">
            <v>UKS SOKOLIK Niemodlin</v>
          </cell>
          <cell r="J448" t="str">
            <v>UKS SOKOLIK NIEMODLIN</v>
          </cell>
          <cell r="K448" t="str">
            <v>opolskie</v>
          </cell>
        </row>
        <row r="449">
          <cell r="A449" t="str">
            <v>ROMANOWSKA Magda</v>
          </cell>
          <cell r="B449">
            <v>45573</v>
          </cell>
          <cell r="C449" t="str">
            <v>2016/2017</v>
          </cell>
          <cell r="D449" t="str">
            <v>2016-09-02 N</v>
          </cell>
          <cell r="E449" t="str">
            <v>04290</v>
          </cell>
          <cell r="F449" t="str">
            <v>M</v>
          </cell>
          <cell r="G449">
            <v>39683</v>
          </cell>
          <cell r="H449" t="str">
            <v>K</v>
          </cell>
          <cell r="I449" t="str">
            <v>UKS SOKOLIK Niemodlin</v>
          </cell>
          <cell r="J449" t="str">
            <v>UKS SOKOLIK NIEMODLIN</v>
          </cell>
          <cell r="K449" t="str">
            <v>opolskie</v>
          </cell>
        </row>
        <row r="450">
          <cell r="A450" t="str">
            <v>ROMANOWSKI Paweł</v>
          </cell>
          <cell r="B450">
            <v>45582</v>
          </cell>
          <cell r="C450" t="str">
            <v>2016/2017</v>
          </cell>
          <cell r="D450" t="str">
            <v>2016-09-02 N</v>
          </cell>
          <cell r="E450" t="str">
            <v>04299</v>
          </cell>
          <cell r="F450" t="str">
            <v>M</v>
          </cell>
          <cell r="G450">
            <v>38975</v>
          </cell>
          <cell r="H450" t="str">
            <v>M</v>
          </cell>
          <cell r="I450" t="str">
            <v>UKS SOKOLIK Niemodlin</v>
          </cell>
          <cell r="J450" t="str">
            <v>UKS SOKOLIK NIEMODLIN</v>
          </cell>
          <cell r="K450" t="str">
            <v>opolskie</v>
          </cell>
        </row>
        <row r="451">
          <cell r="A451" t="str">
            <v>WACYRA Emilia</v>
          </cell>
          <cell r="B451">
            <v>44567</v>
          </cell>
          <cell r="C451" t="str">
            <v>2016/2017</v>
          </cell>
          <cell r="D451" t="str">
            <v>2016-09-02 LO</v>
          </cell>
          <cell r="E451" t="str">
            <v>04286</v>
          </cell>
          <cell r="F451" t="str">
            <v>M</v>
          </cell>
          <cell r="G451">
            <v>38852</v>
          </cell>
          <cell r="H451" t="str">
            <v>K</v>
          </cell>
          <cell r="I451" t="str">
            <v>UKS SOKOLIK Niemodlin</v>
          </cell>
          <cell r="J451" t="str">
            <v>UKS SOKOLIK NIEMODLIN</v>
          </cell>
          <cell r="K451" t="str">
            <v>opolskie</v>
          </cell>
        </row>
        <row r="452">
          <cell r="A452" t="str">
            <v>WALCZUK Milena</v>
          </cell>
          <cell r="B452">
            <v>45575</v>
          </cell>
          <cell r="C452" t="str">
            <v>2016/2017</v>
          </cell>
          <cell r="D452" t="str">
            <v>2016-09-02 N</v>
          </cell>
          <cell r="E452" t="str">
            <v>04292</v>
          </cell>
          <cell r="F452" t="str">
            <v>M</v>
          </cell>
          <cell r="G452">
            <v>38780</v>
          </cell>
          <cell r="H452" t="str">
            <v>K</v>
          </cell>
          <cell r="I452" t="str">
            <v>UKS SOKOLIK Niemodlin</v>
          </cell>
          <cell r="J452" t="str">
            <v>UKS SOKOLIK NIEMODLIN</v>
          </cell>
          <cell r="K452" t="str">
            <v>opolskie</v>
          </cell>
        </row>
      </sheetData>
      <sheetData sheetId="6" refreshError="1">
        <row r="1">
          <cell r="A1" t="str">
            <v>Nazwa klubu</v>
          </cell>
          <cell r="B1" t="str">
            <v>lp</v>
          </cell>
          <cell r="C1" t="str">
            <v>Adres rozgrywek</v>
          </cell>
          <cell r="D1" t="str">
            <v>dzień</v>
          </cell>
          <cell r="E1" t="str">
            <v>trener lub kierownik drużyny</v>
          </cell>
          <cell r="F1" t="str">
            <v>E-mail</v>
          </cell>
          <cell r="G1" t="str">
            <v>nr telefonu</v>
          </cell>
        </row>
        <row r="2">
          <cell r="A2" t="str">
            <v>KLUB AZS PWSZ NYSA</v>
          </cell>
          <cell r="B2">
            <v>1</v>
          </cell>
          <cell r="C2" t="str">
            <v>Nysa ul Otmuchowska 74</v>
          </cell>
          <cell r="D2" t="str">
            <v>piątek</v>
          </cell>
          <cell r="E2" t="str">
            <v>Marek Skiba</v>
          </cell>
          <cell r="F2" t="str">
            <v>marekskiba@pwsz.nysa.pl</v>
          </cell>
          <cell r="G2">
            <v>887580100</v>
          </cell>
        </row>
        <row r="3">
          <cell r="C3" t="str">
            <v>Nysa ul Głuchołaska 12</v>
          </cell>
          <cell r="D3" t="str">
            <v>piątek</v>
          </cell>
          <cell r="E3" t="str">
            <v>Zbigniew Jankowski</v>
          </cell>
          <cell r="F3" t="str">
            <v>azs@pwsz.nysa.pl</v>
          </cell>
          <cell r="G3">
            <v>661962980</v>
          </cell>
        </row>
        <row r="4">
          <cell r="A4" t="str">
            <v>KTS LEW GŁUBCZYCE</v>
          </cell>
          <cell r="B4">
            <v>2</v>
          </cell>
          <cell r="C4" t="str">
            <v>Głubczyce ul Kochanowskiego 22</v>
          </cell>
          <cell r="D4" t="str">
            <v>piątek</v>
          </cell>
          <cell r="E4" t="str">
            <v>Wilk Lucjan</v>
          </cell>
          <cell r="F4" t="str">
            <v>lutek-w@o2.pl</v>
          </cell>
          <cell r="G4">
            <v>602808530</v>
          </cell>
        </row>
        <row r="5">
          <cell r="A5" t="str">
            <v>LUKS MGOKSIR KORFANTÓW</v>
          </cell>
          <cell r="B5">
            <v>3</v>
          </cell>
          <cell r="C5" t="str">
            <v>Korfantów ul Mickiewicza 3</v>
          </cell>
          <cell r="D5" t="str">
            <v>piątek</v>
          </cell>
          <cell r="E5" t="str">
            <v>Jan Tobiasz</v>
          </cell>
          <cell r="F5" t="str">
            <v>tobi@tobikam.com</v>
          </cell>
          <cell r="G5" t="str">
            <v>77 4343865</v>
          </cell>
        </row>
        <row r="6">
          <cell r="A6" t="str">
            <v>LZS VICTORIA CHRÓŚCICE</v>
          </cell>
          <cell r="B6">
            <v>4</v>
          </cell>
          <cell r="C6" t="str">
            <v>Chróścice ul Powstańców Śl.1</v>
          </cell>
          <cell r="D6" t="str">
            <v>piątek</v>
          </cell>
          <cell r="E6" t="str">
            <v>Wojciech Krzyżanowski</v>
          </cell>
          <cell r="F6" t="str">
            <v>martalityńska45@gmail.com</v>
          </cell>
          <cell r="G6">
            <v>666865709</v>
          </cell>
        </row>
        <row r="7">
          <cell r="A7" t="str">
            <v>UKS DALACHÓW</v>
          </cell>
          <cell r="B7">
            <v>5</v>
          </cell>
          <cell r="C7" t="str">
            <v>Dalachów sala PSP</v>
          </cell>
          <cell r="D7" t="str">
            <v>piątek</v>
          </cell>
          <cell r="E7" t="str">
            <v>Pinkosz Rudolf</v>
          </cell>
          <cell r="F7" t="str">
            <v>rpinkosz@poczta.onet.pl</v>
          </cell>
          <cell r="G7">
            <v>605081923</v>
          </cell>
        </row>
        <row r="8">
          <cell r="A8" t="str">
            <v>KTS MOKSIR ZAWADZKIE</v>
          </cell>
          <cell r="B8">
            <v>6</v>
          </cell>
          <cell r="C8" t="str">
            <v>Zawadzkie ul Opolska 23</v>
          </cell>
          <cell r="D8" t="str">
            <v>piątek</v>
          </cell>
          <cell r="E8" t="str">
            <v>Bula Marcin</v>
          </cell>
          <cell r="F8" t="str">
            <v>bulimasterz@interia.pl</v>
          </cell>
          <cell r="G8">
            <v>504181465</v>
          </cell>
        </row>
        <row r="9">
          <cell r="A9" t="str">
            <v>LZS ŻYWOCICE</v>
          </cell>
          <cell r="B9">
            <v>7</v>
          </cell>
          <cell r="C9" t="str">
            <v>Żywocice ul Średnia 48</v>
          </cell>
          <cell r="D9" t="str">
            <v>piątek</v>
          </cell>
          <cell r="E9" t="str">
            <v>Ireneusz Wodniak</v>
          </cell>
          <cell r="F9" t="str">
            <v>zywocicelzs@gmail.com</v>
          </cell>
          <cell r="G9">
            <v>602499874</v>
          </cell>
        </row>
        <row r="10">
          <cell r="A10" t="str">
            <v>MKS WOŁCZYN</v>
          </cell>
          <cell r="B10">
            <v>8</v>
          </cell>
          <cell r="C10" t="str">
            <v>Wołczyn ul Sienkiewicza 2</v>
          </cell>
          <cell r="D10" t="str">
            <v>piątek</v>
          </cell>
          <cell r="E10" t="str">
            <v>Szczepan Mały</v>
          </cell>
          <cell r="F10" t="str">
            <v>g.rol-pas@o2.pl</v>
          </cell>
          <cell r="G10">
            <v>668427967</v>
          </cell>
        </row>
        <row r="11">
          <cell r="A11" t="str">
            <v>LZS ODRA KĄTY OPOLSKIE</v>
          </cell>
          <cell r="B11">
            <v>9</v>
          </cell>
          <cell r="C11" t="str">
            <v>Tarnów Opolski ul Kopernika 10</v>
          </cell>
          <cell r="D11" t="str">
            <v>czwartek</v>
          </cell>
          <cell r="E11" t="str">
            <v>Jan Eksterowicz</v>
          </cell>
          <cell r="F11" t="str">
            <v>piotr.glinka@turck.com</v>
          </cell>
          <cell r="G11">
            <v>664135700</v>
          </cell>
        </row>
        <row r="12">
          <cell r="A12" t="str">
            <v>GUKS BYCZYNA</v>
          </cell>
          <cell r="B12">
            <v>10</v>
          </cell>
          <cell r="C12" t="str">
            <v>Byczyna ul Poznańska 6</v>
          </cell>
          <cell r="D12" t="str">
            <v>czwartek</v>
          </cell>
          <cell r="E12" t="str">
            <v>Robert Kochan</v>
          </cell>
          <cell r="F12" t="str">
            <v>domena15@interia.pl</v>
          </cell>
          <cell r="G12">
            <v>607725963</v>
          </cell>
        </row>
        <row r="13">
          <cell r="A13" t="str">
            <v>OKS OLESNO</v>
          </cell>
          <cell r="B13">
            <v>11</v>
          </cell>
          <cell r="C13" t="str">
            <v>Olesno ul Pieloka 14</v>
          </cell>
          <cell r="D13" t="str">
            <v>piątek</v>
          </cell>
          <cell r="E13" t="str">
            <v>Zdzisław Kleszcz</v>
          </cell>
          <cell r="F13" t="str">
            <v>zdzichkleszcz@wp.pl</v>
          </cell>
          <cell r="G13">
            <v>606435791</v>
          </cell>
        </row>
        <row r="14">
          <cell r="A14" t="str">
            <v>MGOK GORZÓW ŚLĄSKI</v>
          </cell>
          <cell r="B14">
            <v>12</v>
          </cell>
          <cell r="C14" t="str">
            <v>Gorzów Śląski ul Byczyńska 13</v>
          </cell>
          <cell r="D14" t="str">
            <v>środa</v>
          </cell>
          <cell r="E14" t="str">
            <v>Edmund Olszowy</v>
          </cell>
          <cell r="F14" t="str">
            <v>mundek.olszowy@gmail.com</v>
          </cell>
          <cell r="G14">
            <v>888021668</v>
          </cell>
        </row>
        <row r="15">
          <cell r="A15" t="str">
            <v>LZS GROM SZYBOWICE</v>
          </cell>
          <cell r="B15">
            <v>13</v>
          </cell>
          <cell r="C15" t="str">
            <v>Szybowice Wiejski Dom Kultury</v>
          </cell>
          <cell r="D15" t="str">
            <v>czwartek</v>
          </cell>
          <cell r="E15" t="str">
            <v>Andrzej Gajewski</v>
          </cell>
          <cell r="F15" t="str">
            <v>gajux@op.pl</v>
          </cell>
          <cell r="G15">
            <v>695669391</v>
          </cell>
        </row>
        <row r="16">
          <cell r="A16" t="str">
            <v>UKS LOTNIK OLESNO</v>
          </cell>
          <cell r="B16">
            <v>14</v>
          </cell>
          <cell r="C16" t="str">
            <v>Olesno ul Sądowa 2b</v>
          </cell>
          <cell r="D16" t="str">
            <v>czwartek</v>
          </cell>
          <cell r="E16" t="str">
            <v>Zbigniew Orzeszyna</v>
          </cell>
          <cell r="F16" t="str">
            <v>adama2@op.pl</v>
          </cell>
          <cell r="G16">
            <v>601297590</v>
          </cell>
        </row>
        <row r="17">
          <cell r="A17" t="str">
            <v>STS GMINA STRZELCE OPOLSKIE</v>
          </cell>
          <cell r="B17">
            <v>15</v>
          </cell>
          <cell r="C17" t="str">
            <v>Strzelce Op. pl. Żeromskiego 5a</v>
          </cell>
          <cell r="D17" t="str">
            <v>piątek</v>
          </cell>
          <cell r="E17" t="str">
            <v>Ryszarda Omielańczuk</v>
          </cell>
          <cell r="F17" t="str">
            <v>rsir@strzelceopolskie.pl</v>
          </cell>
          <cell r="G17" t="str">
            <v>690 635 729</v>
          </cell>
        </row>
        <row r="18">
          <cell r="C18" t="str">
            <v>Kierownik V ligi mężczyzn</v>
          </cell>
          <cell r="E18" t="str">
            <v>Marek Szproch</v>
          </cell>
          <cell r="G18">
            <v>508377022</v>
          </cell>
        </row>
        <row r="19">
          <cell r="A19" t="str">
            <v>LZS POLONIA SMARDY</v>
          </cell>
          <cell r="B19">
            <v>16</v>
          </cell>
          <cell r="C19" t="str">
            <v>PSP Bogacica ul Szkolna 10</v>
          </cell>
          <cell r="D19" t="str">
            <v>czwartek</v>
          </cell>
          <cell r="E19" t="str">
            <v>Adam Matys</v>
          </cell>
          <cell r="F19" t="str">
            <v>admaty@gmail.com</v>
          </cell>
          <cell r="G19">
            <v>604285423</v>
          </cell>
        </row>
        <row r="20">
          <cell r="A20" t="str">
            <v>KTS KŁODNICA KĘDZIERZYN KOŹLE</v>
          </cell>
          <cell r="B20">
            <v>17</v>
          </cell>
          <cell r="C20" t="str">
            <v>Kędzierzyn-Koźle ul Kłodnicka 38a</v>
          </cell>
          <cell r="D20" t="str">
            <v>piątek</v>
          </cell>
          <cell r="E20" t="str">
            <v>Piotr Wilk</v>
          </cell>
          <cell r="F20" t="str">
            <v>ciral@vp.pl</v>
          </cell>
          <cell r="G20">
            <v>500156612</v>
          </cell>
        </row>
        <row r="21">
          <cell r="A21" t="str">
            <v>KS ORZEŁ BRANICE</v>
          </cell>
          <cell r="B21">
            <v>18</v>
          </cell>
          <cell r="C21" t="str">
            <v>Branice ul Szkolna 1</v>
          </cell>
          <cell r="D21" t="str">
            <v>czwartek</v>
          </cell>
          <cell r="E21" t="str">
            <v>Józef Kawecki</v>
          </cell>
          <cell r="F21" t="str">
            <v>marian.kaw@wp.pl</v>
          </cell>
          <cell r="G21">
            <v>533568067</v>
          </cell>
        </row>
        <row r="22">
          <cell r="A22" t="str">
            <v>MLUKS WAKMET BODZANÓW</v>
          </cell>
          <cell r="B22">
            <v>19</v>
          </cell>
          <cell r="C22" t="str">
            <v>Bodzanów 83 szkoła podstawowa</v>
          </cell>
          <cell r="D22" t="str">
            <v>czwartek</v>
          </cell>
          <cell r="E22" t="str">
            <v>Lesław Helbin</v>
          </cell>
          <cell r="F22" t="str">
            <v>helles1@wp.pl</v>
          </cell>
          <cell r="G22">
            <v>511846853</v>
          </cell>
        </row>
        <row r="23">
          <cell r="A23" t="str">
            <v>LZS KUJAKOWICE</v>
          </cell>
          <cell r="B23">
            <v>20</v>
          </cell>
          <cell r="C23" t="str">
            <v>Chocianowice ZGSP Chocianowice 78</v>
          </cell>
          <cell r="D23" t="str">
            <v>środa</v>
          </cell>
          <cell r="E23" t="str">
            <v>Rudolf Gerlic</v>
          </cell>
          <cell r="F23" t="str">
            <v>rudi61@interia.pl</v>
          </cell>
          <cell r="G23">
            <v>602464280</v>
          </cell>
        </row>
        <row r="24">
          <cell r="A24" t="str">
            <v>LUKS MAŃKOWICE-PIĄTKOWICE</v>
          </cell>
          <cell r="B24">
            <v>21</v>
          </cell>
          <cell r="C24" t="str">
            <v>Mańkowice 149 Wiejski Dom Kultury</v>
          </cell>
          <cell r="D24" t="str">
            <v>piątek</v>
          </cell>
          <cell r="E24" t="str">
            <v>Krzysztof Albrycht</v>
          </cell>
          <cell r="F24" t="str">
            <v>kalbrycht@onet.eu</v>
          </cell>
          <cell r="G24">
            <v>667134060</v>
          </cell>
        </row>
        <row r="25">
          <cell r="A25" t="str">
            <v>MMKS KĘDZIERZYN KOŹLE</v>
          </cell>
          <cell r="B25">
            <v>22</v>
          </cell>
          <cell r="E25" t="str">
            <v>Piotr Wilk</v>
          </cell>
          <cell r="F25" t="str">
            <v>ciral@vp.pl</v>
          </cell>
          <cell r="G25">
            <v>500156612</v>
          </cell>
        </row>
        <row r="26">
          <cell r="A26" t="str">
            <v>LUKS STAL OSOWIEC</v>
          </cell>
          <cell r="B26">
            <v>23</v>
          </cell>
          <cell r="C26" t="str">
            <v>Osowiec Lipowa 8</v>
          </cell>
          <cell r="D26" t="str">
            <v>poniedziałek</v>
          </cell>
          <cell r="E26" t="str">
            <v>Roman Morawiec</v>
          </cell>
          <cell r="F26" t="str">
            <v>rrrr@op.pl</v>
          </cell>
          <cell r="G26">
            <v>519105774</v>
          </cell>
        </row>
        <row r="27">
          <cell r="A27" t="str">
            <v>DOKIS DOBRODZIEŃ</v>
          </cell>
          <cell r="B27">
            <v>24</v>
          </cell>
          <cell r="C27" t="str">
            <v>Dobrodzień ZSPG ul Oleska 7</v>
          </cell>
          <cell r="D27" t="str">
            <v>czwartek</v>
          </cell>
          <cell r="E27" t="str">
            <v>Tomasz Oliwa</v>
          </cell>
          <cell r="F27" t="str">
            <v>tomcio313@interia.pl</v>
          </cell>
          <cell r="G27">
            <v>668485523</v>
          </cell>
        </row>
        <row r="28">
          <cell r="A28" t="str">
            <v>UKS CISEK</v>
          </cell>
          <cell r="B28">
            <v>25</v>
          </cell>
          <cell r="E28" t="str">
            <v>Jan Malik</v>
          </cell>
          <cell r="G28">
            <v>603692826</v>
          </cell>
        </row>
        <row r="29">
          <cell r="A29" t="str">
            <v>LZS MŁYN-POL ZAKRZÓW</v>
          </cell>
          <cell r="B29">
            <v>26</v>
          </cell>
          <cell r="C29" t="str">
            <v>Zakrzów ul Parkowa 20</v>
          </cell>
          <cell r="E29" t="str">
            <v>Jan Cieślak</v>
          </cell>
          <cell r="G29">
            <v>774875471</v>
          </cell>
        </row>
        <row r="30">
          <cell r="A30" t="str">
            <v>SKS LUKS NYSA</v>
          </cell>
          <cell r="B30">
            <v>27</v>
          </cell>
          <cell r="C30" t="str">
            <v>Nysa ul Prusa 14</v>
          </cell>
          <cell r="D30" t="str">
            <v>piątek</v>
          </cell>
          <cell r="E30" t="str">
            <v>Piotr Zenowicz</v>
          </cell>
          <cell r="F30" t="str">
            <v>piotrzen@poczta.pl</v>
          </cell>
          <cell r="G30">
            <v>606748891</v>
          </cell>
        </row>
        <row r="31">
          <cell r="A31" t="str">
            <v>UKS SOKOLIK NIEMODLIN</v>
          </cell>
          <cell r="B31">
            <v>28</v>
          </cell>
          <cell r="C31" t="str">
            <v>Niemodlin ul Kilińskiego PSP2</v>
          </cell>
          <cell r="D31" t="str">
            <v>piątek</v>
          </cell>
          <cell r="E31" t="str">
            <v>Zdzisław Grobelski</v>
          </cell>
          <cell r="F31" t="str">
            <v>sokolikniemodlin@interia.pl</v>
          </cell>
          <cell r="G31">
            <v>662711651</v>
          </cell>
        </row>
        <row r="32">
          <cell r="A32" t="str">
            <v>UKS MOS OPOLE</v>
          </cell>
          <cell r="B32">
            <v>29</v>
          </cell>
          <cell r="E32" t="str">
            <v>Andrzej Sekyra</v>
          </cell>
          <cell r="F32" t="str">
            <v>asekyra@op.pl</v>
          </cell>
          <cell r="G32">
            <v>694224111</v>
          </cell>
        </row>
        <row r="33">
          <cell r="A33" t="str">
            <v>MKS SOKÓŁ NIEMODLIN</v>
          </cell>
          <cell r="B33">
            <v>30</v>
          </cell>
          <cell r="C33" t="str">
            <v>Niemodlin ul Reymonta 9 sala SP</v>
          </cell>
          <cell r="D33" t="str">
            <v>piątek</v>
          </cell>
          <cell r="E33" t="str">
            <v>Krzysztof Strączek</v>
          </cell>
          <cell r="F33" t="str">
            <v>krzysiek@specgeo.com.pl</v>
          </cell>
          <cell r="G33">
            <v>604230758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CZĘCIE TURNIEJU "/>
      <sheetName val="LISTA STARTOWA "/>
      <sheetName val="TURNIEJ "/>
      <sheetName val="KLASYFIKACJA"/>
      <sheetName val="KOMUNIKAT "/>
      <sheetName val="BAZA PZTS"/>
      <sheetName val="BAZA KLUBY"/>
      <sheetName val="Arkusz1"/>
    </sheetNames>
    <sheetDataSet>
      <sheetData sheetId="0"/>
      <sheetData sheetId="1">
        <row r="9">
          <cell r="A9" t="str">
            <v>LP.</v>
          </cell>
          <cell r="B9" t="str">
            <v xml:space="preserve">NAZWISKO I IMIĘ </v>
          </cell>
          <cell r="C9" t="str">
            <v xml:space="preserve">NR KLUBU </v>
          </cell>
          <cell r="D9" t="str">
            <v>KLUB SPORTOWY</v>
          </cell>
          <cell r="E9" t="str">
            <v xml:space="preserve">DATA URODZENIA </v>
          </cell>
          <cell r="F9" t="str">
            <v xml:space="preserve">LICENCJA </v>
          </cell>
        </row>
        <row r="10">
          <cell r="A10">
            <v>1</v>
          </cell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</row>
        <row r="11">
          <cell r="A11">
            <v>2</v>
          </cell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</row>
        <row r="12">
          <cell r="A12">
            <v>3</v>
          </cell>
          <cell r="C12" t="e">
            <v>#N/A</v>
          </cell>
          <cell r="D12" t="e">
            <v>#N/A</v>
          </cell>
          <cell r="E12" t="e">
            <v>#N/A</v>
          </cell>
          <cell r="F12" t="e">
            <v>#N/A</v>
          </cell>
        </row>
        <row r="13">
          <cell r="A13">
            <v>4</v>
          </cell>
          <cell r="C13" t="e">
            <v>#N/A</v>
          </cell>
          <cell r="D13" t="e">
            <v>#N/A</v>
          </cell>
          <cell r="E13" t="e">
            <v>#N/A</v>
          </cell>
          <cell r="F13" t="e">
            <v>#N/A</v>
          </cell>
        </row>
        <row r="14">
          <cell r="A14">
            <v>5</v>
          </cell>
          <cell r="C14" t="e">
            <v>#N/A</v>
          </cell>
          <cell r="D14" t="e">
            <v>#N/A</v>
          </cell>
          <cell r="E14" t="e">
            <v>#N/A</v>
          </cell>
          <cell r="F14" t="e">
            <v>#N/A</v>
          </cell>
        </row>
        <row r="15">
          <cell r="A15">
            <v>6</v>
          </cell>
          <cell r="C15" t="e">
            <v>#N/A</v>
          </cell>
          <cell r="D15" t="e">
            <v>#N/A</v>
          </cell>
          <cell r="E15" t="e">
            <v>#N/A</v>
          </cell>
          <cell r="F15" t="e">
            <v>#N/A</v>
          </cell>
        </row>
        <row r="16">
          <cell r="A16">
            <v>7</v>
          </cell>
          <cell r="C16" t="e">
            <v>#N/A</v>
          </cell>
          <cell r="D16" t="e">
            <v>#N/A</v>
          </cell>
          <cell r="E16" t="e">
            <v>#N/A</v>
          </cell>
          <cell r="F16" t="e">
            <v>#N/A</v>
          </cell>
        </row>
        <row r="17">
          <cell r="A17">
            <v>8</v>
          </cell>
          <cell r="C17" t="e">
            <v>#N/A</v>
          </cell>
          <cell r="D17" t="e">
            <v>#N/A</v>
          </cell>
          <cell r="E17" t="e">
            <v>#N/A</v>
          </cell>
          <cell r="F17" t="e">
            <v>#N/A</v>
          </cell>
        </row>
        <row r="18">
          <cell r="A18">
            <v>9</v>
          </cell>
          <cell r="C18" t="e">
            <v>#N/A</v>
          </cell>
          <cell r="D18" t="e">
            <v>#N/A</v>
          </cell>
          <cell r="E18" t="e">
            <v>#N/A</v>
          </cell>
          <cell r="F18" t="e">
            <v>#N/A</v>
          </cell>
        </row>
        <row r="19">
          <cell r="A19">
            <v>10</v>
          </cell>
          <cell r="C19" t="e">
            <v>#N/A</v>
          </cell>
          <cell r="D19" t="e">
            <v>#N/A</v>
          </cell>
          <cell r="E19" t="e">
            <v>#N/A</v>
          </cell>
          <cell r="F19" t="e">
            <v>#N/A</v>
          </cell>
        </row>
        <row r="20">
          <cell r="A20">
            <v>11</v>
          </cell>
          <cell r="C20" t="e">
            <v>#N/A</v>
          </cell>
          <cell r="D20" t="e">
            <v>#N/A</v>
          </cell>
          <cell r="E20" t="e">
            <v>#N/A</v>
          </cell>
          <cell r="F20" t="e">
            <v>#N/A</v>
          </cell>
        </row>
        <row r="21">
          <cell r="A21">
            <v>12</v>
          </cell>
          <cell r="C21" t="e">
            <v>#N/A</v>
          </cell>
          <cell r="D21" t="e">
            <v>#N/A</v>
          </cell>
          <cell r="E21" t="e">
            <v>#N/A</v>
          </cell>
          <cell r="F21" t="e">
            <v>#N/A</v>
          </cell>
        </row>
        <row r="22">
          <cell r="A22">
            <v>13</v>
          </cell>
          <cell r="C22" t="e">
            <v>#N/A</v>
          </cell>
          <cell r="D22" t="e">
            <v>#N/A</v>
          </cell>
          <cell r="E22" t="e">
            <v>#N/A</v>
          </cell>
          <cell r="F22" t="e">
            <v>#N/A</v>
          </cell>
        </row>
        <row r="23">
          <cell r="A23">
            <v>14</v>
          </cell>
          <cell r="C23" t="e">
            <v>#N/A</v>
          </cell>
          <cell r="D23" t="e">
            <v>#N/A</v>
          </cell>
          <cell r="E23" t="e">
            <v>#N/A</v>
          </cell>
          <cell r="F23" t="e">
            <v>#N/A</v>
          </cell>
        </row>
        <row r="24">
          <cell r="A24">
            <v>15</v>
          </cell>
          <cell r="C24" t="e">
            <v>#N/A</v>
          </cell>
          <cell r="D24" t="e">
            <v>#N/A</v>
          </cell>
          <cell r="E24" t="e">
            <v>#N/A</v>
          </cell>
          <cell r="F24" t="e">
            <v>#N/A</v>
          </cell>
        </row>
        <row r="25">
          <cell r="A25">
            <v>16</v>
          </cell>
          <cell r="C25" t="e">
            <v>#N/A</v>
          </cell>
          <cell r="D25" t="e">
            <v>#N/A</v>
          </cell>
          <cell r="E25" t="e">
            <v>#N/A</v>
          </cell>
          <cell r="F25" t="e">
            <v>#N/A</v>
          </cell>
        </row>
        <row r="26">
          <cell r="A26">
            <v>17</v>
          </cell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</row>
        <row r="27">
          <cell r="A27">
            <v>18</v>
          </cell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</row>
        <row r="28">
          <cell r="A28">
            <v>19</v>
          </cell>
          <cell r="C28" t="e">
            <v>#N/A</v>
          </cell>
          <cell r="D28" t="e">
            <v>#N/A</v>
          </cell>
          <cell r="E28" t="e">
            <v>#N/A</v>
          </cell>
          <cell r="F28" t="e">
            <v>#N/A</v>
          </cell>
        </row>
        <row r="29">
          <cell r="A29">
            <v>20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</row>
        <row r="30">
          <cell r="A30">
            <v>21</v>
          </cell>
          <cell r="C30" t="e">
            <v>#N/A</v>
          </cell>
          <cell r="D30" t="e">
            <v>#N/A</v>
          </cell>
          <cell r="E30" t="e">
            <v>#N/A</v>
          </cell>
          <cell r="F30" t="e">
            <v>#N/A</v>
          </cell>
        </row>
        <row r="31">
          <cell r="A31">
            <v>22</v>
          </cell>
          <cell r="C31" t="e">
            <v>#N/A</v>
          </cell>
          <cell r="D31" t="e">
            <v>#N/A</v>
          </cell>
          <cell r="E31" t="e">
            <v>#N/A</v>
          </cell>
          <cell r="F31" t="e">
            <v>#N/A</v>
          </cell>
        </row>
        <row r="32">
          <cell r="A32">
            <v>23</v>
          </cell>
          <cell r="C32" t="e">
            <v>#N/A</v>
          </cell>
          <cell r="D32" t="e">
            <v>#N/A</v>
          </cell>
          <cell r="E32" t="e">
            <v>#N/A</v>
          </cell>
          <cell r="F32" t="e">
            <v>#N/A</v>
          </cell>
        </row>
        <row r="33">
          <cell r="A33">
            <v>24</v>
          </cell>
          <cell r="C33" t="e">
            <v>#N/A</v>
          </cell>
          <cell r="D33" t="e">
            <v>#N/A</v>
          </cell>
          <cell r="E33" t="e">
            <v>#N/A</v>
          </cell>
          <cell r="F33" t="e">
            <v>#N/A</v>
          </cell>
        </row>
        <row r="34">
          <cell r="A34">
            <v>25</v>
          </cell>
          <cell r="C34" t="e">
            <v>#N/A</v>
          </cell>
          <cell r="D34" t="e">
            <v>#N/A</v>
          </cell>
          <cell r="E34" t="e">
            <v>#N/A</v>
          </cell>
          <cell r="F34" t="e">
            <v>#N/A</v>
          </cell>
        </row>
        <row r="35">
          <cell r="A35">
            <v>26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</row>
        <row r="36">
          <cell r="A36">
            <v>27</v>
          </cell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</row>
        <row r="37">
          <cell r="A37">
            <v>28</v>
          </cell>
          <cell r="C37" t="e">
            <v>#N/A</v>
          </cell>
          <cell r="D37" t="e">
            <v>#N/A</v>
          </cell>
          <cell r="E37" t="e">
            <v>#N/A</v>
          </cell>
          <cell r="F37" t="e">
            <v>#N/A</v>
          </cell>
        </row>
        <row r="38">
          <cell r="A38">
            <v>29</v>
          </cell>
          <cell r="C38" t="e">
            <v>#N/A</v>
          </cell>
          <cell r="D38" t="e">
            <v>#N/A</v>
          </cell>
          <cell r="E38" t="e">
            <v>#N/A</v>
          </cell>
          <cell r="F38" t="e">
            <v>#N/A</v>
          </cell>
        </row>
        <row r="39">
          <cell r="A39">
            <v>30</v>
          </cell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</row>
        <row r="40">
          <cell r="A40">
            <v>31</v>
          </cell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</row>
        <row r="41">
          <cell r="A41">
            <v>32</v>
          </cell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lp</v>
          </cell>
          <cell r="B1" t="str">
            <v>Nazwa klubu</v>
          </cell>
          <cell r="C1" t="str">
            <v>Adres rozgrywek</v>
          </cell>
          <cell r="D1" t="str">
            <v>dzień</v>
          </cell>
          <cell r="E1" t="str">
            <v>trener lub kierownik drużyny</v>
          </cell>
          <cell r="F1" t="str">
            <v>E-mail</v>
          </cell>
          <cell r="G1" t="str">
            <v>nr telefonu</v>
          </cell>
        </row>
        <row r="2">
          <cell r="A2">
            <v>1</v>
          </cell>
          <cell r="B2" t="str">
            <v>KLUB AZS PWSZ NYSA</v>
          </cell>
          <cell r="C2" t="str">
            <v>Nysa ul Otmuchowska 74</v>
          </cell>
          <cell r="D2" t="str">
            <v>piątek</v>
          </cell>
          <cell r="E2" t="str">
            <v>Marek Skiba</v>
          </cell>
          <cell r="F2" t="str">
            <v>marekskiba@pwsz.nysa.pl</v>
          </cell>
          <cell r="G2">
            <v>887580100</v>
          </cell>
        </row>
        <row r="3">
          <cell r="C3" t="str">
            <v>Nysa ul Głuchołaska 12</v>
          </cell>
          <cell r="D3" t="str">
            <v>piątek</v>
          </cell>
          <cell r="E3" t="str">
            <v>Zbigniew Jankowski</v>
          </cell>
          <cell r="F3" t="str">
            <v>azs@pwsz.nysa.pl</v>
          </cell>
          <cell r="G3">
            <v>661962980</v>
          </cell>
        </row>
        <row r="4">
          <cell r="A4">
            <v>2</v>
          </cell>
          <cell r="B4" t="str">
            <v>KTS LEW GŁUBCZYCE</v>
          </cell>
          <cell r="C4" t="str">
            <v>Głubczyce ul Kochanowskiego 22</v>
          </cell>
          <cell r="D4" t="str">
            <v>piątek</v>
          </cell>
          <cell r="E4" t="str">
            <v>Wilk Lucjan</v>
          </cell>
          <cell r="F4" t="str">
            <v>lutek-w@o2.pl</v>
          </cell>
          <cell r="G4">
            <v>602808530</v>
          </cell>
        </row>
        <row r="5">
          <cell r="A5">
            <v>3</v>
          </cell>
          <cell r="B5" t="str">
            <v>LUKS MGOKSIR KORFANTÓW</v>
          </cell>
          <cell r="C5" t="str">
            <v>Korfantów ul Mickiewicza 3</v>
          </cell>
          <cell r="D5" t="str">
            <v>piątek</v>
          </cell>
          <cell r="E5" t="str">
            <v>Jan Tobiasz</v>
          </cell>
          <cell r="F5" t="str">
            <v>tobi@tobikam.com</v>
          </cell>
          <cell r="G5" t="str">
            <v>77 4343865</v>
          </cell>
        </row>
        <row r="6">
          <cell r="A6">
            <v>4</v>
          </cell>
          <cell r="B6" t="str">
            <v>LZS VICTORIA CHRÓŚCICE</v>
          </cell>
          <cell r="C6" t="str">
            <v>Chróścice ul Powstańców Śl.1</v>
          </cell>
          <cell r="D6" t="str">
            <v>piątek</v>
          </cell>
          <cell r="E6" t="str">
            <v>Wojciech Krzyżanowski</v>
          </cell>
          <cell r="F6" t="str">
            <v>martalityńska45@gmail.com</v>
          </cell>
          <cell r="G6">
            <v>666865709</v>
          </cell>
        </row>
        <row r="7">
          <cell r="A7">
            <v>5</v>
          </cell>
          <cell r="B7" t="str">
            <v>UKS DALACHÓW</v>
          </cell>
          <cell r="C7" t="str">
            <v>Dalachów sala PSP</v>
          </cell>
          <cell r="D7" t="str">
            <v>piątek</v>
          </cell>
          <cell r="E7" t="str">
            <v>Pinkosz Rudolf</v>
          </cell>
          <cell r="F7" t="str">
            <v>rpinkosz@poczta.onet.pl</v>
          </cell>
          <cell r="G7">
            <v>605081923</v>
          </cell>
        </row>
        <row r="8">
          <cell r="A8">
            <v>6</v>
          </cell>
          <cell r="B8" t="str">
            <v>KTS MOKSIR ZAWADZKIE</v>
          </cell>
          <cell r="C8" t="str">
            <v>Zawadzkie ul Opolska 23</v>
          </cell>
          <cell r="D8" t="str">
            <v>piątek</v>
          </cell>
          <cell r="E8" t="str">
            <v>Bula Marcin</v>
          </cell>
          <cell r="F8" t="str">
            <v>bulimasterz@interia.pl</v>
          </cell>
          <cell r="G8">
            <v>504181465</v>
          </cell>
        </row>
        <row r="9">
          <cell r="A9">
            <v>7</v>
          </cell>
          <cell r="B9" t="str">
            <v>LZS ŻYWOCICE</v>
          </cell>
          <cell r="C9" t="str">
            <v>Żywocice ul Średnia 48</v>
          </cell>
          <cell r="D9" t="str">
            <v>piątek</v>
          </cell>
          <cell r="E9" t="str">
            <v>Ireneusz Wodniak</v>
          </cell>
          <cell r="F9" t="str">
            <v>zywocicelzs@gmail.com</v>
          </cell>
          <cell r="G9">
            <v>602499874</v>
          </cell>
        </row>
        <row r="10">
          <cell r="A10">
            <v>8</v>
          </cell>
          <cell r="B10" t="str">
            <v>MKS WOŁCZYN</v>
          </cell>
          <cell r="C10" t="str">
            <v>Wołczyn ul Sienkiewicza 2</v>
          </cell>
          <cell r="D10" t="str">
            <v>piątek</v>
          </cell>
          <cell r="E10" t="str">
            <v>Szczepan Mały</v>
          </cell>
          <cell r="F10" t="str">
            <v>g.rol-pas@o2.pl</v>
          </cell>
          <cell r="G10">
            <v>668427967</v>
          </cell>
        </row>
        <row r="11">
          <cell r="A11">
            <v>9</v>
          </cell>
          <cell r="B11" t="str">
            <v>LZS ODRA KĄTY OPOLSKIE</v>
          </cell>
          <cell r="C11" t="str">
            <v>Tarnów Opolski ul Kopernika 10</v>
          </cell>
          <cell r="D11" t="str">
            <v>czwartek</v>
          </cell>
          <cell r="E11" t="str">
            <v>Jan Eksterowicz</v>
          </cell>
          <cell r="F11" t="str">
            <v>piotr.glinka@turck.com</v>
          </cell>
          <cell r="G11">
            <v>664135700</v>
          </cell>
        </row>
        <row r="12">
          <cell r="A12">
            <v>10</v>
          </cell>
          <cell r="B12" t="str">
            <v>GUKS BYCZYNA</v>
          </cell>
          <cell r="C12" t="str">
            <v>Byczyna ul Poznańska 6</v>
          </cell>
          <cell r="D12" t="str">
            <v>czwartek</v>
          </cell>
          <cell r="E12" t="str">
            <v>Robert Kochan</v>
          </cell>
          <cell r="F12" t="str">
            <v>domena15@interia.pl</v>
          </cell>
          <cell r="G12">
            <v>607725963</v>
          </cell>
        </row>
        <row r="13">
          <cell r="A13">
            <v>11</v>
          </cell>
          <cell r="B13" t="str">
            <v>OKS OLESNO</v>
          </cell>
          <cell r="C13" t="str">
            <v>Olesno ul Pieloka 14</v>
          </cell>
          <cell r="D13" t="str">
            <v>piątek</v>
          </cell>
          <cell r="E13" t="str">
            <v>Zdzisław Kleszcz</v>
          </cell>
          <cell r="F13" t="str">
            <v>zdzichkleszcz@wp.pl</v>
          </cell>
          <cell r="G13">
            <v>606435791</v>
          </cell>
        </row>
        <row r="14">
          <cell r="A14">
            <v>12</v>
          </cell>
          <cell r="B14" t="str">
            <v>MGOK GORZÓW ŚLĄSKI</v>
          </cell>
          <cell r="C14" t="str">
            <v>Gorzów Śląski ul Byczyńska 13</v>
          </cell>
          <cell r="D14" t="str">
            <v>środa</v>
          </cell>
          <cell r="E14" t="str">
            <v>Edmund Olszowy</v>
          </cell>
          <cell r="F14" t="str">
            <v>mundek.olszowy@gmail.com</v>
          </cell>
          <cell r="G14">
            <v>888021668</v>
          </cell>
        </row>
        <row r="15">
          <cell r="A15">
            <v>13</v>
          </cell>
          <cell r="B15" t="str">
            <v>LZS GROM SZYBOWICE</v>
          </cell>
          <cell r="C15" t="str">
            <v>Szybowice Wiejski Dom Kultury</v>
          </cell>
          <cell r="D15" t="str">
            <v>czwartek</v>
          </cell>
          <cell r="E15" t="str">
            <v>Andrzej Gajewski</v>
          </cell>
          <cell r="F15" t="str">
            <v>gajux@op.pl</v>
          </cell>
          <cell r="G15">
            <v>695669391</v>
          </cell>
        </row>
        <row r="16">
          <cell r="A16">
            <v>14</v>
          </cell>
          <cell r="B16" t="str">
            <v>UKS LOTNIK OLESNO</v>
          </cell>
          <cell r="C16" t="str">
            <v>Olesno ul Sądowa 2b</v>
          </cell>
          <cell r="D16" t="str">
            <v>czwartek</v>
          </cell>
          <cell r="E16" t="str">
            <v>Zbigniew Orzeszyna</v>
          </cell>
          <cell r="F16" t="str">
            <v>adama2@op.pl</v>
          </cell>
          <cell r="G16">
            <v>601297590</v>
          </cell>
        </row>
        <row r="17">
          <cell r="A17">
            <v>15</v>
          </cell>
          <cell r="B17" t="str">
            <v>STS GMINA STRZELCE OPOLSKIE</v>
          </cell>
          <cell r="C17" t="str">
            <v>Strzelce Op. pl. Żeromskiego 5a</v>
          </cell>
          <cell r="D17" t="str">
            <v>piątek</v>
          </cell>
          <cell r="E17" t="str">
            <v>Ryszarda Omielańczuk</v>
          </cell>
          <cell r="F17" t="str">
            <v>rsir@strzelceopolskie.pl</v>
          </cell>
          <cell r="G17" t="str">
            <v>690 635 729</v>
          </cell>
        </row>
        <row r="18">
          <cell r="C18" t="str">
            <v>Kierownik V ligi mężczyzn</v>
          </cell>
          <cell r="E18" t="str">
            <v>Marek Szproch</v>
          </cell>
          <cell r="G18">
            <v>508377022</v>
          </cell>
        </row>
        <row r="19">
          <cell r="A19">
            <v>16</v>
          </cell>
          <cell r="B19" t="str">
            <v>LZS POLONIA SMARDY</v>
          </cell>
          <cell r="C19" t="str">
            <v>PSP Bogacica ul Szkolna 10</v>
          </cell>
          <cell r="D19" t="str">
            <v>czwartek</v>
          </cell>
          <cell r="E19" t="str">
            <v>Adam Matys</v>
          </cell>
          <cell r="F19" t="str">
            <v>admaty@gmail.com</v>
          </cell>
          <cell r="G19">
            <v>604285423</v>
          </cell>
        </row>
        <row r="20">
          <cell r="A20">
            <v>17</v>
          </cell>
          <cell r="B20" t="str">
            <v>KTS KŁODNICA KĘDZIERZYN KOŹLE</v>
          </cell>
          <cell r="C20" t="str">
            <v>Kędzierzyn-Koźle ul Kłodnicka 38a</v>
          </cell>
          <cell r="D20" t="str">
            <v>piątek</v>
          </cell>
          <cell r="E20" t="str">
            <v>Piotr Wilk</v>
          </cell>
          <cell r="F20" t="str">
            <v>ciral@vp.pl</v>
          </cell>
          <cell r="G20">
            <v>500156612</v>
          </cell>
        </row>
        <row r="21">
          <cell r="A21">
            <v>18</v>
          </cell>
          <cell r="B21" t="str">
            <v>KS ORZEŁ BRANICE</v>
          </cell>
          <cell r="C21" t="str">
            <v>Branice ul Szkolna 1</v>
          </cell>
          <cell r="D21" t="str">
            <v>czwartek</v>
          </cell>
          <cell r="E21" t="str">
            <v>Józef Kawecki</v>
          </cell>
          <cell r="F21" t="str">
            <v>marian.kaw@wp.pl</v>
          </cell>
          <cell r="G21">
            <v>533568067</v>
          </cell>
        </row>
        <row r="22">
          <cell r="A22">
            <v>19</v>
          </cell>
          <cell r="B22" t="str">
            <v>MLUKS WAKMET BODZANÓW</v>
          </cell>
          <cell r="C22" t="str">
            <v>Bodzanów 83 szkoła podstawowa</v>
          </cell>
          <cell r="D22" t="str">
            <v>czwartek</v>
          </cell>
          <cell r="E22" t="str">
            <v>Lesław Helbin</v>
          </cell>
          <cell r="F22" t="str">
            <v>helles1@wp.pl</v>
          </cell>
          <cell r="G22">
            <v>511846853</v>
          </cell>
        </row>
        <row r="23">
          <cell r="A23">
            <v>20</v>
          </cell>
          <cell r="B23" t="str">
            <v>LZS KUJAKOWICE</v>
          </cell>
          <cell r="C23" t="str">
            <v>Chocianowice ZGSP Chocianowice 78</v>
          </cell>
          <cell r="D23" t="str">
            <v>środa</v>
          </cell>
          <cell r="E23" t="str">
            <v>Rudolf Gerlic</v>
          </cell>
          <cell r="F23" t="str">
            <v>rudi61@interia.pl</v>
          </cell>
          <cell r="G23">
            <v>602464280</v>
          </cell>
        </row>
        <row r="24">
          <cell r="A24">
            <v>21</v>
          </cell>
          <cell r="B24" t="str">
            <v>LUKS MAŃKOWICE-PIĄTKOWICE</v>
          </cell>
          <cell r="C24" t="str">
            <v>Mańkowice 149 Wiejski Dom Kultury</v>
          </cell>
          <cell r="D24" t="str">
            <v>piątek</v>
          </cell>
          <cell r="E24" t="str">
            <v>Krzysztof Albrycht</v>
          </cell>
          <cell r="F24" t="str">
            <v>kalbrycht@onet.eu</v>
          </cell>
          <cell r="G24">
            <v>667134060</v>
          </cell>
        </row>
        <row r="25">
          <cell r="A25">
            <v>22</v>
          </cell>
          <cell r="B25" t="str">
            <v>MMKS KĘDZIERZYN KOŹLE</v>
          </cell>
          <cell r="E25" t="str">
            <v>Piotr Wilk</v>
          </cell>
          <cell r="F25" t="str">
            <v>ciral@vp.pl</v>
          </cell>
          <cell r="G25">
            <v>500156612</v>
          </cell>
        </row>
        <row r="26">
          <cell r="A26">
            <v>23</v>
          </cell>
          <cell r="B26" t="str">
            <v>LUKS STAL OSOWIEC</v>
          </cell>
          <cell r="C26" t="str">
            <v>Osowiec Lipowa 8</v>
          </cell>
          <cell r="D26" t="str">
            <v>poniedziałek</v>
          </cell>
          <cell r="E26" t="str">
            <v>Roman Morawiec</v>
          </cell>
          <cell r="F26" t="str">
            <v>rrrr@op.pl</v>
          </cell>
          <cell r="G26">
            <v>519105774</v>
          </cell>
        </row>
        <row r="27">
          <cell r="A27">
            <v>24</v>
          </cell>
          <cell r="B27" t="str">
            <v>DOKIS DOBRODZIEŃ</v>
          </cell>
          <cell r="C27" t="str">
            <v>Dobrodzień ZSPG ul Oleska 7</v>
          </cell>
          <cell r="D27" t="str">
            <v>czwartek</v>
          </cell>
          <cell r="E27" t="str">
            <v>Tomasz Oliwa</v>
          </cell>
          <cell r="F27" t="str">
            <v>tomcio313@interia.pl</v>
          </cell>
          <cell r="G27">
            <v>668485523</v>
          </cell>
        </row>
        <row r="28">
          <cell r="A28">
            <v>25</v>
          </cell>
          <cell r="B28" t="str">
            <v>UKS CISEK</v>
          </cell>
          <cell r="E28" t="str">
            <v>Jan Malik</v>
          </cell>
          <cell r="G28">
            <v>603692826</v>
          </cell>
        </row>
        <row r="29">
          <cell r="A29">
            <v>26</v>
          </cell>
          <cell r="B29" t="str">
            <v>LZS MŁYN-POL ZAKRZÓW</v>
          </cell>
          <cell r="C29" t="str">
            <v>Zakrzów ul Parkowa 20</v>
          </cell>
          <cell r="E29" t="str">
            <v>Jan Cieślak</v>
          </cell>
          <cell r="G29">
            <v>774875471</v>
          </cell>
        </row>
        <row r="30">
          <cell r="A30">
            <v>27</v>
          </cell>
          <cell r="B30" t="str">
            <v>SKS LUKS NYSA</v>
          </cell>
          <cell r="C30" t="str">
            <v>Nysa ul Prusa 14</v>
          </cell>
          <cell r="D30" t="str">
            <v>piątek</v>
          </cell>
          <cell r="E30" t="str">
            <v>Piotr Zenowicz</v>
          </cell>
          <cell r="F30" t="str">
            <v>piotrzen@poczta.pl</v>
          </cell>
          <cell r="G30">
            <v>606748891</v>
          </cell>
        </row>
        <row r="31">
          <cell r="A31">
            <v>28</v>
          </cell>
          <cell r="B31" t="str">
            <v>UKS SOKOLIK NIEMODLIN</v>
          </cell>
          <cell r="C31" t="str">
            <v>Niemodlin ul Kilińskiego PSP2</v>
          </cell>
          <cell r="D31" t="str">
            <v>piątek</v>
          </cell>
          <cell r="E31" t="str">
            <v>Zdzisław Grobelski</v>
          </cell>
          <cell r="F31" t="str">
            <v>sokolikniemodlin@interia.pl</v>
          </cell>
          <cell r="G31">
            <v>662711651</v>
          </cell>
        </row>
        <row r="32">
          <cell r="A32">
            <v>29</v>
          </cell>
          <cell r="B32" t="str">
            <v>UKS MOS OPOLE</v>
          </cell>
          <cell r="E32" t="str">
            <v>Andrzej Sekyra</v>
          </cell>
          <cell r="F32" t="str">
            <v>asekyra@op.pl</v>
          </cell>
          <cell r="G32">
            <v>694224111</v>
          </cell>
        </row>
        <row r="33">
          <cell r="A33">
            <v>30</v>
          </cell>
          <cell r="B33" t="str">
            <v>MKS SOKÓŁ NIEMODLIN</v>
          </cell>
          <cell r="C33" t="str">
            <v>Niemodlin ul Reymonta 9 sala SP</v>
          </cell>
          <cell r="D33" t="str">
            <v>piątek</v>
          </cell>
          <cell r="E33" t="str">
            <v>Krzysztof Strączek</v>
          </cell>
          <cell r="F33" t="str">
            <v>krzysiek@specgeo.com.pl</v>
          </cell>
          <cell r="G33">
            <v>604230758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CZĘCIE TURNIEJU"/>
      <sheetName val="LISTA STARTOWA"/>
      <sheetName val="TURNIEJ"/>
      <sheetName val="KLASYFIKACJA"/>
      <sheetName val="KOMUNIKAT"/>
      <sheetName val="SZKOŁY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NUMERACJA SZKÓŁ</v>
          </cell>
        </row>
        <row r="2">
          <cell r="B2" t="str">
            <v xml:space="preserve">PSP NR 1  STRZELCE OPOLSKIE </v>
          </cell>
        </row>
        <row r="3">
          <cell r="B3" t="str">
            <v>ZESPÓŁ SZKÓŁ W CHRÓŚCICACH</v>
          </cell>
        </row>
        <row r="4">
          <cell r="B4" t="str">
            <v>PSP NR 10 NYSA</v>
          </cell>
        </row>
        <row r="5">
          <cell r="B5" t="str">
            <v xml:space="preserve">PSP DALACHÓW </v>
          </cell>
        </row>
        <row r="6">
          <cell r="B6" t="str">
            <v>PS STRADUNIA</v>
          </cell>
        </row>
        <row r="7">
          <cell r="B7" t="str">
            <v>ZGS CHOCIANOWICE</v>
          </cell>
        </row>
        <row r="8">
          <cell r="B8" t="str">
            <v>SP CHOCIANOWICE</v>
          </cell>
        </row>
        <row r="9">
          <cell r="B9" t="str">
            <v>PSP CHARBIELE</v>
          </cell>
        </row>
        <row r="10">
          <cell r="B10" t="str">
            <v>SP TRZEBOSZOWICE</v>
          </cell>
        </row>
        <row r="11">
          <cell r="B11" t="str">
            <v>SP NYSA</v>
          </cell>
        </row>
        <row r="12">
          <cell r="B12" t="str">
            <v>PSP OSOWIEC</v>
          </cell>
        </row>
        <row r="13">
          <cell r="B13" t="str">
            <v xml:space="preserve">PSP ŁOSIÓW </v>
          </cell>
        </row>
        <row r="14">
          <cell r="B14" t="str">
            <v>GIMNAZJUM ŁOSIÓW</v>
          </cell>
        </row>
        <row r="16">
          <cell r="B16" t="str">
            <v>ZSO STRZELCE OPOLSKIE</v>
          </cell>
        </row>
        <row r="17">
          <cell r="B17" t="str">
            <v>ZSG KIELCZA</v>
          </cell>
        </row>
        <row r="18">
          <cell r="B18" t="str">
            <v>ZSP NR 4 KRAPKOWICE</v>
          </cell>
        </row>
        <row r="19">
          <cell r="B19" t="str">
            <v>PG WALCE</v>
          </cell>
        </row>
        <row r="20">
          <cell r="B20" t="str">
            <v>ZSS NR 1 KRAPKOWICE</v>
          </cell>
        </row>
        <row r="21">
          <cell r="B21" t="str">
            <v>PSP GÓRAŻDŻE</v>
          </cell>
        </row>
        <row r="22">
          <cell r="B22" t="str">
            <v>PG NR 7 OPOLE</v>
          </cell>
        </row>
        <row r="23">
          <cell r="B23" t="str">
            <v>SP ŁAMBINOWICE</v>
          </cell>
        </row>
        <row r="24">
          <cell r="B24" t="str">
            <v>PSP KOWALE</v>
          </cell>
        </row>
        <row r="25">
          <cell r="B25" t="str">
            <v>PSP PG KUP</v>
          </cell>
        </row>
        <row r="26">
          <cell r="B26" t="str">
            <v>PSP SŁAWICE</v>
          </cell>
        </row>
        <row r="27">
          <cell r="B27" t="str">
            <v>ZGSP POLSKA CEREKIEW</v>
          </cell>
        </row>
        <row r="28">
          <cell r="B28" t="str">
            <v>WOŁCZYN</v>
          </cell>
        </row>
        <row r="29">
          <cell r="B29" t="str">
            <v>PSP DOBRZEŃ</v>
          </cell>
        </row>
        <row r="30">
          <cell r="B30" t="str">
            <v>PSP PG ZAWADZKIE</v>
          </cell>
        </row>
        <row r="31">
          <cell r="B31" t="str">
            <v>NSP BRZEG</v>
          </cell>
        </row>
        <row r="32">
          <cell r="B32" t="str">
            <v>PSP NR 1 NIEMODLIN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ZTS" refreshedDate="43461.702783912035" createdVersion="6" refreshedVersion="6" minRefreshableVersion="3" recordCount="405" xr:uid="{4915F2BD-D0D0-43E5-807B-C3811C42BB75}">
  <cacheSource type="worksheet">
    <worksheetSource ref="A2:L407" sheet="BAZA PZTS"/>
  </cacheSource>
  <cacheFields count="12">
    <cacheField name="Nazwisko i Imię" numFmtId="0">
      <sharedItems count="401">
        <s v="Banaś Dominika"/>
        <s v="Kasperowicz Natalia"/>
        <s v="Osińska Katarzyna"/>
        <s v="Paszek Patrycja"/>
        <s v="Włuczyńska Ksenia"/>
        <s v="Żak-Nowicka Anna"/>
        <s v="Bratejko Iryna"/>
        <s v="Drzozga Julia"/>
        <s v="Kozubek Magda"/>
        <s v="Matros Izabela"/>
        <s v="Pawelec Natalia"/>
        <s v="Wójcik Julia"/>
        <s v="Zyzik Nicole"/>
        <s v="Zając Stanisław"/>
        <s v="Gajewski Andrzej"/>
        <s v="Łojek Bogusław"/>
        <s v="Swałtek Bogusław"/>
        <s v="Huminiecki Stanisław"/>
        <s v="Plewnia Adam"/>
        <s v="Gołębiowski Zygmunt"/>
        <s v="Górka Krzysztof"/>
        <s v="Goodfryd Paweł"/>
        <s v="Adamski Przemysław"/>
        <s v="Kijak Maciej"/>
        <s v="Kochan Robert"/>
        <s v="Pawlak Jakub"/>
        <s v="Skotnik Paweł"/>
        <s v="Sobczyk Albin"/>
        <s v="Sobczyk Tobiasz"/>
        <s v="Swerhun Jakub"/>
        <s v="Stanikowski Marcel"/>
        <s v="Skotnik Szymon"/>
        <s v="Bielecki Grzegorz"/>
        <s v="Kubica Jarosław"/>
        <s v="Morawiec Daniel"/>
        <s v="Morawiec Roman"/>
        <s v="Koziol Jakub"/>
        <s v="Kreczmer Oliwier"/>
        <s v="Otte Marcin"/>
        <s v="Sobkow Szymon"/>
        <s v="Kleszcz Zdzisław"/>
        <s v="Kaczmarzyk Damian"/>
        <s v="Pawłowski Dariusz"/>
        <s v="Cyndera Jakub"/>
        <s v="Polok Michał"/>
        <s v="Piecka Patryk"/>
        <s v="Kwaśniewski Przemysław"/>
        <s v="Bubiak Zbigniew"/>
        <s v="Góralski Adam"/>
        <s v="Moravec Borek"/>
        <s v="Pustołka Bartosz"/>
        <s v="Sawicki Grzegorz"/>
        <s v="Szymik Robert"/>
        <s v="Wilk Lucjan"/>
        <s v="Wszołek Maciej"/>
        <s v="Zajdel Michał"/>
        <s v="Ślosarczyk Paweł"/>
        <s v="Madziała Kacper"/>
        <s v="Baran Tomasz"/>
        <s v="Janiczek Karol"/>
        <s v="Kaźmierczak Kacper"/>
        <s v="Mielnik Jakub"/>
        <s v="Bawej Mateusz"/>
        <s v="Kosiński Jan"/>
        <s v="Kulik Grzegorz"/>
        <s v="Kutynia Adam"/>
        <s v="Orzeszyna Artur"/>
        <s v="Orzeszyna Zbigniew"/>
        <s v="Sobczak Sławomir"/>
        <s v="Bernacki Łukasz"/>
        <s v="Eksterowicz Jan"/>
        <s v="Glinka Piotr"/>
        <s v="Kałuża Dawid"/>
        <s v="Kondziela Krzysztof"/>
        <s v="Maczurek Robert"/>
        <s v="Prokop Krzysztof"/>
        <s v="Staniszewski Piotr"/>
        <s v="Pacek Krzysztof"/>
        <s v="Kondziela Aleksander"/>
        <s v="Pacek Paweł"/>
        <s v="Nowak Łukasz"/>
        <s v="Jackowski Tomasz"/>
        <s v="Bąk Sebastian"/>
        <s v="Iwaniuk Grzegorz"/>
        <s v="Polok Andrzej"/>
        <s v="Burkacki Mateusz"/>
        <s v="Długosz Patryk"/>
        <s v="Frank Roman"/>
        <s v="Kochoń Adrian"/>
        <s v="Pruszkowski Jakub"/>
        <s v="Hamerlik Mateusz"/>
        <s v="Diobołek Marcin"/>
        <s v="Frank Dawid"/>
        <s v="Kanzy Klaudiusz"/>
        <s v="Czapla Piotr"/>
        <s v="Piegsa Marcel"/>
        <s v="Kleinert Piotr"/>
        <s v="Owczarek Krystian"/>
        <s v="Bega Krystian"/>
        <s v="Data Paweł"/>
        <s v="Jaszkowic Krzysztof"/>
        <s v="Jędrzejak Patryk"/>
        <s v="Jonderko Brian"/>
        <s v="Jonderko Romuald"/>
        <s v="Lepich Marcin"/>
        <s v="Machoń Radosław"/>
        <s v="Nossol Józef"/>
        <s v="Orzeł Marek"/>
        <s v="Piasecki Marek"/>
        <s v="Piasecki Piotr"/>
        <s v="Szczepanek Karol"/>
        <s v="Trojak Dawid"/>
        <s v="Wicher Robert"/>
        <s v="Wodniak Ireneusz"/>
        <s v="Żółkowski Andrzej"/>
        <s v="Biskup Konrad"/>
        <s v="Czech Dawid"/>
        <s v="Król Szymon"/>
        <s v="Linek Adam"/>
        <s v="Mattioli Paolo"/>
        <s v="Olczyk Wojciech"/>
        <s v="Szczepanek Błażej"/>
        <s v="Szczepanek Jan"/>
        <s v="Wodniak Michał"/>
        <s v="Zaremba Marcin"/>
        <s v="Lepich David"/>
        <s v="Witczak Filip"/>
        <s v="Galas Michał"/>
        <s v="Gerlic Piotr"/>
        <s v="Głuszek Wojciech"/>
        <s v="Jung Dawid"/>
        <s v="Kleszcz Krzesimir"/>
        <s v="Lorek Patrycja"/>
        <s v="Płóciennik Marek"/>
        <s v="Załuski Jakub"/>
        <s v="Tobiasz Wojciech"/>
        <s v="Bohatczuk Marcin"/>
        <s v="Kozubek Edward"/>
        <s v="Piaskowski Janusz"/>
        <s v="Bartyzel Artur"/>
        <s v="Lewczuk Mirosław"/>
        <s v="Tobiasz Jan"/>
        <s v="Bagiński Michał"/>
        <s v="Ciesielski Leon"/>
        <s v="Jasiński Nikodem"/>
        <s v="Coppin Fryderyk"/>
        <s v="Skirzewski Oskar"/>
        <s v="POLACZEK JERZY"/>
        <s v="Chylik Stanisław"/>
        <s v="Hradil Jarosław"/>
        <s v="Szeliga Aleksander"/>
        <s v="Szimek Ryszard"/>
        <s v="Walo Katarzyna"/>
        <s v="Wybiral Jarosław"/>
        <s v="Wichniak Zdenek"/>
        <s v="Woźnik Aleksandra"/>
        <s v="Langner Łukasz"/>
        <s v="Langner Dominik"/>
        <s v="Bartnik Przemysław"/>
        <s v="Krzyżanowski Wojciech"/>
        <s v="Wąs Marek"/>
        <s v="Wojtas Michał"/>
        <s v="Kwiatkowski Bartosz"/>
        <s v="Wilińska Olivia"/>
        <s v="Kołodziej Milena"/>
        <s v="Czech Paweł"/>
        <s v="Jendryaszek Marek"/>
        <s v="Kurtz Daniel"/>
        <s v="Kurtz Patryk"/>
        <s v="Lisowska Karolina"/>
        <s v="Michno Krzysztof"/>
        <s v="Mikoś Mikołaj"/>
        <s v="Mikoś Zuzanna"/>
        <s v="Pawelec Sylwia"/>
        <s v="Samson Zofia"/>
        <s v="Siwek Kacper"/>
        <s v="Zborowski Maciej"/>
        <s v="Czech MIchał"/>
        <s v="Barański Jacek"/>
        <s v="Bartoszek Dominik"/>
        <s v="Bula Marcin"/>
        <s v="Gumuliński Piotr"/>
        <s v="Kolczyk Adrianna"/>
        <s v="Małczak Krystian"/>
        <s v="Ochwat Adam"/>
        <s v="Szyguda Tomasz"/>
        <s v="Rataj Filip"/>
        <s v="Ploch Szymon"/>
        <s v="Bujara Franciszek"/>
        <s v="Bartoszek Julia"/>
        <s v="Cebula Patryk"/>
        <s v="Cybulski Szymon"/>
        <s v="Cytacka Martyna"/>
        <s v="Jurewicz Martyna"/>
        <s v="Jurewicz Rafał"/>
        <s v="Kapica Paweł"/>
        <s v="Kapica Piotr"/>
        <s v="Kołacha Konrad"/>
        <s v="Krawczyk Maja"/>
        <s v="Kunaszewski Leon"/>
        <s v="Loński Michał"/>
        <s v="Malecha Maciej"/>
        <s v="Mania Kamil"/>
        <s v="Pamuła Mikołaj"/>
        <s v="Radziej Magdalena"/>
        <s v="Rudzik Magdalena"/>
        <s v="Saternus Alina"/>
        <s v="Spałek Olivier"/>
        <s v="Szatny Marta"/>
        <s v="Taibert Paulina"/>
        <s v="Cytacki Megan"/>
        <s v="Kuliczkowski Piotr"/>
        <s v="Kałwak Sławomir"/>
        <s v="Wiśniewski Mateusz"/>
        <s v="Zimnowoda Robert"/>
        <s v="Anczyk Mateusz"/>
        <s v="Hanas Andrzej"/>
        <s v="Milde Adam"/>
        <s v="Młynarczyk Arkadiusz"/>
        <s v="Olszowy Edmund"/>
        <s v="Stańczyk Jacek"/>
        <s v="Wilk Marek"/>
        <s v="Włoch Karol"/>
        <s v="Żydziak Mateusz"/>
        <s v="Malecha Jennifer"/>
        <s v="Paprotny Jakub"/>
        <s v="Baziak Hubert"/>
        <s v="Ciastoń Tomasz"/>
        <s v="Cichoński Kamil"/>
        <s v="Gargol Amelia"/>
        <s v="Gargol Wiktoria"/>
        <s v="Kurowski Jakub"/>
        <s v="Rogoziński Szymon"/>
        <s v="Szandarowski Michał"/>
        <s v="Gajda Krystian"/>
        <s v="Kabza Daniel"/>
        <s v="Kasperowicz Jerzy"/>
        <s v="Kołodziej Mariusz"/>
        <s v="Siwek Adam"/>
        <s v="Skiba Marek"/>
        <s v="Szlempo Zbigniew"/>
        <s v="Poloczek Wiktoria"/>
        <s v="Poloczek Mateusz"/>
        <s v="Pielot Dominik"/>
        <s v="Mencel Tomasz"/>
        <s v="Romanowska Aleksandra"/>
        <s v="Adaszyński Mateusz"/>
        <s v="Basowska Hanna"/>
        <s v="Biernacka Amelia"/>
        <s v="Cichosz Klaudia"/>
        <s v="Kliś Martyna"/>
        <s v="Knosala Błażej"/>
        <s v="Knosala Jan"/>
        <s v="Kołtun Szymon"/>
        <s v="Mleczek Kacper"/>
        <s v="Mleczek Patryk"/>
        <s v="Paluszkiewicz Jakub"/>
        <s v="Paluszkiewicz Joanna"/>
        <s v="Perzyna Amelia"/>
        <s v="Romanowska Magda"/>
        <s v="Romanowski Paweł"/>
        <s v="Śliwka Patrycja"/>
        <s v="Śliwka Wiktoria"/>
        <s v="Gałka Maciej"/>
        <s v="Kolman Marcin"/>
        <s v="Micuń Edward"/>
        <s v="Patrys Jan"/>
        <s v="Salata Jacek"/>
        <s v="Kwaśnicki Wojciech"/>
        <s v="Kwaśnicki Tomasz"/>
        <s v="Bulak Kazimierz"/>
        <s v="Mały Szczepan"/>
        <s v="Mędrecki Rafał"/>
        <s v="Oberamajer Cezary"/>
        <s v="Oberamajer Bartosz"/>
        <s v="Nowak Paweł"/>
        <s v="Ciągiel Aleksander"/>
        <s v="Mały Anna"/>
        <s v="Kwaśnicki Łukasz"/>
        <s v="Kowalski Tymoteusz"/>
        <s v="Krzyżanek Michał"/>
        <s v="Budkiewicz Szymon"/>
        <s v="Cież Michał"/>
        <s v="Czuż Grzegorz"/>
        <s v="Szarf Radosław"/>
        <s v="Taraszkiewicz Jarosław"/>
        <s v="Wilk Piotr"/>
        <s v="Deneka Jan"/>
        <s v="Kotowicz Bartosz"/>
        <s v="Lang Dominik"/>
        <s v="Marek Magdalena"/>
        <s v="Mojzyk Maciej"/>
        <s v="Sikora Szymon"/>
        <s v="Taraszkiewicz Alicja"/>
        <s v="Augustynowicz Czesław"/>
        <s v="Gargol Tomasz"/>
        <s v="Kanarski Kamil"/>
        <s v="Kula Konrad"/>
        <s v="Kurczak Bogusław"/>
        <s v="Kurowski Mariusz"/>
        <s v="Nalepa Dariusz"/>
        <s v="Pasoń Przemysław"/>
        <s v="Semkowicz Marcin"/>
        <s v="Skorodzień Tadeusz"/>
        <s v="Szewczyk Tomasz"/>
        <s v="Wala Krzysztof"/>
        <s v="Zięba Rafał"/>
        <s v="Olczyk Michał"/>
        <s v="Połoszczański Dawid"/>
        <s v="Gamrot Patryk"/>
        <s v="Zenowicz Piotr"/>
        <s v="Paliwoda Andrzej"/>
        <s v="Sztaba Tadeusz"/>
        <s v="Ikoniak Artur"/>
        <s v="Kotylak Paweł"/>
        <s v="Pietrzyk Jan"/>
        <s v="Girulski Robert"/>
        <s v="Basak Paweł"/>
        <s v="Kowol Mateusz"/>
        <s v="Pohl Grzegorz"/>
        <s v="Mikosz Sebastian"/>
        <s v="Czernous Janusz"/>
        <s v="Biniek Alicja"/>
        <s v="Maraszkiewicz Martyna"/>
        <s v="Gabor Wojciech"/>
        <s v="Kała Małgorzata"/>
        <s v="Kutek Józef"/>
        <s v="Lechowicz Józef"/>
        <s v="Omielańczuk Ryszard"/>
        <s v="Kała Dawid"/>
        <s v="Strzeja Dariusz"/>
        <s v="Strzeja Andrzej"/>
        <s v="Szproch Marek"/>
        <s v="Lamik Dawid"/>
        <s v="Niedźwiecka Dominika"/>
        <s v="Stobierski Filip"/>
        <s v="Szproch Wojciech"/>
        <s v="Złotkowski Tomasz"/>
        <s v="Zwior Kamila"/>
        <s v="Synowiec Andrzej"/>
        <s v="Wicher Patryk"/>
        <s v="Jendrysik Daniel"/>
        <s v="Albrycht Krzysztof"/>
        <s v="Klecza Mieczysław"/>
        <s v="Gawlik Jarosław"/>
        <s v="Pętal Robert"/>
        <s v="Gawlik Grzegorz"/>
        <s v="Przeździecki Paweł"/>
        <s v="Wierzbanowski Łukasz"/>
        <s v="Karpiak Izabela"/>
        <s v="Sulikowski Bartosz"/>
        <s v="Bielecki Konrad"/>
        <s v="Dołęgowski Bartłomiej"/>
        <s v="Dołęgowski Wojciech"/>
        <s v="Sewielski Kacper"/>
        <s v="Pacan Małgorzata"/>
        <s v="Malec Martyna"/>
        <s v="Zatylny Mariusz"/>
        <s v="Gorejowski Mariusz"/>
        <s v="Kopaniszen Daniel"/>
        <s v="Matys Adam"/>
        <s v="Nazarkiewicz Alojzy"/>
        <s v="Sarnicki Jacek"/>
        <s v="Mandok Marcel"/>
        <s v="Słaboń Szymon"/>
        <s v="Piontek Aleksander"/>
        <s v="Piontek Julia"/>
        <s v="Jęcek Dawid"/>
        <s v="Jachymczyk Julia"/>
        <s v="Jurczyk Julia"/>
        <s v="Jurczyk Kacper"/>
        <s v="Morawiak Cyprian"/>
        <s v="Olszowa Dominika"/>
        <s v="Plewa Łukasz"/>
        <s v="Sobera Julia"/>
        <s v="Szlas Dominik"/>
        <s v="Zając Katarzyna"/>
        <s v="Zając Mateusz"/>
        <s v="Pawlaczyk Katarzyna"/>
        <s v="Pinkosz Roman"/>
        <s v="Sinicki Maciej"/>
        <s v="Kalicińska Alicja"/>
        <s v="Lasman Karolina"/>
        <s v="Kulig Tomasz"/>
        <s v="Adamus Kacper"/>
        <s v="Łuczko Grzegorz"/>
        <s v="Polaczek Przemysław"/>
        <s v="Gruszka Zbigniew"/>
        <s v="Kapela Marek"/>
        <s v="Oliwa Tomasz"/>
        <s v="Zyga Krzysztof"/>
        <s v="Ķamiński Kamil"/>
        <s v="Sander Dawid"/>
        <s v="Hawryluk Kinga"/>
        <s v="Trawińska Paulina"/>
        <s v="Dropała Michał"/>
        <s v="Kumala Dariusz"/>
        <s v="Misz Mateusz"/>
        <s v="Malarz Michał"/>
        <s v=" "/>
        <s v="WACYRA Emilia"/>
      </sharedItems>
    </cacheField>
    <cacheField name="Nr zawodnika" numFmtId="0">
      <sharedItems containsString="0" containsBlank="1" containsNumber="1" containsInteger="1" minValue="823" maxValue="50745"/>
    </cacheField>
    <cacheField name="Numer licencji" numFmtId="0">
      <sharedItems containsString="0" containsBlank="1" containsNumber="1" containsInteger="1" minValue="414" maxValue="48041"/>
    </cacheField>
    <cacheField name="sezon" numFmtId="0">
      <sharedItems containsBlank="1"/>
    </cacheField>
    <cacheField name="Data złożenia" numFmtId="0">
      <sharedItems containsBlank="1"/>
    </cacheField>
    <cacheField name="Nr zawodnika2" numFmtId="0">
      <sharedItems containsBlank="1" containsMixedTypes="1" containsNumber="1" containsInteger="1" minValue="823" maxValue="50745"/>
    </cacheField>
    <cacheField name="Typ licencji" numFmtId="0">
      <sharedItems containsBlank="1"/>
    </cacheField>
    <cacheField name="Rok urodzenia" numFmtId="0">
      <sharedItems containsDate="1" containsString="0" containsBlank="1" containsMixedTypes="1" minDate="1900-01-03T18:39:04" maxDate="2008-05-30T00:00:00"/>
    </cacheField>
    <cacheField name="Płeć" numFmtId="0">
      <sharedItems containsBlank="1"/>
    </cacheField>
    <cacheField name="Klub sportowy" numFmtId="0">
      <sharedItems containsBlank="1" count="31">
        <s v="Klub AZS PWSZ Nysa"/>
        <s v="LZS VICTORIA Chróścice"/>
        <s v="LZS GROM Szybowice"/>
        <s v="GUKS Byczyna"/>
        <s v="UKS GOSDIM Turawa"/>
        <s v="OKS Olesno"/>
        <s v="KTS LEW Głubczyce"/>
        <s v="UKS LOTNIK Olesno"/>
        <s v="LZS ODRA Kąty Opolskie"/>
        <s v="LZS Zakrzów"/>
        <s v="LZS Żywocice"/>
        <s v="LZS Kujakowice"/>
        <s v="LUKS MGOKSiR Korfantów"/>
        <s v="KS ORZEŁ Branice"/>
        <s v="KTS MOKSiR Zawadzkie"/>
        <s v="MGOK Gorzów Śląski"/>
        <s v="UKS SOKOLIK Niemodlin"/>
        <s v="MKS Wołczyn"/>
        <s v="KTS KŁODNICA Kędzierzyn Koźle"/>
        <s v="MLUKS WAKMET Bodzanów"/>
        <s v="niestowarzyszony - woj. opolskie"/>
        <s v="SKS LUKS Nysa"/>
        <s v="STS GMINA Strzelce Opolskie"/>
        <s v="LUKS Mańkowice-Piątkowice"/>
        <s v="LZS POLONIA Smardy"/>
        <s v="UKS Dalachów"/>
        <s v="UKS MOS Opole"/>
        <s v="DOKIS Dobrodzień"/>
        <s v="UKS ISKRA Kowale"/>
        <m/>
        <s v="NIESTOWARZTSZONY"/>
      </sharedItems>
    </cacheField>
    <cacheField name="Klub sportowy2" numFmtId="0">
      <sharedItems containsBlank="1"/>
    </cacheField>
    <cacheField name="Województw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5">
  <r>
    <x v="0"/>
    <n v="26181"/>
    <n v="414"/>
    <s v="2018/2019"/>
    <s v="2018-08-03"/>
    <n v="26181"/>
    <s v="L"/>
    <n v="1997"/>
    <s v="K"/>
    <x v="0"/>
    <s v="Klub AZS PWSZ Nysa"/>
    <s v="OPO"/>
  </r>
  <r>
    <x v="1"/>
    <n v="29092"/>
    <n v="415"/>
    <s v="2018/2019"/>
    <s v="2018-08-03"/>
    <n v="29092"/>
    <s v="L"/>
    <n v="1998"/>
    <s v="K"/>
    <x v="0"/>
    <s v="Klub AZS PWSZ Nysa"/>
    <s v="OPO"/>
  </r>
  <r>
    <x v="2"/>
    <n v="21858"/>
    <n v="416"/>
    <s v="2018/2019"/>
    <s v="2018-08-03"/>
    <n v="21858"/>
    <s v="L"/>
    <n v="1994"/>
    <s v="K"/>
    <x v="0"/>
    <s v="Klub AZS PWSZ Nysa"/>
    <s v="OPO"/>
  </r>
  <r>
    <x v="3"/>
    <n v="25851"/>
    <n v="417"/>
    <s v="2018/2019"/>
    <s v="2018-08-03"/>
    <n v="25851"/>
    <s v="L"/>
    <n v="1995"/>
    <s v="K"/>
    <x v="0"/>
    <s v="Klub AZS PWSZ Nysa"/>
    <s v="OPO"/>
  </r>
  <r>
    <x v="4"/>
    <n v="16468"/>
    <n v="418"/>
    <s v="2018/2019"/>
    <s v="2018-08-03"/>
    <n v="16468"/>
    <s v="L"/>
    <n v="1994"/>
    <s v="K"/>
    <x v="0"/>
    <s v="Klub AZS PWSZ Nysa"/>
    <s v="OPO"/>
  </r>
  <r>
    <x v="5"/>
    <n v="5502"/>
    <n v="419"/>
    <s v="2018/2019"/>
    <s v="2018-08-03"/>
    <n v="5502"/>
    <s v="L"/>
    <n v="1990"/>
    <s v="K"/>
    <x v="0"/>
    <s v="Klub AZS PWSZ Nysa"/>
    <s v="OPO"/>
  </r>
  <r>
    <x v="6"/>
    <n v="37668"/>
    <n v="443"/>
    <s v="2018/2019"/>
    <s v="2018-08-03"/>
    <n v="37668"/>
    <s v="L"/>
    <n v="1994"/>
    <s v="K"/>
    <x v="1"/>
    <s v="LZS VICTORIA Chróścice"/>
    <s v="OPO"/>
  </r>
  <r>
    <x v="7"/>
    <n v="26507"/>
    <n v="444"/>
    <s v="2018/2019"/>
    <s v="2018-08-03"/>
    <n v="26507"/>
    <s v="L"/>
    <n v="1996"/>
    <s v="K"/>
    <x v="1"/>
    <s v="LZS VICTORIA Chróścice"/>
    <s v="OPO"/>
  </r>
  <r>
    <x v="8"/>
    <n v="29059"/>
    <n v="445"/>
    <s v="2018/2019"/>
    <s v="2018-08-03"/>
    <n v="29059"/>
    <s v="L"/>
    <n v="1999"/>
    <s v="K"/>
    <x v="1"/>
    <s v="LZS VICTORIA Chróścice"/>
    <s v="OPO"/>
  </r>
  <r>
    <x v="9"/>
    <n v="45144"/>
    <n v="446"/>
    <s v="2018/2019"/>
    <s v="2018-08-03"/>
    <n v="45144"/>
    <s v="L"/>
    <n v="2007"/>
    <s v="K"/>
    <x v="1"/>
    <s v="LZS VICTORIA Chróścice"/>
    <s v="OPO"/>
  </r>
  <r>
    <x v="10"/>
    <n v="37671"/>
    <n v="447"/>
    <s v="2018/2019"/>
    <s v="2018-08-03"/>
    <n v="37671"/>
    <s v="L"/>
    <n v="2002"/>
    <s v="K"/>
    <x v="1"/>
    <s v="LZS VICTORIA Chróścice"/>
    <s v="OPO"/>
  </r>
  <r>
    <x v="11"/>
    <n v="29060"/>
    <n v="448"/>
    <s v="2018/2019"/>
    <s v="2018-08-03"/>
    <n v="29060"/>
    <s v="L"/>
    <n v="2000"/>
    <s v="K"/>
    <x v="1"/>
    <s v="LZS VICTORIA Chróścice"/>
    <s v="OPO"/>
  </r>
  <r>
    <x v="12"/>
    <n v="26514"/>
    <n v="449"/>
    <s v="2018/2019"/>
    <s v="2018-08-03"/>
    <n v="26514"/>
    <s v="L"/>
    <n v="1998"/>
    <s v="K"/>
    <x v="1"/>
    <s v="LZS VICTORIA Chróścice"/>
    <s v="OPO"/>
  </r>
  <r>
    <x v="13"/>
    <n v="25387"/>
    <n v="903"/>
    <s v="2018/2019"/>
    <s v="2018-08-13"/>
    <n v="25387"/>
    <s v="S"/>
    <n v="1959"/>
    <s v="M"/>
    <x v="2"/>
    <s v="LZS GROM Szybowice"/>
    <s v="OPO"/>
  </r>
  <r>
    <x v="14"/>
    <n v="25382"/>
    <n v="904"/>
    <s v="2018/2019"/>
    <s v="2018-08-13"/>
    <n v="25382"/>
    <s v="S"/>
    <n v="1972"/>
    <s v="M"/>
    <x v="2"/>
    <s v="LZS GROM Szybowice"/>
    <s v="OPO"/>
  </r>
  <r>
    <x v="15"/>
    <n v="27745"/>
    <n v="905"/>
    <s v="2018/2019"/>
    <s v="2018-08-13"/>
    <n v="27745"/>
    <s v="S"/>
    <n v="1959"/>
    <s v="M"/>
    <x v="2"/>
    <s v="LZS GROM Szybowice"/>
    <s v="OPO"/>
  </r>
  <r>
    <x v="16"/>
    <n v="27744"/>
    <n v="906"/>
    <s v="2018/2019"/>
    <s v="2018-08-13"/>
    <n v="27744"/>
    <s v="S"/>
    <n v="1964"/>
    <s v="M"/>
    <x v="2"/>
    <s v="LZS GROM Szybowice"/>
    <s v="OPO"/>
  </r>
  <r>
    <x v="17"/>
    <n v="25384"/>
    <n v="907"/>
    <s v="2018/2019"/>
    <s v="2018-08-13"/>
    <n v="25384"/>
    <s v="S"/>
    <n v="1961"/>
    <s v="M"/>
    <x v="2"/>
    <s v="LZS GROM Szybowice"/>
    <s v="OPO"/>
  </r>
  <r>
    <x v="18"/>
    <n v="25386"/>
    <n v="908"/>
    <s v="2018/2019"/>
    <s v="2018-08-13"/>
    <n v="25386"/>
    <s v="S"/>
    <n v="1969"/>
    <s v="M"/>
    <x v="2"/>
    <s v="LZS GROM Szybowice"/>
    <s v="OPO"/>
  </r>
  <r>
    <x v="19"/>
    <n v="25383"/>
    <n v="909"/>
    <s v="2018/2019"/>
    <s v="2018-08-13"/>
    <n v="25383"/>
    <s v="S"/>
    <n v="1963"/>
    <s v="M"/>
    <x v="2"/>
    <s v="LZS GROM Szybowice"/>
    <s v="OPO"/>
  </r>
  <r>
    <x v="20"/>
    <n v="35381"/>
    <n v="910"/>
    <s v="2018/2019"/>
    <s v="2018-08-13"/>
    <n v="35381"/>
    <s v="S"/>
    <n v="1958"/>
    <s v="M"/>
    <x v="2"/>
    <s v="LZS GROM Szybowice"/>
    <s v="OPO"/>
  </r>
  <r>
    <x v="21"/>
    <n v="45112"/>
    <n v="988"/>
    <s v="2018/2019"/>
    <s v="2018-08-14"/>
    <n v="45112"/>
    <s v="S"/>
    <n v="1996"/>
    <s v="M"/>
    <x v="3"/>
    <s v="GUKS Byczyna"/>
    <s v="OPO"/>
  </r>
  <r>
    <x v="22"/>
    <n v="19698"/>
    <n v="989"/>
    <s v="2018/2019"/>
    <s v="2018-08-14"/>
    <n v="19698"/>
    <s v="S"/>
    <n v="1988"/>
    <s v="M"/>
    <x v="3"/>
    <s v="GUKS Byczyna"/>
    <s v="OPO"/>
  </r>
  <r>
    <x v="23"/>
    <n v="26494"/>
    <n v="990"/>
    <s v="2018/2019"/>
    <s v="2018-08-14"/>
    <n v="26494"/>
    <s v="S"/>
    <n v="1993"/>
    <s v="M"/>
    <x v="3"/>
    <s v="GUKS Byczyna"/>
    <s v="OPO"/>
  </r>
  <r>
    <x v="24"/>
    <n v="19702"/>
    <n v="991"/>
    <s v="2018/2019"/>
    <s v="2018-08-14"/>
    <n v="19702"/>
    <s v="S"/>
    <n v="1966"/>
    <s v="M"/>
    <x v="3"/>
    <s v="GUKS Byczyna"/>
    <s v="OPO"/>
  </r>
  <r>
    <x v="25"/>
    <n v="44154"/>
    <n v="992"/>
    <s v="2018/2019"/>
    <s v="2018-08-14"/>
    <n v="44154"/>
    <s v="M"/>
    <n v="2002"/>
    <s v="M"/>
    <x v="3"/>
    <s v="GUKS Byczyna"/>
    <s v="OPO"/>
  </r>
  <r>
    <x v="26"/>
    <n v="44683"/>
    <n v="993"/>
    <s v="2018/2019"/>
    <s v="2018-08-14"/>
    <n v="44683"/>
    <s v="S"/>
    <n v="2000"/>
    <s v="M"/>
    <x v="3"/>
    <s v="GUKS Byczyna"/>
    <s v="OPO"/>
  </r>
  <r>
    <x v="27"/>
    <n v="35387"/>
    <n v="994"/>
    <s v="2018/2019"/>
    <s v="2018-08-14"/>
    <n v="35387"/>
    <s v="S"/>
    <n v="2000"/>
    <s v="M"/>
    <x v="3"/>
    <s v="GUKS Byczyna"/>
    <s v="OPO"/>
  </r>
  <r>
    <x v="28"/>
    <n v="35388"/>
    <n v="995"/>
    <s v="2018/2019"/>
    <s v="2018-08-14"/>
    <n v="35388"/>
    <s v="S"/>
    <n v="2000"/>
    <s v="M"/>
    <x v="3"/>
    <s v="GUKS Byczyna"/>
    <s v="OPO"/>
  </r>
  <r>
    <x v="29"/>
    <n v="19696"/>
    <n v="996"/>
    <s v="2018/2019"/>
    <s v="2018-08-14"/>
    <n v="19696"/>
    <s v="S"/>
    <n v="1989"/>
    <s v="M"/>
    <x v="3"/>
    <s v="GUKS Byczyna"/>
    <s v="OPO"/>
  </r>
  <r>
    <x v="30"/>
    <n v="49191"/>
    <n v="997"/>
    <s v="2018/2019"/>
    <s v="2018-08-14"/>
    <n v="49191"/>
    <s v="M"/>
    <n v="2005"/>
    <s v="M"/>
    <x v="3"/>
    <s v="GUKS Byczyna"/>
    <s v="OPO"/>
  </r>
  <r>
    <x v="31"/>
    <n v="45368"/>
    <n v="999"/>
    <s v="2018/2019"/>
    <s v="2018-08-14"/>
    <n v="45368"/>
    <s v="M"/>
    <n v="2005"/>
    <s v="M"/>
    <x v="3"/>
    <s v="GUKS Byczyna"/>
    <s v="OPO"/>
  </r>
  <r>
    <x v="32"/>
    <n v="31963"/>
    <n v="1070"/>
    <s v="2018/2019"/>
    <s v="2018-08-14"/>
    <n v="31963"/>
    <s v="S"/>
    <n v="1962"/>
    <s v="M"/>
    <x v="4"/>
    <s v="UKS GOSDIM Turawa"/>
    <s v="OPO"/>
  </r>
  <r>
    <x v="33"/>
    <n v="30265"/>
    <n v="1071"/>
    <s v="2018/2019"/>
    <s v="2018-08-14"/>
    <n v="30265"/>
    <s v="S"/>
    <n v="1973"/>
    <s v="M"/>
    <x v="4"/>
    <s v="UKS GOSDIM Turawa"/>
    <s v="OPO"/>
  </r>
  <r>
    <x v="34"/>
    <n v="34629"/>
    <n v="1072"/>
    <s v="2018/2019"/>
    <s v="2018-08-14"/>
    <n v="34629"/>
    <s v="S"/>
    <n v="1998"/>
    <s v="M"/>
    <x v="4"/>
    <s v="UKS GOSDIM Turawa"/>
    <s v="OPO"/>
  </r>
  <r>
    <x v="35"/>
    <n v="33869"/>
    <n v="1073"/>
    <s v="2018/2019"/>
    <s v="2018-08-14"/>
    <n v="33869"/>
    <s v="S"/>
    <n v="1971"/>
    <s v="M"/>
    <x v="4"/>
    <s v="UKS GOSDIM Turawa"/>
    <s v="OPO"/>
  </r>
  <r>
    <x v="36"/>
    <n v="43136"/>
    <n v="1074"/>
    <s v="2018/2019"/>
    <s v="2018-08-14"/>
    <n v="43136"/>
    <s v="M"/>
    <n v="2001"/>
    <s v="M"/>
    <x v="4"/>
    <s v="UKS GOSDIM Turawa"/>
    <s v="OPO"/>
  </r>
  <r>
    <x v="37"/>
    <n v="44952"/>
    <n v="1075"/>
    <s v="2018/2019"/>
    <s v="2018-08-14"/>
    <n v="44952"/>
    <s v="M"/>
    <n v="2005"/>
    <s v="M"/>
    <x v="4"/>
    <s v="UKS GOSDIM Turawa"/>
    <s v="OPO"/>
  </r>
  <r>
    <x v="38"/>
    <n v="43591"/>
    <n v="1076"/>
    <s v="2018/2019"/>
    <s v="2018-08-14"/>
    <n v="43591"/>
    <s v="M"/>
    <n v="2005"/>
    <s v="M"/>
    <x v="4"/>
    <s v="UKS GOSDIM Turawa"/>
    <s v="OPO"/>
  </r>
  <r>
    <x v="39"/>
    <n v="47317"/>
    <n v="1077"/>
    <s v="2018/2019"/>
    <s v="2018-08-14"/>
    <n v="47317"/>
    <s v="M"/>
    <n v="2006"/>
    <s v="M"/>
    <x v="4"/>
    <s v="UKS GOSDIM Turawa"/>
    <s v="OPO"/>
  </r>
  <r>
    <x v="40"/>
    <n v="26505"/>
    <n v="1118"/>
    <s v="2018/2019"/>
    <s v="2018-08-16"/>
    <n v="26505"/>
    <s v="S"/>
    <n v="1954"/>
    <s v="M"/>
    <x v="5"/>
    <s v="OKS Olesno"/>
    <s v="OPO"/>
  </r>
  <r>
    <x v="41"/>
    <n v="25609"/>
    <n v="1119"/>
    <s v="2018/2019"/>
    <s v="2018-08-16"/>
    <n v="25609"/>
    <s v="S"/>
    <n v="1992"/>
    <s v="M"/>
    <x v="5"/>
    <s v="OKS Olesno"/>
    <s v="OPO"/>
  </r>
  <r>
    <x v="42"/>
    <n v="35532"/>
    <n v="1120"/>
    <s v="2018/2019"/>
    <s v="2018-08-16"/>
    <n v="35532"/>
    <s v="S"/>
    <n v="1961"/>
    <s v="M"/>
    <x v="5"/>
    <s v="OKS Olesno"/>
    <s v="OPO"/>
  </r>
  <r>
    <x v="43"/>
    <n v="29714"/>
    <n v="1121"/>
    <s v="2018/2019"/>
    <s v="2018-08-16"/>
    <n v="29714"/>
    <s v="S"/>
    <n v="1994"/>
    <s v="M"/>
    <x v="5"/>
    <s v="OKS Olesno"/>
    <s v="OPO"/>
  </r>
  <r>
    <x v="44"/>
    <n v="37599"/>
    <n v="1122"/>
    <s v="2018/2019"/>
    <s v="2018-08-16"/>
    <n v="37599"/>
    <s v="S"/>
    <n v="1998"/>
    <s v="M"/>
    <x v="5"/>
    <s v="OKS Olesno"/>
    <s v="OPO"/>
  </r>
  <r>
    <x v="45"/>
    <n v="26516"/>
    <n v="1123"/>
    <s v="2018/2019"/>
    <s v="2018-08-16"/>
    <n v="26516"/>
    <s v="S"/>
    <n v="1996"/>
    <s v="M"/>
    <x v="5"/>
    <s v="OKS Olesno"/>
    <s v="OPO"/>
  </r>
  <r>
    <x v="46"/>
    <n v="22884"/>
    <n v="1124"/>
    <s v="2018/2019"/>
    <s v="2018-08-16"/>
    <n v="22884"/>
    <s v="S"/>
    <n v="1987"/>
    <s v="M"/>
    <x v="5"/>
    <s v="OKS Olesno"/>
    <s v="OPO"/>
  </r>
  <r>
    <x v="47"/>
    <n v="31962"/>
    <n v="1345"/>
    <s v="2018/2019"/>
    <s v="2018-08-19"/>
    <n v="31962"/>
    <s v="S"/>
    <n v="1967"/>
    <s v="M"/>
    <x v="6"/>
    <s v="KTS LEW Głubczyce"/>
    <s v="OPO"/>
  </r>
  <r>
    <x v="48"/>
    <n v="29195"/>
    <n v="1346"/>
    <s v="2018/2019"/>
    <s v="2018-08-19"/>
    <n v="29195"/>
    <s v="S"/>
    <n v="1970"/>
    <s v="M"/>
    <x v="6"/>
    <s v="KTS LEW Głubczyce"/>
    <s v="OPO"/>
  </r>
  <r>
    <x v="49"/>
    <n v="47932"/>
    <n v="1347"/>
    <s v="2018/2019"/>
    <s v="2018-08-19"/>
    <n v="47932"/>
    <s v="S"/>
    <n v="1981"/>
    <s v="M"/>
    <x v="6"/>
    <s v="KTS LEW Głubczyce"/>
    <s v="OPO"/>
  </r>
  <r>
    <x v="50"/>
    <n v="14356"/>
    <n v="1348"/>
    <s v="2018/2019"/>
    <s v="2018-08-19"/>
    <n v="14356"/>
    <s v="S"/>
    <n v="1989"/>
    <s v="M"/>
    <x v="6"/>
    <s v="KTS LEW Głubczyce"/>
    <s v="OPO"/>
  </r>
  <r>
    <x v="51"/>
    <n v="47115"/>
    <n v="1349"/>
    <s v="2018/2019"/>
    <s v="2018-08-19"/>
    <n v="47115"/>
    <s v="S"/>
    <n v="1977"/>
    <s v="M"/>
    <x v="6"/>
    <s v="KTS LEW Głubczyce"/>
    <s v="OPO"/>
  </r>
  <r>
    <x v="52"/>
    <n v="1288"/>
    <n v="1350"/>
    <s v="2018/2019"/>
    <s v="2018-08-19"/>
    <n v="1288"/>
    <s v="S"/>
    <n v="1976"/>
    <s v="M"/>
    <x v="6"/>
    <s v="KTS LEW Głubczyce"/>
    <s v="OPO"/>
  </r>
  <r>
    <x v="53"/>
    <n v="29199"/>
    <n v="1351"/>
    <s v="2018/2019"/>
    <s v="2018-08-19"/>
    <n v="29199"/>
    <s v="S"/>
    <n v="1953"/>
    <s v="M"/>
    <x v="6"/>
    <s v="KTS LEW Głubczyce"/>
    <s v="OPO"/>
  </r>
  <r>
    <x v="54"/>
    <n v="4566"/>
    <n v="1352"/>
    <s v="2018/2019"/>
    <s v="2018-08-19"/>
    <n v="4566"/>
    <s v="S"/>
    <n v="1985"/>
    <s v="M"/>
    <x v="6"/>
    <s v="KTS LEW Głubczyce"/>
    <s v="OPO"/>
  </r>
  <r>
    <x v="55"/>
    <n v="49300"/>
    <n v="1353"/>
    <s v="2018/2019"/>
    <s v="2018-08-19"/>
    <n v="49300"/>
    <s v="M"/>
    <n v="2006"/>
    <s v="M"/>
    <x v="6"/>
    <s v="KTS LEW Głubczyce"/>
    <s v="OPO"/>
  </r>
  <r>
    <x v="56"/>
    <n v="49301"/>
    <n v="1354"/>
    <s v="2018/2019"/>
    <s v="2018-08-19"/>
    <n v="49301"/>
    <s v="M"/>
    <n v="2007"/>
    <s v="M"/>
    <x v="6"/>
    <s v="KTS LEW Głubczyce"/>
    <s v="OPO"/>
  </r>
  <r>
    <x v="57"/>
    <n v="45954"/>
    <n v="1355"/>
    <s v="2018/2019"/>
    <s v="2018-08-19"/>
    <n v="45954"/>
    <s v="M"/>
    <n v="2002"/>
    <s v="M"/>
    <x v="6"/>
    <s v="KTS LEW Głubczyce"/>
    <s v="OPO"/>
  </r>
  <r>
    <x v="58"/>
    <n v="41512"/>
    <n v="1356"/>
    <s v="2018/2019"/>
    <s v="2018-08-19"/>
    <n v="41512"/>
    <s v="M"/>
    <n v="2001"/>
    <s v="M"/>
    <x v="6"/>
    <s v="KTS LEW Głubczyce"/>
    <s v="OPO"/>
  </r>
  <r>
    <x v="59"/>
    <n v="45953"/>
    <n v="1357"/>
    <s v="2018/2019"/>
    <s v="2018-08-19"/>
    <n v="45953"/>
    <s v="M"/>
    <n v="2004"/>
    <s v="M"/>
    <x v="6"/>
    <s v="KTS LEW Głubczyce"/>
    <s v="OPO"/>
  </r>
  <r>
    <x v="60"/>
    <n v="41513"/>
    <n v="1358"/>
    <s v="2018/2019"/>
    <s v="2018-08-19"/>
    <n v="41513"/>
    <s v="M"/>
    <n v="2002"/>
    <s v="M"/>
    <x v="6"/>
    <s v="KTS LEW Głubczyce"/>
    <s v="OPO"/>
  </r>
  <r>
    <x v="61"/>
    <n v="45952"/>
    <n v="1359"/>
    <s v="2018/2019"/>
    <s v="2018-08-19"/>
    <n v="45952"/>
    <s v="M"/>
    <n v="2002"/>
    <s v="M"/>
    <x v="6"/>
    <s v="KTS LEW Głubczyce"/>
    <s v="OPO"/>
  </r>
  <r>
    <x v="62"/>
    <n v="49322"/>
    <n v="1661"/>
    <s v="2018/2019"/>
    <s v="2018-08-21"/>
    <n v="49322"/>
    <s v="S"/>
    <n v="1986"/>
    <s v="M"/>
    <x v="7"/>
    <s v="UKS LOTNIK Olesno"/>
    <s v="OPO"/>
  </r>
  <r>
    <x v="63"/>
    <n v="45290"/>
    <n v="1662"/>
    <s v="2018/2019"/>
    <s v="2018-08-21"/>
    <n v="45290"/>
    <s v="S"/>
    <n v="1951"/>
    <s v="M"/>
    <x v="7"/>
    <s v="UKS LOTNIK Olesno"/>
    <s v="OPO"/>
  </r>
  <r>
    <x v="64"/>
    <n v="26506"/>
    <n v="1663"/>
    <s v="2018/2019"/>
    <s v="2018-08-21"/>
    <n v="26506"/>
    <s v="S"/>
    <n v="1973"/>
    <s v="M"/>
    <x v="7"/>
    <s v="UKS LOTNIK Olesno"/>
    <s v="OPO"/>
  </r>
  <r>
    <x v="65"/>
    <n v="40525"/>
    <n v="1664"/>
    <s v="2018/2019"/>
    <s v="2018-08-21"/>
    <n v="40525"/>
    <s v="S"/>
    <n v="1977"/>
    <s v="M"/>
    <x v="7"/>
    <s v="UKS LOTNIK Olesno"/>
    <s v="OPO"/>
  </r>
  <r>
    <x v="66"/>
    <n v="18976"/>
    <n v="1665"/>
    <s v="2018/2019"/>
    <s v="2018-08-21"/>
    <n v="18976"/>
    <s v="S"/>
    <n v="1988"/>
    <s v="M"/>
    <x v="7"/>
    <s v="UKS LOTNIK Olesno"/>
    <s v="OPO"/>
  </r>
  <r>
    <x v="67"/>
    <n v="25401"/>
    <n v="1666"/>
    <s v="2018/2019"/>
    <s v="2018-08-21"/>
    <n v="25401"/>
    <s v="S"/>
    <n v="1963"/>
    <s v="M"/>
    <x v="7"/>
    <s v="UKS LOTNIK Olesno"/>
    <s v="OPO"/>
  </r>
  <r>
    <x v="68"/>
    <n v="25405"/>
    <n v="1667"/>
    <s v="2018/2019"/>
    <s v="2018-08-21"/>
    <n v="25405"/>
    <s v="S"/>
    <n v="1973"/>
    <s v="M"/>
    <x v="7"/>
    <s v="UKS LOTNIK Olesno"/>
    <s v="OPO"/>
  </r>
  <r>
    <x v="69"/>
    <n v="22544"/>
    <n v="1885"/>
    <s v="2018/2019"/>
    <s v="2018-08-23"/>
    <n v="22544"/>
    <s v="S"/>
    <n v="1993"/>
    <s v="M"/>
    <x v="8"/>
    <s v="LZS ODRA Kąty Opolskie"/>
    <s v="OPO"/>
  </r>
  <r>
    <x v="70"/>
    <n v="8558"/>
    <n v="1886"/>
    <s v="2018/2019"/>
    <s v="2018-08-23"/>
    <n v="8558"/>
    <s v="S"/>
    <n v="1947"/>
    <s v="M"/>
    <x v="8"/>
    <s v="LZS ODRA Kąty Opolskie"/>
    <s v="OPO"/>
  </r>
  <r>
    <x v="71"/>
    <n v="29034"/>
    <n v="1887"/>
    <s v="2018/2019"/>
    <s v="2018-08-23"/>
    <n v="29034"/>
    <s v="S"/>
    <n v="1971"/>
    <s v="M"/>
    <x v="8"/>
    <s v="LZS ODRA Kąty Opolskie"/>
    <s v="OPO"/>
  </r>
  <r>
    <x v="72"/>
    <n v="29058"/>
    <n v="1888"/>
    <s v="2018/2019"/>
    <s v="2018-08-23"/>
    <n v="29058"/>
    <s v="S"/>
    <n v="1992"/>
    <s v="M"/>
    <x v="8"/>
    <s v="LZS ODRA Kąty Opolskie"/>
    <s v="OPO"/>
  </r>
  <r>
    <x v="73"/>
    <n v="29035"/>
    <n v="1889"/>
    <s v="2018/2019"/>
    <s v="2018-08-23"/>
    <n v="29035"/>
    <s v="S"/>
    <n v="1989"/>
    <s v="M"/>
    <x v="8"/>
    <s v="LZS ODRA Kąty Opolskie"/>
    <s v="OPO"/>
  </r>
  <r>
    <x v="74"/>
    <n v="39615"/>
    <n v="1890"/>
    <s v="2018/2019"/>
    <s v="2018-08-23"/>
    <n v="39615"/>
    <s v="S"/>
    <n v="1997"/>
    <s v="M"/>
    <x v="8"/>
    <s v="LZS ODRA Kąty Opolskie"/>
    <s v="OPO"/>
  </r>
  <r>
    <x v="75"/>
    <n v="881"/>
    <n v="1891"/>
    <s v="2018/2019"/>
    <s v="2018-08-23"/>
    <n v="881"/>
    <s v="S"/>
    <n v="1962"/>
    <s v="M"/>
    <x v="8"/>
    <s v="LZS ODRA Kąty Opolskie"/>
    <s v="OPO"/>
  </r>
  <r>
    <x v="76"/>
    <n v="24812"/>
    <n v="1892"/>
    <s v="2018/2019"/>
    <s v="2018-08-23"/>
    <n v="24812"/>
    <s v="S"/>
    <n v="1994"/>
    <s v="M"/>
    <x v="8"/>
    <s v="LZS ODRA Kąty Opolskie"/>
    <s v="OPO"/>
  </r>
  <r>
    <x v="77"/>
    <n v="6253"/>
    <n v="1893"/>
    <s v="2018/2019"/>
    <s v="2018-08-23"/>
    <n v="6253"/>
    <s v="S"/>
    <n v="1981"/>
    <s v="M"/>
    <x v="8"/>
    <s v="LZS ODRA Kąty Opolskie"/>
    <s v="OPO"/>
  </r>
  <r>
    <x v="78"/>
    <n v="31537"/>
    <n v="1894"/>
    <s v="2018/2019"/>
    <s v="2018-08-23"/>
    <n v="31537"/>
    <s v="M"/>
    <n v="2001"/>
    <s v="M"/>
    <x v="8"/>
    <s v="LZS ODRA Kąty Opolskie"/>
    <s v="OPO"/>
  </r>
  <r>
    <x v="79"/>
    <n v="8136"/>
    <n v="1895"/>
    <s v="2018/2019"/>
    <s v="2018-08-23"/>
    <n v="8136"/>
    <s v="S"/>
    <n v="1984"/>
    <s v="M"/>
    <x v="8"/>
    <s v="LZS ODRA Kąty Opolskie"/>
    <s v="OPO"/>
  </r>
  <r>
    <x v="80"/>
    <n v="42540"/>
    <n v="1896"/>
    <s v="2018/2019"/>
    <s v="2018-08-23"/>
    <n v="42540"/>
    <s v="M"/>
    <n v="2003"/>
    <s v="M"/>
    <x v="8"/>
    <s v="LZS ODRA Kąty Opolskie"/>
    <s v="OPO"/>
  </r>
  <r>
    <x v="81"/>
    <n v="45212"/>
    <n v="1897"/>
    <s v="2018/2019"/>
    <s v="2018-08-23"/>
    <n v="45212"/>
    <s v="M"/>
    <n v="2005"/>
    <s v="M"/>
    <x v="8"/>
    <s v="LZS ODRA Kąty Opolskie"/>
    <s v="OPO"/>
  </r>
  <r>
    <x v="82"/>
    <n v="24808"/>
    <n v="1898"/>
    <s v="2018/2019"/>
    <s v="2018-08-23"/>
    <n v="24808"/>
    <s v="S"/>
    <n v="1993"/>
    <s v="M"/>
    <x v="8"/>
    <s v="LZS ODRA Kąty Opolskie"/>
    <s v="OPO"/>
  </r>
  <r>
    <x v="83"/>
    <n v="10133"/>
    <n v="1899"/>
    <s v="2018/2019"/>
    <s v="2018-08-23"/>
    <n v="10133"/>
    <s v="S"/>
    <n v="1972"/>
    <s v="M"/>
    <x v="8"/>
    <s v="LZS ODRA Kąty Opolskie"/>
    <s v="OPO"/>
  </r>
  <r>
    <x v="84"/>
    <n v="31072"/>
    <n v="1900"/>
    <s v="2018/2019"/>
    <s v="2018-08-23"/>
    <n v="31072"/>
    <s v="S"/>
    <n v="1971"/>
    <s v="M"/>
    <x v="8"/>
    <s v="LZS ODRA Kąty Opolskie"/>
    <s v="OPO"/>
  </r>
  <r>
    <x v="85"/>
    <n v="9936"/>
    <n v="1901"/>
    <s v="2018/2019"/>
    <s v="2018-08-23"/>
    <n v="9936"/>
    <s v="S"/>
    <n v="1991"/>
    <s v="M"/>
    <x v="8"/>
    <s v="LZS ODRA Kąty Opolskie"/>
    <s v="OPO"/>
  </r>
  <r>
    <x v="86"/>
    <n v="40660"/>
    <n v="2050"/>
    <s v="2018/2019"/>
    <s v="2018-08-23"/>
    <n v="40660"/>
    <s v="S"/>
    <n v="1999"/>
    <s v="M"/>
    <x v="9"/>
    <s v="LZS Zakrzów"/>
    <s v="OPO"/>
  </r>
  <r>
    <x v="87"/>
    <n v="47013"/>
    <n v="2051"/>
    <s v="2018/2019"/>
    <s v="2018-08-23"/>
    <n v="47013"/>
    <s v="S"/>
    <n v="1975"/>
    <s v="M"/>
    <x v="9"/>
    <s v="LZS Zakrzów"/>
    <s v="OPO"/>
  </r>
  <r>
    <x v="88"/>
    <n v="47014"/>
    <n v="2052"/>
    <s v="2018/2019"/>
    <s v="2018-08-23"/>
    <n v="47014"/>
    <s v="S"/>
    <n v="1992"/>
    <s v="M"/>
    <x v="9"/>
    <s v="LZS Zakrzów"/>
    <s v="OPO"/>
  </r>
  <r>
    <x v="89"/>
    <n v="46865"/>
    <n v="2053"/>
    <s v="2018/2019"/>
    <s v="2018-08-23"/>
    <n v="46865"/>
    <s v="M"/>
    <n v="2004"/>
    <s v="M"/>
    <x v="9"/>
    <s v="LZS Zakrzów"/>
    <s v="OPO"/>
  </r>
  <r>
    <x v="90"/>
    <n v="43640"/>
    <n v="2054"/>
    <s v="2018/2019"/>
    <s v="2018-08-23"/>
    <n v="43640"/>
    <s v="M"/>
    <n v="2001"/>
    <s v="M"/>
    <x v="9"/>
    <s v="LZS Zakrzów"/>
    <s v="OPO"/>
  </r>
  <r>
    <x v="91"/>
    <n v="19352"/>
    <n v="2055"/>
    <s v="2018/2019"/>
    <s v="2018-08-23"/>
    <n v="19352"/>
    <s v="S"/>
    <n v="1987"/>
    <s v="M"/>
    <x v="9"/>
    <s v="LZS Zakrzów"/>
    <s v="OPO"/>
  </r>
  <r>
    <x v="92"/>
    <n v="46864"/>
    <n v="2056"/>
    <s v="2018/2019"/>
    <s v="2018-08-23"/>
    <n v="46864"/>
    <s v="M"/>
    <n v="2005"/>
    <s v="M"/>
    <x v="9"/>
    <s v="LZS Zakrzów"/>
    <s v="OPO"/>
  </r>
  <r>
    <x v="93"/>
    <n v="47015"/>
    <n v="2057"/>
    <s v="2018/2019"/>
    <s v="2018-08-23"/>
    <n v="47015"/>
    <s v="M"/>
    <n v="2003"/>
    <s v="M"/>
    <x v="9"/>
    <s v="LZS Zakrzów"/>
    <s v="OPO"/>
  </r>
  <r>
    <x v="94"/>
    <n v="48969"/>
    <n v="2058"/>
    <s v="2018/2019"/>
    <s v="2018-08-23"/>
    <n v="48969"/>
    <s v="M"/>
    <n v="2001"/>
    <s v="M"/>
    <x v="9"/>
    <s v="LZS Zakrzów"/>
    <s v="OPO"/>
  </r>
  <r>
    <x v="95"/>
    <n v="43639"/>
    <n v="2059"/>
    <s v="2018/2019"/>
    <s v="2018-08-23"/>
    <n v="43639"/>
    <s v="M"/>
    <n v="2003"/>
    <s v="M"/>
    <x v="9"/>
    <s v="LZS Zakrzów"/>
    <s v="OPO"/>
  </r>
  <r>
    <x v="96"/>
    <n v="49359"/>
    <n v="2060"/>
    <s v="2018/2019"/>
    <s v="2018-08-23"/>
    <n v="49359"/>
    <s v="S"/>
    <n v="1980"/>
    <s v="M"/>
    <x v="9"/>
    <s v="LZS Zakrzów"/>
    <s v="OPO"/>
  </r>
  <r>
    <x v="97"/>
    <n v="49360"/>
    <n v="2061"/>
    <s v="2018/2019"/>
    <s v="2018-08-23"/>
    <n v="49360"/>
    <s v="S"/>
    <n v="1981"/>
    <s v="M"/>
    <x v="9"/>
    <s v="LZS Zakrzów"/>
    <s v="OPO"/>
  </r>
  <r>
    <x v="98"/>
    <n v="40411"/>
    <n v="2366"/>
    <s v="2018/2019"/>
    <s v="2018-08-27"/>
    <n v="40411"/>
    <s v="S"/>
    <n v="1972"/>
    <s v="M"/>
    <x v="10"/>
    <s v="LZS Żywocice"/>
    <s v="OPO"/>
  </r>
  <r>
    <x v="99"/>
    <n v="36782"/>
    <n v="2367"/>
    <s v="2018/2019"/>
    <s v="2018-08-27"/>
    <n v="36782"/>
    <s v="S"/>
    <n v="1999"/>
    <s v="M"/>
    <x v="10"/>
    <s v="LZS Żywocice"/>
    <s v="OPO"/>
  </r>
  <r>
    <x v="100"/>
    <n v="29036"/>
    <n v="2368"/>
    <s v="2018/2019"/>
    <s v="2018-08-27"/>
    <n v="29036"/>
    <s v="S"/>
    <n v="1989"/>
    <s v="M"/>
    <x v="10"/>
    <s v="LZS Żywocice"/>
    <s v="OPO"/>
  </r>
  <r>
    <x v="101"/>
    <n v="38213"/>
    <n v="2369"/>
    <s v="2018/2019"/>
    <s v="2018-08-27"/>
    <n v="38213"/>
    <s v="S"/>
    <n v="2000"/>
    <s v="M"/>
    <x v="10"/>
    <s v="LZS Żywocice"/>
    <s v="OPO"/>
  </r>
  <r>
    <x v="102"/>
    <n v="40417"/>
    <n v="2370"/>
    <s v="2018/2019"/>
    <s v="2018-08-27"/>
    <n v="40417"/>
    <s v="S"/>
    <n v="2000"/>
    <s v="M"/>
    <x v="10"/>
    <s v="LZS Żywocice"/>
    <s v="OPO"/>
  </r>
  <r>
    <x v="103"/>
    <n v="40418"/>
    <n v="2371"/>
    <s v="2018/2019"/>
    <s v="2018-08-27"/>
    <n v="40418"/>
    <s v="S"/>
    <n v="1969"/>
    <s v="M"/>
    <x v="10"/>
    <s v="LZS Żywocice"/>
    <s v="OPO"/>
  </r>
  <r>
    <x v="104"/>
    <n v="40650"/>
    <n v="2372"/>
    <s v="2018/2019"/>
    <s v="2018-08-27"/>
    <n v="40650"/>
    <s v="S"/>
    <n v="1973"/>
    <s v="M"/>
    <x v="10"/>
    <s v="LZS Żywocice"/>
    <s v="OPO"/>
  </r>
  <r>
    <x v="105"/>
    <n v="39616"/>
    <n v="2373"/>
    <s v="2018/2019"/>
    <s v="2018-08-27"/>
    <n v="39616"/>
    <s v="S"/>
    <n v="1981"/>
    <s v="M"/>
    <x v="10"/>
    <s v="LZS Żywocice"/>
    <s v="OPO"/>
  </r>
  <r>
    <x v="106"/>
    <n v="40427"/>
    <n v="2374"/>
    <s v="2018/2019"/>
    <s v="2018-08-27"/>
    <n v="40427"/>
    <s v="S"/>
    <n v="1954"/>
    <s v="M"/>
    <x v="10"/>
    <s v="LZS Żywocice"/>
    <s v="OPO"/>
  </r>
  <r>
    <x v="107"/>
    <n v="42417"/>
    <n v="2375"/>
    <s v="2018/2019"/>
    <s v="2018-08-27"/>
    <n v="42417"/>
    <s v="S"/>
    <n v="1979"/>
    <s v="M"/>
    <x v="10"/>
    <s v="LZS Żywocice"/>
    <s v="OPO"/>
  </r>
  <r>
    <x v="108"/>
    <n v="42809"/>
    <n v="2376"/>
    <s v="2018/2019"/>
    <s v="2018-08-27"/>
    <n v="42809"/>
    <s v="S"/>
    <n v="1965"/>
    <s v="M"/>
    <x v="10"/>
    <s v="LZS Żywocice"/>
    <s v="OPO"/>
  </r>
  <r>
    <x v="109"/>
    <n v="34690"/>
    <n v="2377"/>
    <s v="2018/2019"/>
    <s v="2018-08-27"/>
    <n v="34690"/>
    <s v="S"/>
    <n v="1991"/>
    <s v="M"/>
    <x v="10"/>
    <s v="LZS Żywocice"/>
    <s v="OPO"/>
  </r>
  <r>
    <x v="110"/>
    <n v="40428"/>
    <n v="2378"/>
    <s v="2018/2019"/>
    <s v="2018-08-27"/>
    <n v="40428"/>
    <s v="S"/>
    <n v="1999"/>
    <s v="M"/>
    <x v="10"/>
    <s v="LZS Żywocice"/>
    <s v="OPO"/>
  </r>
  <r>
    <x v="111"/>
    <n v="21333"/>
    <n v="2379"/>
    <s v="2018/2019"/>
    <s v="2018-08-27"/>
    <n v="21333"/>
    <s v="S"/>
    <n v="1993"/>
    <s v="M"/>
    <x v="10"/>
    <s v="LZS Żywocice"/>
    <s v="OPO"/>
  </r>
  <r>
    <x v="112"/>
    <n v="41870"/>
    <n v="2380"/>
    <s v="2018/2019"/>
    <s v="2018-08-27"/>
    <n v="41870"/>
    <s v="S"/>
    <n v="1969"/>
    <s v="M"/>
    <x v="10"/>
    <s v="LZS Żywocice"/>
    <s v="OPO"/>
  </r>
  <r>
    <x v="113"/>
    <n v="40430"/>
    <n v="2381"/>
    <s v="2018/2019"/>
    <s v="2018-08-27"/>
    <n v="40430"/>
    <s v="S"/>
    <n v="1963"/>
    <s v="M"/>
    <x v="10"/>
    <s v="LZS Żywocice"/>
    <s v="OPO"/>
  </r>
  <r>
    <x v="114"/>
    <n v="42418"/>
    <n v="2382"/>
    <s v="2018/2019"/>
    <s v="2018-08-27"/>
    <n v="42418"/>
    <s v="S"/>
    <n v="1970"/>
    <s v="M"/>
    <x v="10"/>
    <s v="LZS Żywocice"/>
    <s v="OPO"/>
  </r>
  <r>
    <x v="115"/>
    <n v="43277"/>
    <n v="2383"/>
    <s v="2018/2019"/>
    <s v="2018-08-27"/>
    <n v="43277"/>
    <s v="M"/>
    <n v="2003"/>
    <s v="M"/>
    <x v="10"/>
    <s v="LZS Żywocice"/>
    <s v="OPO"/>
  </r>
  <r>
    <x v="116"/>
    <n v="41862"/>
    <n v="2384"/>
    <s v="2018/2019"/>
    <s v="2018-08-27"/>
    <n v="41862"/>
    <s v="M"/>
    <n v="2003"/>
    <s v="M"/>
    <x v="10"/>
    <s v="LZS Żywocice"/>
    <s v="OPO"/>
  </r>
  <r>
    <x v="117"/>
    <n v="43276"/>
    <n v="2385"/>
    <s v="2018/2019"/>
    <s v="2018-08-27"/>
    <n v="43276"/>
    <s v="M"/>
    <n v="2002"/>
    <s v="M"/>
    <x v="10"/>
    <s v="LZS Żywocice"/>
    <s v="OPO"/>
  </r>
  <r>
    <x v="118"/>
    <n v="41866"/>
    <n v="2386"/>
    <s v="2018/2019"/>
    <s v="2018-08-27"/>
    <n v="41866"/>
    <s v="M"/>
    <n v="2004"/>
    <s v="M"/>
    <x v="10"/>
    <s v="LZS Żywocice"/>
    <s v="OPO"/>
  </r>
  <r>
    <x v="119"/>
    <n v="46642"/>
    <n v="2387"/>
    <s v="2018/2019"/>
    <s v="2018-08-27"/>
    <n v="46642"/>
    <s v="M"/>
    <n v="2007"/>
    <s v="M"/>
    <x v="10"/>
    <s v="LZS Żywocice"/>
    <s v="OPO"/>
  </r>
  <r>
    <x v="120"/>
    <n v="46641"/>
    <n v="2388"/>
    <s v="2018/2019"/>
    <s v="2018-08-27"/>
    <n v="46641"/>
    <s v="M"/>
    <n v="2006"/>
    <s v="M"/>
    <x v="10"/>
    <s v="LZS Żywocice"/>
    <s v="OPO"/>
  </r>
  <r>
    <x v="121"/>
    <n v="40987"/>
    <n v="2389"/>
    <s v="2018/2019"/>
    <s v="2018-08-27"/>
    <n v="40987"/>
    <s v="M"/>
    <n v="2003"/>
    <s v="M"/>
    <x v="10"/>
    <s v="LZS Żywocice"/>
    <s v="OPO"/>
  </r>
  <r>
    <x v="122"/>
    <n v="45325"/>
    <n v="2390"/>
    <s v="2018/2019"/>
    <s v="2018-08-27"/>
    <n v="45325"/>
    <s v="M"/>
    <n v="2008"/>
    <s v="M"/>
    <x v="10"/>
    <s v="LZS Żywocice"/>
    <s v="OPO"/>
  </r>
  <r>
    <x v="123"/>
    <n v="41871"/>
    <n v="2391"/>
    <s v="2018/2019"/>
    <s v="2018-08-27"/>
    <n v="41871"/>
    <s v="M"/>
    <n v="2005"/>
    <s v="M"/>
    <x v="10"/>
    <s v="LZS Żywocice"/>
    <s v="OPO"/>
  </r>
  <r>
    <x v="124"/>
    <n v="40497"/>
    <n v="2392"/>
    <s v="2018/2019"/>
    <s v="2018-08-27"/>
    <n v="40497"/>
    <s v="M"/>
    <n v="2002"/>
    <s v="M"/>
    <x v="10"/>
    <s v="LZS Żywocice"/>
    <s v="OPO"/>
  </r>
  <r>
    <x v="125"/>
    <n v="49398"/>
    <n v="2393"/>
    <s v="2018/2019"/>
    <s v="2018-08-27"/>
    <n v="49398"/>
    <s v="D"/>
    <n v="2011"/>
    <s v="M"/>
    <x v="10"/>
    <s v="LZS Żywocice"/>
    <s v="OPO"/>
  </r>
  <r>
    <x v="126"/>
    <n v="37678"/>
    <n v="2394"/>
    <s v="2018/2019"/>
    <s v="2018-08-27"/>
    <n v="37678"/>
    <s v="S"/>
    <n v="1998"/>
    <s v="M"/>
    <x v="10"/>
    <s v="LZS Żywocice"/>
    <s v="OPO"/>
  </r>
  <r>
    <x v="127"/>
    <n v="18980"/>
    <n v="2635"/>
    <s v="2018/2019"/>
    <s v="2018-08-27"/>
    <n v="18980"/>
    <s v="S"/>
    <n v="1995"/>
    <s v="M"/>
    <x v="11"/>
    <s v="LZS Kujakowice"/>
    <s v="OPO"/>
  </r>
  <r>
    <x v="128"/>
    <n v="10045"/>
    <n v="2636"/>
    <s v="2018/2019"/>
    <s v="2018-08-27"/>
    <n v="10045"/>
    <s v="S"/>
    <n v="1987"/>
    <s v="M"/>
    <x v="11"/>
    <s v="LZS Kujakowice"/>
    <s v="OPO"/>
  </r>
  <r>
    <x v="129"/>
    <n v="29056"/>
    <n v="2637"/>
    <s v="2018/2019"/>
    <s v="2018-08-27"/>
    <n v="29056"/>
    <s v="S"/>
    <n v="1996"/>
    <s v="M"/>
    <x v="11"/>
    <s v="LZS Kujakowice"/>
    <s v="OPO"/>
  </r>
  <r>
    <x v="130"/>
    <n v="37661"/>
    <n v="2638"/>
    <s v="2018/2019"/>
    <s v="2018-08-27"/>
    <n v="37661"/>
    <s v="S"/>
    <n v="1998"/>
    <s v="M"/>
    <x v="11"/>
    <s v="LZS Kujakowice"/>
    <s v="OPO"/>
  </r>
  <r>
    <x v="131"/>
    <n v="29709"/>
    <n v="2639"/>
    <s v="2018/2019"/>
    <s v="2018-08-27"/>
    <n v="29709"/>
    <s v="S"/>
    <n v="1995"/>
    <s v="M"/>
    <x v="11"/>
    <s v="LZS Kujakowice"/>
    <s v="OPO"/>
  </r>
  <r>
    <x v="132"/>
    <n v="39903"/>
    <n v="2640"/>
    <s v="2018/2019"/>
    <s v="2018-08-27"/>
    <n v="39903"/>
    <s v="S"/>
    <n v="1998"/>
    <s v="K"/>
    <x v="11"/>
    <s v="LZS Kujakowice"/>
    <s v="OPO"/>
  </r>
  <r>
    <x v="133"/>
    <n v="9387"/>
    <n v="2641"/>
    <s v="2018/2019"/>
    <s v="2018-08-27"/>
    <n v="9387"/>
    <s v="S"/>
    <n v="1988"/>
    <s v="M"/>
    <x v="11"/>
    <s v="LZS Kujakowice"/>
    <s v="OPO"/>
  </r>
  <r>
    <x v="134"/>
    <n v="23852"/>
    <n v="2642"/>
    <s v="2018/2019"/>
    <s v="2018-08-27"/>
    <n v="23852"/>
    <s v="S"/>
    <n v="1997"/>
    <s v="M"/>
    <x v="11"/>
    <s v="LZS Kujakowice"/>
    <s v="OPO"/>
  </r>
  <r>
    <x v="135"/>
    <n v="16923"/>
    <n v="2674"/>
    <s v="2018/2019"/>
    <s v="2018-08-28"/>
    <n v="16923"/>
    <s v="S"/>
    <n v="1992"/>
    <s v="M"/>
    <x v="12"/>
    <s v="LUKS MGOKSiR Korfantów"/>
    <s v="OPO"/>
  </r>
  <r>
    <x v="136"/>
    <n v="6250"/>
    <n v="2675"/>
    <s v="2018/2019"/>
    <s v="2018-08-28"/>
    <n v="6250"/>
    <s v="S"/>
    <n v="1980"/>
    <s v="M"/>
    <x v="12"/>
    <s v="LUKS MGOKSiR Korfantów"/>
    <s v="OPO"/>
  </r>
  <r>
    <x v="137"/>
    <n v="29095"/>
    <n v="2676"/>
    <s v="2018/2019"/>
    <s v="2018-08-28"/>
    <n v="29095"/>
    <s v="S"/>
    <n v="1942"/>
    <s v="M"/>
    <x v="12"/>
    <s v="LUKS MGOKSiR Korfantów"/>
    <s v="OPO"/>
  </r>
  <r>
    <x v="138"/>
    <n v="47988"/>
    <n v="2677"/>
    <s v="2018/2019"/>
    <s v="2018-08-28"/>
    <n v="47988"/>
    <s v="S"/>
    <n v="1959"/>
    <s v="M"/>
    <x v="12"/>
    <s v="LUKS MGOKSiR Korfantów"/>
    <s v="OPO"/>
  </r>
  <r>
    <x v="139"/>
    <n v="19000"/>
    <n v="2678"/>
    <s v="2018/2019"/>
    <s v="2018-08-28"/>
    <n v="19000"/>
    <s v="S"/>
    <n v="1973"/>
    <s v="M"/>
    <x v="12"/>
    <s v="LUKS MGOKSiR Korfantów"/>
    <s v="OPO"/>
  </r>
  <r>
    <x v="140"/>
    <n v="15242"/>
    <n v="2679"/>
    <s v="2018/2019"/>
    <s v="2018-08-28"/>
    <n v="15242"/>
    <s v="S"/>
    <n v="1959"/>
    <s v="M"/>
    <x v="12"/>
    <s v="LUKS MGOKSiR Korfantów"/>
    <s v="OPO"/>
  </r>
  <r>
    <x v="141"/>
    <n v="16922"/>
    <n v="2680"/>
    <s v="2018/2019"/>
    <s v="2018-08-28"/>
    <n v="16922"/>
    <s v="S"/>
    <n v="1963"/>
    <s v="M"/>
    <x v="12"/>
    <s v="LUKS MGOKSiR Korfantów"/>
    <s v="OPO"/>
  </r>
  <r>
    <x v="142"/>
    <n v="39927"/>
    <n v="2681"/>
    <s v="2018/2019"/>
    <s v="2018-08-28"/>
    <n v="39927"/>
    <s v="M"/>
    <n v="2005"/>
    <s v="M"/>
    <x v="12"/>
    <s v="LUKS MGOKSiR Korfantów"/>
    <s v="OPO"/>
  </r>
  <r>
    <x v="143"/>
    <n v="49426"/>
    <n v="2682"/>
    <s v="2018/2019"/>
    <s v="2018-08-28"/>
    <n v="49426"/>
    <s v="M"/>
    <n v="2008"/>
    <s v="M"/>
    <x v="12"/>
    <s v="LUKS MGOKSiR Korfantów"/>
    <s v="OPO"/>
  </r>
  <r>
    <x v="144"/>
    <n v="49427"/>
    <n v="2683"/>
    <s v="2018/2019"/>
    <s v="2018-08-28"/>
    <n v="49427"/>
    <s v="M"/>
    <n v="2009"/>
    <s v="M"/>
    <x v="12"/>
    <s v="LUKS MGOKSiR Korfantów"/>
    <s v="OPO"/>
  </r>
  <r>
    <x v="145"/>
    <n v="19002"/>
    <n v="2684"/>
    <s v="2018/2019"/>
    <s v="2018-08-28"/>
    <n v="19002"/>
    <s v="S"/>
    <n v="1969"/>
    <s v="M"/>
    <x v="12"/>
    <s v="LUKS MGOKSiR Korfantów"/>
    <s v="OPO"/>
  </r>
  <r>
    <x v="146"/>
    <n v="43813"/>
    <n v="2685"/>
    <s v="2018/2019"/>
    <s v="2018-08-28"/>
    <n v="43813"/>
    <s v="M"/>
    <n v="2006"/>
    <s v="M"/>
    <x v="12"/>
    <s v="LUKS MGOKSiR Korfantów"/>
    <s v="OPO"/>
  </r>
  <r>
    <x v="147"/>
    <n v="49441"/>
    <n v="2774"/>
    <s v="2018/2019"/>
    <s v="2018-08-28"/>
    <n v="49441"/>
    <s v="S"/>
    <n v="1973"/>
    <s v="M"/>
    <x v="13"/>
    <s v="KS ORZEŁ Branice"/>
    <s v="OPO"/>
  </r>
  <r>
    <x v="148"/>
    <n v="47933"/>
    <n v="2775"/>
    <s v="2018/2019"/>
    <s v="2018-08-28"/>
    <n v="47933"/>
    <s v="S"/>
    <n v="1974"/>
    <s v="M"/>
    <x v="13"/>
    <s v="KS ORZEŁ Branice"/>
    <s v="OPO"/>
  </r>
  <r>
    <x v="149"/>
    <n v="47934"/>
    <n v="2776"/>
    <s v="2018/2019"/>
    <s v="2018-08-28"/>
    <n v="47934"/>
    <s v="S"/>
    <n v="1965"/>
    <s v="M"/>
    <x v="13"/>
    <s v="KS ORZEŁ Branice"/>
    <s v="OPO"/>
  </r>
  <r>
    <x v="150"/>
    <n v="25337"/>
    <n v="2777"/>
    <s v="2018/2019"/>
    <s v="2018-08-28"/>
    <n v="25337"/>
    <s v="S"/>
    <n v="1957"/>
    <s v="M"/>
    <x v="13"/>
    <s v="KS ORZEŁ Branice"/>
    <s v="OPO"/>
  </r>
  <r>
    <x v="151"/>
    <n v="45303"/>
    <n v="2778"/>
    <s v="2018/2019"/>
    <s v="2018-08-28"/>
    <n v="45303"/>
    <s v="S"/>
    <n v="1973"/>
    <s v="M"/>
    <x v="13"/>
    <s v="KS ORZEŁ Branice"/>
    <s v="OPO"/>
  </r>
  <r>
    <x v="152"/>
    <n v="25338"/>
    <n v="2779"/>
    <s v="2018/2019"/>
    <s v="2018-08-28"/>
    <n v="25338"/>
    <s v="S"/>
    <n v="1980"/>
    <s v="K"/>
    <x v="13"/>
    <s v="KS ORZEŁ Branice"/>
    <s v="OPO"/>
  </r>
  <r>
    <x v="153"/>
    <n v="45304"/>
    <n v="2780"/>
    <s v="2018/2019"/>
    <s v="2018-08-28"/>
    <n v="45304"/>
    <s v="S"/>
    <n v="1950"/>
    <s v="M"/>
    <x v="13"/>
    <s v="KS ORZEŁ Branice"/>
    <s v="OPO"/>
  </r>
  <r>
    <x v="154"/>
    <n v="49520"/>
    <n v="3377"/>
    <s v="2018/2019"/>
    <s v="2018-08-28"/>
    <n v="49520"/>
    <s v="S"/>
    <n v="1946"/>
    <s v="M"/>
    <x v="13"/>
    <s v="KS ORZEŁ Branice"/>
    <s v="OPO"/>
  </r>
  <r>
    <x v="155"/>
    <n v="46532"/>
    <n v="3499"/>
    <s v="2018/2019"/>
    <s v="2018-08-29"/>
    <n v="46532"/>
    <s v="M"/>
    <n v="2001"/>
    <s v="K"/>
    <x v="11"/>
    <s v="LZS Kujakowice"/>
    <s v="OPO"/>
  </r>
  <r>
    <x v="156"/>
    <n v="41962"/>
    <n v="3500"/>
    <s v="2018/2019"/>
    <s v="2018-08-29"/>
    <n v="41962"/>
    <s v="M"/>
    <n v="2006"/>
    <s v="M"/>
    <x v="11"/>
    <s v="LZS Kujakowice"/>
    <s v="OPO"/>
  </r>
  <r>
    <x v="157"/>
    <n v="42674"/>
    <n v="3501"/>
    <s v="2018/2019"/>
    <s v="2018-08-29"/>
    <n v="42674"/>
    <s v="M"/>
    <n v="2002"/>
    <s v="M"/>
    <x v="11"/>
    <s v="LZS Kujakowice"/>
    <s v="OPO"/>
  </r>
  <r>
    <x v="158"/>
    <n v="49537"/>
    <n v="3502"/>
    <s v="2018/2019"/>
    <s v="2018-08-29"/>
    <n v="49537"/>
    <s v="S"/>
    <n v="1982"/>
    <s v="M"/>
    <x v="11"/>
    <s v="LZS Kujakowice"/>
    <s v="OPO"/>
  </r>
  <r>
    <x v="159"/>
    <n v="12985"/>
    <n v="3544"/>
    <s v="2018/2019"/>
    <s v="2018-08-30"/>
    <n v="12985"/>
    <s v="S"/>
    <n v="1946"/>
    <s v="M"/>
    <x v="1"/>
    <s v="LZS VICTORIA Chróścice"/>
    <s v="OPO"/>
  </r>
  <r>
    <x v="160"/>
    <n v="12984"/>
    <n v="3545"/>
    <s v="2018/2019"/>
    <s v="2018-08-30"/>
    <n v="12984"/>
    <s v="S"/>
    <n v="1960"/>
    <s v="M"/>
    <x v="1"/>
    <s v="LZS VICTORIA Chróścice"/>
    <s v="OPO"/>
  </r>
  <r>
    <x v="161"/>
    <n v="41371"/>
    <n v="3546"/>
    <s v="2018/2019"/>
    <s v="2018-08-30"/>
    <n v="41371"/>
    <s v="S"/>
    <n v="2000"/>
    <s v="M"/>
    <x v="1"/>
    <s v="LZS VICTORIA Chróścice"/>
    <s v="OPO"/>
  </r>
  <r>
    <x v="162"/>
    <n v="49544"/>
    <n v="3547"/>
    <s v="2018/2019"/>
    <s v="2018-08-30"/>
    <n v="49544"/>
    <s v="M"/>
    <n v="2006"/>
    <s v="M"/>
    <x v="1"/>
    <s v="LZS VICTORIA Chróścice"/>
    <s v="OPO"/>
  </r>
  <r>
    <x v="163"/>
    <n v="49545"/>
    <n v="3548"/>
    <s v="2018/2019"/>
    <s v="2018-08-30"/>
    <n v="49545"/>
    <s v="M"/>
    <n v="2007"/>
    <s v="K"/>
    <x v="1"/>
    <s v="LZS VICTORIA Chróścice"/>
    <s v="OPO"/>
  </r>
  <r>
    <x v="164"/>
    <n v="49546"/>
    <n v="3549"/>
    <s v="2018/2019"/>
    <s v="2018-08-30"/>
    <n v="49546"/>
    <s v="M"/>
    <n v="2008"/>
    <s v="K"/>
    <x v="1"/>
    <s v="LZS VICTORIA Chróścice"/>
    <s v="OPO"/>
  </r>
  <r>
    <x v="165"/>
    <n v="45145"/>
    <n v="3550"/>
    <s v="2018/2019"/>
    <s v="2018-08-30"/>
    <n v="45145"/>
    <s v="M"/>
    <n v="2007"/>
    <s v="M"/>
    <x v="1"/>
    <s v="LZS VICTORIA Chróścice"/>
    <s v="OPO"/>
  </r>
  <r>
    <x v="166"/>
    <n v="43255"/>
    <n v="3551"/>
    <s v="2018/2019"/>
    <s v="2018-08-30"/>
    <n v="43255"/>
    <s v="M"/>
    <n v="2005"/>
    <s v="M"/>
    <x v="1"/>
    <s v="LZS VICTORIA Chróścice"/>
    <s v="OPO"/>
  </r>
  <r>
    <x v="167"/>
    <n v="41373"/>
    <n v="3552"/>
    <s v="2018/2019"/>
    <s v="2018-08-30"/>
    <n v="41373"/>
    <s v="M"/>
    <n v="2006"/>
    <s v="M"/>
    <x v="1"/>
    <s v="LZS VICTORIA Chróścice"/>
    <s v="OPO"/>
  </r>
  <r>
    <x v="168"/>
    <n v="41372"/>
    <n v="3553"/>
    <s v="2018/2019"/>
    <s v="2018-08-30"/>
    <n v="41372"/>
    <s v="M"/>
    <n v="2001"/>
    <s v="M"/>
    <x v="1"/>
    <s v="LZS VICTORIA Chróścice"/>
    <s v="OPO"/>
  </r>
  <r>
    <x v="169"/>
    <n v="46909"/>
    <n v="3554"/>
    <s v="2018/2019"/>
    <s v="2018-08-30"/>
    <n v="46909"/>
    <s v="M"/>
    <n v="2006"/>
    <s v="K"/>
    <x v="1"/>
    <s v="LZS VICTORIA Chróścice"/>
    <s v="OPO"/>
  </r>
  <r>
    <x v="170"/>
    <n v="45147"/>
    <n v="3555"/>
    <s v="2018/2019"/>
    <s v="2018-08-30"/>
    <n v="45147"/>
    <s v="M"/>
    <n v="2007"/>
    <s v="M"/>
    <x v="1"/>
    <s v="LZS VICTORIA Chróścice"/>
    <s v="OPO"/>
  </r>
  <r>
    <x v="171"/>
    <n v="44941"/>
    <n v="3556"/>
    <s v="2018/2019"/>
    <s v="2018-08-30"/>
    <n v="44941"/>
    <s v="M"/>
    <n v="2005"/>
    <s v="M"/>
    <x v="1"/>
    <s v="LZS VICTORIA Chróścice"/>
    <s v="OPO"/>
  </r>
  <r>
    <x v="172"/>
    <n v="44940"/>
    <n v="3557"/>
    <s v="2018/2019"/>
    <s v="2018-08-30"/>
    <n v="44940"/>
    <s v="M"/>
    <n v="2003"/>
    <s v="K"/>
    <x v="1"/>
    <s v="LZS VICTORIA Chróścice"/>
    <s v="OPO"/>
  </r>
  <r>
    <x v="173"/>
    <n v="37672"/>
    <n v="3558"/>
    <s v="2018/2019"/>
    <s v="2018-08-30"/>
    <n v="37672"/>
    <s v="M"/>
    <n v="2003"/>
    <s v="K"/>
    <x v="1"/>
    <s v="LZS VICTORIA Chróścice"/>
    <s v="OPO"/>
  </r>
  <r>
    <x v="174"/>
    <n v="43257"/>
    <n v="3559"/>
    <s v="2018/2019"/>
    <s v="2018-08-30"/>
    <n v="43257"/>
    <s v="M"/>
    <n v="2007"/>
    <s v="K"/>
    <x v="1"/>
    <s v="LZS VICTORIA Chróścice"/>
    <s v="OPO"/>
  </r>
  <r>
    <x v="175"/>
    <n v="46910"/>
    <n v="3560"/>
    <s v="2018/2019"/>
    <s v="2018-08-30"/>
    <n v="46910"/>
    <s v="M"/>
    <n v="2008"/>
    <s v="M"/>
    <x v="1"/>
    <s v="LZS VICTORIA Chróścice"/>
    <s v="OPO"/>
  </r>
  <r>
    <x v="176"/>
    <n v="47016"/>
    <n v="3561"/>
    <s v="2018/2019"/>
    <s v="2018-08-30"/>
    <n v="47016"/>
    <s v="M"/>
    <n v="2006"/>
    <s v="M"/>
    <x v="1"/>
    <s v="LZS VICTORIA Chróścice"/>
    <s v="OPO"/>
  </r>
  <r>
    <x v="177"/>
    <n v="49547"/>
    <n v="3562"/>
    <s v="2018/2019"/>
    <s v="2018-08-30"/>
    <n v="49547"/>
    <s v="D"/>
    <n v="2010"/>
    <s v="M"/>
    <x v="1"/>
    <s v="LZS VICTORIA Chróścice"/>
    <s v="OPO"/>
  </r>
  <r>
    <x v="178"/>
    <n v="22647"/>
    <n v="4077"/>
    <s v="2018/2019"/>
    <s v="2018-08-30"/>
    <n v="22647"/>
    <s v="S"/>
    <n v="1994"/>
    <s v="M"/>
    <x v="14"/>
    <s v="KTS MOKSiR Zawadzkie"/>
    <s v="OPO"/>
  </r>
  <r>
    <x v="179"/>
    <n v="33836"/>
    <n v="4078"/>
    <s v="2018/2019"/>
    <s v="2018-08-30"/>
    <n v="33836"/>
    <s v="S"/>
    <n v="1998"/>
    <s v="M"/>
    <x v="14"/>
    <s v="KTS MOKSiR Zawadzkie"/>
    <s v="OPO"/>
  </r>
  <r>
    <x v="180"/>
    <n v="22888"/>
    <n v="4079"/>
    <s v="2018/2019"/>
    <s v="2018-08-30"/>
    <n v="22888"/>
    <s v="S"/>
    <n v="1982"/>
    <s v="M"/>
    <x v="14"/>
    <s v="KTS MOKSiR Zawadzkie"/>
    <s v="OPO"/>
  </r>
  <r>
    <x v="181"/>
    <n v="41680"/>
    <n v="4080"/>
    <s v="2018/2019"/>
    <s v="2018-08-30"/>
    <n v="41680"/>
    <s v="S"/>
    <n v="2000"/>
    <s v="M"/>
    <x v="14"/>
    <s v="KTS MOKSiR Zawadzkie"/>
    <s v="OPO"/>
  </r>
  <r>
    <x v="182"/>
    <n v="33834"/>
    <n v="4081"/>
    <s v="2018/2019"/>
    <s v="2018-08-30"/>
    <n v="33834"/>
    <s v="S"/>
    <n v="2000"/>
    <s v="K"/>
    <x v="14"/>
    <s v="KTS MOKSiR Zawadzkie"/>
    <s v="OPO"/>
  </r>
  <r>
    <x v="183"/>
    <n v="22890"/>
    <n v="4082"/>
    <s v="2018/2019"/>
    <s v="2018-08-30"/>
    <n v="22890"/>
    <s v="S"/>
    <n v="1959"/>
    <s v="M"/>
    <x v="14"/>
    <s v="KTS MOKSiR Zawadzkie"/>
    <s v="OPO"/>
  </r>
  <r>
    <x v="184"/>
    <n v="49605"/>
    <n v="4083"/>
    <s v="2018/2019"/>
    <s v="2018-08-30"/>
    <n v="49605"/>
    <s v="M"/>
    <n v="2003"/>
    <s v="M"/>
    <x v="14"/>
    <s v="KTS MOKSiR Zawadzkie"/>
    <s v="OPO"/>
  </r>
  <r>
    <x v="185"/>
    <n v="49606"/>
    <n v="4084"/>
    <s v="2018/2019"/>
    <s v="2018-08-30"/>
    <n v="49606"/>
    <s v="M"/>
    <n v="2006"/>
    <s v="M"/>
    <x v="14"/>
    <s v="KTS MOKSiR Zawadzkie"/>
    <s v="OPO"/>
  </r>
  <r>
    <x v="186"/>
    <n v="49607"/>
    <n v="4085"/>
    <s v="2018/2019"/>
    <s v="2018-08-30"/>
    <n v="49607"/>
    <s v="M"/>
    <n v="2009"/>
    <s v="M"/>
    <x v="14"/>
    <s v="KTS MOKSiR Zawadzkie"/>
    <s v="OPO"/>
  </r>
  <r>
    <x v="187"/>
    <n v="49608"/>
    <n v="4086"/>
    <s v="2018/2019"/>
    <s v="2018-08-30"/>
    <n v="49608"/>
    <s v="M"/>
    <n v="2009"/>
    <s v="M"/>
    <x v="14"/>
    <s v="KTS MOKSiR Zawadzkie"/>
    <s v="OPO"/>
  </r>
  <r>
    <x v="188"/>
    <n v="49609"/>
    <n v="4087"/>
    <s v="2018/2019"/>
    <s v="2018-08-30"/>
    <n v="49609"/>
    <s v="M"/>
    <n v="2008"/>
    <s v="M"/>
    <x v="14"/>
    <s v="KTS MOKSiR Zawadzkie"/>
    <s v="OPO"/>
  </r>
  <r>
    <x v="189"/>
    <n v="33835"/>
    <n v="4088"/>
    <s v="2018/2019"/>
    <s v="2018-08-30"/>
    <n v="33835"/>
    <s v="M"/>
    <n v="2001"/>
    <s v="K"/>
    <x v="14"/>
    <s v="KTS MOKSiR Zawadzkie"/>
    <s v="OPO"/>
  </r>
  <r>
    <x v="190"/>
    <n v="45452"/>
    <n v="4089"/>
    <s v="2018/2019"/>
    <s v="2018-08-30"/>
    <n v="45452"/>
    <s v="M"/>
    <n v="2001"/>
    <s v="M"/>
    <x v="14"/>
    <s v="KTS MOKSiR Zawadzkie"/>
    <s v="OPO"/>
  </r>
  <r>
    <x v="191"/>
    <n v="45454"/>
    <n v="4090"/>
    <s v="2018/2019"/>
    <s v="2018-08-30"/>
    <n v="45454"/>
    <s v="M"/>
    <n v="2004"/>
    <s v="M"/>
    <x v="14"/>
    <s v="KTS MOKSiR Zawadzkie"/>
    <s v="OPO"/>
  </r>
  <r>
    <x v="192"/>
    <n v="47221"/>
    <n v="4091"/>
    <s v="2018/2019"/>
    <s v="2018-08-30"/>
    <n v="47221"/>
    <s v="M"/>
    <n v="2004"/>
    <s v="K"/>
    <x v="14"/>
    <s v="KTS MOKSiR Zawadzkie"/>
    <s v="OPO"/>
  </r>
  <r>
    <x v="193"/>
    <n v="45458"/>
    <n v="4092"/>
    <s v="2018/2019"/>
    <s v="2018-08-30"/>
    <n v="45458"/>
    <s v="M"/>
    <n v="2005"/>
    <s v="K"/>
    <x v="14"/>
    <s v="KTS MOKSiR Zawadzkie"/>
    <s v="OPO"/>
  </r>
  <r>
    <x v="194"/>
    <n v="43346"/>
    <n v="4093"/>
    <s v="2018/2019"/>
    <s v="2018-08-30"/>
    <n v="43346"/>
    <s v="M"/>
    <n v="2001"/>
    <s v="M"/>
    <x v="14"/>
    <s v="KTS MOKSiR Zawadzkie"/>
    <s v="OPO"/>
  </r>
  <r>
    <x v="195"/>
    <n v="46754"/>
    <n v="4094"/>
    <s v="2018/2019"/>
    <s v="2018-08-30"/>
    <n v="46754"/>
    <s v="M"/>
    <n v="2006"/>
    <s v="M"/>
    <x v="14"/>
    <s v="KTS MOKSiR Zawadzkie"/>
    <s v="OPO"/>
  </r>
  <r>
    <x v="196"/>
    <n v="46696"/>
    <n v="4095"/>
    <s v="2018/2019"/>
    <s v="2018-08-30"/>
    <n v="46696"/>
    <s v="M"/>
    <n v="2001"/>
    <s v="M"/>
    <x v="14"/>
    <s v="KTS MOKSiR Zawadzkie"/>
    <s v="OPO"/>
  </r>
  <r>
    <x v="197"/>
    <n v="37669"/>
    <n v="4096"/>
    <s v="2018/2019"/>
    <s v="2018-08-30"/>
    <n v="37669"/>
    <s v="M"/>
    <n v="2001"/>
    <s v="M"/>
    <x v="14"/>
    <s v="KTS MOKSiR Zawadzkie"/>
    <s v="OPO"/>
  </r>
  <r>
    <x v="198"/>
    <n v="45457"/>
    <n v="4097"/>
    <s v="2018/2019"/>
    <s v="2018-08-30"/>
    <n v="45457"/>
    <s v="M"/>
    <n v="2004"/>
    <s v="K"/>
    <x v="14"/>
    <s v="KTS MOKSiR Zawadzkie"/>
    <s v="OPO"/>
  </r>
  <r>
    <x v="199"/>
    <n v="37675"/>
    <n v="4098"/>
    <s v="2018/2019"/>
    <s v="2018-08-30"/>
    <n v="37675"/>
    <s v="M"/>
    <n v="2002"/>
    <s v="M"/>
    <x v="14"/>
    <s v="KTS MOKSiR Zawadzkie"/>
    <s v="OPO"/>
  </r>
  <r>
    <x v="200"/>
    <n v="43343"/>
    <n v="4099"/>
    <s v="2018/2019"/>
    <s v="2018-08-30"/>
    <n v="43343"/>
    <s v="M"/>
    <n v="2004"/>
    <s v="M"/>
    <x v="14"/>
    <s v="KTS MOKSiR Zawadzkie"/>
    <s v="OPO"/>
  </r>
  <r>
    <x v="201"/>
    <n v="37670"/>
    <n v="4100"/>
    <s v="2018/2019"/>
    <s v="2018-08-30"/>
    <n v="37670"/>
    <s v="M"/>
    <n v="2001"/>
    <s v="M"/>
    <x v="14"/>
    <s v="KTS MOKSiR Zawadzkie"/>
    <s v="OPO"/>
  </r>
  <r>
    <x v="202"/>
    <n v="46697"/>
    <n v="4101"/>
    <s v="2018/2019"/>
    <s v="2018-08-30"/>
    <n v="46697"/>
    <s v="M"/>
    <n v="2002"/>
    <s v="M"/>
    <x v="14"/>
    <s v="KTS MOKSiR Zawadzkie"/>
    <s v="OPO"/>
  </r>
  <r>
    <x v="203"/>
    <n v="45453"/>
    <n v="4102"/>
    <s v="2018/2019"/>
    <s v="2018-08-30"/>
    <n v="45453"/>
    <s v="M"/>
    <n v="2002"/>
    <s v="M"/>
    <x v="14"/>
    <s v="KTS MOKSiR Zawadzkie"/>
    <s v="OPO"/>
  </r>
  <r>
    <x v="204"/>
    <n v="46753"/>
    <n v="4103"/>
    <s v="2018/2019"/>
    <s v="2018-08-30"/>
    <n v="46753"/>
    <s v="M"/>
    <n v="2006"/>
    <s v="K"/>
    <x v="14"/>
    <s v="KTS MOKSiR Zawadzkie"/>
    <s v="OPO"/>
  </r>
  <r>
    <x v="205"/>
    <n v="39290"/>
    <n v="4104"/>
    <s v="2018/2019"/>
    <s v="2018-08-30"/>
    <n v="39290"/>
    <s v="M"/>
    <n v="2002"/>
    <s v="K"/>
    <x v="14"/>
    <s v="KTS MOKSiR Zawadzkie"/>
    <s v="OPO"/>
  </r>
  <r>
    <x v="206"/>
    <n v="45456"/>
    <n v="4105"/>
    <s v="2018/2019"/>
    <s v="2018-08-30"/>
    <n v="45456"/>
    <s v="M"/>
    <n v="2004"/>
    <s v="K"/>
    <x v="14"/>
    <s v="KTS MOKSiR Zawadzkie"/>
    <s v="OPO"/>
  </r>
  <r>
    <x v="207"/>
    <n v="45461"/>
    <n v="4106"/>
    <s v="2018/2019"/>
    <s v="2018-08-30"/>
    <n v="45461"/>
    <s v="M"/>
    <n v="2008"/>
    <s v="M"/>
    <x v="14"/>
    <s v="KTS MOKSiR Zawadzkie"/>
    <s v="OPO"/>
  </r>
  <r>
    <x v="208"/>
    <n v="46844"/>
    <n v="4107"/>
    <s v="2018/2019"/>
    <s v="2018-08-30"/>
    <n v="46844"/>
    <s v="M"/>
    <n v="2002"/>
    <s v="K"/>
    <x v="14"/>
    <s v="KTS MOKSiR Zawadzkie"/>
    <s v="OPO"/>
  </r>
  <r>
    <x v="209"/>
    <n v="39288"/>
    <n v="4108"/>
    <s v="2018/2019"/>
    <s v="2018-08-30"/>
    <n v="39288"/>
    <s v="M"/>
    <n v="2002"/>
    <s v="K"/>
    <x v="14"/>
    <s v="KTS MOKSiR Zawadzkie"/>
    <s v="OPO"/>
  </r>
  <r>
    <x v="210"/>
    <n v="49610"/>
    <n v="4117"/>
    <s v="2018/2019"/>
    <s v="2018-08-31"/>
    <n v="49610"/>
    <s v="M"/>
    <n v="2006"/>
    <s v="K"/>
    <x v="1"/>
    <s v="LZS VICTORIA Chróścice"/>
    <s v="OPO"/>
  </r>
  <r>
    <x v="211"/>
    <n v="44387"/>
    <n v="4118"/>
    <s v="2018/2019"/>
    <s v="2018-08-31"/>
    <n v="44387"/>
    <s v="M"/>
    <n v="2004"/>
    <s v="M"/>
    <x v="1"/>
    <s v="LZS VICTORIA Chróścice"/>
    <s v="OPO"/>
  </r>
  <r>
    <x v="212"/>
    <n v="49616"/>
    <n v="4138"/>
    <s v="2018/2019"/>
    <s v="2018-08-31"/>
    <n v="49616"/>
    <s v="S"/>
    <n v="1984"/>
    <s v="M"/>
    <x v="15"/>
    <s v="MGOK Gorzów Śląski"/>
    <s v="OPO"/>
  </r>
  <r>
    <x v="213"/>
    <n v="49617"/>
    <n v="4139"/>
    <s v="2018/2019"/>
    <s v="2018-08-31"/>
    <n v="49617"/>
    <s v="S"/>
    <n v="1983"/>
    <s v="M"/>
    <x v="15"/>
    <s v="MGOK Gorzów Śląski"/>
    <s v="OPO"/>
  </r>
  <r>
    <x v="214"/>
    <n v="49618"/>
    <n v="4140"/>
    <s v="2018/2019"/>
    <s v="2018-08-31"/>
    <n v="49618"/>
    <s v="S"/>
    <n v="1969"/>
    <s v="M"/>
    <x v="15"/>
    <s v="MGOK Gorzów Śląski"/>
    <s v="OPO"/>
  </r>
  <r>
    <x v="215"/>
    <n v="40788"/>
    <n v="4141"/>
    <s v="2018/2019"/>
    <s v="2018-08-31"/>
    <n v="40788"/>
    <s v="S"/>
    <n v="1992"/>
    <s v="M"/>
    <x v="15"/>
    <s v="MGOK Gorzów Śląski"/>
    <s v="OPO"/>
  </r>
  <r>
    <x v="216"/>
    <n v="42351"/>
    <n v="4142"/>
    <s v="2018/2019"/>
    <s v="2018-08-31"/>
    <n v="42351"/>
    <s v="S"/>
    <n v="1971"/>
    <s v="M"/>
    <x v="15"/>
    <s v="MGOK Gorzów Śląski"/>
    <s v="OPO"/>
  </r>
  <r>
    <x v="217"/>
    <n v="26651"/>
    <n v="4143"/>
    <s v="2018/2019"/>
    <s v="2018-08-31"/>
    <n v="26651"/>
    <s v="S"/>
    <n v="1981"/>
    <s v="M"/>
    <x v="15"/>
    <s v="MGOK Gorzów Śląski"/>
    <s v="OPO"/>
  </r>
  <r>
    <x v="218"/>
    <n v="40789"/>
    <n v="4144"/>
    <s v="2018/2019"/>
    <s v="2018-08-31"/>
    <n v="40789"/>
    <s v="S"/>
    <n v="1997"/>
    <s v="M"/>
    <x v="15"/>
    <s v="MGOK Gorzów Śląski"/>
    <s v="OPO"/>
  </r>
  <r>
    <x v="219"/>
    <n v="33866"/>
    <n v="4145"/>
    <s v="2018/2019"/>
    <s v="2018-08-31"/>
    <n v="33866"/>
    <s v="S"/>
    <n v="1950"/>
    <s v="M"/>
    <x v="15"/>
    <s v="MGOK Gorzów Śląski"/>
    <s v="OPO"/>
  </r>
  <r>
    <x v="220"/>
    <n v="8457"/>
    <n v="4146"/>
    <s v="2018/2019"/>
    <s v="2018-08-31"/>
    <n v="8457"/>
    <s v="S"/>
    <n v="1968"/>
    <s v="M"/>
    <x v="15"/>
    <s v="MGOK Gorzów Śląski"/>
    <s v="OPO"/>
  </r>
  <r>
    <x v="221"/>
    <n v="40787"/>
    <n v="4147"/>
    <s v="2018/2019"/>
    <s v="2018-08-31"/>
    <n v="40787"/>
    <s v="S"/>
    <n v="1982"/>
    <s v="M"/>
    <x v="15"/>
    <s v="MGOK Gorzów Śląski"/>
    <s v="OPO"/>
  </r>
  <r>
    <x v="222"/>
    <n v="37655"/>
    <n v="4148"/>
    <s v="2018/2019"/>
    <s v="2018-08-31"/>
    <n v="37655"/>
    <s v="S"/>
    <n v="1975"/>
    <s v="M"/>
    <x v="15"/>
    <s v="MGOK Gorzów Śląski"/>
    <s v="OPO"/>
  </r>
  <r>
    <x v="223"/>
    <n v="42354"/>
    <n v="4149"/>
    <s v="2018/2019"/>
    <s v="2018-08-31"/>
    <n v="42354"/>
    <s v="S"/>
    <n v="1991"/>
    <s v="M"/>
    <x v="15"/>
    <s v="MGOK Gorzów Śląski"/>
    <s v="OPO"/>
  </r>
  <r>
    <x v="224"/>
    <n v="42352"/>
    <n v="4150"/>
    <s v="2018/2019"/>
    <s v="2018-08-31"/>
    <n v="42352"/>
    <s v="M"/>
    <n v="2004"/>
    <s v="K"/>
    <x v="15"/>
    <s v="MGOK Gorzów Śląski"/>
    <s v="OPO"/>
  </r>
  <r>
    <x v="225"/>
    <n v="42353"/>
    <n v="4151"/>
    <s v="2018/2019"/>
    <s v="2018-08-31"/>
    <n v="42353"/>
    <s v="M"/>
    <n v="2004"/>
    <s v="M"/>
    <x v="15"/>
    <s v="MGOK Gorzów Śląski"/>
    <s v="OPO"/>
  </r>
  <r>
    <x v="226"/>
    <n v="42420"/>
    <n v="4152"/>
    <s v="2018/2019"/>
    <s v="2018-08-31"/>
    <n v="42420"/>
    <s v="M"/>
    <n v="2006"/>
    <s v="M"/>
    <x v="0"/>
    <s v="Klub AZS PWSZ Nysa"/>
    <s v="OPO"/>
  </r>
  <r>
    <x v="227"/>
    <n v="42421"/>
    <n v="4153"/>
    <s v="2018/2019"/>
    <s v="2018-08-31"/>
    <n v="42421"/>
    <s v="M"/>
    <n v="2007"/>
    <s v="M"/>
    <x v="0"/>
    <s v="Klub AZS PWSZ Nysa"/>
    <s v="OPO"/>
  </r>
  <r>
    <x v="228"/>
    <n v="42422"/>
    <n v="4154"/>
    <s v="2018/2019"/>
    <s v="2018-08-31"/>
    <n v="42422"/>
    <s v="M"/>
    <n v="2006"/>
    <s v="M"/>
    <x v="0"/>
    <s v="Klub AZS PWSZ Nysa"/>
    <s v="OPO"/>
  </r>
  <r>
    <x v="229"/>
    <n v="45576"/>
    <n v="4155"/>
    <s v="2018/2019"/>
    <s v="2018-08-31"/>
    <n v="45576"/>
    <s v="M"/>
    <n v="2006"/>
    <s v="K"/>
    <x v="0"/>
    <s v="Klub AZS PWSZ Nysa"/>
    <s v="OPO"/>
  </r>
  <r>
    <x v="230"/>
    <n v="45577"/>
    <n v="4156"/>
    <s v="2018/2019"/>
    <s v="2018-08-31"/>
    <n v="45577"/>
    <s v="M"/>
    <n v="2008"/>
    <s v="K"/>
    <x v="0"/>
    <s v="Klub AZS PWSZ Nysa"/>
    <s v="OPO"/>
  </r>
  <r>
    <x v="231"/>
    <n v="42425"/>
    <n v="4157"/>
    <s v="2018/2019"/>
    <s v="2018-08-31"/>
    <n v="42425"/>
    <s v="M"/>
    <n v="2006"/>
    <s v="M"/>
    <x v="0"/>
    <s v="Klub AZS PWSZ Nysa"/>
    <s v="OPO"/>
  </r>
  <r>
    <x v="232"/>
    <n v="41109"/>
    <n v="4158"/>
    <s v="2018/2019"/>
    <s v="2018-08-31"/>
    <n v="41109"/>
    <s v="M"/>
    <n v="2005"/>
    <s v="M"/>
    <x v="0"/>
    <s v="Klub AZS PWSZ Nysa"/>
    <s v="OPO"/>
  </r>
  <r>
    <x v="233"/>
    <n v="43812"/>
    <n v="4159"/>
    <s v="2018/2019"/>
    <s v="2018-08-31"/>
    <n v="43812"/>
    <s v="M"/>
    <n v="2005"/>
    <s v="M"/>
    <x v="0"/>
    <s v="Klub AZS PWSZ Nysa"/>
    <s v="OPO"/>
  </r>
  <r>
    <x v="234"/>
    <n v="35040"/>
    <n v="4160"/>
    <s v="2018/2019"/>
    <s v="2018-08-31"/>
    <n v="35040"/>
    <s v="S"/>
    <n v="1995"/>
    <s v="M"/>
    <x v="0"/>
    <s v="Klub AZS PWSZ Nysa"/>
    <s v="OPO"/>
  </r>
  <r>
    <x v="235"/>
    <n v="31068"/>
    <n v="4161"/>
    <s v="2018/2019"/>
    <s v="2018-08-31"/>
    <n v="31068"/>
    <s v="S"/>
    <n v="1977"/>
    <s v="M"/>
    <x v="0"/>
    <s v="Klub AZS PWSZ Nysa"/>
    <s v="OPO"/>
  </r>
  <r>
    <x v="236"/>
    <n v="10617"/>
    <n v="4162"/>
    <s v="2018/2019"/>
    <s v="2018-08-31"/>
    <n v="10617"/>
    <s v="S"/>
    <n v="1969"/>
    <s v="M"/>
    <x v="0"/>
    <s v="Klub AZS PWSZ Nysa"/>
    <s v="OPO"/>
  </r>
  <r>
    <x v="237"/>
    <n v="25312"/>
    <n v="4163"/>
    <s v="2018/2019"/>
    <s v="2018-08-31"/>
    <n v="25312"/>
    <s v="S"/>
    <n v="1963"/>
    <s v="M"/>
    <x v="0"/>
    <s v="Klub AZS PWSZ Nysa"/>
    <s v="OPO"/>
  </r>
  <r>
    <x v="238"/>
    <n v="27261"/>
    <n v="4164"/>
    <s v="2018/2019"/>
    <s v="2018-08-31"/>
    <n v="27261"/>
    <s v="S"/>
    <n v="1966"/>
    <s v="M"/>
    <x v="0"/>
    <s v="Klub AZS PWSZ Nysa"/>
    <s v="OPO"/>
  </r>
  <r>
    <x v="239"/>
    <n v="10614"/>
    <n v="4165"/>
    <s v="2018/2019"/>
    <s v="2018-08-31"/>
    <n v="10614"/>
    <s v="S"/>
    <n v="1960"/>
    <s v="M"/>
    <x v="0"/>
    <s v="Klub AZS PWSZ Nysa"/>
    <s v="OPO"/>
  </r>
  <r>
    <x v="240"/>
    <n v="31067"/>
    <n v="4166"/>
    <s v="2018/2019"/>
    <s v="2018-08-31"/>
    <n v="31067"/>
    <s v="S"/>
    <n v="1960"/>
    <s v="M"/>
    <x v="0"/>
    <s v="Klub AZS PWSZ Nysa"/>
    <s v="OPO"/>
  </r>
  <r>
    <x v="241"/>
    <n v="45781"/>
    <n v="4725"/>
    <s v="2018/2019"/>
    <s v="2018-09-03"/>
    <n v="45781"/>
    <s v="M"/>
    <n v="2004"/>
    <s v="K"/>
    <x v="5"/>
    <s v="OKS Olesno"/>
    <s v="OPO"/>
  </r>
  <r>
    <x v="242"/>
    <n v="45780"/>
    <n v="4726"/>
    <s v="2018/2019"/>
    <s v="2018-09-03"/>
    <n v="45780"/>
    <s v="M"/>
    <n v="2007"/>
    <s v="M"/>
    <x v="5"/>
    <s v="OKS Olesno"/>
    <s v="OPO"/>
  </r>
  <r>
    <x v="243"/>
    <n v="45783"/>
    <n v="4727"/>
    <s v="2018/2019"/>
    <s v="2018-09-03"/>
    <n v="45783"/>
    <s v="M"/>
    <n v="2005"/>
    <s v="M"/>
    <x v="5"/>
    <s v="OKS Olesno"/>
    <s v="OPO"/>
  </r>
  <r>
    <x v="244"/>
    <n v="45784"/>
    <n v="4728"/>
    <s v="2018/2019"/>
    <s v="2018-09-03"/>
    <n v="45784"/>
    <s v="M"/>
    <n v="2009"/>
    <s v="M"/>
    <x v="5"/>
    <s v="OKS Olesno"/>
    <s v="OPO"/>
  </r>
  <r>
    <x v="245"/>
    <n v="49740"/>
    <n v="5040"/>
    <s v="2018/2019"/>
    <s v="2018-09-03"/>
    <n v="49740"/>
    <s v="M"/>
    <n v="2010"/>
    <s v="K"/>
    <x v="16"/>
    <s v="UKS SOKOLIK Niemodlin"/>
    <s v="OPO"/>
  </r>
  <r>
    <x v="246"/>
    <n v="45624"/>
    <n v="5041"/>
    <s v="2018/2019"/>
    <s v="2018-09-03"/>
    <n v="45624"/>
    <s v="M"/>
    <n v="2006"/>
    <s v="M"/>
    <x v="16"/>
    <s v="UKS SOKOLIK Niemodlin"/>
    <s v="OPO"/>
  </r>
  <r>
    <x v="247"/>
    <n v="48088"/>
    <n v="5042"/>
    <s v="2018/2019"/>
    <s v="2018-09-03"/>
    <n v="48088"/>
    <s v="M"/>
    <n v="2009"/>
    <s v="K"/>
    <x v="16"/>
    <s v="UKS SOKOLIK Niemodlin"/>
    <s v="OPO"/>
  </r>
  <r>
    <x v="248"/>
    <n v="45621"/>
    <n v="5043"/>
    <s v="2018/2019"/>
    <s v="2018-09-03"/>
    <n v="45621"/>
    <s v="M"/>
    <n v="2008"/>
    <s v="K"/>
    <x v="16"/>
    <s v="UKS SOKOLIK Niemodlin"/>
    <s v="OPO"/>
  </r>
  <r>
    <x v="249"/>
    <n v="45623"/>
    <n v="5044"/>
    <s v="2018/2019"/>
    <s v="2018-09-03"/>
    <n v="45623"/>
    <s v="M"/>
    <n v="2004"/>
    <s v="K"/>
    <x v="16"/>
    <s v="UKS SOKOLIK Niemodlin"/>
    <s v="OPO"/>
  </r>
  <r>
    <x v="250"/>
    <n v="45617"/>
    <n v="5045"/>
    <s v="2018/2019"/>
    <s v="2018-09-03"/>
    <n v="45617"/>
    <s v="M"/>
    <n v="2006"/>
    <s v="K"/>
    <x v="16"/>
    <s v="UKS SOKOLIK Niemodlin"/>
    <s v="OPO"/>
  </r>
  <r>
    <x v="251"/>
    <n v="48086"/>
    <n v="5046"/>
    <s v="2018/2019"/>
    <s v="2018-09-03"/>
    <n v="48086"/>
    <s v="M"/>
    <n v="2006"/>
    <s v="M"/>
    <x v="16"/>
    <s v="UKS SOKOLIK Niemodlin"/>
    <s v="OPO"/>
  </r>
  <r>
    <x v="252"/>
    <n v="48085"/>
    <n v="5047"/>
    <s v="2018/2019"/>
    <s v="2018-09-03"/>
    <n v="48085"/>
    <s v="M"/>
    <n v="2008"/>
    <s v="M"/>
    <x v="16"/>
    <s v="UKS SOKOLIK Niemodlin"/>
    <s v="OPO"/>
  </r>
  <r>
    <x v="253"/>
    <n v="48087"/>
    <n v="5048"/>
    <s v="2018/2019"/>
    <s v="2018-09-03"/>
    <n v="48087"/>
    <s v="M"/>
    <n v="2008"/>
    <s v="M"/>
    <x v="16"/>
    <s v="UKS SOKOLIK Niemodlin"/>
    <s v="OPO"/>
  </r>
  <r>
    <x v="254"/>
    <n v="44608"/>
    <n v="5049"/>
    <s v="2018/2019"/>
    <s v="2018-09-03"/>
    <n v="44608"/>
    <s v="M"/>
    <n v="2006"/>
    <s v="M"/>
    <x v="16"/>
    <s v="UKS SOKOLIK Niemodlin"/>
    <s v="OPO"/>
  </r>
  <r>
    <x v="255"/>
    <n v="44607"/>
    <n v="5050"/>
    <s v="2018/2019"/>
    <s v="2018-09-03"/>
    <n v="44607"/>
    <s v="M"/>
    <n v="2006"/>
    <s v="M"/>
    <x v="16"/>
    <s v="UKS SOKOLIK Niemodlin"/>
    <s v="OPO"/>
  </r>
  <r>
    <x v="256"/>
    <n v="42012"/>
    <n v="5051"/>
    <s v="2018/2019"/>
    <s v="2018-09-03"/>
    <n v="42012"/>
    <s v="M"/>
    <n v="2004"/>
    <s v="M"/>
    <x v="16"/>
    <s v="UKS SOKOLIK Niemodlin"/>
    <s v="OPO"/>
  </r>
  <r>
    <x v="257"/>
    <n v="45620"/>
    <n v="5052"/>
    <s v="2018/2019"/>
    <s v="2018-09-03"/>
    <n v="45620"/>
    <s v="M"/>
    <n v="2004"/>
    <s v="K"/>
    <x v="16"/>
    <s v="UKS SOKOLIK Niemodlin"/>
    <s v="OPO"/>
  </r>
  <r>
    <x v="258"/>
    <n v="45622"/>
    <n v="5053"/>
    <s v="2018/2019"/>
    <s v="2018-09-03"/>
    <n v="45622"/>
    <s v="M"/>
    <n v="2008"/>
    <s v="K"/>
    <x v="16"/>
    <s v="UKS SOKOLIK Niemodlin"/>
    <s v="OPO"/>
  </r>
  <r>
    <x v="259"/>
    <n v="45616"/>
    <n v="5054"/>
    <s v="2018/2019"/>
    <s v="2018-09-03"/>
    <n v="45616"/>
    <s v="M"/>
    <n v="2008"/>
    <s v="K"/>
    <x v="16"/>
    <s v="UKS SOKOLIK Niemodlin"/>
    <s v="OPO"/>
  </r>
  <r>
    <x v="260"/>
    <n v="45625"/>
    <n v="5055"/>
    <s v="2018/2019"/>
    <s v="2018-09-03"/>
    <n v="45625"/>
    <s v="M"/>
    <n v="2006"/>
    <s v="M"/>
    <x v="16"/>
    <s v="UKS SOKOLIK Niemodlin"/>
    <s v="OPO"/>
  </r>
  <r>
    <x v="261"/>
    <n v="48084"/>
    <n v="5056"/>
    <s v="2018/2019"/>
    <s v="2018-09-03"/>
    <n v="48084"/>
    <s v="M"/>
    <n v="2008"/>
    <s v="K"/>
    <x v="16"/>
    <s v="UKS SOKOLIK Niemodlin"/>
    <s v="OPO"/>
  </r>
  <r>
    <x v="262"/>
    <n v="48083"/>
    <n v="5057"/>
    <s v="2018/2019"/>
    <s v="2018-09-03"/>
    <n v="48083"/>
    <s v="M"/>
    <n v="2008"/>
    <s v="K"/>
    <x v="16"/>
    <s v="UKS SOKOLIK Niemodlin"/>
    <s v="OPO"/>
  </r>
  <r>
    <x v="263"/>
    <n v="1708"/>
    <n v="5058"/>
    <s v="2018/2019"/>
    <s v="2018-09-03"/>
    <n v="1708"/>
    <s v="S"/>
    <n v="1983"/>
    <s v="M"/>
    <x v="16"/>
    <s v="UKS SOKOLIK Niemodlin"/>
    <s v="OPO"/>
  </r>
  <r>
    <x v="264"/>
    <n v="29878"/>
    <n v="5059"/>
    <s v="2018/2019"/>
    <s v="2018-09-03"/>
    <n v="29878"/>
    <s v="S"/>
    <n v="1997"/>
    <s v="M"/>
    <x v="16"/>
    <s v="UKS SOKOLIK Niemodlin"/>
    <s v="OPO"/>
  </r>
  <r>
    <x v="265"/>
    <n v="21563"/>
    <n v="5060"/>
    <s v="2018/2019"/>
    <s v="2018-09-03"/>
    <n v="21563"/>
    <s v="S"/>
    <n v="1954"/>
    <s v="M"/>
    <x v="16"/>
    <s v="UKS SOKOLIK Niemodlin"/>
    <s v="OPO"/>
  </r>
  <r>
    <x v="266"/>
    <n v="19029"/>
    <n v="5061"/>
    <s v="2018/2019"/>
    <s v="2018-09-03"/>
    <n v="19029"/>
    <s v="S"/>
    <n v="1953"/>
    <s v="M"/>
    <x v="16"/>
    <s v="UKS SOKOLIK Niemodlin"/>
    <s v="OPO"/>
  </r>
  <r>
    <x v="267"/>
    <n v="19032"/>
    <n v="5062"/>
    <s v="2018/2019"/>
    <s v="2018-09-03"/>
    <n v="19032"/>
    <s v="S"/>
    <n v="1973"/>
    <s v="M"/>
    <x v="16"/>
    <s v="UKS SOKOLIK Niemodlin"/>
    <s v="OPO"/>
  </r>
  <r>
    <x v="268"/>
    <n v="43695"/>
    <n v="5493"/>
    <s v="2018/2019"/>
    <s v="2018-09-04"/>
    <n v="43695"/>
    <s v="S"/>
    <n v="2000"/>
    <s v="M"/>
    <x v="17"/>
    <s v="MKS Wołczyn"/>
    <s v="OPO"/>
  </r>
  <r>
    <x v="269"/>
    <n v="45977"/>
    <n v="5494"/>
    <s v="2018/2019"/>
    <s v="2018-09-04"/>
    <n v="45977"/>
    <s v="M"/>
    <n v="2005"/>
    <s v="M"/>
    <x v="17"/>
    <s v="MKS Wołczyn"/>
    <s v="OPO"/>
  </r>
  <r>
    <x v="270"/>
    <n v="43696"/>
    <n v="5495"/>
    <s v="2018/2019"/>
    <s v="2018-09-04"/>
    <n v="43696"/>
    <s v="S"/>
    <n v="1955"/>
    <s v="M"/>
    <x v="17"/>
    <s v="MKS Wołczyn"/>
    <s v="OPO"/>
  </r>
  <r>
    <x v="271"/>
    <n v="29043"/>
    <n v="5496"/>
    <s v="2018/2019"/>
    <s v="2018-09-04"/>
    <n v="29043"/>
    <s v="S"/>
    <n v="1961"/>
    <s v="M"/>
    <x v="17"/>
    <s v="MKS Wołczyn"/>
    <s v="OPO"/>
  </r>
  <r>
    <x v="272"/>
    <n v="25330"/>
    <n v="5497"/>
    <s v="2018/2019"/>
    <s v="2018-09-04"/>
    <n v="25330"/>
    <s v="S"/>
    <n v="1989"/>
    <s v="M"/>
    <x v="17"/>
    <s v="MKS Wołczyn"/>
    <s v="OPO"/>
  </r>
  <r>
    <x v="273"/>
    <n v="25331"/>
    <n v="5498"/>
    <s v="2018/2019"/>
    <s v="2018-09-04"/>
    <n v="25331"/>
    <s v="S"/>
    <n v="1970"/>
    <s v="M"/>
    <x v="17"/>
    <s v="MKS Wołczyn"/>
    <s v="OPO"/>
  </r>
  <r>
    <x v="274"/>
    <n v="42463"/>
    <n v="5499"/>
    <s v="2018/2019"/>
    <s v="2018-09-04"/>
    <n v="42463"/>
    <s v="M"/>
    <n v="2006"/>
    <s v="M"/>
    <x v="17"/>
    <s v="MKS Wołczyn"/>
    <s v="OPO"/>
  </r>
  <r>
    <x v="275"/>
    <n v="45978"/>
    <n v="5500"/>
    <s v="2018/2019"/>
    <s v="2018-09-04"/>
    <n v="45978"/>
    <s v="M"/>
    <n v="2005"/>
    <s v="M"/>
    <x v="17"/>
    <s v="MKS Wołczyn"/>
    <s v="OPO"/>
  </r>
  <r>
    <x v="276"/>
    <n v="45979"/>
    <n v="5501"/>
    <s v="2018/2019"/>
    <s v="2018-09-04"/>
    <n v="45979"/>
    <s v="M"/>
    <n v="2004"/>
    <s v="M"/>
    <x v="17"/>
    <s v="MKS Wołczyn"/>
    <s v="OPO"/>
  </r>
  <r>
    <x v="277"/>
    <n v="37677"/>
    <n v="5502"/>
    <s v="2018/2019"/>
    <s v="2018-09-04"/>
    <n v="37677"/>
    <s v="M"/>
    <n v="2001"/>
    <s v="K"/>
    <x v="17"/>
    <s v="MKS Wołczyn"/>
    <s v="OPO"/>
  </r>
  <r>
    <x v="278"/>
    <n v="49802"/>
    <n v="5503"/>
    <s v="2018/2019"/>
    <s v="2018-09-04"/>
    <n v="49802"/>
    <s v="M"/>
    <n v="2006"/>
    <s v="M"/>
    <x v="17"/>
    <s v="MKS Wołczyn"/>
    <s v="OPO"/>
  </r>
  <r>
    <x v="279"/>
    <n v="41963"/>
    <n v="5504"/>
    <s v="2018/2019"/>
    <s v="2018-09-04"/>
    <n v="41963"/>
    <s v="M"/>
    <n v="2006"/>
    <s v="M"/>
    <x v="17"/>
    <s v="MKS Wołczyn"/>
    <s v="OPO"/>
  </r>
  <r>
    <x v="280"/>
    <n v="25328"/>
    <n v="5505"/>
    <s v="2018/2019"/>
    <s v="2018-09-04"/>
    <n v="25328"/>
    <s v="S"/>
    <n v="1991"/>
    <s v="M"/>
    <x v="17"/>
    <s v="MKS Wołczyn"/>
    <s v="OPO"/>
  </r>
  <r>
    <x v="281"/>
    <n v="25297"/>
    <n v="5518"/>
    <s v="2018/2019"/>
    <s v="2018-09-04"/>
    <n v="25297"/>
    <s v="S"/>
    <n v="1997"/>
    <s v="M"/>
    <x v="18"/>
    <s v="KTS KŁODNICA Kędzierzyn Koźle"/>
    <s v="OPO"/>
  </r>
  <r>
    <x v="282"/>
    <n v="31309"/>
    <n v="5519"/>
    <s v="2018/2019"/>
    <s v="2018-09-04"/>
    <n v="31309"/>
    <s v="S"/>
    <n v="1999"/>
    <s v="M"/>
    <x v="18"/>
    <s v="KTS KŁODNICA Kędzierzyn Koźle"/>
    <s v="OPO"/>
  </r>
  <r>
    <x v="283"/>
    <n v="19020"/>
    <n v="5520"/>
    <s v="2018/2019"/>
    <s v="2018-09-04"/>
    <n v="19020"/>
    <s v="S"/>
    <n v="1974"/>
    <s v="M"/>
    <x v="18"/>
    <s v="KTS KŁODNICA Kędzierzyn Koźle"/>
    <s v="OPO"/>
  </r>
  <r>
    <x v="284"/>
    <n v="19018"/>
    <n v="5521"/>
    <s v="2018/2019"/>
    <s v="2018-09-04"/>
    <n v="19018"/>
    <s v="S"/>
    <n v="1966"/>
    <s v="M"/>
    <x v="18"/>
    <s v="KTS KŁODNICA Kędzierzyn Koźle"/>
    <s v="OPO"/>
  </r>
  <r>
    <x v="285"/>
    <n v="19016"/>
    <n v="5522"/>
    <s v="2018/2019"/>
    <s v="2018-09-04"/>
    <n v="19016"/>
    <s v="S"/>
    <n v="1974"/>
    <s v="M"/>
    <x v="18"/>
    <s v="KTS KŁODNICA Kędzierzyn Koźle"/>
    <s v="OPO"/>
  </r>
  <r>
    <x v="286"/>
    <n v="14401"/>
    <n v="5523"/>
    <s v="2018/2019"/>
    <s v="2018-09-04"/>
    <n v="14401"/>
    <s v="S"/>
    <n v="1952"/>
    <s v="M"/>
    <x v="18"/>
    <s v="KTS KŁODNICA Kędzierzyn Koźle"/>
    <s v="OPO"/>
  </r>
  <r>
    <x v="287"/>
    <n v="44823"/>
    <n v="5524"/>
    <s v="2018/2019"/>
    <s v="2018-09-04"/>
    <n v="44823"/>
    <s v="M"/>
    <n v="2006"/>
    <s v="M"/>
    <x v="18"/>
    <s v="KTS KŁODNICA Kędzierzyn Koźle"/>
    <s v="OPO"/>
  </r>
  <r>
    <x v="288"/>
    <n v="47814"/>
    <n v="5525"/>
    <s v="2018/2019"/>
    <s v="2018-09-04"/>
    <n v="47814"/>
    <s v="M"/>
    <n v="2002"/>
    <s v="M"/>
    <x v="18"/>
    <s v="KTS KŁODNICA Kędzierzyn Koźle"/>
    <s v="OPO"/>
  </r>
  <r>
    <x v="289"/>
    <n v="32261"/>
    <n v="5526"/>
    <s v="2018/2019"/>
    <s v="2018-09-04"/>
    <n v="32261"/>
    <s v="M"/>
    <n v="2002"/>
    <s v="M"/>
    <x v="18"/>
    <s v="KTS KŁODNICA Kędzierzyn Koźle"/>
    <s v="OPO"/>
  </r>
  <r>
    <x v="290"/>
    <n v="35435"/>
    <n v="5527"/>
    <s v="2018/2019"/>
    <s v="2018-09-04"/>
    <n v="35435"/>
    <s v="M"/>
    <n v="2001"/>
    <s v="K"/>
    <x v="18"/>
    <s v="KTS KŁODNICA Kędzierzyn Koźle"/>
    <s v="OPO"/>
  </r>
  <r>
    <x v="291"/>
    <n v="44810"/>
    <n v="5528"/>
    <s v="2018/2019"/>
    <s v="2018-09-04"/>
    <n v="44810"/>
    <s v="M"/>
    <n v="2003"/>
    <s v="M"/>
    <x v="18"/>
    <s v="KTS KŁODNICA Kędzierzyn Koźle"/>
    <s v="OPO"/>
  </r>
  <r>
    <x v="292"/>
    <n v="47860"/>
    <n v="5529"/>
    <s v="2018/2019"/>
    <s v="2018-09-04"/>
    <n v="47860"/>
    <s v="M"/>
    <n v="2005"/>
    <s v="M"/>
    <x v="18"/>
    <s v="KTS KŁODNICA Kędzierzyn Koźle"/>
    <s v="OPO"/>
  </r>
  <r>
    <x v="293"/>
    <n v="35436"/>
    <n v="5530"/>
    <s v="2018/2019"/>
    <s v="2018-09-04"/>
    <n v="35436"/>
    <s v="M"/>
    <n v="2003"/>
    <s v="K"/>
    <x v="18"/>
    <s v="KTS KŁODNICA Kędzierzyn Koźle"/>
    <s v="OPO"/>
  </r>
  <r>
    <x v="294"/>
    <n v="40655"/>
    <n v="5995"/>
    <s v="2018/2019"/>
    <s v="2018-09-05"/>
    <n v="40655"/>
    <s v="S"/>
    <n v="1965"/>
    <s v="M"/>
    <x v="19"/>
    <s v="MLUKS WAKMET Bodzanów"/>
    <s v="OPO"/>
  </r>
  <r>
    <x v="295"/>
    <n v="40657"/>
    <n v="5996"/>
    <s v="2018/2019"/>
    <s v="2018-09-05"/>
    <n v="40657"/>
    <s v="S"/>
    <n v="1974"/>
    <s v="M"/>
    <x v="19"/>
    <s v="MLUKS WAKMET Bodzanów"/>
    <s v="OPO"/>
  </r>
  <r>
    <x v="296"/>
    <n v="34092"/>
    <n v="5997"/>
    <s v="2018/2019"/>
    <s v="2018-09-05"/>
    <n v="34092"/>
    <s v="S"/>
    <n v="1992"/>
    <s v="M"/>
    <x v="19"/>
    <s v="MLUKS WAKMET Bodzanów"/>
    <s v="OPO"/>
  </r>
  <r>
    <x v="297"/>
    <n v="30260"/>
    <n v="5998"/>
    <s v="2018/2019"/>
    <s v="2018-09-05"/>
    <n v="30260"/>
    <s v="S"/>
    <n v="1996"/>
    <s v="M"/>
    <x v="19"/>
    <s v="MLUKS WAKMET Bodzanów"/>
    <s v="OPO"/>
  </r>
  <r>
    <x v="298"/>
    <n v="27260"/>
    <n v="5999"/>
    <s v="2018/2019"/>
    <s v="2018-09-05"/>
    <n v="27260"/>
    <s v="S"/>
    <n v="1963"/>
    <s v="M"/>
    <x v="19"/>
    <s v="MLUKS WAKMET Bodzanów"/>
    <s v="OPO"/>
  </r>
  <r>
    <x v="299"/>
    <n v="38470"/>
    <n v="6000"/>
    <s v="2018/2019"/>
    <s v="2018-09-05"/>
    <n v="38470"/>
    <s v="S"/>
    <n v="1987"/>
    <s v="M"/>
    <x v="19"/>
    <s v="MLUKS WAKMET Bodzanów"/>
    <s v="OPO"/>
  </r>
  <r>
    <x v="300"/>
    <n v="27741"/>
    <n v="6001"/>
    <s v="2018/2019"/>
    <s v="2018-09-05"/>
    <n v="27741"/>
    <s v="S"/>
    <n v="1969"/>
    <s v="M"/>
    <x v="19"/>
    <s v="MLUKS WAKMET Bodzanów"/>
    <s v="OPO"/>
  </r>
  <r>
    <x v="301"/>
    <n v="29091"/>
    <n v="6002"/>
    <s v="2018/2019"/>
    <s v="2018-09-05"/>
    <n v="29091"/>
    <s v="S"/>
    <n v="1991"/>
    <s v="M"/>
    <x v="19"/>
    <s v="MLUKS WAKMET Bodzanów"/>
    <s v="OPO"/>
  </r>
  <r>
    <x v="302"/>
    <n v="45574"/>
    <n v="6003"/>
    <s v="2018/2019"/>
    <s v="2018-09-05"/>
    <n v="45574"/>
    <s v="S"/>
    <n v="1982"/>
    <s v="M"/>
    <x v="19"/>
    <s v="MLUKS WAKMET Bodzanów"/>
    <s v="OPO"/>
  </r>
  <r>
    <x v="303"/>
    <n v="40652"/>
    <n v="6004"/>
    <s v="2018/2019"/>
    <s v="2018-09-05"/>
    <n v="40652"/>
    <s v="S"/>
    <n v="1967"/>
    <s v="M"/>
    <x v="19"/>
    <s v="MLUKS WAKMET Bodzanów"/>
    <s v="OPO"/>
  </r>
  <r>
    <x v="304"/>
    <n v="40653"/>
    <n v="6005"/>
    <s v="2018/2019"/>
    <s v="2018-09-05"/>
    <n v="40653"/>
    <s v="S"/>
    <n v="1984"/>
    <s v="M"/>
    <x v="19"/>
    <s v="MLUKS WAKMET Bodzanów"/>
    <s v="OPO"/>
  </r>
  <r>
    <x v="305"/>
    <n v="22885"/>
    <n v="6006"/>
    <s v="2018/2019"/>
    <s v="2018-09-05"/>
    <n v="22885"/>
    <s v="S"/>
    <n v="1982"/>
    <s v="M"/>
    <x v="19"/>
    <s v="MLUKS WAKMET Bodzanów"/>
    <s v="OPO"/>
  </r>
  <r>
    <x v="306"/>
    <n v="40658"/>
    <n v="6007"/>
    <s v="2018/2019"/>
    <s v="2018-09-05"/>
    <n v="40658"/>
    <s v="S"/>
    <n v="1975"/>
    <s v="M"/>
    <x v="19"/>
    <s v="MLUKS WAKMET Bodzanów"/>
    <s v="OPO"/>
  </r>
  <r>
    <x v="307"/>
    <n v="45111"/>
    <n v="6008"/>
    <s v="2018/2019"/>
    <s v="2018-09-05"/>
    <n v="45111"/>
    <s v="M"/>
    <n v="2002"/>
    <s v="M"/>
    <x v="19"/>
    <s v="MLUKS WAKMET Bodzanów"/>
    <s v="OPO"/>
  </r>
  <r>
    <x v="308"/>
    <n v="32271"/>
    <n v="6475"/>
    <s v="2018/2019"/>
    <s v="2018-08-24"/>
    <n v="32271"/>
    <s v="N"/>
    <n v="1998"/>
    <s v="M"/>
    <x v="20"/>
    <s v="niestowarzyszony - woj. opolskie"/>
    <s v="OPO"/>
  </r>
  <r>
    <x v="309"/>
    <n v="29055"/>
    <n v="7093"/>
    <s v="2018/2019"/>
    <s v="2018-09-04"/>
    <n v="29055"/>
    <s v="N"/>
    <n v="1998"/>
    <s v="M"/>
    <x v="20"/>
    <s v="niestowarzyszony - woj. opolskie"/>
    <s v="OPO"/>
  </r>
  <r>
    <x v="310"/>
    <n v="19695"/>
    <n v="7250"/>
    <s v="2018/2019"/>
    <s v="2018-09-07"/>
    <n v="19695"/>
    <s v="S"/>
    <n v="1970"/>
    <s v="M"/>
    <x v="21"/>
    <s v="SKS LUKS Nysa"/>
    <s v="OPO"/>
  </r>
  <r>
    <x v="311"/>
    <n v="19693"/>
    <n v="7251"/>
    <s v="2018/2019"/>
    <s v="2018-09-07"/>
    <n v="19693"/>
    <s v="S"/>
    <n v="1970"/>
    <s v="M"/>
    <x v="21"/>
    <s v="SKS LUKS Nysa"/>
    <s v="OPO"/>
  </r>
  <r>
    <x v="312"/>
    <n v="19694"/>
    <n v="7252"/>
    <s v="2018/2019"/>
    <s v="2018-09-07"/>
    <n v="19694"/>
    <s v="S"/>
    <n v="1966"/>
    <s v="M"/>
    <x v="21"/>
    <s v="SKS LUKS Nysa"/>
    <s v="OPO"/>
  </r>
  <r>
    <x v="313"/>
    <n v="27262"/>
    <n v="7253"/>
    <s v="2018/2019"/>
    <s v="2018-09-07"/>
    <n v="27262"/>
    <s v="S"/>
    <n v="1965"/>
    <s v="M"/>
    <x v="21"/>
    <s v="SKS LUKS Nysa"/>
    <s v="OPO"/>
  </r>
  <r>
    <x v="314"/>
    <n v="29877"/>
    <n v="7254"/>
    <s v="2018/2019"/>
    <s v="2018-09-07"/>
    <n v="29877"/>
    <s v="S"/>
    <n v="1993"/>
    <s v="M"/>
    <x v="21"/>
    <s v="SKS LUKS Nysa"/>
    <s v="OPO"/>
  </r>
  <r>
    <x v="315"/>
    <n v="50053"/>
    <n v="7255"/>
    <s v="2018/2019"/>
    <s v="2018-09-07"/>
    <n v="50053"/>
    <s v="S"/>
    <n v="1972"/>
    <s v="M"/>
    <x v="21"/>
    <s v="SKS LUKS Nysa"/>
    <s v="OPO"/>
  </r>
  <r>
    <x v="316"/>
    <n v="907"/>
    <n v="7256"/>
    <s v="2018/2019"/>
    <s v="2018-09-07"/>
    <n v="907"/>
    <s v="S"/>
    <n v="1974"/>
    <s v="M"/>
    <x v="21"/>
    <s v="SKS LUKS Nysa"/>
    <s v="OPO"/>
  </r>
  <r>
    <x v="317"/>
    <n v="50054"/>
    <n v="7257"/>
    <s v="2018/2019"/>
    <s v="2018-09-07"/>
    <n v="50054"/>
    <s v="M"/>
    <n v="2001"/>
    <s v="M"/>
    <x v="21"/>
    <s v="SKS LUKS Nysa"/>
    <s v="OPO"/>
  </r>
  <r>
    <x v="318"/>
    <n v="50055"/>
    <n v="7258"/>
    <s v="2018/2019"/>
    <s v="2018-09-07"/>
    <n v="50055"/>
    <s v="M"/>
    <n v="2002"/>
    <s v="M"/>
    <x v="21"/>
    <s v="SKS LUKS Nysa"/>
    <s v="OPO"/>
  </r>
  <r>
    <x v="319"/>
    <n v="50056"/>
    <n v="7259"/>
    <s v="2018/2019"/>
    <s v="2018-09-07"/>
    <n v="50056"/>
    <s v="M"/>
    <n v="2001"/>
    <s v="M"/>
    <x v="21"/>
    <s v="SKS LUKS Nysa"/>
    <s v="OPO"/>
  </r>
  <r>
    <x v="320"/>
    <n v="50057"/>
    <n v="7260"/>
    <s v="2018/2019"/>
    <s v="2018-09-07"/>
    <n v="50057"/>
    <s v="M"/>
    <n v="2001"/>
    <s v="M"/>
    <x v="21"/>
    <s v="SKS LUKS Nysa"/>
    <s v="OPO"/>
  </r>
  <r>
    <x v="321"/>
    <n v="39689"/>
    <n v="7267"/>
    <s v="2018/2019"/>
    <s v="2018-09-07"/>
    <n v="39689"/>
    <s v="S"/>
    <n v="1999"/>
    <s v="M"/>
    <x v="22"/>
    <s v="STS GMINA Strzelce Opolskie"/>
    <s v="OPO"/>
  </r>
  <r>
    <x v="322"/>
    <n v="48647"/>
    <n v="7268"/>
    <s v="2018/2019"/>
    <s v="2018-09-07"/>
    <n v="48647"/>
    <s v="M"/>
    <n v="2003"/>
    <s v="K"/>
    <x v="22"/>
    <s v="STS GMINA Strzelce Opolskie"/>
    <s v="OPO"/>
  </r>
  <r>
    <x v="323"/>
    <n v="26328"/>
    <n v="7269"/>
    <s v="2018/2019"/>
    <s v="2018-09-07"/>
    <n v="26328"/>
    <s v="S"/>
    <n v="1999"/>
    <s v="K"/>
    <x v="22"/>
    <s v="STS GMINA Strzelce Opolskie"/>
    <s v="OPO"/>
  </r>
  <r>
    <x v="324"/>
    <n v="29033"/>
    <n v="7270"/>
    <s v="2018/2019"/>
    <s v="2018-09-07"/>
    <n v="29033"/>
    <s v="S"/>
    <n v="1998"/>
    <s v="M"/>
    <x v="22"/>
    <s v="STS GMINA Strzelce Opolskie"/>
    <s v="OPO"/>
  </r>
  <r>
    <x v="325"/>
    <n v="26512"/>
    <n v="7271"/>
    <s v="2018/2019"/>
    <s v="2018-09-07"/>
    <n v="26512"/>
    <s v="S"/>
    <n v="2000"/>
    <s v="K"/>
    <x v="22"/>
    <s v="STS GMINA Strzelce Opolskie"/>
    <s v="OPO"/>
  </r>
  <r>
    <x v="326"/>
    <n v="48008"/>
    <n v="7272"/>
    <s v="2018/2019"/>
    <s v="2018-09-07"/>
    <n v="48008"/>
    <s v="S"/>
    <n v="1961"/>
    <s v="M"/>
    <x v="22"/>
    <s v="STS GMINA Strzelce Opolskie"/>
    <s v="OPO"/>
  </r>
  <r>
    <x v="327"/>
    <n v="39687"/>
    <n v="7273"/>
    <s v="2018/2019"/>
    <s v="2018-09-07"/>
    <n v="39687"/>
    <s v="S"/>
    <n v="1961"/>
    <s v="M"/>
    <x v="22"/>
    <s v="STS GMINA Strzelce Opolskie"/>
    <s v="OPO"/>
  </r>
  <r>
    <x v="328"/>
    <n v="31075"/>
    <n v="7274"/>
    <s v="2018/2019"/>
    <s v="2018-09-07"/>
    <n v="31075"/>
    <s v="S"/>
    <n v="1953"/>
    <s v="M"/>
    <x v="22"/>
    <s v="STS GMINA Strzelce Opolskie"/>
    <s v="OPO"/>
  </r>
  <r>
    <x v="329"/>
    <n v="26513"/>
    <n v="7275"/>
    <s v="2018/2019"/>
    <s v="2018-09-07"/>
    <n v="26513"/>
    <s v="S"/>
    <n v="1997"/>
    <s v="M"/>
    <x v="22"/>
    <s v="STS GMINA Strzelce Opolskie"/>
    <s v="OPO"/>
  </r>
  <r>
    <x v="330"/>
    <n v="31069"/>
    <n v="7276"/>
    <s v="2018/2019"/>
    <s v="2018-09-07"/>
    <n v="31069"/>
    <s v="S"/>
    <n v="1993"/>
    <s v="M"/>
    <x v="22"/>
    <s v="STS GMINA Strzelce Opolskie"/>
    <s v="OPO"/>
  </r>
  <r>
    <x v="331"/>
    <n v="31071"/>
    <n v="7277"/>
    <s v="2018/2019"/>
    <s v="2018-09-07"/>
    <n v="31071"/>
    <s v="S"/>
    <n v="1971"/>
    <s v="M"/>
    <x v="22"/>
    <s v="STS GMINA Strzelce Opolskie"/>
    <s v="OPO"/>
  </r>
  <r>
    <x v="332"/>
    <n v="46665"/>
    <n v="7278"/>
    <s v="2018/2019"/>
    <s v="2018-09-07"/>
    <n v="46665"/>
    <s v="S"/>
    <n v="1967"/>
    <s v="M"/>
    <x v="22"/>
    <s v="STS GMINA Strzelce Opolskie"/>
    <s v="OPO"/>
  </r>
  <r>
    <x v="333"/>
    <n v="48374"/>
    <n v="7279"/>
    <s v="2018/2019"/>
    <s v="2018-09-07"/>
    <n v="48374"/>
    <s v="M"/>
    <n v="2003"/>
    <s v="M"/>
    <x v="22"/>
    <s v="STS GMINA Strzelce Opolskie"/>
    <s v="OPO"/>
  </r>
  <r>
    <x v="334"/>
    <n v="41448"/>
    <n v="7280"/>
    <s v="2018/2019"/>
    <s v="2018-09-07"/>
    <n v="41448"/>
    <s v="M"/>
    <n v="2004"/>
    <s v="K"/>
    <x v="22"/>
    <s v="STS GMINA Strzelce Opolskie"/>
    <s v="OPO"/>
  </r>
  <r>
    <x v="335"/>
    <n v="41447"/>
    <n v="7281"/>
    <s v="2018/2019"/>
    <s v="2018-09-07"/>
    <n v="41447"/>
    <s v="M"/>
    <n v="2004"/>
    <s v="M"/>
    <x v="22"/>
    <s v="STS GMINA Strzelce Opolskie"/>
    <s v="OPO"/>
  </r>
  <r>
    <x v="336"/>
    <n v="43916"/>
    <n v="7282"/>
    <s v="2018/2019"/>
    <s v="2018-09-07"/>
    <n v="43916"/>
    <s v="M"/>
    <n v="2002"/>
    <s v="M"/>
    <x v="22"/>
    <s v="STS GMINA Strzelce Opolskie"/>
    <s v="OPO"/>
  </r>
  <r>
    <x v="337"/>
    <n v="39688"/>
    <n v="7283"/>
    <s v="2018/2019"/>
    <s v="2018-09-07"/>
    <n v="39688"/>
    <s v="S"/>
    <n v="2000"/>
    <s v="M"/>
    <x v="22"/>
    <s v="STS GMINA Strzelce Opolskie"/>
    <s v="OPO"/>
  </r>
  <r>
    <x v="338"/>
    <n v="39609"/>
    <n v="7284"/>
    <s v="2018/2019"/>
    <s v="2018-09-07"/>
    <n v="39609"/>
    <s v="M"/>
    <n v="2001"/>
    <s v="K"/>
    <x v="22"/>
    <s v="STS GMINA Strzelce Opolskie"/>
    <s v="OPO"/>
  </r>
  <r>
    <x v="339"/>
    <n v="47762"/>
    <n v="7395"/>
    <s v="2018/2019"/>
    <s v="2018-09-07"/>
    <n v="47762"/>
    <s v="S"/>
    <n v="1962"/>
    <s v="M"/>
    <x v="19"/>
    <s v="MLUKS WAKMET Bodzanów"/>
    <s v="OPO"/>
  </r>
  <r>
    <x v="340"/>
    <n v="42801"/>
    <n v="7631"/>
    <s v="2018/2019"/>
    <s v="2018-09-07"/>
    <n v="42801"/>
    <s v="M"/>
    <n v="2003"/>
    <s v="M"/>
    <x v="10"/>
    <s v="LZS Żywocice"/>
    <s v="OPO"/>
  </r>
  <r>
    <x v="341"/>
    <n v="29086"/>
    <n v="7936"/>
    <s v="2018/2019"/>
    <s v="2018-09-09"/>
    <n v="29086"/>
    <s v="S"/>
    <n v="1996"/>
    <s v="M"/>
    <x v="23"/>
    <s v="LUKS Mańkowice-Piątkowice"/>
    <s v="OPO"/>
  </r>
  <r>
    <x v="342"/>
    <n v="2280"/>
    <n v="7937"/>
    <s v="2018/2019"/>
    <s v="2018-09-09"/>
    <n v="2280"/>
    <s v="S"/>
    <n v="1982"/>
    <s v="M"/>
    <x v="23"/>
    <s v="LUKS Mańkowice-Piątkowice"/>
    <s v="OPO"/>
  </r>
  <r>
    <x v="343"/>
    <n v="12996"/>
    <n v="7938"/>
    <s v="2018/2019"/>
    <s v="2018-09-09"/>
    <n v="12996"/>
    <s v="S"/>
    <n v="1960"/>
    <s v="M"/>
    <x v="23"/>
    <s v="LUKS Mańkowice-Piątkowice"/>
    <s v="OPO"/>
  </r>
  <r>
    <x v="344"/>
    <n v="12995"/>
    <n v="7939"/>
    <s v="2018/2019"/>
    <s v="2018-09-09"/>
    <n v="12995"/>
    <s v="S"/>
    <n v="1963"/>
    <s v="M"/>
    <x v="23"/>
    <s v="LUKS Mańkowice-Piątkowice"/>
    <s v="OPO"/>
  </r>
  <r>
    <x v="345"/>
    <n v="12994"/>
    <n v="7940"/>
    <s v="2018/2019"/>
    <s v="2018-09-09"/>
    <n v="12994"/>
    <s v="S"/>
    <n v="1980"/>
    <s v="M"/>
    <x v="23"/>
    <s v="LUKS Mańkowice-Piątkowice"/>
    <s v="OPO"/>
  </r>
  <r>
    <x v="346"/>
    <n v="12997"/>
    <n v="7941"/>
    <s v="2018/2019"/>
    <s v="2018-09-09"/>
    <n v="12997"/>
    <s v="S"/>
    <n v="1985"/>
    <s v="M"/>
    <x v="23"/>
    <s v="LUKS Mańkowice-Piątkowice"/>
    <s v="OPO"/>
  </r>
  <r>
    <x v="347"/>
    <n v="10619"/>
    <n v="7942"/>
    <s v="2018/2019"/>
    <s v="2018-09-09"/>
    <n v="10619"/>
    <s v="S"/>
    <n v="1975"/>
    <s v="M"/>
    <x v="23"/>
    <s v="LUKS Mańkowice-Piątkowice"/>
    <s v="OPO"/>
  </r>
  <r>
    <x v="348"/>
    <n v="12992"/>
    <n v="7943"/>
    <s v="2018/2019"/>
    <s v="2018-09-09"/>
    <n v="12992"/>
    <s v="S"/>
    <n v="1988"/>
    <s v="M"/>
    <x v="23"/>
    <s v="LUKS Mańkowice-Piątkowice"/>
    <s v="OPO"/>
  </r>
  <r>
    <x v="349"/>
    <n v="823"/>
    <n v="7944"/>
    <s v="2018/2019"/>
    <s v="2018-09-09"/>
    <n v="823"/>
    <s v="S"/>
    <n v="1990"/>
    <s v="K"/>
    <x v="23"/>
    <s v="LUKS Mańkowice-Piątkowice"/>
    <s v="OPO"/>
  </r>
  <r>
    <x v="350"/>
    <n v="43986"/>
    <n v="7945"/>
    <s v="2018/2019"/>
    <s v="2018-09-09"/>
    <n v="43986"/>
    <s v="M"/>
    <n v="2004"/>
    <s v="M"/>
    <x v="23"/>
    <s v="LUKS Mańkowice-Piątkowice"/>
    <s v="OPO"/>
  </r>
  <r>
    <x v="351"/>
    <n v="43987"/>
    <n v="7946"/>
    <s v="2018/2019"/>
    <s v="2018-09-09"/>
    <n v="43987"/>
    <s v="M"/>
    <n v="2006"/>
    <s v="M"/>
    <x v="23"/>
    <s v="LUKS Mańkowice-Piątkowice"/>
    <s v="OPO"/>
  </r>
  <r>
    <x v="352"/>
    <n v="46708"/>
    <n v="7947"/>
    <s v="2018/2019"/>
    <s v="2018-09-09"/>
    <n v="46708"/>
    <s v="M"/>
    <n v="2004"/>
    <s v="M"/>
    <x v="23"/>
    <s v="LUKS Mańkowice-Piątkowice"/>
    <s v="OPO"/>
  </r>
  <r>
    <x v="353"/>
    <n v="46709"/>
    <n v="7948"/>
    <s v="2018/2019"/>
    <s v="2018-09-09"/>
    <n v="46709"/>
    <s v="M"/>
    <n v="2005"/>
    <s v="M"/>
    <x v="23"/>
    <s v="LUKS Mańkowice-Piątkowice"/>
    <s v="OPO"/>
  </r>
  <r>
    <x v="354"/>
    <n v="50158"/>
    <n v="7949"/>
    <s v="2018/2019"/>
    <s v="2018-09-09"/>
    <n v="50158"/>
    <s v="M"/>
    <n v="2008"/>
    <s v="M"/>
    <x v="23"/>
    <s v="LUKS Mańkowice-Piątkowice"/>
    <s v="OPO"/>
  </r>
  <r>
    <x v="355"/>
    <n v="48950"/>
    <n v="7950"/>
    <s v="2018/2019"/>
    <s v="2018-09-09"/>
    <n v="48950"/>
    <s v="M"/>
    <n v="2007"/>
    <s v="K"/>
    <x v="23"/>
    <s v="LUKS Mańkowice-Piątkowice"/>
    <s v="OPO"/>
  </r>
  <r>
    <x v="356"/>
    <n v="48951"/>
    <n v="7951"/>
    <s v="2018/2019"/>
    <s v="2018-09-09"/>
    <n v="48951"/>
    <s v="D"/>
    <n v="2010"/>
    <s v="K"/>
    <x v="23"/>
    <s v="LUKS Mańkowice-Piątkowice"/>
    <s v="OPO"/>
  </r>
  <r>
    <x v="357"/>
    <n v="16411"/>
    <n v="8113"/>
    <s v="2018/2019"/>
    <s v="2018-09-09"/>
    <n v="16411"/>
    <s v="S"/>
    <n v="1967"/>
    <s v="M"/>
    <x v="24"/>
    <s v="LZS POLONIA Smardy"/>
    <s v="OPO"/>
  </r>
  <r>
    <x v="358"/>
    <n v="27742"/>
    <n v="8114"/>
    <s v="2018/2019"/>
    <s v="2018-09-09"/>
    <n v="27742"/>
    <s v="S"/>
    <n v="1958"/>
    <s v="M"/>
    <x v="24"/>
    <s v="LZS POLONIA Smardy"/>
    <s v="OPO"/>
  </r>
  <r>
    <x v="359"/>
    <n v="33875"/>
    <n v="8115"/>
    <s v="2018/2019"/>
    <s v="2018-09-09"/>
    <n v="33875"/>
    <s v="S"/>
    <n v="1977"/>
    <s v="M"/>
    <x v="24"/>
    <s v="LZS POLONIA Smardy"/>
    <s v="OPO"/>
  </r>
  <r>
    <x v="360"/>
    <n v="26661"/>
    <n v="8116"/>
    <s v="2018/2019"/>
    <s v="2018-09-09"/>
    <n v="26661"/>
    <s v="S"/>
    <n v="1965"/>
    <s v="M"/>
    <x v="24"/>
    <s v="LZS POLONIA Smardy"/>
    <s v="OPO"/>
  </r>
  <r>
    <x v="361"/>
    <n v="33873"/>
    <n v="8117"/>
    <s v="2018/2019"/>
    <s v="2018-09-09"/>
    <n v="33873"/>
    <s v="S"/>
    <n v="1973"/>
    <s v="M"/>
    <x v="24"/>
    <s v="LZS POLONIA Smardy"/>
    <s v="OPO"/>
  </r>
  <r>
    <x v="362"/>
    <n v="33874"/>
    <n v="8118"/>
    <s v="2018/2019"/>
    <s v="2018-09-09"/>
    <n v="33874"/>
    <s v="S"/>
    <n v="1969"/>
    <s v="M"/>
    <x v="24"/>
    <s v="LZS POLONIA Smardy"/>
    <s v="OPO"/>
  </r>
  <r>
    <x v="363"/>
    <n v="50213"/>
    <n v="8320"/>
    <s v="2018/2019"/>
    <s v="2018-09-10"/>
    <n v="50213"/>
    <s v="D"/>
    <n v="2010"/>
    <s v="M"/>
    <x v="22"/>
    <s v="STS GMINA Strzelce Opolskie"/>
    <s v="OPO"/>
  </r>
  <r>
    <x v="364"/>
    <n v="50214"/>
    <n v="8321"/>
    <s v="2018/2019"/>
    <s v="2018-09-10"/>
    <n v="50214"/>
    <s v="D"/>
    <n v="2011"/>
    <s v="M"/>
    <x v="22"/>
    <s v="STS GMINA Strzelce Opolskie"/>
    <s v="OPO"/>
  </r>
  <r>
    <x v="365"/>
    <n v="50215"/>
    <n v="8322"/>
    <s v="2018/2019"/>
    <s v="2018-09-10"/>
    <n v="50215"/>
    <s v="M"/>
    <n v="2009"/>
    <s v="M"/>
    <x v="22"/>
    <s v="STS GMINA Strzelce Opolskie"/>
    <s v="OPO"/>
  </r>
  <r>
    <x v="366"/>
    <n v="50216"/>
    <n v="8323"/>
    <s v="2018/2019"/>
    <s v="2018-09-10"/>
    <n v="50216"/>
    <s v="M"/>
    <n v="2006"/>
    <s v="K"/>
    <x v="22"/>
    <s v="STS GMINA Strzelce Opolskie"/>
    <s v="OPO"/>
  </r>
  <r>
    <x v="367"/>
    <n v="50217"/>
    <n v="8324"/>
    <s v="2018/2019"/>
    <s v="2018-09-10"/>
    <n v="50217"/>
    <s v="M"/>
    <n v="2008"/>
    <s v="M"/>
    <x v="22"/>
    <s v="STS GMINA Strzelce Opolskie"/>
    <s v="OPO"/>
  </r>
  <r>
    <x v="368"/>
    <n v="44894"/>
    <n v="8381"/>
    <s v="2018/2019"/>
    <s v="2018-09-10"/>
    <n v="44894"/>
    <s v="M"/>
    <n v="2004"/>
    <s v="K"/>
    <x v="25"/>
    <s v="UKS Dalachów"/>
    <s v="OPO"/>
  </r>
  <r>
    <x v="369"/>
    <n v="44044"/>
    <n v="8382"/>
    <s v="2018/2019"/>
    <s v="2018-09-10"/>
    <n v="44044"/>
    <s v="M"/>
    <n v="2005"/>
    <s v="K"/>
    <x v="25"/>
    <s v="UKS Dalachów"/>
    <s v="OPO"/>
  </r>
  <r>
    <x v="370"/>
    <n v="44943"/>
    <n v="8383"/>
    <s v="2018/2019"/>
    <s v="2018-09-10"/>
    <n v="44943"/>
    <s v="M"/>
    <n v="2008"/>
    <s v="M"/>
    <x v="25"/>
    <s v="UKS Dalachów"/>
    <s v="OPO"/>
  </r>
  <r>
    <x v="371"/>
    <n v="38507"/>
    <n v="8384"/>
    <s v="2018/2019"/>
    <s v="2018-09-10"/>
    <n v="38507"/>
    <s v="M"/>
    <n v="2001"/>
    <s v="M"/>
    <x v="25"/>
    <s v="UKS Dalachów"/>
    <s v="OPO"/>
  </r>
  <r>
    <x v="372"/>
    <n v="44045"/>
    <n v="8385"/>
    <s v="2018/2019"/>
    <s v="2018-09-10"/>
    <n v="44045"/>
    <s v="M"/>
    <n v="2005"/>
    <s v="K"/>
    <x v="25"/>
    <s v="UKS Dalachów"/>
    <s v="OPO"/>
  </r>
  <r>
    <x v="373"/>
    <n v="35874"/>
    <n v="8386"/>
    <s v="2018/2019"/>
    <s v="2018-09-10"/>
    <n v="35874"/>
    <s v="M"/>
    <n v="2001"/>
    <s v="M"/>
    <x v="25"/>
    <s v="UKS Dalachów"/>
    <s v="OPO"/>
  </r>
  <r>
    <x v="374"/>
    <n v="45981"/>
    <n v="8387"/>
    <s v="2018/2019"/>
    <s v="2018-09-10"/>
    <n v="45981"/>
    <s v="M"/>
    <n v="2008"/>
    <s v="K"/>
    <x v="25"/>
    <s v="UKS Dalachów"/>
    <s v="OPO"/>
  </r>
  <r>
    <x v="375"/>
    <n v="44896"/>
    <n v="8388"/>
    <s v="2018/2019"/>
    <s v="2018-09-10"/>
    <n v="44896"/>
    <s v="M"/>
    <n v="2007"/>
    <s v="M"/>
    <x v="25"/>
    <s v="UKS Dalachów"/>
    <s v="OPO"/>
  </r>
  <r>
    <x v="376"/>
    <n v="44945"/>
    <n v="8389"/>
    <s v="2018/2019"/>
    <s v="2018-09-10"/>
    <n v="44945"/>
    <s v="M"/>
    <n v="2007"/>
    <s v="K"/>
    <x v="25"/>
    <s v="UKS Dalachów"/>
    <s v="OPO"/>
  </r>
  <r>
    <x v="377"/>
    <n v="35873"/>
    <n v="8390"/>
    <s v="2018/2019"/>
    <s v="2018-09-10"/>
    <n v="35873"/>
    <s v="M"/>
    <n v="2001"/>
    <s v="M"/>
    <x v="25"/>
    <s v="UKS Dalachów"/>
    <s v="OPO"/>
  </r>
  <r>
    <x v="378"/>
    <n v="14531"/>
    <n v="8391"/>
    <s v="2018/2019"/>
    <s v="2018-09-10"/>
    <n v="14531"/>
    <s v="S"/>
    <n v="1991"/>
    <s v="K"/>
    <x v="25"/>
    <s v="UKS Dalachów"/>
    <s v="OPO"/>
  </r>
  <r>
    <x v="379"/>
    <n v="42075"/>
    <n v="8392"/>
    <s v="2018/2019"/>
    <s v="2018-09-10"/>
    <n v="42075"/>
    <s v="S"/>
    <n v="1960"/>
    <s v="M"/>
    <x v="25"/>
    <s v="UKS Dalachów"/>
    <s v="OPO"/>
  </r>
  <r>
    <x v="380"/>
    <n v="19006"/>
    <n v="8673"/>
    <s v="2018/2019"/>
    <s v="2018-09-10"/>
    <n v="19006"/>
    <s v="N"/>
    <n v="1993"/>
    <s v="M"/>
    <x v="20"/>
    <s v="niestowarzyszony - woj. opolskie"/>
    <s v="OPO"/>
  </r>
  <r>
    <x v="381"/>
    <n v="50310"/>
    <n v="8840"/>
    <s v="2018/2019"/>
    <s v="2018-09-11"/>
    <n v="50310"/>
    <s v="M"/>
    <n v="2009"/>
    <s v="K"/>
    <x v="16"/>
    <s v="UKS SOKOLIK Niemodlin"/>
    <s v="OPO"/>
  </r>
  <r>
    <x v="382"/>
    <n v="50311"/>
    <n v="8841"/>
    <s v="2018/2019"/>
    <s v="2018-09-11"/>
    <n v="50311"/>
    <s v="M"/>
    <n v="2005"/>
    <s v="K"/>
    <x v="16"/>
    <s v="UKS SOKOLIK Niemodlin"/>
    <s v="OPO"/>
  </r>
  <r>
    <x v="383"/>
    <n v="46847"/>
    <n v="8951"/>
    <s v="2018/2019"/>
    <s v="2018-09-13"/>
    <n v="46847"/>
    <s v="M"/>
    <n v="2004"/>
    <s v="M"/>
    <x v="26"/>
    <s v="UKS MOS Opole"/>
    <s v="OPO"/>
  </r>
  <r>
    <x v="384"/>
    <n v="48564"/>
    <n v="8952"/>
    <s v="2018/2019"/>
    <s v="2018-09-13"/>
    <n v="48564"/>
    <s v="M"/>
    <n v="2005"/>
    <s v="M"/>
    <x v="26"/>
    <s v="UKS MOS Opole"/>
    <s v="OPO"/>
  </r>
  <r>
    <x v="385"/>
    <n v="50435"/>
    <n v="9416"/>
    <s v="2018/2019"/>
    <s v="2018-09-22"/>
    <n v="50435"/>
    <s v="S"/>
    <n v="1979"/>
    <s v="M"/>
    <x v="27"/>
    <s v="DOKIS Dobrodzień"/>
    <s v="OPO"/>
  </r>
  <r>
    <x v="386"/>
    <n v="50436"/>
    <n v="9417"/>
    <s v="2018/2019"/>
    <s v="2018-09-22"/>
    <n v="50436"/>
    <s v="S"/>
    <n v="1980"/>
    <s v="M"/>
    <x v="27"/>
    <s v="DOKIS Dobrodzień"/>
    <s v="OPO"/>
  </r>
  <r>
    <x v="387"/>
    <n v="45440"/>
    <n v="9418"/>
    <s v="2018/2019"/>
    <s v="2018-09-22"/>
    <n v="45440"/>
    <s v="S"/>
    <n v="1958"/>
    <s v="M"/>
    <x v="27"/>
    <s v="DOKIS Dobrodzień"/>
    <s v="OPO"/>
  </r>
  <r>
    <x v="388"/>
    <n v="27740"/>
    <n v="9419"/>
    <s v="2018/2019"/>
    <s v="2018-09-22"/>
    <n v="27740"/>
    <s v="S"/>
    <n v="1982"/>
    <s v="M"/>
    <x v="27"/>
    <s v="DOKIS Dobrodzień"/>
    <s v="OPO"/>
  </r>
  <r>
    <x v="389"/>
    <n v="12679"/>
    <n v="9420"/>
    <s v="2018/2019"/>
    <s v="2018-09-22"/>
    <n v="12679"/>
    <s v="S"/>
    <n v="1985"/>
    <s v="M"/>
    <x v="27"/>
    <s v="DOKIS Dobrodzień"/>
    <s v="OPO"/>
  </r>
  <r>
    <x v="390"/>
    <n v="2287"/>
    <n v="9421"/>
    <s v="2018/2019"/>
    <s v="2018-09-22"/>
    <n v="2287"/>
    <s v="S"/>
    <n v="1981"/>
    <s v="M"/>
    <x v="27"/>
    <s v="DOKIS Dobrodzień"/>
    <s v="OPO"/>
  </r>
  <r>
    <x v="391"/>
    <n v="50437"/>
    <n v="9422"/>
    <s v="2018/2019"/>
    <s v="2018-09-22"/>
    <n v="50437"/>
    <s v="M"/>
    <n v="2005"/>
    <s v="M"/>
    <x v="27"/>
    <s v="DOKIS Dobrodzień"/>
    <s v="OPO"/>
  </r>
  <r>
    <x v="392"/>
    <n v="50599"/>
    <n v="9856"/>
    <s v="2018/2019"/>
    <s v="2018-10-09"/>
    <n v="50599"/>
    <s v="M"/>
    <n v="2007"/>
    <s v="M"/>
    <x v="14"/>
    <s v="KTS MOKSiR Zawadzkie"/>
    <s v="OPO"/>
  </r>
  <r>
    <x v="393"/>
    <n v="48735"/>
    <n v="9858"/>
    <s v="2018/2019"/>
    <s v="2018-10-09"/>
    <n v="48735"/>
    <s v="M"/>
    <n v="2006"/>
    <s v="K"/>
    <x v="28"/>
    <s v="UKS ISKRA Kowale"/>
    <s v="OPO"/>
  </r>
  <r>
    <x v="394"/>
    <n v="48736"/>
    <n v="9859"/>
    <s v="2018/2019"/>
    <s v="2018-10-09"/>
    <n v="48736"/>
    <s v="M"/>
    <n v="2006"/>
    <s v="K"/>
    <x v="28"/>
    <s v="UKS ISKRA Kowale"/>
    <s v="OPO"/>
  </r>
  <r>
    <x v="395"/>
    <n v="12674"/>
    <n v="9952"/>
    <s v="2018/2019"/>
    <s v="2018-10-21"/>
    <n v="12674"/>
    <s v="S"/>
    <n v="1991"/>
    <s v="M"/>
    <x v="27"/>
    <s v="DOKIS Dobrodzień"/>
    <s v="OPO"/>
  </r>
  <r>
    <x v="396"/>
    <n v="19692"/>
    <n v="10084"/>
    <s v="2018/2019"/>
    <s v="2018-11-08"/>
    <n v="19692"/>
    <s v="S"/>
    <n v="1968"/>
    <s v="M"/>
    <x v="23"/>
    <s v="LUKS Mańkowice-Piątkowice"/>
    <s v="OPO"/>
  </r>
  <r>
    <x v="397"/>
    <n v="50732"/>
    <n v="10085"/>
    <s v="2018/2019"/>
    <s v="2018-11-08"/>
    <n v="50732"/>
    <s v="M"/>
    <n v="2004"/>
    <s v="M"/>
    <x v="23"/>
    <s v="LUKS Mańkowice-Piątkowice"/>
    <s v="OPO"/>
  </r>
  <r>
    <x v="398"/>
    <n v="50745"/>
    <n v="10110"/>
    <s v="2018/2019"/>
    <s v="2018-11-17"/>
    <n v="50745"/>
    <s v="S"/>
    <d v="1905-05-31T00:00:00"/>
    <s v="M"/>
    <x v="21"/>
    <s v="SKS LUKS Nysa"/>
    <s v="OPO"/>
  </r>
  <r>
    <x v="399"/>
    <m/>
    <m/>
    <m/>
    <m/>
    <m/>
    <m/>
    <m/>
    <m/>
    <x v="29"/>
    <m/>
    <m/>
  </r>
  <r>
    <x v="261"/>
    <n v="48084"/>
    <n v="48041"/>
    <s v="2017/2018"/>
    <s v="2017-09-09 N"/>
    <s v="08041"/>
    <s v="M"/>
    <d v="2008-05-29T00:00:00"/>
    <s v="K"/>
    <x v="16"/>
    <s v="UKS SOKOLIK Niemodlin"/>
    <s v="opolskie"/>
  </r>
  <r>
    <x v="262"/>
    <n v="48083"/>
    <n v="48040"/>
    <s v="2017/2018"/>
    <s v="2017-09-09 N"/>
    <s v="08040"/>
    <s v="M"/>
    <d v="2008-05-28T00:00:00"/>
    <s v="K"/>
    <x v="16"/>
    <s v="UKS SOKOLIK Niemodlin"/>
    <s v="opolskie"/>
  </r>
  <r>
    <x v="400"/>
    <n v="44610"/>
    <n v="44567"/>
    <s v="2017/2018"/>
    <s v="2017-09-09 LO"/>
    <s v="08033"/>
    <s v="M"/>
    <d v="2006-05-15T00:00:00"/>
    <s v="K"/>
    <x v="16"/>
    <s v="UKS SOKOLIK Niemodlin"/>
    <s v="opolskie"/>
  </r>
  <r>
    <x v="135"/>
    <m/>
    <m/>
    <m/>
    <m/>
    <m/>
    <m/>
    <m/>
    <m/>
    <x v="30"/>
    <s v="NIESTOWARZTSZONY"/>
    <m/>
  </r>
  <r>
    <x v="308"/>
    <m/>
    <m/>
    <m/>
    <m/>
    <m/>
    <m/>
    <m/>
    <m/>
    <x v="29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E2E26A-494E-4A5C-97A3-B21BCE87622F}" name="Tabela przestawna2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3:A22" firstHeaderRow="1" firstDataRow="1" firstDataCol="1" rowPageCount="1" colPageCount="1"/>
  <pivotFields count="12">
    <pivotField axis="axisRow" showAll="0">
      <items count="402">
        <item x="399"/>
        <item x="22"/>
        <item x="384"/>
        <item x="246"/>
        <item x="342"/>
        <item x="215"/>
        <item x="294"/>
        <item x="142"/>
        <item x="0"/>
        <item x="58"/>
        <item x="178"/>
        <item x="158"/>
        <item x="179"/>
        <item x="189"/>
        <item x="139"/>
        <item x="317"/>
        <item x="247"/>
        <item x="62"/>
        <item x="226"/>
        <item x="82"/>
        <item x="98"/>
        <item x="69"/>
        <item x="32"/>
        <item x="351"/>
        <item x="248"/>
        <item x="322"/>
        <item x="115"/>
        <item x="136"/>
        <item x="6"/>
        <item x="47"/>
        <item x="281"/>
        <item x="188"/>
        <item x="180"/>
        <item x="270"/>
        <item x="85"/>
        <item x="190"/>
        <item x="148"/>
        <item x="227"/>
        <item x="276"/>
        <item x="228"/>
        <item x="249"/>
        <item x="143"/>
        <item x="282"/>
        <item x="145"/>
        <item x="191"/>
        <item x="43"/>
        <item x="192"/>
        <item x="210"/>
        <item x="94"/>
        <item x="116"/>
        <item x="177"/>
        <item x="165"/>
        <item x="321"/>
        <item x="283"/>
        <item x="99"/>
        <item x="287"/>
        <item x="91"/>
        <item x="86"/>
        <item x="352"/>
        <item x="353"/>
        <item x="395"/>
        <item x="7"/>
        <item x="70"/>
        <item x="92"/>
        <item x="87"/>
        <item x="324"/>
        <item x="234"/>
        <item x="14"/>
        <item x="127"/>
        <item x="263"/>
        <item x="309"/>
        <item x="229"/>
        <item x="295"/>
        <item x="230"/>
        <item x="346"/>
        <item x="344"/>
        <item x="128"/>
        <item x="316"/>
        <item x="71"/>
        <item x="129"/>
        <item x="19"/>
        <item x="21"/>
        <item x="358"/>
        <item x="48"/>
        <item x="20"/>
        <item x="387"/>
        <item x="181"/>
        <item x="90"/>
        <item x="216"/>
        <item x="393"/>
        <item x="149"/>
        <item x="17"/>
        <item x="313"/>
        <item x="83"/>
        <item x="368"/>
        <item x="81"/>
        <item x="59"/>
        <item x="144"/>
        <item x="100"/>
        <item x="166"/>
        <item x="341"/>
        <item x="367"/>
        <item x="101"/>
        <item x="102"/>
        <item x="103"/>
        <item x="130"/>
        <item x="369"/>
        <item x="370"/>
        <item x="193"/>
        <item x="194"/>
        <item x="235"/>
        <item x="41"/>
        <item x="381"/>
        <item x="329"/>
        <item x="325"/>
        <item x="72"/>
        <item x="212"/>
        <item x="391"/>
        <item x="296"/>
        <item x="93"/>
        <item x="388"/>
        <item x="195"/>
        <item x="196"/>
        <item x="349"/>
        <item x="236"/>
        <item x="1"/>
        <item x="60"/>
        <item x="23"/>
        <item x="343"/>
        <item x="96"/>
        <item x="131"/>
        <item x="40"/>
        <item x="250"/>
        <item x="251"/>
        <item x="252"/>
        <item x="24"/>
        <item x="88"/>
        <item x="182"/>
        <item x="264"/>
        <item x="197"/>
        <item x="237"/>
        <item x="164"/>
        <item x="253"/>
        <item x="78"/>
        <item x="73"/>
        <item x="359"/>
        <item x="63"/>
        <item x="288"/>
        <item x="314"/>
        <item x="279"/>
        <item x="318"/>
        <item x="36"/>
        <item x="137"/>
        <item x="8"/>
        <item x="198"/>
        <item x="37"/>
        <item x="117"/>
        <item x="280"/>
        <item x="159"/>
        <item x="33"/>
        <item x="297"/>
        <item x="211"/>
        <item x="383"/>
        <item x="64"/>
        <item x="396"/>
        <item x="199"/>
        <item x="298"/>
        <item x="231"/>
        <item x="299"/>
        <item x="167"/>
        <item x="168"/>
        <item x="326"/>
        <item x="65"/>
        <item x="278"/>
        <item x="269"/>
        <item x="268"/>
        <item x="46"/>
        <item x="162"/>
        <item x="333"/>
        <item x="289"/>
        <item x="157"/>
        <item x="156"/>
        <item x="382"/>
        <item x="327"/>
        <item x="125"/>
        <item x="104"/>
        <item x="140"/>
        <item x="118"/>
        <item x="169"/>
        <item x="200"/>
        <item x="132"/>
        <item x="15"/>
        <item x="385"/>
        <item x="105"/>
        <item x="74"/>
        <item x="57"/>
        <item x="398"/>
        <item x="356"/>
        <item x="224"/>
        <item x="201"/>
        <item x="183"/>
        <item x="277"/>
        <item x="271"/>
        <item x="363"/>
        <item x="202"/>
        <item x="323"/>
        <item x="290"/>
        <item x="9"/>
        <item x="119"/>
        <item x="360"/>
        <item x="244"/>
        <item x="272"/>
        <item x="170"/>
        <item x="265"/>
        <item x="61"/>
        <item x="320"/>
        <item x="171"/>
        <item x="172"/>
        <item x="217"/>
        <item x="397"/>
        <item x="254"/>
        <item x="255"/>
        <item x="218"/>
        <item x="291"/>
        <item x="49"/>
        <item x="371"/>
        <item x="34"/>
        <item x="35"/>
        <item x="300"/>
        <item x="361"/>
        <item x="334"/>
        <item x="106"/>
        <item x="80"/>
        <item x="275"/>
        <item x="274"/>
        <item x="273"/>
        <item x="184"/>
        <item x="307"/>
        <item x="120"/>
        <item x="389"/>
        <item x="372"/>
        <item x="219"/>
        <item x="328"/>
        <item x="107"/>
        <item x="66"/>
        <item x="67"/>
        <item x="2"/>
        <item x="38"/>
        <item x="97"/>
        <item x="355"/>
        <item x="77"/>
        <item x="79"/>
        <item x="311"/>
        <item x="256"/>
        <item x="257"/>
        <item x="203"/>
        <item x="225"/>
        <item x="301"/>
        <item x="3"/>
        <item x="266"/>
        <item x="10"/>
        <item x="173"/>
        <item x="378"/>
        <item x="25"/>
        <item x="42"/>
        <item x="258"/>
        <item x="345"/>
        <item x="108"/>
        <item x="109"/>
        <item x="138"/>
        <item x="45"/>
        <item x="95"/>
        <item x="243"/>
        <item x="315"/>
        <item x="379"/>
        <item x="365"/>
        <item x="366"/>
        <item x="373"/>
        <item x="18"/>
        <item x="187"/>
        <item x="133"/>
        <item x="319"/>
        <item x="147"/>
        <item x="386"/>
        <item x="242"/>
        <item x="241"/>
        <item x="84"/>
        <item x="44"/>
        <item x="308"/>
        <item x="75"/>
        <item x="89"/>
        <item x="347"/>
        <item x="50"/>
        <item x="204"/>
        <item x="186"/>
        <item x="232"/>
        <item x="245"/>
        <item x="259"/>
        <item x="260"/>
        <item x="205"/>
        <item x="267"/>
        <item x="174"/>
        <item x="392"/>
        <item x="362"/>
        <item x="206"/>
        <item x="51"/>
        <item x="302"/>
        <item x="354"/>
        <item x="292"/>
        <item x="380"/>
        <item x="238"/>
        <item x="175"/>
        <item x="239"/>
        <item x="146"/>
        <item x="303"/>
        <item x="26"/>
        <item x="31"/>
        <item x="364"/>
        <item x="68"/>
        <item x="27"/>
        <item x="28"/>
        <item x="374"/>
        <item x="39"/>
        <item x="207"/>
        <item x="30"/>
        <item x="76"/>
        <item x="220"/>
        <item x="335"/>
        <item x="331"/>
        <item x="330"/>
        <item x="350"/>
        <item x="16"/>
        <item x="29"/>
        <item x="339"/>
        <item x="233"/>
        <item x="284"/>
        <item x="208"/>
        <item x="121"/>
        <item x="122"/>
        <item x="110"/>
        <item x="150"/>
        <item x="304"/>
        <item x="151"/>
        <item x="375"/>
        <item x="240"/>
        <item x="332"/>
        <item x="336"/>
        <item x="312"/>
        <item x="185"/>
        <item x="52"/>
        <item x="261"/>
        <item x="262"/>
        <item x="56"/>
        <item x="209"/>
        <item x="293"/>
        <item x="285"/>
        <item x="141"/>
        <item x="135"/>
        <item x="394"/>
        <item x="111"/>
        <item x="400"/>
        <item x="305"/>
        <item x="152"/>
        <item x="160"/>
        <item x="340"/>
        <item x="112"/>
        <item x="154"/>
        <item x="348"/>
        <item x="163"/>
        <item x="53"/>
        <item x="221"/>
        <item x="286"/>
        <item x="213"/>
        <item x="126"/>
        <item x="222"/>
        <item x="4"/>
        <item x="113"/>
        <item x="123"/>
        <item x="161"/>
        <item x="155"/>
        <item x="11"/>
        <item x="54"/>
        <item x="153"/>
        <item x="376"/>
        <item x="377"/>
        <item x="13"/>
        <item x="55"/>
        <item x="134"/>
        <item x="124"/>
        <item x="357"/>
        <item x="176"/>
        <item x="310"/>
        <item x="306"/>
        <item x="214"/>
        <item x="337"/>
        <item x="338"/>
        <item x="390"/>
        <item x="12"/>
        <item x="5"/>
        <item x="114"/>
        <item x="2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2">
        <item h="1" x="27"/>
        <item h="1" x="3"/>
        <item h="1" x="0"/>
        <item h="1" x="13"/>
        <item h="1" x="18"/>
        <item h="1" x="6"/>
        <item h="1" x="14"/>
        <item x="23"/>
        <item h="1" x="12"/>
        <item h="1" x="2"/>
        <item h="1" x="11"/>
        <item h="1" x="8"/>
        <item h="1" x="24"/>
        <item h="1" x="1"/>
        <item h="1" x="9"/>
        <item h="1" x="10"/>
        <item h="1" x="15"/>
        <item h="1" x="17"/>
        <item h="1" x="19"/>
        <item h="1" x="30"/>
        <item h="1" x="20"/>
        <item h="1" x="5"/>
        <item h="1" x="21"/>
        <item h="1" x="22"/>
        <item h="1" x="25"/>
        <item h="1" x="4"/>
        <item h="1" x="28"/>
        <item h="1" x="7"/>
        <item h="1" x="26"/>
        <item h="1" x="16"/>
        <item h="1" x="29"/>
        <item t="default"/>
      </items>
    </pivotField>
    <pivotField showAll="0"/>
    <pivotField showAll="0"/>
  </pivotFields>
  <rowFields count="1">
    <field x="0"/>
  </rowFields>
  <rowItems count="19">
    <i>
      <x v="4"/>
    </i>
    <i>
      <x v="23"/>
    </i>
    <i>
      <x v="58"/>
    </i>
    <i>
      <x v="59"/>
    </i>
    <i>
      <x v="74"/>
    </i>
    <i>
      <x v="75"/>
    </i>
    <i>
      <x v="100"/>
    </i>
    <i>
      <x v="123"/>
    </i>
    <i>
      <x v="128"/>
    </i>
    <i>
      <x v="164"/>
    </i>
    <i>
      <x v="197"/>
    </i>
    <i>
      <x v="219"/>
    </i>
    <i>
      <x v="249"/>
    </i>
    <i>
      <x v="266"/>
    </i>
    <i>
      <x v="291"/>
    </i>
    <i>
      <x v="307"/>
    </i>
    <i>
      <x v="330"/>
    </i>
    <i>
      <x v="367"/>
    </i>
    <i t="grand">
      <x/>
    </i>
  </rowItems>
  <colItems count="1">
    <i/>
  </colItems>
  <pageFields count="1">
    <pageField fld="9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15" displayName="Tabela15" ref="B7:G3190" totalsRowShown="0" headerRowDxfId="31" dataDxfId="29" headerRowBorderDxfId="30" tableBorderDxfId="28" totalsRowBorderDxfId="27">
  <autoFilter ref="B7:G3190" xr:uid="{00000000-0009-0000-0100-000002000000}"/>
  <tableColumns count="6">
    <tableColumn id="2" xr3:uid="{00000000-0010-0000-0000-000002000000}" name="NAZWISKO I IMIĘ " dataDxfId="26">
      <calculatedColumnFormula>#REF!</calculatedColumnFormula>
    </tableColumn>
    <tableColumn id="3" xr3:uid="{00000000-0010-0000-0000-000003000000}" name="NR KLUBU " dataDxfId="25">
      <calculatedColumnFormula>IFERROR(VLOOKUP(D8,KLUBY01,2,FALSE)," ")</calculatedColumnFormula>
    </tableColumn>
    <tableColumn id="4" xr3:uid="{00000000-0010-0000-0000-000004000000}" name="KLUB SPORTOWY" dataDxfId="24">
      <calculatedColumnFormula>IFERROR(VLOOKUP(B8,PZTS2509,11,FALSE)," ")</calculatedColumnFormula>
    </tableColumn>
    <tableColumn id="5" xr3:uid="{197E59F0-54A9-49B8-ABC3-D5D246FEFE6A}" name="PKT" dataDxfId="23">
      <calculatedColumnFormula>#REF!</calculatedColumnFormula>
    </tableColumn>
    <tableColumn id="6" xr3:uid="{4BCBF9B2-8E0A-4AB9-92CB-D60B496E6677}" name="SETY W" dataDxfId="22">
      <calculatedColumnFormula>#REF!</calculatedColumnFormula>
    </tableColumn>
    <tableColumn id="7" xr3:uid="{7AEC45FC-9E95-4B65-A955-FE0C56F17BDA}" name="SETY P" dataDxfId="21">
      <calculatedColumnFormula>#REF!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152" displayName="Tabela152" ref="A8:C140" totalsRowShown="0" headerRowDxfId="7" dataDxfId="5" headerRowBorderDxfId="6" tableBorderDxfId="4" totalsRowBorderDxfId="3">
  <autoFilter ref="A8:C140" xr:uid="{00000000-0009-0000-0100-000001000000}"/>
  <tableColumns count="3">
    <tableColumn id="1" xr3:uid="{00000000-0010-0000-0100-000001000000}" name="LP." dataDxfId="2"/>
    <tableColumn id="2" xr3:uid="{00000000-0010-0000-0100-000002000000}" name="NAZWISKO I IMIĘ " dataDxfId="1"/>
    <tableColumn id="4" xr3:uid="{00000000-0010-0000-0100-000004000000}" name="KLUB SPORTOWY/ MIEJSCOWOŚĆ 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piotr.glinka@turck.com" TargetMode="External"/><Relationship Id="rId13" Type="http://schemas.openxmlformats.org/officeDocument/2006/relationships/hyperlink" Target="mailto:adama2@op.pl" TargetMode="External"/><Relationship Id="rId18" Type="http://schemas.openxmlformats.org/officeDocument/2006/relationships/hyperlink" Target="mailto:helles1@wp.pl" TargetMode="External"/><Relationship Id="rId26" Type="http://schemas.openxmlformats.org/officeDocument/2006/relationships/hyperlink" Target="mailto:asekyra@op.pl" TargetMode="External"/><Relationship Id="rId3" Type="http://schemas.openxmlformats.org/officeDocument/2006/relationships/hyperlink" Target="mailto:lutek-w@o2.pl" TargetMode="External"/><Relationship Id="rId21" Type="http://schemas.openxmlformats.org/officeDocument/2006/relationships/hyperlink" Target="mailto:ciral@vp.pl" TargetMode="External"/><Relationship Id="rId7" Type="http://schemas.openxmlformats.org/officeDocument/2006/relationships/hyperlink" Target="mailto:g.rol-pas@o2.pl" TargetMode="External"/><Relationship Id="rId12" Type="http://schemas.openxmlformats.org/officeDocument/2006/relationships/hyperlink" Target="mailto:gajux@op.pl" TargetMode="External"/><Relationship Id="rId17" Type="http://schemas.openxmlformats.org/officeDocument/2006/relationships/hyperlink" Target="mailto:marian.kaw@wp.pl" TargetMode="External"/><Relationship Id="rId25" Type="http://schemas.openxmlformats.org/officeDocument/2006/relationships/hyperlink" Target="mailto:sokolikniemodlin@interia.pl" TargetMode="External"/><Relationship Id="rId2" Type="http://schemas.openxmlformats.org/officeDocument/2006/relationships/hyperlink" Target="mailto:azs@pwsz.nysa.pl" TargetMode="External"/><Relationship Id="rId16" Type="http://schemas.openxmlformats.org/officeDocument/2006/relationships/hyperlink" Target="mailto:ciral@vp.pl" TargetMode="External"/><Relationship Id="rId20" Type="http://schemas.openxmlformats.org/officeDocument/2006/relationships/hyperlink" Target="mailto:kalbrycht@onet.eu" TargetMode="External"/><Relationship Id="rId1" Type="http://schemas.openxmlformats.org/officeDocument/2006/relationships/hyperlink" Target="mailto:marekskiba@pwsz.nysa.pl" TargetMode="External"/><Relationship Id="rId6" Type="http://schemas.openxmlformats.org/officeDocument/2006/relationships/hyperlink" Target="mailto:zywocicelzs@gmail.com" TargetMode="External"/><Relationship Id="rId11" Type="http://schemas.openxmlformats.org/officeDocument/2006/relationships/hyperlink" Target="mailto:mundek.olszowy@gmail.com" TargetMode="External"/><Relationship Id="rId24" Type="http://schemas.openxmlformats.org/officeDocument/2006/relationships/hyperlink" Target="mailto:piotrzen@poczta.pl" TargetMode="External"/><Relationship Id="rId5" Type="http://schemas.openxmlformats.org/officeDocument/2006/relationships/hyperlink" Target="mailto:rpinkosz@poczta.onet.pl" TargetMode="External"/><Relationship Id="rId15" Type="http://schemas.openxmlformats.org/officeDocument/2006/relationships/hyperlink" Target="mailto:admaty@gmail.com" TargetMode="External"/><Relationship Id="rId23" Type="http://schemas.openxmlformats.org/officeDocument/2006/relationships/hyperlink" Target="mailto:tomcio313@interia.pl" TargetMode="External"/><Relationship Id="rId10" Type="http://schemas.openxmlformats.org/officeDocument/2006/relationships/hyperlink" Target="mailto:zdzichkleszcz@wp.pl" TargetMode="External"/><Relationship Id="rId19" Type="http://schemas.openxmlformats.org/officeDocument/2006/relationships/hyperlink" Target="mailto:rudi61@interia.pl" TargetMode="External"/><Relationship Id="rId4" Type="http://schemas.openxmlformats.org/officeDocument/2006/relationships/hyperlink" Target="mailto:tobi@tobikam.com" TargetMode="External"/><Relationship Id="rId9" Type="http://schemas.openxmlformats.org/officeDocument/2006/relationships/hyperlink" Target="mailto:domena15@interia.pl" TargetMode="External"/><Relationship Id="rId14" Type="http://schemas.openxmlformats.org/officeDocument/2006/relationships/hyperlink" Target="mailto:rsir@strzelceopolskie.pl" TargetMode="External"/><Relationship Id="rId22" Type="http://schemas.openxmlformats.org/officeDocument/2006/relationships/hyperlink" Target="mailto:rrrr@op.pl" TargetMode="External"/><Relationship Id="rId27" Type="http://schemas.openxmlformats.org/officeDocument/2006/relationships/hyperlink" Target="mailto:krzysiek@specgeo.com.p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ga.ozts@gmail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3"/>
  <sheetViews>
    <sheetView workbookViewId="0">
      <selection activeCell="A2" sqref="A2"/>
    </sheetView>
  </sheetViews>
  <sheetFormatPr defaultRowHeight="15"/>
  <cols>
    <col min="1" max="1" width="18" customWidth="1"/>
  </cols>
  <sheetData>
    <row r="1" spans="1:1">
      <c r="A1" s="1" t="s">
        <v>24</v>
      </c>
    </row>
    <row r="2" spans="1:1">
      <c r="A2" t="s">
        <v>25</v>
      </c>
    </row>
    <row r="3" spans="1:1">
      <c r="A3" t="s">
        <v>26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5F28A-9959-40B6-A3DE-7785A69A6D1E}">
  <dimension ref="A1:B22"/>
  <sheetViews>
    <sheetView workbookViewId="0">
      <selection activeCell="A4" sqref="A4:A21"/>
    </sheetView>
  </sheetViews>
  <sheetFormatPr defaultRowHeight="15"/>
  <cols>
    <col min="1" max="1" width="21.140625" bestFit="1" customWidth="1"/>
    <col min="2" max="2" width="29.140625" bestFit="1" customWidth="1"/>
  </cols>
  <sheetData>
    <row r="1" spans="1:2">
      <c r="A1" s="183" t="s">
        <v>448</v>
      </c>
      <c r="B1" s="133" t="s">
        <v>37</v>
      </c>
    </row>
    <row r="3" spans="1:2">
      <c r="A3" s="183" t="s">
        <v>1730</v>
      </c>
    </row>
    <row r="4" spans="1:2">
      <c r="A4" s="184" t="s">
        <v>1519</v>
      </c>
    </row>
    <row r="5" spans="1:2">
      <c r="A5" s="184" t="s">
        <v>1546</v>
      </c>
    </row>
    <row r="6" spans="1:2">
      <c r="A6" s="184" t="s">
        <v>1548</v>
      </c>
    </row>
    <row r="7" spans="1:2">
      <c r="A7" s="184" t="s">
        <v>1552</v>
      </c>
    </row>
    <row r="8" spans="1:2">
      <c r="A8" s="184" t="s">
        <v>1532</v>
      </c>
    </row>
    <row r="9" spans="1:2">
      <c r="A9" s="184" t="s">
        <v>1526</v>
      </c>
    </row>
    <row r="10" spans="1:2">
      <c r="A10" s="184" t="s">
        <v>1515</v>
      </c>
    </row>
    <row r="11" spans="1:2">
      <c r="A11" s="184" t="s">
        <v>1540</v>
      </c>
    </row>
    <row r="12" spans="1:2">
      <c r="A12" s="184" t="s">
        <v>1522</v>
      </c>
    </row>
    <row r="13" spans="1:2">
      <c r="A13" s="184" t="s">
        <v>1687</v>
      </c>
    </row>
    <row r="14" spans="1:2">
      <c r="A14" s="184" t="s">
        <v>1560</v>
      </c>
    </row>
    <row r="15" spans="1:2">
      <c r="A15" s="184" t="s">
        <v>1691</v>
      </c>
    </row>
    <row r="16" spans="1:2">
      <c r="A16" s="184" t="s">
        <v>1557</v>
      </c>
    </row>
    <row r="17" spans="1:1">
      <c r="A17" s="184" t="s">
        <v>1529</v>
      </c>
    </row>
    <row r="18" spans="1:1">
      <c r="A18" s="184" t="s">
        <v>1534</v>
      </c>
    </row>
    <row r="19" spans="1:1">
      <c r="A19" s="184" t="s">
        <v>1554</v>
      </c>
    </row>
    <row r="20" spans="1:1">
      <c r="A20" s="184" t="s">
        <v>1543</v>
      </c>
    </row>
    <row r="21" spans="1:1">
      <c r="A21" s="184" t="s">
        <v>1537</v>
      </c>
    </row>
    <row r="22" spans="1:1">
      <c r="A22" s="184" t="s">
        <v>1731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Arkusz24">
    <tabColor theme="1"/>
  </sheetPr>
  <dimension ref="A1:AM726"/>
  <sheetViews>
    <sheetView topLeftCell="A2" zoomScale="71" zoomScaleNormal="71" workbookViewId="0">
      <selection activeCell="A15" sqref="A15"/>
    </sheetView>
  </sheetViews>
  <sheetFormatPr defaultRowHeight="15"/>
  <cols>
    <col min="1" max="1" width="34" customWidth="1"/>
    <col min="2" max="2" width="14.7109375" customWidth="1"/>
    <col min="3" max="3" width="13.28515625" customWidth="1"/>
    <col min="4" max="4" width="9.28515625" customWidth="1"/>
    <col min="7" max="7" width="5.85546875" customWidth="1"/>
    <col min="8" max="8" width="10.42578125" bestFit="1" customWidth="1"/>
    <col min="9" max="9" width="6.7109375" customWidth="1"/>
    <col min="10" max="10" width="27.42578125" customWidth="1"/>
    <col min="11" max="11" width="25" customWidth="1"/>
    <col min="13" max="13" width="31" bestFit="1" customWidth="1"/>
    <col min="14" max="14" width="33.140625" bestFit="1" customWidth="1"/>
  </cols>
  <sheetData>
    <row r="1" spans="1:39" ht="21">
      <c r="A1" s="367" t="s">
        <v>440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368" t="s">
        <v>441</v>
      </c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133"/>
    </row>
    <row r="2" spans="1:39">
      <c r="A2" s="168" t="s">
        <v>265</v>
      </c>
      <c r="B2" s="168" t="s">
        <v>442</v>
      </c>
      <c r="C2" s="168" t="s">
        <v>443</v>
      </c>
      <c r="D2" s="168" t="s">
        <v>266</v>
      </c>
      <c r="E2" s="168" t="s">
        <v>444</v>
      </c>
      <c r="F2" s="168" t="s">
        <v>442</v>
      </c>
      <c r="G2" s="168" t="s">
        <v>445</v>
      </c>
      <c r="H2" s="168" t="s">
        <v>446</v>
      </c>
      <c r="I2" s="168" t="s">
        <v>447</v>
      </c>
      <c r="J2" s="168" t="s">
        <v>448</v>
      </c>
      <c r="K2" s="168" t="s">
        <v>448</v>
      </c>
      <c r="L2" s="168" t="s">
        <v>449</v>
      </c>
      <c r="M2" s="133"/>
      <c r="N2" s="168" t="s">
        <v>10</v>
      </c>
      <c r="O2" s="168" t="s">
        <v>443</v>
      </c>
      <c r="P2" s="168" t="s">
        <v>445</v>
      </c>
      <c r="Q2" s="168" t="s">
        <v>444</v>
      </c>
      <c r="R2" s="168" t="s">
        <v>450</v>
      </c>
      <c r="S2" s="168" t="s">
        <v>246</v>
      </c>
      <c r="T2" s="168" t="s">
        <v>451</v>
      </c>
      <c r="U2" s="168" t="s">
        <v>452</v>
      </c>
      <c r="V2" s="168" t="s">
        <v>446</v>
      </c>
      <c r="W2" s="168" t="s">
        <v>447</v>
      </c>
      <c r="X2" s="168" t="s">
        <v>448</v>
      </c>
      <c r="Y2" s="168" t="s">
        <v>449</v>
      </c>
      <c r="Z2" s="133"/>
      <c r="AA2" s="169" t="s">
        <v>265</v>
      </c>
      <c r="AB2" s="133" t="s">
        <v>442</v>
      </c>
      <c r="AC2" s="51" t="str">
        <f>O2</f>
        <v>Numer licencji</v>
      </c>
      <c r="AD2" s="169" t="s">
        <v>266</v>
      </c>
      <c r="AE2" s="133" t="str">
        <f>Q2</f>
        <v>Data złożenia</v>
      </c>
      <c r="AF2" s="133" t="s">
        <v>442</v>
      </c>
      <c r="AG2" s="133" t="str">
        <f>P2</f>
        <v>Typ licencji</v>
      </c>
      <c r="AH2" s="133" t="str">
        <f t="shared" ref="AH2:AJ17" si="0">V2</f>
        <v>Rok urodzenia</v>
      </c>
      <c r="AI2" s="133" t="str">
        <f t="shared" si="0"/>
        <v>Płeć</v>
      </c>
      <c r="AJ2" s="133" t="str">
        <f t="shared" si="0"/>
        <v>Klub sportowy</v>
      </c>
      <c r="AK2" s="133" t="str">
        <f>X2</f>
        <v>Klub sportowy</v>
      </c>
      <c r="AL2" s="133" t="str">
        <f>Y2</f>
        <v>Województwo</v>
      </c>
      <c r="AM2" s="133"/>
    </row>
    <row r="3" spans="1:39" ht="15.75">
      <c r="A3" s="134" t="s">
        <v>453</v>
      </c>
      <c r="B3" s="135">
        <v>26181</v>
      </c>
      <c r="C3" s="136">
        <v>414</v>
      </c>
      <c r="D3" s="137" t="s">
        <v>454</v>
      </c>
      <c r="E3" s="138" t="s">
        <v>455</v>
      </c>
      <c r="F3" s="139">
        <v>26181</v>
      </c>
      <c r="G3" s="140" t="s">
        <v>31</v>
      </c>
      <c r="H3" s="135">
        <v>1997</v>
      </c>
      <c r="I3" s="136" t="s">
        <v>32</v>
      </c>
      <c r="J3" s="142" t="s">
        <v>456</v>
      </c>
      <c r="K3" s="142" t="s">
        <v>456</v>
      </c>
      <c r="L3" s="142" t="s">
        <v>457</v>
      </c>
      <c r="M3" s="133"/>
      <c r="N3" s="168" t="s">
        <v>221</v>
      </c>
      <c r="O3" s="168">
        <v>414</v>
      </c>
      <c r="P3" s="168" t="s">
        <v>31</v>
      </c>
      <c r="Q3" s="168" t="s">
        <v>455</v>
      </c>
      <c r="R3" s="168">
        <v>26181</v>
      </c>
      <c r="S3" s="168" t="s">
        <v>458</v>
      </c>
      <c r="T3" s="168" t="s">
        <v>459</v>
      </c>
      <c r="U3" s="168" t="s">
        <v>460</v>
      </c>
      <c r="V3" s="168">
        <v>1997</v>
      </c>
      <c r="W3" s="168" t="s">
        <v>32</v>
      </c>
      <c r="X3" s="168" t="s">
        <v>456</v>
      </c>
      <c r="Y3" s="168" t="s">
        <v>457</v>
      </c>
      <c r="Z3" s="170" t="s">
        <v>275</v>
      </c>
      <c r="AA3" s="133" t="str">
        <f>CONCATENATE(T3," ",U3)</f>
        <v>Banaś Dominika</v>
      </c>
      <c r="AB3" s="133">
        <f>R3</f>
        <v>26181</v>
      </c>
      <c r="AC3" s="133">
        <f>O3</f>
        <v>414</v>
      </c>
      <c r="AD3" s="133" t="s">
        <v>454</v>
      </c>
      <c r="AE3" s="133" t="str">
        <f>Q3</f>
        <v>2018-08-03</v>
      </c>
      <c r="AF3" s="133">
        <f>R3</f>
        <v>26181</v>
      </c>
      <c r="AG3" s="133" t="str">
        <f>P3</f>
        <v>L</v>
      </c>
      <c r="AH3" s="133">
        <f t="shared" si="0"/>
        <v>1997</v>
      </c>
      <c r="AI3" s="133" t="str">
        <f t="shared" si="0"/>
        <v>K</v>
      </c>
      <c r="AJ3" s="133" t="str">
        <f t="shared" si="0"/>
        <v>Klub AZS PWSZ Nysa</v>
      </c>
      <c r="AK3" s="133" t="str">
        <f>AJ3</f>
        <v>Klub AZS PWSZ Nysa</v>
      </c>
      <c r="AL3" s="133" t="str">
        <f>Y3</f>
        <v>OPO</v>
      </c>
      <c r="AM3" s="133"/>
    </row>
    <row r="4" spans="1:39" ht="15.75">
      <c r="A4" s="134" t="s">
        <v>461</v>
      </c>
      <c r="B4" s="135">
        <v>29092</v>
      </c>
      <c r="C4" s="136">
        <v>415</v>
      </c>
      <c r="D4" s="137" t="s">
        <v>454</v>
      </c>
      <c r="E4" s="138" t="s">
        <v>455</v>
      </c>
      <c r="F4" s="139">
        <v>29092</v>
      </c>
      <c r="G4" s="140" t="s">
        <v>31</v>
      </c>
      <c r="H4" s="135">
        <v>1998</v>
      </c>
      <c r="I4" s="140" t="s">
        <v>32</v>
      </c>
      <c r="J4" s="142" t="s">
        <v>456</v>
      </c>
      <c r="K4" s="142" t="s">
        <v>456</v>
      </c>
      <c r="L4" s="142" t="s">
        <v>457</v>
      </c>
      <c r="M4" s="133"/>
      <c r="N4" s="168" t="s">
        <v>222</v>
      </c>
      <c r="O4" s="168">
        <v>415</v>
      </c>
      <c r="P4" s="168" t="s">
        <v>31</v>
      </c>
      <c r="Q4" s="168" t="s">
        <v>455</v>
      </c>
      <c r="R4" s="168">
        <v>29092</v>
      </c>
      <c r="S4" s="168" t="s">
        <v>458</v>
      </c>
      <c r="T4" s="168" t="s">
        <v>462</v>
      </c>
      <c r="U4" s="168" t="s">
        <v>463</v>
      </c>
      <c r="V4" s="168">
        <v>1998</v>
      </c>
      <c r="W4" s="168" t="s">
        <v>32</v>
      </c>
      <c r="X4" s="168" t="s">
        <v>456</v>
      </c>
      <c r="Y4" s="168" t="s">
        <v>457</v>
      </c>
      <c r="Z4" s="133"/>
      <c r="AA4" s="133" t="str">
        <f t="shared" ref="AA4:AA67" si="1">CONCATENATE(T4," ",U4)</f>
        <v>Kasperowicz Natalia</v>
      </c>
      <c r="AB4" s="133">
        <f>R4</f>
        <v>29092</v>
      </c>
      <c r="AC4" s="133">
        <f>O4</f>
        <v>415</v>
      </c>
      <c r="AD4" s="133" t="str">
        <f>AD3</f>
        <v>2018/2019</v>
      </c>
      <c r="AE4" s="133" t="str">
        <f>Q4</f>
        <v>2018-08-03</v>
      </c>
      <c r="AF4" s="133">
        <f>R4</f>
        <v>29092</v>
      </c>
      <c r="AG4" s="133" t="str">
        <f>P4</f>
        <v>L</v>
      </c>
      <c r="AH4" s="133">
        <f t="shared" si="0"/>
        <v>1998</v>
      </c>
      <c r="AI4" s="133" t="str">
        <f t="shared" si="0"/>
        <v>K</v>
      </c>
      <c r="AJ4" s="133" t="str">
        <f t="shared" si="0"/>
        <v>Klub AZS PWSZ Nysa</v>
      </c>
      <c r="AK4" s="133" t="str">
        <f t="shared" ref="AK4:AK67" si="2">AJ4</f>
        <v>Klub AZS PWSZ Nysa</v>
      </c>
      <c r="AL4" s="133" t="str">
        <f>Y4</f>
        <v>OPO</v>
      </c>
      <c r="AM4" s="133"/>
    </row>
    <row r="5" spans="1:39" ht="15.75">
      <c r="A5" s="134" t="s">
        <v>464</v>
      </c>
      <c r="B5" s="135">
        <v>21858</v>
      </c>
      <c r="C5" s="136">
        <v>416</v>
      </c>
      <c r="D5" s="137" t="s">
        <v>454</v>
      </c>
      <c r="E5" s="138" t="s">
        <v>455</v>
      </c>
      <c r="F5" s="139">
        <v>21858</v>
      </c>
      <c r="G5" s="140" t="s">
        <v>31</v>
      </c>
      <c r="H5" s="135">
        <v>1994</v>
      </c>
      <c r="I5" s="136" t="s">
        <v>32</v>
      </c>
      <c r="J5" s="142" t="s">
        <v>456</v>
      </c>
      <c r="K5" s="142" t="s">
        <v>456</v>
      </c>
      <c r="L5" s="142" t="s">
        <v>457</v>
      </c>
      <c r="M5" s="133"/>
      <c r="N5" s="168" t="s">
        <v>223</v>
      </c>
      <c r="O5" s="168">
        <v>416</v>
      </c>
      <c r="P5" s="168" t="s">
        <v>31</v>
      </c>
      <c r="Q5" s="168" t="s">
        <v>455</v>
      </c>
      <c r="R5" s="168">
        <v>21858</v>
      </c>
      <c r="S5" s="168" t="s">
        <v>458</v>
      </c>
      <c r="T5" s="168" t="s">
        <v>465</v>
      </c>
      <c r="U5" s="168" t="s">
        <v>466</v>
      </c>
      <c r="V5" s="168">
        <v>1994</v>
      </c>
      <c r="W5" s="168" t="s">
        <v>32</v>
      </c>
      <c r="X5" s="168" t="s">
        <v>456</v>
      </c>
      <c r="Y5" s="168" t="s">
        <v>457</v>
      </c>
      <c r="Z5" s="133"/>
      <c r="AA5" s="133" t="str">
        <f t="shared" si="1"/>
        <v>Osińska Katarzyna</v>
      </c>
      <c r="AB5" s="133">
        <f t="shared" ref="AB5:AB68" si="3">R5</f>
        <v>21858</v>
      </c>
      <c r="AC5" s="133">
        <f t="shared" ref="AC5:AC68" si="4">O5</f>
        <v>416</v>
      </c>
      <c r="AD5" s="133" t="str">
        <f t="shared" ref="AD5:AD68" si="5">AD4</f>
        <v>2018/2019</v>
      </c>
      <c r="AE5" s="133" t="str">
        <f t="shared" ref="AE5:AF68" si="6">Q5</f>
        <v>2018-08-03</v>
      </c>
      <c r="AF5" s="133">
        <f t="shared" si="6"/>
        <v>21858</v>
      </c>
      <c r="AG5" s="133" t="str">
        <f t="shared" ref="AG5:AG68" si="7">P5</f>
        <v>L</v>
      </c>
      <c r="AH5" s="133">
        <f t="shared" si="0"/>
        <v>1994</v>
      </c>
      <c r="AI5" s="133" t="str">
        <f t="shared" si="0"/>
        <v>K</v>
      </c>
      <c r="AJ5" s="133" t="str">
        <f t="shared" si="0"/>
        <v>Klub AZS PWSZ Nysa</v>
      </c>
      <c r="AK5" s="133" t="str">
        <f t="shared" si="2"/>
        <v>Klub AZS PWSZ Nysa</v>
      </c>
      <c r="AL5" s="133" t="str">
        <f t="shared" ref="AL5:AL68" si="8">Y5</f>
        <v>OPO</v>
      </c>
      <c r="AM5" s="133"/>
    </row>
    <row r="6" spans="1:39" ht="15.75">
      <c r="A6" s="134" t="s">
        <v>467</v>
      </c>
      <c r="B6" s="135">
        <v>25851</v>
      </c>
      <c r="C6" s="136">
        <v>417</v>
      </c>
      <c r="D6" s="137" t="s">
        <v>454</v>
      </c>
      <c r="E6" s="138" t="s">
        <v>455</v>
      </c>
      <c r="F6" s="139">
        <v>25851</v>
      </c>
      <c r="G6" s="140" t="s">
        <v>31</v>
      </c>
      <c r="H6" s="135">
        <v>1995</v>
      </c>
      <c r="I6" s="136" t="s">
        <v>32</v>
      </c>
      <c r="J6" s="142" t="s">
        <v>456</v>
      </c>
      <c r="K6" s="142" t="s">
        <v>456</v>
      </c>
      <c r="L6" s="142" t="s">
        <v>457</v>
      </c>
      <c r="M6" s="133"/>
      <c r="N6" s="168" t="s">
        <v>224</v>
      </c>
      <c r="O6" s="168">
        <v>417</v>
      </c>
      <c r="P6" s="168" t="s">
        <v>31</v>
      </c>
      <c r="Q6" s="168" t="s">
        <v>455</v>
      </c>
      <c r="R6" s="168">
        <v>25851</v>
      </c>
      <c r="S6" s="168" t="s">
        <v>458</v>
      </c>
      <c r="T6" s="168" t="s">
        <v>468</v>
      </c>
      <c r="U6" s="168" t="s">
        <v>469</v>
      </c>
      <c r="V6" s="168">
        <v>1995</v>
      </c>
      <c r="W6" s="168" t="s">
        <v>32</v>
      </c>
      <c r="X6" s="168" t="s">
        <v>456</v>
      </c>
      <c r="Y6" s="168" t="s">
        <v>457</v>
      </c>
      <c r="Z6" s="133"/>
      <c r="AA6" s="133" t="str">
        <f t="shared" si="1"/>
        <v>Paszek Patrycja</v>
      </c>
      <c r="AB6" s="133">
        <f t="shared" si="3"/>
        <v>25851</v>
      </c>
      <c r="AC6" s="133">
        <f t="shared" si="4"/>
        <v>417</v>
      </c>
      <c r="AD6" s="133" t="str">
        <f t="shared" si="5"/>
        <v>2018/2019</v>
      </c>
      <c r="AE6" s="133" t="str">
        <f t="shared" si="6"/>
        <v>2018-08-03</v>
      </c>
      <c r="AF6" s="133">
        <f t="shared" si="6"/>
        <v>25851</v>
      </c>
      <c r="AG6" s="133" t="str">
        <f t="shared" si="7"/>
        <v>L</v>
      </c>
      <c r="AH6" s="133">
        <f t="shared" si="0"/>
        <v>1995</v>
      </c>
      <c r="AI6" s="133" t="str">
        <f t="shared" si="0"/>
        <v>K</v>
      </c>
      <c r="AJ6" s="133" t="str">
        <f t="shared" si="0"/>
        <v>Klub AZS PWSZ Nysa</v>
      </c>
      <c r="AK6" s="133" t="str">
        <f t="shared" si="2"/>
        <v>Klub AZS PWSZ Nysa</v>
      </c>
      <c r="AL6" s="133" t="str">
        <f t="shared" si="8"/>
        <v>OPO</v>
      </c>
      <c r="AM6" s="133"/>
    </row>
    <row r="7" spans="1:39" ht="15.75">
      <c r="A7" s="134" t="s">
        <v>470</v>
      </c>
      <c r="B7" s="135">
        <v>16468</v>
      </c>
      <c r="C7" s="136">
        <v>418</v>
      </c>
      <c r="D7" s="137" t="s">
        <v>454</v>
      </c>
      <c r="E7" s="138" t="s">
        <v>455</v>
      </c>
      <c r="F7" s="139">
        <v>16468</v>
      </c>
      <c r="G7" s="140" t="s">
        <v>31</v>
      </c>
      <c r="H7" s="135">
        <v>1994</v>
      </c>
      <c r="I7" s="136" t="s">
        <v>32</v>
      </c>
      <c r="J7" s="142" t="s">
        <v>456</v>
      </c>
      <c r="K7" s="142" t="s">
        <v>456</v>
      </c>
      <c r="L7" s="142" t="s">
        <v>457</v>
      </c>
      <c r="M7" s="133"/>
      <c r="N7" s="168" t="s">
        <v>286</v>
      </c>
      <c r="O7" s="168">
        <v>418</v>
      </c>
      <c r="P7" s="168" t="s">
        <v>31</v>
      </c>
      <c r="Q7" s="168" t="s">
        <v>455</v>
      </c>
      <c r="R7" s="168">
        <v>16468</v>
      </c>
      <c r="S7" s="168" t="s">
        <v>458</v>
      </c>
      <c r="T7" s="168" t="s">
        <v>471</v>
      </c>
      <c r="U7" s="168" t="s">
        <v>472</v>
      </c>
      <c r="V7" s="168">
        <v>1994</v>
      </c>
      <c r="W7" s="168" t="s">
        <v>32</v>
      </c>
      <c r="X7" s="168" t="s">
        <v>456</v>
      </c>
      <c r="Y7" s="168" t="s">
        <v>457</v>
      </c>
      <c r="Z7" s="133"/>
      <c r="AA7" s="133" t="str">
        <f t="shared" si="1"/>
        <v>Włuczyńska Ksenia</v>
      </c>
      <c r="AB7" s="133">
        <f t="shared" si="3"/>
        <v>16468</v>
      </c>
      <c r="AC7" s="133">
        <f t="shared" si="4"/>
        <v>418</v>
      </c>
      <c r="AD7" s="133" t="str">
        <f t="shared" si="5"/>
        <v>2018/2019</v>
      </c>
      <c r="AE7" s="133" t="str">
        <f t="shared" si="6"/>
        <v>2018-08-03</v>
      </c>
      <c r="AF7" s="133">
        <f t="shared" si="6"/>
        <v>16468</v>
      </c>
      <c r="AG7" s="133" t="str">
        <f t="shared" si="7"/>
        <v>L</v>
      </c>
      <c r="AH7" s="133">
        <f t="shared" si="0"/>
        <v>1994</v>
      </c>
      <c r="AI7" s="133" t="str">
        <f t="shared" si="0"/>
        <v>K</v>
      </c>
      <c r="AJ7" s="133" t="str">
        <f t="shared" si="0"/>
        <v>Klub AZS PWSZ Nysa</v>
      </c>
      <c r="AK7" s="133" t="str">
        <f t="shared" si="2"/>
        <v>Klub AZS PWSZ Nysa</v>
      </c>
      <c r="AL7" s="133" t="str">
        <f t="shared" si="8"/>
        <v>OPO</v>
      </c>
      <c r="AM7" s="133"/>
    </row>
    <row r="8" spans="1:39" ht="15.75">
      <c r="A8" s="134" t="s">
        <v>473</v>
      </c>
      <c r="B8" s="135">
        <v>5502</v>
      </c>
      <c r="C8" s="136">
        <v>419</v>
      </c>
      <c r="D8" s="137" t="s">
        <v>454</v>
      </c>
      <c r="E8" s="138" t="s">
        <v>455</v>
      </c>
      <c r="F8" s="139">
        <v>5502</v>
      </c>
      <c r="G8" s="140" t="s">
        <v>31</v>
      </c>
      <c r="H8" s="135">
        <v>1990</v>
      </c>
      <c r="I8" s="136" t="s">
        <v>32</v>
      </c>
      <c r="J8" s="142" t="s">
        <v>456</v>
      </c>
      <c r="K8" s="142" t="s">
        <v>456</v>
      </c>
      <c r="L8" s="142" t="s">
        <v>457</v>
      </c>
      <c r="M8" s="133"/>
      <c r="N8" s="168" t="s">
        <v>288</v>
      </c>
      <c r="O8" s="168">
        <v>419</v>
      </c>
      <c r="P8" s="168" t="s">
        <v>31</v>
      </c>
      <c r="Q8" s="168" t="s">
        <v>455</v>
      </c>
      <c r="R8" s="168">
        <v>5502</v>
      </c>
      <c r="S8" s="168" t="s">
        <v>458</v>
      </c>
      <c r="T8" s="168" t="s">
        <v>474</v>
      </c>
      <c r="U8" s="168" t="s">
        <v>475</v>
      </c>
      <c r="V8" s="168">
        <v>1990</v>
      </c>
      <c r="W8" s="168" t="s">
        <v>32</v>
      </c>
      <c r="X8" s="168" t="s">
        <v>456</v>
      </c>
      <c r="Y8" s="168" t="s">
        <v>457</v>
      </c>
      <c r="Z8" s="133"/>
      <c r="AA8" s="133" t="str">
        <f t="shared" si="1"/>
        <v>Żak-Nowicka Anna</v>
      </c>
      <c r="AB8" s="133">
        <f t="shared" si="3"/>
        <v>5502</v>
      </c>
      <c r="AC8" s="133">
        <f t="shared" si="4"/>
        <v>419</v>
      </c>
      <c r="AD8" s="133" t="str">
        <f t="shared" si="5"/>
        <v>2018/2019</v>
      </c>
      <c r="AE8" s="133" t="str">
        <f t="shared" si="6"/>
        <v>2018-08-03</v>
      </c>
      <c r="AF8" s="133">
        <f t="shared" si="6"/>
        <v>5502</v>
      </c>
      <c r="AG8" s="133" t="str">
        <f t="shared" si="7"/>
        <v>L</v>
      </c>
      <c r="AH8" s="133">
        <f t="shared" si="0"/>
        <v>1990</v>
      </c>
      <c r="AI8" s="133" t="str">
        <f t="shared" si="0"/>
        <v>K</v>
      </c>
      <c r="AJ8" s="133" t="str">
        <f t="shared" si="0"/>
        <v>Klub AZS PWSZ Nysa</v>
      </c>
      <c r="AK8" s="133" t="str">
        <f t="shared" si="2"/>
        <v>Klub AZS PWSZ Nysa</v>
      </c>
      <c r="AL8" s="133" t="str">
        <f t="shared" si="8"/>
        <v>OPO</v>
      </c>
      <c r="AM8" s="133"/>
    </row>
    <row r="9" spans="1:39" ht="15.75">
      <c r="A9" s="134" t="s">
        <v>476</v>
      </c>
      <c r="B9" s="135">
        <v>37668</v>
      </c>
      <c r="C9" s="136">
        <v>443</v>
      </c>
      <c r="D9" s="137" t="s">
        <v>454</v>
      </c>
      <c r="E9" s="138" t="s">
        <v>455</v>
      </c>
      <c r="F9" s="139">
        <v>37668</v>
      </c>
      <c r="G9" s="140" t="s">
        <v>31</v>
      </c>
      <c r="H9" s="135">
        <v>1994</v>
      </c>
      <c r="I9" s="136" t="s">
        <v>32</v>
      </c>
      <c r="J9" s="142" t="s">
        <v>43</v>
      </c>
      <c r="K9" s="142" t="s">
        <v>43</v>
      </c>
      <c r="L9" s="142" t="s">
        <v>457</v>
      </c>
      <c r="M9" s="133"/>
      <c r="N9" s="168" t="s">
        <v>290</v>
      </c>
      <c r="O9" s="168">
        <v>443</v>
      </c>
      <c r="P9" s="168" t="s">
        <v>31</v>
      </c>
      <c r="Q9" s="168" t="s">
        <v>455</v>
      </c>
      <c r="R9" s="168">
        <v>37668</v>
      </c>
      <c r="S9" s="168" t="s">
        <v>477</v>
      </c>
      <c r="T9" s="168" t="s">
        <v>478</v>
      </c>
      <c r="U9" s="168" t="s">
        <v>479</v>
      </c>
      <c r="V9" s="168">
        <v>1994</v>
      </c>
      <c r="W9" s="168" t="s">
        <v>32</v>
      </c>
      <c r="X9" s="168" t="s">
        <v>43</v>
      </c>
      <c r="Y9" s="168" t="s">
        <v>457</v>
      </c>
      <c r="Z9" s="133"/>
      <c r="AA9" s="133" t="str">
        <f t="shared" si="1"/>
        <v>Bratejko Iryna</v>
      </c>
      <c r="AB9" s="133">
        <f t="shared" si="3"/>
        <v>37668</v>
      </c>
      <c r="AC9" s="133">
        <f t="shared" si="4"/>
        <v>443</v>
      </c>
      <c r="AD9" s="133" t="str">
        <f t="shared" si="5"/>
        <v>2018/2019</v>
      </c>
      <c r="AE9" s="133" t="str">
        <f t="shared" si="6"/>
        <v>2018-08-03</v>
      </c>
      <c r="AF9" s="133">
        <f t="shared" si="6"/>
        <v>37668</v>
      </c>
      <c r="AG9" s="133" t="str">
        <f t="shared" si="7"/>
        <v>L</v>
      </c>
      <c r="AH9" s="133">
        <f t="shared" si="0"/>
        <v>1994</v>
      </c>
      <c r="AI9" s="133" t="str">
        <f t="shared" si="0"/>
        <v>K</v>
      </c>
      <c r="AJ9" s="133" t="str">
        <f t="shared" si="0"/>
        <v>LZS VICTORIA Chróścice</v>
      </c>
      <c r="AK9" s="133" t="str">
        <f t="shared" si="2"/>
        <v>LZS VICTORIA Chróścice</v>
      </c>
      <c r="AL9" s="133" t="str">
        <f t="shared" si="8"/>
        <v>OPO</v>
      </c>
      <c r="AM9" s="133"/>
    </row>
    <row r="10" spans="1:39" ht="15.75">
      <c r="A10" s="134" t="s">
        <v>480</v>
      </c>
      <c r="B10" s="135">
        <v>26507</v>
      </c>
      <c r="C10" s="136">
        <v>444</v>
      </c>
      <c r="D10" s="137" t="s">
        <v>454</v>
      </c>
      <c r="E10" s="138" t="s">
        <v>455</v>
      </c>
      <c r="F10" s="139">
        <v>26507</v>
      </c>
      <c r="G10" s="140" t="s">
        <v>31</v>
      </c>
      <c r="H10" s="135">
        <v>1996</v>
      </c>
      <c r="I10" s="136" t="s">
        <v>32</v>
      </c>
      <c r="J10" s="142" t="s">
        <v>43</v>
      </c>
      <c r="K10" s="142" t="s">
        <v>43</v>
      </c>
      <c r="L10" s="142" t="s">
        <v>457</v>
      </c>
      <c r="M10" s="133"/>
      <c r="N10" s="168" t="s">
        <v>292</v>
      </c>
      <c r="O10" s="168">
        <v>444</v>
      </c>
      <c r="P10" s="168" t="s">
        <v>31</v>
      </c>
      <c r="Q10" s="168" t="s">
        <v>455</v>
      </c>
      <c r="R10" s="168">
        <v>26507</v>
      </c>
      <c r="S10" s="168" t="s">
        <v>458</v>
      </c>
      <c r="T10" s="168" t="s">
        <v>481</v>
      </c>
      <c r="U10" s="168" t="s">
        <v>482</v>
      </c>
      <c r="V10" s="168">
        <v>1996</v>
      </c>
      <c r="W10" s="168" t="s">
        <v>32</v>
      </c>
      <c r="X10" s="168" t="s">
        <v>43</v>
      </c>
      <c r="Y10" s="168" t="s">
        <v>457</v>
      </c>
      <c r="Z10" s="133"/>
      <c r="AA10" s="133" t="str">
        <f t="shared" si="1"/>
        <v>Drzozga Julia</v>
      </c>
      <c r="AB10" s="133">
        <f t="shared" si="3"/>
        <v>26507</v>
      </c>
      <c r="AC10" s="133">
        <f t="shared" si="4"/>
        <v>444</v>
      </c>
      <c r="AD10" s="133" t="str">
        <f t="shared" si="5"/>
        <v>2018/2019</v>
      </c>
      <c r="AE10" s="133" t="str">
        <f t="shared" si="6"/>
        <v>2018-08-03</v>
      </c>
      <c r="AF10" s="133">
        <f t="shared" si="6"/>
        <v>26507</v>
      </c>
      <c r="AG10" s="133" t="str">
        <f t="shared" si="7"/>
        <v>L</v>
      </c>
      <c r="AH10" s="133">
        <f t="shared" si="0"/>
        <v>1996</v>
      </c>
      <c r="AI10" s="133" t="str">
        <f t="shared" si="0"/>
        <v>K</v>
      </c>
      <c r="AJ10" s="133" t="str">
        <f t="shared" si="0"/>
        <v>LZS VICTORIA Chróścice</v>
      </c>
      <c r="AK10" s="133" t="str">
        <f t="shared" si="2"/>
        <v>LZS VICTORIA Chróścice</v>
      </c>
      <c r="AL10" s="133" t="str">
        <f t="shared" si="8"/>
        <v>OPO</v>
      </c>
      <c r="AM10" s="133"/>
    </row>
    <row r="11" spans="1:39" ht="15.75">
      <c r="A11" s="134" t="s">
        <v>483</v>
      </c>
      <c r="B11" s="135">
        <v>29059</v>
      </c>
      <c r="C11" s="136">
        <v>445</v>
      </c>
      <c r="D11" s="137" t="s">
        <v>454</v>
      </c>
      <c r="E11" s="138" t="s">
        <v>455</v>
      </c>
      <c r="F11" s="139">
        <v>29059</v>
      </c>
      <c r="G11" s="140" t="s">
        <v>31</v>
      </c>
      <c r="H11" s="135">
        <v>1999</v>
      </c>
      <c r="I11" s="136" t="s">
        <v>32</v>
      </c>
      <c r="J11" s="142" t="s">
        <v>43</v>
      </c>
      <c r="K11" s="142" t="s">
        <v>43</v>
      </c>
      <c r="L11" s="142" t="s">
        <v>457</v>
      </c>
      <c r="M11" s="133"/>
      <c r="N11" s="168" t="s">
        <v>294</v>
      </c>
      <c r="O11" s="168">
        <v>445</v>
      </c>
      <c r="P11" s="168" t="s">
        <v>31</v>
      </c>
      <c r="Q11" s="168" t="s">
        <v>455</v>
      </c>
      <c r="R11" s="168">
        <v>29059</v>
      </c>
      <c r="S11" s="168" t="s">
        <v>458</v>
      </c>
      <c r="T11" s="168" t="s">
        <v>484</v>
      </c>
      <c r="U11" s="168" t="s">
        <v>485</v>
      </c>
      <c r="V11" s="168">
        <v>1999</v>
      </c>
      <c r="W11" s="168" t="s">
        <v>32</v>
      </c>
      <c r="X11" s="168" t="s">
        <v>43</v>
      </c>
      <c r="Y11" s="168" t="s">
        <v>457</v>
      </c>
      <c r="Z11" s="133"/>
      <c r="AA11" s="133" t="str">
        <f t="shared" si="1"/>
        <v>Kozubek Magda</v>
      </c>
      <c r="AB11" s="133">
        <f t="shared" si="3"/>
        <v>29059</v>
      </c>
      <c r="AC11" s="133">
        <f t="shared" si="4"/>
        <v>445</v>
      </c>
      <c r="AD11" s="133" t="str">
        <f t="shared" si="5"/>
        <v>2018/2019</v>
      </c>
      <c r="AE11" s="133" t="str">
        <f t="shared" si="6"/>
        <v>2018-08-03</v>
      </c>
      <c r="AF11" s="133">
        <f t="shared" si="6"/>
        <v>29059</v>
      </c>
      <c r="AG11" s="133" t="str">
        <f t="shared" si="7"/>
        <v>L</v>
      </c>
      <c r="AH11" s="133">
        <f t="shared" si="0"/>
        <v>1999</v>
      </c>
      <c r="AI11" s="133" t="str">
        <f t="shared" si="0"/>
        <v>K</v>
      </c>
      <c r="AJ11" s="133" t="str">
        <f t="shared" si="0"/>
        <v>LZS VICTORIA Chróścice</v>
      </c>
      <c r="AK11" s="133" t="str">
        <f t="shared" si="2"/>
        <v>LZS VICTORIA Chróścice</v>
      </c>
      <c r="AL11" s="133" t="str">
        <f t="shared" si="8"/>
        <v>OPO</v>
      </c>
      <c r="AM11" s="133"/>
    </row>
    <row r="12" spans="1:39" ht="15.75">
      <c r="A12" s="134" t="s">
        <v>486</v>
      </c>
      <c r="B12" s="135">
        <v>45144</v>
      </c>
      <c r="C12" s="136">
        <v>446</v>
      </c>
      <c r="D12" s="137" t="s">
        <v>454</v>
      </c>
      <c r="E12" s="138" t="s">
        <v>455</v>
      </c>
      <c r="F12" s="139">
        <v>45144</v>
      </c>
      <c r="G12" s="140" t="s">
        <v>31</v>
      </c>
      <c r="H12" s="135">
        <v>2007</v>
      </c>
      <c r="I12" s="136" t="s">
        <v>32</v>
      </c>
      <c r="J12" s="142" t="s">
        <v>43</v>
      </c>
      <c r="K12" s="142" t="s">
        <v>43</v>
      </c>
      <c r="L12" s="142" t="s">
        <v>457</v>
      </c>
      <c r="M12" s="133"/>
      <c r="N12" s="168" t="s">
        <v>296</v>
      </c>
      <c r="O12" s="168">
        <v>446</v>
      </c>
      <c r="P12" s="168" t="s">
        <v>31</v>
      </c>
      <c r="Q12" s="168" t="s">
        <v>455</v>
      </c>
      <c r="R12" s="168">
        <v>45144</v>
      </c>
      <c r="S12" s="168" t="s">
        <v>458</v>
      </c>
      <c r="T12" s="168" t="s">
        <v>487</v>
      </c>
      <c r="U12" s="168" t="s">
        <v>488</v>
      </c>
      <c r="V12" s="168">
        <v>2007</v>
      </c>
      <c r="W12" s="168" t="s">
        <v>32</v>
      </c>
      <c r="X12" s="168" t="s">
        <v>43</v>
      </c>
      <c r="Y12" s="168" t="s">
        <v>457</v>
      </c>
      <c r="Z12" s="133"/>
      <c r="AA12" s="133" t="str">
        <f t="shared" si="1"/>
        <v>Matros Izabela</v>
      </c>
      <c r="AB12" s="133">
        <f t="shared" si="3"/>
        <v>45144</v>
      </c>
      <c r="AC12" s="133">
        <f t="shared" si="4"/>
        <v>446</v>
      </c>
      <c r="AD12" s="133" t="str">
        <f t="shared" si="5"/>
        <v>2018/2019</v>
      </c>
      <c r="AE12" s="133" t="str">
        <f t="shared" si="6"/>
        <v>2018-08-03</v>
      </c>
      <c r="AF12" s="133">
        <f t="shared" si="6"/>
        <v>45144</v>
      </c>
      <c r="AG12" s="133" t="str">
        <f t="shared" si="7"/>
        <v>L</v>
      </c>
      <c r="AH12" s="133">
        <f t="shared" si="0"/>
        <v>2007</v>
      </c>
      <c r="AI12" s="133" t="str">
        <f t="shared" si="0"/>
        <v>K</v>
      </c>
      <c r="AJ12" s="133" t="str">
        <f t="shared" si="0"/>
        <v>LZS VICTORIA Chróścice</v>
      </c>
      <c r="AK12" s="133" t="str">
        <f t="shared" si="2"/>
        <v>LZS VICTORIA Chróścice</v>
      </c>
      <c r="AL12" s="133" t="str">
        <f t="shared" si="8"/>
        <v>OPO</v>
      </c>
      <c r="AM12" s="133"/>
    </row>
    <row r="13" spans="1:39" ht="15.75">
      <c r="A13" s="134" t="s">
        <v>489</v>
      </c>
      <c r="B13" s="135">
        <v>37671</v>
      </c>
      <c r="C13" s="136">
        <v>447</v>
      </c>
      <c r="D13" s="137" t="s">
        <v>454</v>
      </c>
      <c r="E13" s="138" t="s">
        <v>455</v>
      </c>
      <c r="F13" s="139">
        <v>37671</v>
      </c>
      <c r="G13" s="140" t="s">
        <v>31</v>
      </c>
      <c r="H13" s="135">
        <v>2002</v>
      </c>
      <c r="I13" s="136" t="s">
        <v>32</v>
      </c>
      <c r="J13" s="142" t="s">
        <v>43</v>
      </c>
      <c r="K13" s="142" t="s">
        <v>43</v>
      </c>
      <c r="L13" s="142" t="s">
        <v>457</v>
      </c>
      <c r="M13" s="133"/>
      <c r="N13" s="168" t="s">
        <v>298</v>
      </c>
      <c r="O13" s="168">
        <v>447</v>
      </c>
      <c r="P13" s="168" t="s">
        <v>31</v>
      </c>
      <c r="Q13" s="168" t="s">
        <v>455</v>
      </c>
      <c r="R13" s="168">
        <v>37671</v>
      </c>
      <c r="S13" s="168" t="s">
        <v>458</v>
      </c>
      <c r="T13" s="168" t="s">
        <v>490</v>
      </c>
      <c r="U13" s="168" t="s">
        <v>463</v>
      </c>
      <c r="V13" s="168">
        <v>2002</v>
      </c>
      <c r="W13" s="168" t="s">
        <v>32</v>
      </c>
      <c r="X13" s="168" t="s">
        <v>43</v>
      </c>
      <c r="Y13" s="168" t="s">
        <v>457</v>
      </c>
      <c r="Z13" s="133"/>
      <c r="AA13" s="133" t="str">
        <f t="shared" si="1"/>
        <v>Pawelec Natalia</v>
      </c>
      <c r="AB13" s="133">
        <f t="shared" si="3"/>
        <v>37671</v>
      </c>
      <c r="AC13" s="133">
        <f t="shared" si="4"/>
        <v>447</v>
      </c>
      <c r="AD13" s="133" t="str">
        <f t="shared" si="5"/>
        <v>2018/2019</v>
      </c>
      <c r="AE13" s="133" t="str">
        <f t="shared" si="6"/>
        <v>2018-08-03</v>
      </c>
      <c r="AF13" s="133">
        <f t="shared" si="6"/>
        <v>37671</v>
      </c>
      <c r="AG13" s="133" t="str">
        <f t="shared" si="7"/>
        <v>L</v>
      </c>
      <c r="AH13" s="133">
        <f t="shared" si="0"/>
        <v>2002</v>
      </c>
      <c r="AI13" s="133" t="str">
        <f t="shared" si="0"/>
        <v>K</v>
      </c>
      <c r="AJ13" s="133" t="str">
        <f t="shared" si="0"/>
        <v>LZS VICTORIA Chróścice</v>
      </c>
      <c r="AK13" s="133" t="str">
        <f t="shared" si="2"/>
        <v>LZS VICTORIA Chróścice</v>
      </c>
      <c r="AL13" s="133" t="str">
        <f t="shared" si="8"/>
        <v>OPO</v>
      </c>
      <c r="AM13" s="133"/>
    </row>
    <row r="14" spans="1:39" ht="15.75">
      <c r="A14" s="134" t="s">
        <v>491</v>
      </c>
      <c r="B14" s="135">
        <v>29060</v>
      </c>
      <c r="C14" s="136">
        <v>448</v>
      </c>
      <c r="D14" s="137" t="s">
        <v>454</v>
      </c>
      <c r="E14" s="138" t="s">
        <v>455</v>
      </c>
      <c r="F14" s="139">
        <v>29060</v>
      </c>
      <c r="G14" s="143" t="s">
        <v>31</v>
      </c>
      <c r="H14" s="135">
        <v>2000</v>
      </c>
      <c r="I14" s="136" t="s">
        <v>32</v>
      </c>
      <c r="J14" s="144" t="s">
        <v>43</v>
      </c>
      <c r="K14" s="142" t="s">
        <v>43</v>
      </c>
      <c r="L14" s="142" t="s">
        <v>457</v>
      </c>
      <c r="M14" s="133"/>
      <c r="N14" s="168" t="s">
        <v>300</v>
      </c>
      <c r="O14" s="168">
        <v>448</v>
      </c>
      <c r="P14" s="168" t="s">
        <v>31</v>
      </c>
      <c r="Q14" s="168" t="s">
        <v>455</v>
      </c>
      <c r="R14" s="168">
        <v>29060</v>
      </c>
      <c r="S14" s="168" t="s">
        <v>458</v>
      </c>
      <c r="T14" s="168" t="s">
        <v>492</v>
      </c>
      <c r="U14" s="168" t="s">
        <v>482</v>
      </c>
      <c r="V14" s="168">
        <v>2000</v>
      </c>
      <c r="W14" s="168" t="s">
        <v>32</v>
      </c>
      <c r="X14" s="168" t="s">
        <v>43</v>
      </c>
      <c r="Y14" s="168" t="s">
        <v>457</v>
      </c>
      <c r="Z14" s="133"/>
      <c r="AA14" s="133" t="str">
        <f t="shared" si="1"/>
        <v>Wójcik Julia</v>
      </c>
      <c r="AB14" s="133">
        <f t="shared" si="3"/>
        <v>29060</v>
      </c>
      <c r="AC14" s="133">
        <f t="shared" si="4"/>
        <v>448</v>
      </c>
      <c r="AD14" s="133" t="str">
        <f t="shared" si="5"/>
        <v>2018/2019</v>
      </c>
      <c r="AE14" s="133" t="str">
        <f t="shared" si="6"/>
        <v>2018-08-03</v>
      </c>
      <c r="AF14" s="133">
        <f t="shared" si="6"/>
        <v>29060</v>
      </c>
      <c r="AG14" s="133" t="str">
        <f t="shared" si="7"/>
        <v>L</v>
      </c>
      <c r="AH14" s="133">
        <f t="shared" si="0"/>
        <v>2000</v>
      </c>
      <c r="AI14" s="133" t="str">
        <f t="shared" si="0"/>
        <v>K</v>
      </c>
      <c r="AJ14" s="133" t="str">
        <f t="shared" si="0"/>
        <v>LZS VICTORIA Chróścice</v>
      </c>
      <c r="AK14" s="133" t="str">
        <f t="shared" si="2"/>
        <v>LZS VICTORIA Chróścice</v>
      </c>
      <c r="AL14" s="133" t="str">
        <f t="shared" si="8"/>
        <v>OPO</v>
      </c>
      <c r="AM14" s="133"/>
    </row>
    <row r="15" spans="1:39" ht="15.75">
      <c r="A15" s="145" t="s">
        <v>493</v>
      </c>
      <c r="B15" s="135">
        <v>26514</v>
      </c>
      <c r="C15" s="136">
        <v>449</v>
      </c>
      <c r="D15" s="137" t="s">
        <v>454</v>
      </c>
      <c r="E15" s="138" t="s">
        <v>455</v>
      </c>
      <c r="F15" s="139">
        <v>26514</v>
      </c>
      <c r="G15" s="140" t="s">
        <v>31</v>
      </c>
      <c r="H15" s="171">
        <v>1998</v>
      </c>
      <c r="I15" s="146" t="s">
        <v>32</v>
      </c>
      <c r="J15" s="142" t="s">
        <v>43</v>
      </c>
      <c r="K15" s="142" t="s">
        <v>43</v>
      </c>
      <c r="L15" s="142" t="s">
        <v>457</v>
      </c>
      <c r="M15" s="133"/>
      <c r="N15" s="168" t="s">
        <v>302</v>
      </c>
      <c r="O15" s="168">
        <v>449</v>
      </c>
      <c r="P15" s="168" t="s">
        <v>31</v>
      </c>
      <c r="Q15" s="168" t="s">
        <v>455</v>
      </c>
      <c r="R15" s="168">
        <v>26514</v>
      </c>
      <c r="S15" s="168" t="s">
        <v>458</v>
      </c>
      <c r="T15" s="168" t="s">
        <v>494</v>
      </c>
      <c r="U15" s="168" t="s">
        <v>495</v>
      </c>
      <c r="V15" s="168">
        <v>1998</v>
      </c>
      <c r="W15" s="168" t="s">
        <v>32</v>
      </c>
      <c r="X15" s="168" t="s">
        <v>43</v>
      </c>
      <c r="Y15" s="168" t="s">
        <v>457</v>
      </c>
      <c r="Z15" s="133"/>
      <c r="AA15" s="133" t="str">
        <f t="shared" si="1"/>
        <v>Zyzik Nicole</v>
      </c>
      <c r="AB15" s="133">
        <f t="shared" si="3"/>
        <v>26514</v>
      </c>
      <c r="AC15" s="133">
        <f t="shared" si="4"/>
        <v>449</v>
      </c>
      <c r="AD15" s="133" t="str">
        <f t="shared" si="5"/>
        <v>2018/2019</v>
      </c>
      <c r="AE15" s="133" t="str">
        <f t="shared" si="6"/>
        <v>2018-08-03</v>
      </c>
      <c r="AF15" s="133">
        <f t="shared" si="6"/>
        <v>26514</v>
      </c>
      <c r="AG15" s="133" t="str">
        <f t="shared" si="7"/>
        <v>L</v>
      </c>
      <c r="AH15" s="133">
        <f t="shared" si="0"/>
        <v>1998</v>
      </c>
      <c r="AI15" s="133" t="str">
        <f t="shared" si="0"/>
        <v>K</v>
      </c>
      <c r="AJ15" s="133" t="str">
        <f t="shared" si="0"/>
        <v>LZS VICTORIA Chróścice</v>
      </c>
      <c r="AK15" s="133" t="str">
        <f t="shared" si="2"/>
        <v>LZS VICTORIA Chróścice</v>
      </c>
      <c r="AL15" s="133" t="str">
        <f t="shared" si="8"/>
        <v>OPO</v>
      </c>
      <c r="AM15" s="133"/>
    </row>
    <row r="16" spans="1:39" ht="15.75">
      <c r="A16" s="147" t="s">
        <v>496</v>
      </c>
      <c r="B16" s="135">
        <v>25387</v>
      </c>
      <c r="C16" s="136">
        <v>903</v>
      </c>
      <c r="D16" s="137" t="s">
        <v>454</v>
      </c>
      <c r="E16" s="138" t="s">
        <v>497</v>
      </c>
      <c r="F16" s="139">
        <v>25387</v>
      </c>
      <c r="G16" s="140" t="s">
        <v>27</v>
      </c>
      <c r="H16" s="172">
        <v>1959</v>
      </c>
      <c r="I16" s="149" t="s">
        <v>9</v>
      </c>
      <c r="J16" s="142" t="s">
        <v>39</v>
      </c>
      <c r="K16" s="142" t="s">
        <v>39</v>
      </c>
      <c r="L16" s="142" t="s">
        <v>457</v>
      </c>
      <c r="M16" s="133"/>
      <c r="N16" s="168" t="s">
        <v>304</v>
      </c>
      <c r="O16" s="168">
        <v>903</v>
      </c>
      <c r="P16" s="168" t="s">
        <v>27</v>
      </c>
      <c r="Q16" s="168" t="s">
        <v>497</v>
      </c>
      <c r="R16" s="168">
        <v>25387</v>
      </c>
      <c r="S16" s="168" t="s">
        <v>458</v>
      </c>
      <c r="T16" s="168" t="s">
        <v>498</v>
      </c>
      <c r="U16" s="168" t="s">
        <v>499</v>
      </c>
      <c r="V16" s="168">
        <v>1959</v>
      </c>
      <c r="W16" s="168" t="s">
        <v>9</v>
      </c>
      <c r="X16" s="168" t="s">
        <v>39</v>
      </c>
      <c r="Y16" s="168" t="s">
        <v>457</v>
      </c>
      <c r="Z16" s="133"/>
      <c r="AA16" s="133" t="str">
        <f t="shared" si="1"/>
        <v>Zając Stanisław</v>
      </c>
      <c r="AB16" s="133">
        <f t="shared" si="3"/>
        <v>25387</v>
      </c>
      <c r="AC16" s="133">
        <f t="shared" si="4"/>
        <v>903</v>
      </c>
      <c r="AD16" s="133" t="str">
        <f t="shared" si="5"/>
        <v>2018/2019</v>
      </c>
      <c r="AE16" s="133" t="str">
        <f t="shared" si="6"/>
        <v>2018-08-13</v>
      </c>
      <c r="AF16" s="133">
        <f t="shared" si="6"/>
        <v>25387</v>
      </c>
      <c r="AG16" s="133" t="str">
        <f t="shared" si="7"/>
        <v>S</v>
      </c>
      <c r="AH16" s="133">
        <f t="shared" si="0"/>
        <v>1959</v>
      </c>
      <c r="AI16" s="133" t="str">
        <f t="shared" si="0"/>
        <v>M</v>
      </c>
      <c r="AJ16" s="133" t="str">
        <f t="shared" si="0"/>
        <v>LZS GROM Szybowice</v>
      </c>
      <c r="AK16" s="133" t="str">
        <f t="shared" si="2"/>
        <v>LZS GROM Szybowice</v>
      </c>
      <c r="AL16" s="133" t="str">
        <f t="shared" si="8"/>
        <v>OPO</v>
      </c>
      <c r="AM16" s="133"/>
    </row>
    <row r="17" spans="1:39" ht="15.75">
      <c r="A17" s="134" t="s">
        <v>500</v>
      </c>
      <c r="B17" s="135">
        <v>25382</v>
      </c>
      <c r="C17" s="136">
        <v>904</v>
      </c>
      <c r="D17" s="137" t="s">
        <v>454</v>
      </c>
      <c r="E17" s="138" t="s">
        <v>497</v>
      </c>
      <c r="F17" s="139">
        <v>25382</v>
      </c>
      <c r="G17" s="140" t="s">
        <v>27</v>
      </c>
      <c r="H17" s="135">
        <v>1972</v>
      </c>
      <c r="I17" s="136" t="s">
        <v>9</v>
      </c>
      <c r="J17" s="142" t="s">
        <v>39</v>
      </c>
      <c r="K17" s="142" t="s">
        <v>39</v>
      </c>
      <c r="L17" s="142" t="s">
        <v>457</v>
      </c>
      <c r="M17" s="133"/>
      <c r="N17" s="168" t="s">
        <v>393</v>
      </c>
      <c r="O17" s="168">
        <v>904</v>
      </c>
      <c r="P17" s="168" t="s">
        <v>27</v>
      </c>
      <c r="Q17" s="168" t="s">
        <v>497</v>
      </c>
      <c r="R17" s="168">
        <v>25382</v>
      </c>
      <c r="S17" s="168" t="s">
        <v>458</v>
      </c>
      <c r="T17" s="168" t="s">
        <v>501</v>
      </c>
      <c r="U17" s="168" t="s">
        <v>502</v>
      </c>
      <c r="V17" s="168">
        <v>1972</v>
      </c>
      <c r="W17" s="168" t="s">
        <v>9</v>
      </c>
      <c r="X17" s="168" t="s">
        <v>39</v>
      </c>
      <c r="Y17" s="168" t="s">
        <v>457</v>
      </c>
      <c r="Z17" s="133"/>
      <c r="AA17" s="133" t="str">
        <f t="shared" si="1"/>
        <v>Gajewski Andrzej</v>
      </c>
      <c r="AB17" s="133">
        <f t="shared" si="3"/>
        <v>25382</v>
      </c>
      <c r="AC17" s="133">
        <f t="shared" si="4"/>
        <v>904</v>
      </c>
      <c r="AD17" s="133" t="str">
        <f t="shared" si="5"/>
        <v>2018/2019</v>
      </c>
      <c r="AE17" s="133" t="str">
        <f t="shared" si="6"/>
        <v>2018-08-13</v>
      </c>
      <c r="AF17" s="133">
        <f t="shared" si="6"/>
        <v>25382</v>
      </c>
      <c r="AG17" s="133" t="str">
        <f t="shared" si="7"/>
        <v>S</v>
      </c>
      <c r="AH17" s="133">
        <f t="shared" si="0"/>
        <v>1972</v>
      </c>
      <c r="AI17" s="133" t="str">
        <f t="shared" si="0"/>
        <v>M</v>
      </c>
      <c r="AJ17" s="133" t="str">
        <f t="shared" si="0"/>
        <v>LZS GROM Szybowice</v>
      </c>
      <c r="AK17" s="133" t="str">
        <f t="shared" si="2"/>
        <v>LZS GROM Szybowice</v>
      </c>
      <c r="AL17" s="133" t="str">
        <f t="shared" si="8"/>
        <v>OPO</v>
      </c>
      <c r="AM17" s="133"/>
    </row>
    <row r="18" spans="1:39" ht="15.75">
      <c r="A18" s="134" t="s">
        <v>503</v>
      </c>
      <c r="B18" s="135">
        <v>27745</v>
      </c>
      <c r="C18" s="136">
        <v>905</v>
      </c>
      <c r="D18" s="137" t="s">
        <v>454</v>
      </c>
      <c r="E18" s="138" t="s">
        <v>497</v>
      </c>
      <c r="F18" s="139">
        <v>27745</v>
      </c>
      <c r="G18" s="140" t="s">
        <v>27</v>
      </c>
      <c r="H18" s="135">
        <v>1959</v>
      </c>
      <c r="I18" s="136" t="s">
        <v>9</v>
      </c>
      <c r="J18" s="142" t="s">
        <v>39</v>
      </c>
      <c r="K18" s="142" t="s">
        <v>39</v>
      </c>
      <c r="L18" s="142" t="s">
        <v>457</v>
      </c>
      <c r="M18" s="133"/>
      <c r="N18" s="168" t="s">
        <v>394</v>
      </c>
      <c r="O18" s="168">
        <v>905</v>
      </c>
      <c r="P18" s="168" t="s">
        <v>27</v>
      </c>
      <c r="Q18" s="168" t="s">
        <v>497</v>
      </c>
      <c r="R18" s="168">
        <v>27745</v>
      </c>
      <c r="S18" s="168" t="s">
        <v>458</v>
      </c>
      <c r="T18" s="168" t="s">
        <v>504</v>
      </c>
      <c r="U18" s="168" t="s">
        <v>505</v>
      </c>
      <c r="V18" s="168">
        <v>1959</v>
      </c>
      <c r="W18" s="168" t="s">
        <v>9</v>
      </c>
      <c r="X18" s="168" t="s">
        <v>39</v>
      </c>
      <c r="Y18" s="168" t="s">
        <v>457</v>
      </c>
      <c r="Z18" s="133"/>
      <c r="AA18" s="133" t="str">
        <f t="shared" si="1"/>
        <v>Łojek Bogusław</v>
      </c>
      <c r="AB18" s="133">
        <f t="shared" si="3"/>
        <v>27745</v>
      </c>
      <c r="AC18" s="133">
        <f t="shared" si="4"/>
        <v>905</v>
      </c>
      <c r="AD18" s="133" t="str">
        <f t="shared" si="5"/>
        <v>2018/2019</v>
      </c>
      <c r="AE18" s="133" t="str">
        <f t="shared" si="6"/>
        <v>2018-08-13</v>
      </c>
      <c r="AF18" s="133">
        <f t="shared" si="6"/>
        <v>27745</v>
      </c>
      <c r="AG18" s="133" t="str">
        <f t="shared" si="7"/>
        <v>S</v>
      </c>
      <c r="AH18" s="133">
        <f t="shared" ref="AH18:AJ81" si="9">V18</f>
        <v>1959</v>
      </c>
      <c r="AI18" s="133" t="str">
        <f t="shared" si="9"/>
        <v>M</v>
      </c>
      <c r="AJ18" s="133" t="str">
        <f t="shared" si="9"/>
        <v>LZS GROM Szybowice</v>
      </c>
      <c r="AK18" s="133" t="str">
        <f t="shared" si="2"/>
        <v>LZS GROM Szybowice</v>
      </c>
      <c r="AL18" s="133" t="str">
        <f t="shared" si="8"/>
        <v>OPO</v>
      </c>
      <c r="AM18" s="133"/>
    </row>
    <row r="19" spans="1:39" ht="15.75">
      <c r="A19" s="134" t="s">
        <v>506</v>
      </c>
      <c r="B19" s="135">
        <v>27744</v>
      </c>
      <c r="C19" s="136">
        <v>906</v>
      </c>
      <c r="D19" s="137" t="s">
        <v>454</v>
      </c>
      <c r="E19" s="138" t="s">
        <v>497</v>
      </c>
      <c r="F19" s="139">
        <v>27744</v>
      </c>
      <c r="G19" s="140" t="s">
        <v>27</v>
      </c>
      <c r="H19" s="135">
        <v>1964</v>
      </c>
      <c r="I19" s="136" t="s">
        <v>9</v>
      </c>
      <c r="J19" s="142" t="s">
        <v>39</v>
      </c>
      <c r="K19" s="142" t="s">
        <v>39</v>
      </c>
      <c r="L19" s="142" t="s">
        <v>457</v>
      </c>
      <c r="M19" s="133"/>
      <c r="N19" s="168" t="s">
        <v>395</v>
      </c>
      <c r="O19" s="168">
        <v>906</v>
      </c>
      <c r="P19" s="168" t="s">
        <v>27</v>
      </c>
      <c r="Q19" s="168" t="s">
        <v>497</v>
      </c>
      <c r="R19" s="168">
        <v>27744</v>
      </c>
      <c r="S19" s="168" t="s">
        <v>458</v>
      </c>
      <c r="T19" s="168" t="s">
        <v>507</v>
      </c>
      <c r="U19" s="168" t="s">
        <v>505</v>
      </c>
      <c r="V19" s="168">
        <v>1964</v>
      </c>
      <c r="W19" s="168" t="s">
        <v>9</v>
      </c>
      <c r="X19" s="168" t="s">
        <v>39</v>
      </c>
      <c r="Y19" s="168" t="s">
        <v>457</v>
      </c>
      <c r="Z19" s="133"/>
      <c r="AA19" s="133" t="str">
        <f t="shared" si="1"/>
        <v>Swałtek Bogusław</v>
      </c>
      <c r="AB19" s="133">
        <f t="shared" si="3"/>
        <v>27744</v>
      </c>
      <c r="AC19" s="133">
        <f t="shared" si="4"/>
        <v>906</v>
      </c>
      <c r="AD19" s="133" t="str">
        <f t="shared" si="5"/>
        <v>2018/2019</v>
      </c>
      <c r="AE19" s="133" t="str">
        <f t="shared" si="6"/>
        <v>2018-08-13</v>
      </c>
      <c r="AF19" s="133">
        <f t="shared" si="6"/>
        <v>27744</v>
      </c>
      <c r="AG19" s="133" t="str">
        <f t="shared" si="7"/>
        <v>S</v>
      </c>
      <c r="AH19" s="133">
        <f t="shared" si="9"/>
        <v>1964</v>
      </c>
      <c r="AI19" s="133" t="str">
        <f t="shared" si="9"/>
        <v>M</v>
      </c>
      <c r="AJ19" s="133" t="str">
        <f t="shared" si="9"/>
        <v>LZS GROM Szybowice</v>
      </c>
      <c r="AK19" s="133" t="str">
        <f t="shared" si="2"/>
        <v>LZS GROM Szybowice</v>
      </c>
      <c r="AL19" s="133" t="str">
        <f t="shared" si="8"/>
        <v>OPO</v>
      </c>
      <c r="AM19" s="133"/>
    </row>
    <row r="20" spans="1:39" ht="15.75">
      <c r="A20" s="134" t="s">
        <v>508</v>
      </c>
      <c r="B20" s="135">
        <v>25384</v>
      </c>
      <c r="C20" s="136">
        <v>907</v>
      </c>
      <c r="D20" s="137" t="s">
        <v>454</v>
      </c>
      <c r="E20" s="138" t="s">
        <v>497</v>
      </c>
      <c r="F20" s="139">
        <v>25384</v>
      </c>
      <c r="G20" s="140" t="s">
        <v>27</v>
      </c>
      <c r="H20" s="135">
        <v>1961</v>
      </c>
      <c r="I20" s="136" t="s">
        <v>9</v>
      </c>
      <c r="J20" s="142" t="s">
        <v>39</v>
      </c>
      <c r="K20" s="142" t="s">
        <v>39</v>
      </c>
      <c r="L20" s="142" t="s">
        <v>457</v>
      </c>
      <c r="M20" s="133"/>
      <c r="N20" s="168" t="s">
        <v>396</v>
      </c>
      <c r="O20" s="168">
        <v>907</v>
      </c>
      <c r="P20" s="168" t="s">
        <v>27</v>
      </c>
      <c r="Q20" s="168" t="s">
        <v>497</v>
      </c>
      <c r="R20" s="168">
        <v>25384</v>
      </c>
      <c r="S20" s="168" t="s">
        <v>458</v>
      </c>
      <c r="T20" s="168" t="s">
        <v>509</v>
      </c>
      <c r="U20" s="168" t="s">
        <v>499</v>
      </c>
      <c r="V20" s="168">
        <v>1961</v>
      </c>
      <c r="W20" s="168" t="s">
        <v>9</v>
      </c>
      <c r="X20" s="168" t="s">
        <v>39</v>
      </c>
      <c r="Y20" s="168" t="s">
        <v>457</v>
      </c>
      <c r="Z20" s="133"/>
      <c r="AA20" s="133" t="str">
        <f t="shared" si="1"/>
        <v>Huminiecki Stanisław</v>
      </c>
      <c r="AB20" s="133">
        <f t="shared" si="3"/>
        <v>25384</v>
      </c>
      <c r="AC20" s="133">
        <f t="shared" si="4"/>
        <v>907</v>
      </c>
      <c r="AD20" s="133" t="str">
        <f t="shared" si="5"/>
        <v>2018/2019</v>
      </c>
      <c r="AE20" s="133" t="str">
        <f t="shared" si="6"/>
        <v>2018-08-13</v>
      </c>
      <c r="AF20" s="133">
        <f t="shared" si="6"/>
        <v>25384</v>
      </c>
      <c r="AG20" s="133" t="str">
        <f t="shared" si="7"/>
        <v>S</v>
      </c>
      <c r="AH20" s="133">
        <f t="shared" si="9"/>
        <v>1961</v>
      </c>
      <c r="AI20" s="133" t="str">
        <f t="shared" si="9"/>
        <v>M</v>
      </c>
      <c r="AJ20" s="133" t="str">
        <f t="shared" si="9"/>
        <v>LZS GROM Szybowice</v>
      </c>
      <c r="AK20" s="133" t="str">
        <f t="shared" si="2"/>
        <v>LZS GROM Szybowice</v>
      </c>
      <c r="AL20" s="133" t="str">
        <f t="shared" si="8"/>
        <v>OPO</v>
      </c>
      <c r="AM20" s="133"/>
    </row>
    <row r="21" spans="1:39" ht="15.75">
      <c r="A21" s="150" t="s">
        <v>510</v>
      </c>
      <c r="B21" s="135">
        <v>25386</v>
      </c>
      <c r="C21" s="136">
        <v>908</v>
      </c>
      <c r="D21" s="137" t="s">
        <v>454</v>
      </c>
      <c r="E21" s="138" t="s">
        <v>497</v>
      </c>
      <c r="F21" s="139">
        <v>25386</v>
      </c>
      <c r="G21" s="140" t="s">
        <v>27</v>
      </c>
      <c r="H21" s="172">
        <v>1969</v>
      </c>
      <c r="I21" s="149" t="s">
        <v>9</v>
      </c>
      <c r="J21" s="142" t="s">
        <v>39</v>
      </c>
      <c r="K21" s="142" t="s">
        <v>39</v>
      </c>
      <c r="L21" s="142" t="s">
        <v>457</v>
      </c>
      <c r="M21" s="133"/>
      <c r="N21" s="168" t="s">
        <v>397</v>
      </c>
      <c r="O21" s="168">
        <v>908</v>
      </c>
      <c r="P21" s="168" t="s">
        <v>27</v>
      </c>
      <c r="Q21" s="168" t="s">
        <v>497</v>
      </c>
      <c r="R21" s="168">
        <v>25386</v>
      </c>
      <c r="S21" s="168" t="s">
        <v>458</v>
      </c>
      <c r="T21" s="168" t="s">
        <v>511</v>
      </c>
      <c r="U21" s="168" t="s">
        <v>512</v>
      </c>
      <c r="V21" s="168">
        <v>1969</v>
      </c>
      <c r="W21" s="168" t="s">
        <v>9</v>
      </c>
      <c r="X21" s="168" t="s">
        <v>39</v>
      </c>
      <c r="Y21" s="168" t="s">
        <v>457</v>
      </c>
      <c r="Z21" s="133"/>
      <c r="AA21" s="133" t="str">
        <f t="shared" si="1"/>
        <v>Plewnia Adam</v>
      </c>
      <c r="AB21" s="133">
        <f t="shared" si="3"/>
        <v>25386</v>
      </c>
      <c r="AC21" s="133">
        <f t="shared" si="4"/>
        <v>908</v>
      </c>
      <c r="AD21" s="133" t="str">
        <f t="shared" si="5"/>
        <v>2018/2019</v>
      </c>
      <c r="AE21" s="133" t="str">
        <f t="shared" si="6"/>
        <v>2018-08-13</v>
      </c>
      <c r="AF21" s="133">
        <f t="shared" si="6"/>
        <v>25386</v>
      </c>
      <c r="AG21" s="133" t="str">
        <f t="shared" si="7"/>
        <v>S</v>
      </c>
      <c r="AH21" s="133">
        <f t="shared" si="9"/>
        <v>1969</v>
      </c>
      <c r="AI21" s="133" t="str">
        <f t="shared" si="9"/>
        <v>M</v>
      </c>
      <c r="AJ21" s="133" t="str">
        <f t="shared" si="9"/>
        <v>LZS GROM Szybowice</v>
      </c>
      <c r="AK21" s="133" t="str">
        <f t="shared" si="2"/>
        <v>LZS GROM Szybowice</v>
      </c>
      <c r="AL21" s="133" t="str">
        <f t="shared" si="8"/>
        <v>OPO</v>
      </c>
      <c r="AM21" s="133"/>
    </row>
    <row r="22" spans="1:39" ht="15.75">
      <c r="A22" s="147" t="s">
        <v>513</v>
      </c>
      <c r="B22" s="135">
        <v>25383</v>
      </c>
      <c r="C22" s="136">
        <v>909</v>
      </c>
      <c r="D22" s="137" t="s">
        <v>454</v>
      </c>
      <c r="E22" s="138" t="s">
        <v>497</v>
      </c>
      <c r="F22" s="139">
        <v>25383</v>
      </c>
      <c r="G22" s="140" t="s">
        <v>27</v>
      </c>
      <c r="H22" s="172">
        <v>1963</v>
      </c>
      <c r="I22" s="149" t="s">
        <v>9</v>
      </c>
      <c r="J22" s="142" t="s">
        <v>39</v>
      </c>
      <c r="K22" s="142" t="s">
        <v>39</v>
      </c>
      <c r="L22" s="142" t="s">
        <v>457</v>
      </c>
      <c r="M22" s="133"/>
      <c r="N22" s="168" t="s">
        <v>398</v>
      </c>
      <c r="O22" s="168">
        <v>909</v>
      </c>
      <c r="P22" s="168" t="s">
        <v>27</v>
      </c>
      <c r="Q22" s="168" t="s">
        <v>497</v>
      </c>
      <c r="R22" s="168">
        <v>25383</v>
      </c>
      <c r="S22" s="168" t="s">
        <v>458</v>
      </c>
      <c r="T22" s="168" t="s">
        <v>514</v>
      </c>
      <c r="U22" s="168" t="s">
        <v>515</v>
      </c>
      <c r="V22" s="168">
        <v>1963</v>
      </c>
      <c r="W22" s="168" t="s">
        <v>9</v>
      </c>
      <c r="X22" s="168" t="s">
        <v>39</v>
      </c>
      <c r="Y22" s="168" t="s">
        <v>457</v>
      </c>
      <c r="Z22" s="133"/>
      <c r="AA22" s="133" t="str">
        <f t="shared" si="1"/>
        <v>Gołębiowski Zygmunt</v>
      </c>
      <c r="AB22" s="133">
        <f t="shared" si="3"/>
        <v>25383</v>
      </c>
      <c r="AC22" s="133">
        <f t="shared" si="4"/>
        <v>909</v>
      </c>
      <c r="AD22" s="133" t="str">
        <f t="shared" si="5"/>
        <v>2018/2019</v>
      </c>
      <c r="AE22" s="133" t="str">
        <f t="shared" si="6"/>
        <v>2018-08-13</v>
      </c>
      <c r="AF22" s="133">
        <f t="shared" si="6"/>
        <v>25383</v>
      </c>
      <c r="AG22" s="133" t="str">
        <f t="shared" si="7"/>
        <v>S</v>
      </c>
      <c r="AH22" s="133">
        <f t="shared" si="9"/>
        <v>1963</v>
      </c>
      <c r="AI22" s="133" t="str">
        <f t="shared" si="9"/>
        <v>M</v>
      </c>
      <c r="AJ22" s="133" t="str">
        <f t="shared" si="9"/>
        <v>LZS GROM Szybowice</v>
      </c>
      <c r="AK22" s="133" t="str">
        <f t="shared" si="2"/>
        <v>LZS GROM Szybowice</v>
      </c>
      <c r="AL22" s="133" t="str">
        <f t="shared" si="8"/>
        <v>OPO</v>
      </c>
      <c r="AM22" s="133"/>
    </row>
    <row r="23" spans="1:39" ht="15.75">
      <c r="A23" s="147" t="s">
        <v>516</v>
      </c>
      <c r="B23" s="135">
        <v>35381</v>
      </c>
      <c r="C23" s="136">
        <v>910</v>
      </c>
      <c r="D23" s="137" t="s">
        <v>454</v>
      </c>
      <c r="E23" s="138" t="s">
        <v>497</v>
      </c>
      <c r="F23" s="139">
        <v>35381</v>
      </c>
      <c r="G23" s="140" t="s">
        <v>27</v>
      </c>
      <c r="H23" s="172">
        <v>1958</v>
      </c>
      <c r="I23" s="149" t="s">
        <v>9</v>
      </c>
      <c r="J23" s="142" t="s">
        <v>39</v>
      </c>
      <c r="K23" s="142" t="s">
        <v>39</v>
      </c>
      <c r="L23" s="142" t="s">
        <v>457</v>
      </c>
      <c r="M23" s="133"/>
      <c r="N23" s="168" t="s">
        <v>399</v>
      </c>
      <c r="O23" s="168">
        <v>910</v>
      </c>
      <c r="P23" s="168" t="s">
        <v>27</v>
      </c>
      <c r="Q23" s="168" t="s">
        <v>497</v>
      </c>
      <c r="R23" s="168">
        <v>35381</v>
      </c>
      <c r="S23" s="168" t="s">
        <v>458</v>
      </c>
      <c r="T23" s="168" t="s">
        <v>517</v>
      </c>
      <c r="U23" s="168" t="s">
        <v>518</v>
      </c>
      <c r="V23" s="168">
        <v>1958</v>
      </c>
      <c r="W23" s="168" t="s">
        <v>9</v>
      </c>
      <c r="X23" s="168" t="s">
        <v>39</v>
      </c>
      <c r="Y23" s="168" t="s">
        <v>457</v>
      </c>
      <c r="Z23" s="133"/>
      <c r="AA23" s="133" t="str">
        <f t="shared" si="1"/>
        <v>Górka Krzysztof</v>
      </c>
      <c r="AB23" s="133">
        <f t="shared" si="3"/>
        <v>35381</v>
      </c>
      <c r="AC23" s="133">
        <f t="shared" si="4"/>
        <v>910</v>
      </c>
      <c r="AD23" s="133" t="str">
        <f t="shared" si="5"/>
        <v>2018/2019</v>
      </c>
      <c r="AE23" s="133" t="str">
        <f t="shared" si="6"/>
        <v>2018-08-13</v>
      </c>
      <c r="AF23" s="133">
        <f t="shared" si="6"/>
        <v>35381</v>
      </c>
      <c r="AG23" s="133" t="str">
        <f t="shared" si="7"/>
        <v>S</v>
      </c>
      <c r="AH23" s="133">
        <f t="shared" si="9"/>
        <v>1958</v>
      </c>
      <c r="AI23" s="133" t="str">
        <f t="shared" si="9"/>
        <v>M</v>
      </c>
      <c r="AJ23" s="133" t="str">
        <f t="shared" si="9"/>
        <v>LZS GROM Szybowice</v>
      </c>
      <c r="AK23" s="133" t="str">
        <f t="shared" si="2"/>
        <v>LZS GROM Szybowice</v>
      </c>
      <c r="AL23" s="133" t="str">
        <f t="shared" si="8"/>
        <v>OPO</v>
      </c>
      <c r="AM23" s="133"/>
    </row>
    <row r="24" spans="1:39" ht="15.75">
      <c r="A24" s="150" t="s">
        <v>519</v>
      </c>
      <c r="B24" s="135">
        <v>45112</v>
      </c>
      <c r="C24" s="136">
        <v>988</v>
      </c>
      <c r="D24" s="137" t="s">
        <v>454</v>
      </c>
      <c r="E24" s="138" t="s">
        <v>520</v>
      </c>
      <c r="F24" s="139">
        <v>45112</v>
      </c>
      <c r="G24" s="140" t="s">
        <v>27</v>
      </c>
      <c r="H24" s="173">
        <v>1996</v>
      </c>
      <c r="I24" s="151" t="s">
        <v>9</v>
      </c>
      <c r="J24" s="142" t="s">
        <v>30</v>
      </c>
      <c r="K24" s="142" t="s">
        <v>30</v>
      </c>
      <c r="L24" s="142" t="s">
        <v>457</v>
      </c>
      <c r="M24" s="133"/>
      <c r="N24" s="168" t="s">
        <v>400</v>
      </c>
      <c r="O24" s="168">
        <v>988</v>
      </c>
      <c r="P24" s="168" t="s">
        <v>27</v>
      </c>
      <c r="Q24" s="168" t="s">
        <v>520</v>
      </c>
      <c r="R24" s="168">
        <v>45112</v>
      </c>
      <c r="S24" s="168" t="s">
        <v>458</v>
      </c>
      <c r="T24" s="168" t="s">
        <v>521</v>
      </c>
      <c r="U24" s="168" t="s">
        <v>522</v>
      </c>
      <c r="V24" s="168">
        <v>1996</v>
      </c>
      <c r="W24" s="168" t="s">
        <v>9</v>
      </c>
      <c r="X24" s="168" t="s">
        <v>30</v>
      </c>
      <c r="Y24" s="168" t="s">
        <v>457</v>
      </c>
      <c r="Z24" s="133"/>
      <c r="AA24" s="133" t="str">
        <f t="shared" si="1"/>
        <v>Goodfryd Paweł</v>
      </c>
      <c r="AB24" s="133">
        <f t="shared" si="3"/>
        <v>45112</v>
      </c>
      <c r="AC24" s="133">
        <f t="shared" si="4"/>
        <v>988</v>
      </c>
      <c r="AD24" s="133" t="str">
        <f t="shared" si="5"/>
        <v>2018/2019</v>
      </c>
      <c r="AE24" s="133" t="str">
        <f t="shared" si="6"/>
        <v>2018-08-14</v>
      </c>
      <c r="AF24" s="133">
        <f t="shared" si="6"/>
        <v>45112</v>
      </c>
      <c r="AG24" s="133" t="str">
        <f t="shared" si="7"/>
        <v>S</v>
      </c>
      <c r="AH24" s="133">
        <f t="shared" si="9"/>
        <v>1996</v>
      </c>
      <c r="AI24" s="133" t="str">
        <f t="shared" si="9"/>
        <v>M</v>
      </c>
      <c r="AJ24" s="133" t="str">
        <f t="shared" si="9"/>
        <v>GUKS Byczyna</v>
      </c>
      <c r="AK24" s="133" t="str">
        <f t="shared" si="2"/>
        <v>GUKS Byczyna</v>
      </c>
      <c r="AL24" s="133" t="str">
        <f t="shared" si="8"/>
        <v>OPO</v>
      </c>
      <c r="AM24" s="133"/>
    </row>
    <row r="25" spans="1:39" ht="15.75">
      <c r="A25" s="134" t="s">
        <v>523</v>
      </c>
      <c r="B25" s="135">
        <v>19698</v>
      </c>
      <c r="C25" s="136">
        <v>989</v>
      </c>
      <c r="D25" s="137" t="s">
        <v>454</v>
      </c>
      <c r="E25" s="138" t="s">
        <v>520</v>
      </c>
      <c r="F25" s="139">
        <v>19698</v>
      </c>
      <c r="G25" s="140" t="s">
        <v>27</v>
      </c>
      <c r="H25" s="135">
        <v>1988</v>
      </c>
      <c r="I25" s="136" t="s">
        <v>9</v>
      </c>
      <c r="J25" s="142" t="s">
        <v>30</v>
      </c>
      <c r="K25" s="142" t="s">
        <v>30</v>
      </c>
      <c r="L25" s="142" t="s">
        <v>457</v>
      </c>
      <c r="M25" s="133"/>
      <c r="N25" s="168" t="s">
        <v>401</v>
      </c>
      <c r="O25" s="168">
        <v>989</v>
      </c>
      <c r="P25" s="168" t="s">
        <v>27</v>
      </c>
      <c r="Q25" s="168" t="s">
        <v>520</v>
      </c>
      <c r="R25" s="168">
        <v>19698</v>
      </c>
      <c r="S25" s="168" t="s">
        <v>458</v>
      </c>
      <c r="T25" s="168" t="s">
        <v>524</v>
      </c>
      <c r="U25" s="168" t="s">
        <v>525</v>
      </c>
      <c r="V25" s="168">
        <v>1988</v>
      </c>
      <c r="W25" s="168" t="s">
        <v>9</v>
      </c>
      <c r="X25" s="168" t="s">
        <v>30</v>
      </c>
      <c r="Y25" s="168" t="s">
        <v>457</v>
      </c>
      <c r="Z25" s="133"/>
      <c r="AA25" s="133" t="str">
        <f t="shared" si="1"/>
        <v>Adamski Przemysław</v>
      </c>
      <c r="AB25" s="133">
        <f t="shared" si="3"/>
        <v>19698</v>
      </c>
      <c r="AC25" s="133">
        <f t="shared" si="4"/>
        <v>989</v>
      </c>
      <c r="AD25" s="133" t="str">
        <f t="shared" si="5"/>
        <v>2018/2019</v>
      </c>
      <c r="AE25" s="133" t="str">
        <f t="shared" si="6"/>
        <v>2018-08-14</v>
      </c>
      <c r="AF25" s="133">
        <f t="shared" si="6"/>
        <v>19698</v>
      </c>
      <c r="AG25" s="133" t="str">
        <f t="shared" si="7"/>
        <v>S</v>
      </c>
      <c r="AH25" s="133">
        <f t="shared" si="9"/>
        <v>1988</v>
      </c>
      <c r="AI25" s="133" t="str">
        <f t="shared" si="9"/>
        <v>M</v>
      </c>
      <c r="AJ25" s="133" t="str">
        <f t="shared" si="9"/>
        <v>GUKS Byczyna</v>
      </c>
      <c r="AK25" s="133" t="str">
        <f t="shared" si="2"/>
        <v>GUKS Byczyna</v>
      </c>
      <c r="AL25" s="133" t="str">
        <f t="shared" si="8"/>
        <v>OPO</v>
      </c>
      <c r="AM25" s="133"/>
    </row>
    <row r="26" spans="1:39" ht="15.75">
      <c r="A26" s="134" t="s">
        <v>526</v>
      </c>
      <c r="B26" s="135">
        <v>26494</v>
      </c>
      <c r="C26" s="136">
        <v>990</v>
      </c>
      <c r="D26" s="137" t="s">
        <v>454</v>
      </c>
      <c r="E26" s="138" t="s">
        <v>520</v>
      </c>
      <c r="F26" s="139">
        <v>26494</v>
      </c>
      <c r="G26" s="140" t="s">
        <v>27</v>
      </c>
      <c r="H26" s="135">
        <v>1993</v>
      </c>
      <c r="I26" s="136" t="s">
        <v>9</v>
      </c>
      <c r="J26" s="142" t="s">
        <v>30</v>
      </c>
      <c r="K26" s="142" t="s">
        <v>30</v>
      </c>
      <c r="L26" s="142" t="s">
        <v>457</v>
      </c>
      <c r="M26" s="133"/>
      <c r="N26" s="168" t="s">
        <v>402</v>
      </c>
      <c r="O26" s="168">
        <v>990</v>
      </c>
      <c r="P26" s="168" t="s">
        <v>27</v>
      </c>
      <c r="Q26" s="168" t="s">
        <v>520</v>
      </c>
      <c r="R26" s="168">
        <v>26494</v>
      </c>
      <c r="S26" s="168" t="s">
        <v>458</v>
      </c>
      <c r="T26" s="168" t="s">
        <v>527</v>
      </c>
      <c r="U26" s="168" t="s">
        <v>528</v>
      </c>
      <c r="V26" s="168">
        <v>1993</v>
      </c>
      <c r="W26" s="168" t="s">
        <v>9</v>
      </c>
      <c r="X26" s="168" t="s">
        <v>30</v>
      </c>
      <c r="Y26" s="168" t="s">
        <v>457</v>
      </c>
      <c r="Z26" s="133"/>
      <c r="AA26" s="133" t="str">
        <f t="shared" si="1"/>
        <v>Kijak Maciej</v>
      </c>
      <c r="AB26" s="133">
        <f t="shared" si="3"/>
        <v>26494</v>
      </c>
      <c r="AC26" s="133">
        <f t="shared" si="4"/>
        <v>990</v>
      </c>
      <c r="AD26" s="133" t="str">
        <f t="shared" si="5"/>
        <v>2018/2019</v>
      </c>
      <c r="AE26" s="133" t="str">
        <f t="shared" si="6"/>
        <v>2018-08-14</v>
      </c>
      <c r="AF26" s="133">
        <f t="shared" si="6"/>
        <v>26494</v>
      </c>
      <c r="AG26" s="133" t="str">
        <f t="shared" si="7"/>
        <v>S</v>
      </c>
      <c r="AH26" s="133">
        <f t="shared" si="9"/>
        <v>1993</v>
      </c>
      <c r="AI26" s="133" t="str">
        <f t="shared" si="9"/>
        <v>M</v>
      </c>
      <c r="AJ26" s="133" t="str">
        <f t="shared" si="9"/>
        <v>GUKS Byczyna</v>
      </c>
      <c r="AK26" s="133" t="str">
        <f t="shared" si="2"/>
        <v>GUKS Byczyna</v>
      </c>
      <c r="AL26" s="133" t="str">
        <f t="shared" si="8"/>
        <v>OPO</v>
      </c>
      <c r="AM26" s="133"/>
    </row>
    <row r="27" spans="1:39" ht="15.75">
      <c r="A27" s="134" t="s">
        <v>529</v>
      </c>
      <c r="B27" s="135">
        <v>19702</v>
      </c>
      <c r="C27" s="136">
        <v>991</v>
      </c>
      <c r="D27" s="137" t="s">
        <v>454</v>
      </c>
      <c r="E27" s="138" t="s">
        <v>520</v>
      </c>
      <c r="F27" s="139">
        <v>19702</v>
      </c>
      <c r="G27" s="140" t="s">
        <v>27</v>
      </c>
      <c r="H27" s="135">
        <v>1966</v>
      </c>
      <c r="I27" s="136" t="s">
        <v>9</v>
      </c>
      <c r="J27" s="142" t="s">
        <v>30</v>
      </c>
      <c r="K27" s="142" t="s">
        <v>30</v>
      </c>
      <c r="L27" s="142" t="s">
        <v>457</v>
      </c>
      <c r="M27" s="133"/>
      <c r="N27" s="168" t="s">
        <v>403</v>
      </c>
      <c r="O27" s="168">
        <v>991</v>
      </c>
      <c r="P27" s="168" t="s">
        <v>27</v>
      </c>
      <c r="Q27" s="168" t="s">
        <v>520</v>
      </c>
      <c r="R27" s="168">
        <v>19702</v>
      </c>
      <c r="S27" s="168" t="s">
        <v>458</v>
      </c>
      <c r="T27" s="168" t="s">
        <v>530</v>
      </c>
      <c r="U27" s="168" t="s">
        <v>531</v>
      </c>
      <c r="V27" s="168">
        <v>1966</v>
      </c>
      <c r="W27" s="168" t="s">
        <v>9</v>
      </c>
      <c r="X27" s="168" t="s">
        <v>30</v>
      </c>
      <c r="Y27" s="168" t="s">
        <v>457</v>
      </c>
      <c r="Z27" s="133"/>
      <c r="AA27" s="133" t="str">
        <f t="shared" si="1"/>
        <v>Kochan Robert</v>
      </c>
      <c r="AB27" s="133">
        <f t="shared" si="3"/>
        <v>19702</v>
      </c>
      <c r="AC27" s="133">
        <f t="shared" si="4"/>
        <v>991</v>
      </c>
      <c r="AD27" s="133" t="str">
        <f t="shared" si="5"/>
        <v>2018/2019</v>
      </c>
      <c r="AE27" s="133" t="str">
        <f t="shared" si="6"/>
        <v>2018-08-14</v>
      </c>
      <c r="AF27" s="133">
        <f t="shared" si="6"/>
        <v>19702</v>
      </c>
      <c r="AG27" s="133" t="str">
        <f t="shared" si="7"/>
        <v>S</v>
      </c>
      <c r="AH27" s="133">
        <f t="shared" si="9"/>
        <v>1966</v>
      </c>
      <c r="AI27" s="133" t="str">
        <f t="shared" si="9"/>
        <v>M</v>
      </c>
      <c r="AJ27" s="133" t="str">
        <f t="shared" si="9"/>
        <v>GUKS Byczyna</v>
      </c>
      <c r="AK27" s="133" t="str">
        <f t="shared" si="2"/>
        <v>GUKS Byczyna</v>
      </c>
      <c r="AL27" s="133" t="str">
        <f t="shared" si="8"/>
        <v>OPO</v>
      </c>
      <c r="AM27" s="133"/>
    </row>
    <row r="28" spans="1:39" ht="15.75">
      <c r="A28" s="150" t="s">
        <v>532</v>
      </c>
      <c r="B28" s="135">
        <v>44154</v>
      </c>
      <c r="C28" s="136">
        <v>992</v>
      </c>
      <c r="D28" s="137" t="s">
        <v>454</v>
      </c>
      <c r="E28" s="138" t="s">
        <v>520</v>
      </c>
      <c r="F28" s="139">
        <v>44154</v>
      </c>
      <c r="G28" s="140" t="s">
        <v>9</v>
      </c>
      <c r="H28" s="172">
        <v>2002</v>
      </c>
      <c r="I28" s="149" t="s">
        <v>9</v>
      </c>
      <c r="J28" s="142" t="s">
        <v>30</v>
      </c>
      <c r="K28" s="142" t="s">
        <v>30</v>
      </c>
      <c r="L28" s="142" t="s">
        <v>457</v>
      </c>
      <c r="M28" s="133"/>
      <c r="N28" s="168" t="s">
        <v>404</v>
      </c>
      <c r="O28" s="168">
        <v>992</v>
      </c>
      <c r="P28" s="168" t="s">
        <v>9</v>
      </c>
      <c r="Q28" s="168" t="s">
        <v>520</v>
      </c>
      <c r="R28" s="168">
        <v>44154</v>
      </c>
      <c r="S28" s="168" t="s">
        <v>458</v>
      </c>
      <c r="T28" s="168" t="s">
        <v>533</v>
      </c>
      <c r="U28" s="168" t="s">
        <v>534</v>
      </c>
      <c r="V28" s="168">
        <v>2002</v>
      </c>
      <c r="W28" s="168" t="s">
        <v>9</v>
      </c>
      <c r="X28" s="168" t="s">
        <v>30</v>
      </c>
      <c r="Y28" s="168" t="s">
        <v>457</v>
      </c>
      <c r="Z28" s="133"/>
      <c r="AA28" s="133" t="str">
        <f t="shared" si="1"/>
        <v>Pawlak Jakub</v>
      </c>
      <c r="AB28" s="133">
        <f t="shared" si="3"/>
        <v>44154</v>
      </c>
      <c r="AC28" s="133">
        <f t="shared" si="4"/>
        <v>992</v>
      </c>
      <c r="AD28" s="133" t="str">
        <f t="shared" si="5"/>
        <v>2018/2019</v>
      </c>
      <c r="AE28" s="133" t="str">
        <f t="shared" si="6"/>
        <v>2018-08-14</v>
      </c>
      <c r="AF28" s="133">
        <f t="shared" si="6"/>
        <v>44154</v>
      </c>
      <c r="AG28" s="133" t="str">
        <f t="shared" si="7"/>
        <v>M</v>
      </c>
      <c r="AH28" s="133">
        <f t="shared" si="9"/>
        <v>2002</v>
      </c>
      <c r="AI28" s="133" t="str">
        <f t="shared" si="9"/>
        <v>M</v>
      </c>
      <c r="AJ28" s="133" t="str">
        <f t="shared" si="9"/>
        <v>GUKS Byczyna</v>
      </c>
      <c r="AK28" s="133" t="str">
        <f t="shared" si="2"/>
        <v>GUKS Byczyna</v>
      </c>
      <c r="AL28" s="133" t="str">
        <f t="shared" si="8"/>
        <v>OPO</v>
      </c>
      <c r="AM28" s="133"/>
    </row>
    <row r="29" spans="1:39" ht="15.75">
      <c r="A29" s="134" t="s">
        <v>535</v>
      </c>
      <c r="B29" s="135">
        <v>44683</v>
      </c>
      <c r="C29" s="136">
        <v>993</v>
      </c>
      <c r="D29" s="137" t="s">
        <v>454</v>
      </c>
      <c r="E29" s="138" t="s">
        <v>520</v>
      </c>
      <c r="F29" s="139">
        <v>44683</v>
      </c>
      <c r="G29" s="140" t="s">
        <v>27</v>
      </c>
      <c r="H29" s="135">
        <v>2000</v>
      </c>
      <c r="I29" s="136" t="s">
        <v>9</v>
      </c>
      <c r="J29" s="142" t="s">
        <v>30</v>
      </c>
      <c r="K29" s="142" t="s">
        <v>30</v>
      </c>
      <c r="L29" s="142" t="s">
        <v>457</v>
      </c>
      <c r="M29" s="133"/>
      <c r="N29" s="168" t="s">
        <v>405</v>
      </c>
      <c r="O29" s="168">
        <v>993</v>
      </c>
      <c r="P29" s="168" t="s">
        <v>27</v>
      </c>
      <c r="Q29" s="168" t="s">
        <v>520</v>
      </c>
      <c r="R29" s="168">
        <v>44683</v>
      </c>
      <c r="S29" s="168" t="s">
        <v>458</v>
      </c>
      <c r="T29" s="168" t="s">
        <v>536</v>
      </c>
      <c r="U29" s="168" t="s">
        <v>522</v>
      </c>
      <c r="V29" s="168">
        <v>2000</v>
      </c>
      <c r="W29" s="168" t="s">
        <v>9</v>
      </c>
      <c r="X29" s="168" t="s">
        <v>30</v>
      </c>
      <c r="Y29" s="168" t="s">
        <v>457</v>
      </c>
      <c r="Z29" s="133"/>
      <c r="AA29" s="133" t="str">
        <f t="shared" si="1"/>
        <v>Skotnik Paweł</v>
      </c>
      <c r="AB29" s="133">
        <f t="shared" si="3"/>
        <v>44683</v>
      </c>
      <c r="AC29" s="133">
        <f t="shared" si="4"/>
        <v>993</v>
      </c>
      <c r="AD29" s="133" t="str">
        <f t="shared" si="5"/>
        <v>2018/2019</v>
      </c>
      <c r="AE29" s="133" t="str">
        <f t="shared" si="6"/>
        <v>2018-08-14</v>
      </c>
      <c r="AF29" s="133">
        <f t="shared" si="6"/>
        <v>44683</v>
      </c>
      <c r="AG29" s="133" t="str">
        <f t="shared" si="7"/>
        <v>S</v>
      </c>
      <c r="AH29" s="133">
        <f t="shared" si="9"/>
        <v>2000</v>
      </c>
      <c r="AI29" s="133" t="str">
        <f t="shared" si="9"/>
        <v>M</v>
      </c>
      <c r="AJ29" s="133" t="str">
        <f t="shared" si="9"/>
        <v>GUKS Byczyna</v>
      </c>
      <c r="AK29" s="133" t="str">
        <f t="shared" si="2"/>
        <v>GUKS Byczyna</v>
      </c>
      <c r="AL29" s="133" t="str">
        <f t="shared" si="8"/>
        <v>OPO</v>
      </c>
      <c r="AM29" s="133"/>
    </row>
    <row r="30" spans="1:39" ht="15.75">
      <c r="A30" s="134" t="s">
        <v>537</v>
      </c>
      <c r="B30" s="135">
        <v>35387</v>
      </c>
      <c r="C30" s="136">
        <v>994</v>
      </c>
      <c r="D30" s="137" t="s">
        <v>454</v>
      </c>
      <c r="E30" s="138" t="s">
        <v>520</v>
      </c>
      <c r="F30" s="139">
        <v>35387</v>
      </c>
      <c r="G30" s="140" t="s">
        <v>27</v>
      </c>
      <c r="H30" s="135">
        <v>2000</v>
      </c>
      <c r="I30" s="136" t="s">
        <v>9</v>
      </c>
      <c r="J30" s="142" t="s">
        <v>30</v>
      </c>
      <c r="K30" s="142" t="s">
        <v>30</v>
      </c>
      <c r="L30" s="142" t="s">
        <v>457</v>
      </c>
      <c r="M30" s="133"/>
      <c r="N30" s="168" t="s">
        <v>406</v>
      </c>
      <c r="O30" s="168">
        <v>994</v>
      </c>
      <c r="P30" s="168" t="s">
        <v>27</v>
      </c>
      <c r="Q30" s="168" t="s">
        <v>520</v>
      </c>
      <c r="R30" s="168">
        <v>35387</v>
      </c>
      <c r="S30" s="168" t="s">
        <v>458</v>
      </c>
      <c r="T30" s="168" t="s">
        <v>538</v>
      </c>
      <c r="U30" s="168" t="s">
        <v>539</v>
      </c>
      <c r="V30" s="168">
        <v>2000</v>
      </c>
      <c r="W30" s="168" t="s">
        <v>9</v>
      </c>
      <c r="X30" s="168" t="s">
        <v>30</v>
      </c>
      <c r="Y30" s="168" t="s">
        <v>457</v>
      </c>
      <c r="Z30" s="133"/>
      <c r="AA30" s="133" t="str">
        <f t="shared" si="1"/>
        <v>Sobczyk Albin</v>
      </c>
      <c r="AB30" s="133">
        <f t="shared" si="3"/>
        <v>35387</v>
      </c>
      <c r="AC30" s="133">
        <f t="shared" si="4"/>
        <v>994</v>
      </c>
      <c r="AD30" s="133" t="str">
        <f t="shared" si="5"/>
        <v>2018/2019</v>
      </c>
      <c r="AE30" s="133" t="str">
        <f t="shared" si="6"/>
        <v>2018-08-14</v>
      </c>
      <c r="AF30" s="133">
        <f t="shared" si="6"/>
        <v>35387</v>
      </c>
      <c r="AG30" s="133" t="str">
        <f t="shared" si="7"/>
        <v>S</v>
      </c>
      <c r="AH30" s="133">
        <f t="shared" si="9"/>
        <v>2000</v>
      </c>
      <c r="AI30" s="133" t="str">
        <f t="shared" si="9"/>
        <v>M</v>
      </c>
      <c r="AJ30" s="133" t="str">
        <f t="shared" si="9"/>
        <v>GUKS Byczyna</v>
      </c>
      <c r="AK30" s="133" t="str">
        <f t="shared" si="2"/>
        <v>GUKS Byczyna</v>
      </c>
      <c r="AL30" s="133" t="str">
        <f t="shared" si="8"/>
        <v>OPO</v>
      </c>
      <c r="AM30" s="133"/>
    </row>
    <row r="31" spans="1:39" ht="15.75">
      <c r="A31" s="134" t="s">
        <v>540</v>
      </c>
      <c r="B31" s="135">
        <v>35388</v>
      </c>
      <c r="C31" s="136">
        <v>995</v>
      </c>
      <c r="D31" s="137" t="s">
        <v>454</v>
      </c>
      <c r="E31" s="138" t="s">
        <v>520</v>
      </c>
      <c r="F31" s="139">
        <v>35388</v>
      </c>
      <c r="G31" s="140" t="s">
        <v>27</v>
      </c>
      <c r="H31" s="135">
        <v>2000</v>
      </c>
      <c r="I31" s="136" t="s">
        <v>9</v>
      </c>
      <c r="J31" s="142" t="s">
        <v>30</v>
      </c>
      <c r="K31" s="142" t="s">
        <v>30</v>
      </c>
      <c r="L31" s="142" t="s">
        <v>457</v>
      </c>
      <c r="M31" s="133"/>
      <c r="N31" s="168" t="s">
        <v>407</v>
      </c>
      <c r="O31" s="168">
        <v>995</v>
      </c>
      <c r="P31" s="168" t="s">
        <v>27</v>
      </c>
      <c r="Q31" s="168" t="s">
        <v>520</v>
      </c>
      <c r="R31" s="168">
        <v>35388</v>
      </c>
      <c r="S31" s="168" t="s">
        <v>458</v>
      </c>
      <c r="T31" s="168" t="s">
        <v>538</v>
      </c>
      <c r="U31" s="168" t="s">
        <v>541</v>
      </c>
      <c r="V31" s="168">
        <v>2000</v>
      </c>
      <c r="W31" s="168" t="s">
        <v>9</v>
      </c>
      <c r="X31" s="168" t="s">
        <v>30</v>
      </c>
      <c r="Y31" s="168" t="s">
        <v>457</v>
      </c>
      <c r="Z31" s="133"/>
      <c r="AA31" s="133" t="str">
        <f t="shared" si="1"/>
        <v>Sobczyk Tobiasz</v>
      </c>
      <c r="AB31" s="133">
        <f t="shared" si="3"/>
        <v>35388</v>
      </c>
      <c r="AC31" s="133">
        <f t="shared" si="4"/>
        <v>995</v>
      </c>
      <c r="AD31" s="133" t="str">
        <f t="shared" si="5"/>
        <v>2018/2019</v>
      </c>
      <c r="AE31" s="133" t="str">
        <f t="shared" si="6"/>
        <v>2018-08-14</v>
      </c>
      <c r="AF31" s="133">
        <f t="shared" si="6"/>
        <v>35388</v>
      </c>
      <c r="AG31" s="133" t="str">
        <f t="shared" si="7"/>
        <v>S</v>
      </c>
      <c r="AH31" s="133">
        <f t="shared" si="9"/>
        <v>2000</v>
      </c>
      <c r="AI31" s="133" t="str">
        <f t="shared" si="9"/>
        <v>M</v>
      </c>
      <c r="AJ31" s="133" t="str">
        <f t="shared" si="9"/>
        <v>GUKS Byczyna</v>
      </c>
      <c r="AK31" s="133" t="str">
        <f t="shared" si="2"/>
        <v>GUKS Byczyna</v>
      </c>
      <c r="AL31" s="133" t="str">
        <f t="shared" si="8"/>
        <v>OPO</v>
      </c>
      <c r="AM31" s="133"/>
    </row>
    <row r="32" spans="1:39" ht="15.75">
      <c r="A32" s="134" t="s">
        <v>542</v>
      </c>
      <c r="B32" s="135">
        <v>19696</v>
      </c>
      <c r="C32" s="136">
        <v>996</v>
      </c>
      <c r="D32" s="137" t="s">
        <v>454</v>
      </c>
      <c r="E32" s="138" t="s">
        <v>520</v>
      </c>
      <c r="F32" s="139">
        <v>19696</v>
      </c>
      <c r="G32" s="140" t="s">
        <v>27</v>
      </c>
      <c r="H32" s="135">
        <v>1989</v>
      </c>
      <c r="I32" s="136" t="s">
        <v>9</v>
      </c>
      <c r="J32" s="142" t="s">
        <v>30</v>
      </c>
      <c r="K32" s="142" t="s">
        <v>30</v>
      </c>
      <c r="L32" s="142" t="s">
        <v>457</v>
      </c>
      <c r="M32" s="133"/>
      <c r="N32" s="168" t="s">
        <v>408</v>
      </c>
      <c r="O32" s="168">
        <v>996</v>
      </c>
      <c r="P32" s="168" t="s">
        <v>27</v>
      </c>
      <c r="Q32" s="168" t="s">
        <v>520</v>
      </c>
      <c r="R32" s="168">
        <v>19696</v>
      </c>
      <c r="S32" s="168" t="s">
        <v>458</v>
      </c>
      <c r="T32" s="168" t="s">
        <v>543</v>
      </c>
      <c r="U32" s="168" t="s">
        <v>534</v>
      </c>
      <c r="V32" s="168">
        <v>1989</v>
      </c>
      <c r="W32" s="168" t="s">
        <v>9</v>
      </c>
      <c r="X32" s="168" t="s">
        <v>30</v>
      </c>
      <c r="Y32" s="168" t="s">
        <v>457</v>
      </c>
      <c r="Z32" s="133"/>
      <c r="AA32" s="133" t="str">
        <f t="shared" si="1"/>
        <v>Swerhun Jakub</v>
      </c>
      <c r="AB32" s="133">
        <f t="shared" si="3"/>
        <v>19696</v>
      </c>
      <c r="AC32" s="133">
        <f t="shared" si="4"/>
        <v>996</v>
      </c>
      <c r="AD32" s="133" t="str">
        <f t="shared" si="5"/>
        <v>2018/2019</v>
      </c>
      <c r="AE32" s="133" t="str">
        <f t="shared" si="6"/>
        <v>2018-08-14</v>
      </c>
      <c r="AF32" s="133">
        <f t="shared" si="6"/>
        <v>19696</v>
      </c>
      <c r="AG32" s="133" t="str">
        <f t="shared" si="7"/>
        <v>S</v>
      </c>
      <c r="AH32" s="133">
        <f t="shared" si="9"/>
        <v>1989</v>
      </c>
      <c r="AI32" s="133" t="str">
        <f t="shared" si="9"/>
        <v>M</v>
      </c>
      <c r="AJ32" s="133" t="str">
        <f t="shared" si="9"/>
        <v>GUKS Byczyna</v>
      </c>
      <c r="AK32" s="133" t="str">
        <f t="shared" si="2"/>
        <v>GUKS Byczyna</v>
      </c>
      <c r="AL32" s="133" t="str">
        <f t="shared" si="8"/>
        <v>OPO</v>
      </c>
      <c r="AM32" s="133"/>
    </row>
    <row r="33" spans="1:39" ht="15.75">
      <c r="A33" s="134" t="s">
        <v>544</v>
      </c>
      <c r="B33" s="135">
        <v>49191</v>
      </c>
      <c r="C33" s="136">
        <v>997</v>
      </c>
      <c r="D33" s="137" t="s">
        <v>454</v>
      </c>
      <c r="E33" s="138" t="s">
        <v>520</v>
      </c>
      <c r="F33" s="139">
        <v>49191</v>
      </c>
      <c r="G33" s="140" t="s">
        <v>9</v>
      </c>
      <c r="H33" s="135">
        <v>2005</v>
      </c>
      <c r="I33" s="136" t="s">
        <v>9</v>
      </c>
      <c r="J33" s="142" t="s">
        <v>30</v>
      </c>
      <c r="K33" s="142" t="s">
        <v>30</v>
      </c>
      <c r="L33" s="142" t="s">
        <v>457</v>
      </c>
      <c r="M33" s="133"/>
      <c r="N33" s="168" t="s">
        <v>409</v>
      </c>
      <c r="O33" s="168">
        <v>997</v>
      </c>
      <c r="P33" s="168" t="s">
        <v>9</v>
      </c>
      <c r="Q33" s="168" t="s">
        <v>520</v>
      </c>
      <c r="R33" s="168">
        <v>49191</v>
      </c>
      <c r="S33" s="168"/>
      <c r="T33" s="168" t="s">
        <v>545</v>
      </c>
      <c r="U33" s="168" t="s">
        <v>546</v>
      </c>
      <c r="V33" s="168">
        <v>2005</v>
      </c>
      <c r="W33" s="168" t="s">
        <v>9</v>
      </c>
      <c r="X33" s="168" t="s">
        <v>30</v>
      </c>
      <c r="Y33" s="168" t="s">
        <v>457</v>
      </c>
      <c r="Z33" s="133"/>
      <c r="AA33" s="133" t="str">
        <f t="shared" si="1"/>
        <v>Stanikowski Marcel</v>
      </c>
      <c r="AB33" s="133">
        <f t="shared" si="3"/>
        <v>49191</v>
      </c>
      <c r="AC33" s="133">
        <f t="shared" si="4"/>
        <v>997</v>
      </c>
      <c r="AD33" s="133" t="str">
        <f t="shared" si="5"/>
        <v>2018/2019</v>
      </c>
      <c r="AE33" s="133" t="str">
        <f t="shared" si="6"/>
        <v>2018-08-14</v>
      </c>
      <c r="AF33" s="133">
        <f t="shared" si="6"/>
        <v>49191</v>
      </c>
      <c r="AG33" s="133" t="str">
        <f t="shared" si="7"/>
        <v>M</v>
      </c>
      <c r="AH33" s="133">
        <f t="shared" si="9"/>
        <v>2005</v>
      </c>
      <c r="AI33" s="133" t="str">
        <f t="shared" si="9"/>
        <v>M</v>
      </c>
      <c r="AJ33" s="133" t="str">
        <f t="shared" si="9"/>
        <v>GUKS Byczyna</v>
      </c>
      <c r="AK33" s="133" t="str">
        <f t="shared" si="2"/>
        <v>GUKS Byczyna</v>
      </c>
      <c r="AL33" s="133" t="str">
        <f t="shared" si="8"/>
        <v>OPO</v>
      </c>
      <c r="AM33" s="133"/>
    </row>
    <row r="34" spans="1:39" ht="15.75">
      <c r="A34" s="134" t="s">
        <v>547</v>
      </c>
      <c r="B34" s="135">
        <v>45368</v>
      </c>
      <c r="C34" s="136">
        <v>999</v>
      </c>
      <c r="D34" s="137" t="s">
        <v>454</v>
      </c>
      <c r="E34" s="138" t="s">
        <v>520</v>
      </c>
      <c r="F34" s="139">
        <v>45368</v>
      </c>
      <c r="G34" s="140" t="s">
        <v>9</v>
      </c>
      <c r="H34" s="135">
        <v>2005</v>
      </c>
      <c r="I34" s="136" t="s">
        <v>9</v>
      </c>
      <c r="J34" s="142" t="s">
        <v>30</v>
      </c>
      <c r="K34" s="142" t="s">
        <v>30</v>
      </c>
      <c r="L34" s="142" t="s">
        <v>457</v>
      </c>
      <c r="M34" s="133"/>
      <c r="N34" s="168" t="s">
        <v>410</v>
      </c>
      <c r="O34" s="168">
        <v>999</v>
      </c>
      <c r="P34" s="168" t="s">
        <v>9</v>
      </c>
      <c r="Q34" s="168" t="s">
        <v>520</v>
      </c>
      <c r="R34" s="168">
        <v>45368</v>
      </c>
      <c r="S34" s="168" t="s">
        <v>458</v>
      </c>
      <c r="T34" s="168" t="s">
        <v>536</v>
      </c>
      <c r="U34" s="168" t="s">
        <v>548</v>
      </c>
      <c r="V34" s="168">
        <v>2005</v>
      </c>
      <c r="W34" s="168" t="s">
        <v>9</v>
      </c>
      <c r="X34" s="168" t="s">
        <v>30</v>
      </c>
      <c r="Y34" s="168" t="s">
        <v>457</v>
      </c>
      <c r="Z34" s="133"/>
      <c r="AA34" s="133" t="str">
        <f t="shared" si="1"/>
        <v>Skotnik Szymon</v>
      </c>
      <c r="AB34" s="133">
        <f t="shared" si="3"/>
        <v>45368</v>
      </c>
      <c r="AC34" s="133">
        <f t="shared" si="4"/>
        <v>999</v>
      </c>
      <c r="AD34" s="133" t="str">
        <f t="shared" si="5"/>
        <v>2018/2019</v>
      </c>
      <c r="AE34" s="133" t="str">
        <f t="shared" si="6"/>
        <v>2018-08-14</v>
      </c>
      <c r="AF34" s="133">
        <f t="shared" si="6"/>
        <v>45368</v>
      </c>
      <c r="AG34" s="133" t="str">
        <f t="shared" si="7"/>
        <v>M</v>
      </c>
      <c r="AH34" s="133">
        <f t="shared" si="9"/>
        <v>2005</v>
      </c>
      <c r="AI34" s="133" t="str">
        <f t="shared" si="9"/>
        <v>M</v>
      </c>
      <c r="AJ34" s="133" t="str">
        <f t="shared" si="9"/>
        <v>GUKS Byczyna</v>
      </c>
      <c r="AK34" s="133" t="str">
        <f t="shared" si="2"/>
        <v>GUKS Byczyna</v>
      </c>
      <c r="AL34" s="133" t="str">
        <f t="shared" si="8"/>
        <v>OPO</v>
      </c>
      <c r="AM34" s="133"/>
    </row>
    <row r="35" spans="1:39" ht="15.75">
      <c r="A35" s="134" t="s">
        <v>549</v>
      </c>
      <c r="B35" s="135">
        <v>31963</v>
      </c>
      <c r="C35" s="136">
        <v>1070</v>
      </c>
      <c r="D35" s="137" t="s">
        <v>454</v>
      </c>
      <c r="E35" s="138" t="s">
        <v>520</v>
      </c>
      <c r="F35" s="139">
        <v>31963</v>
      </c>
      <c r="G35" s="140" t="s">
        <v>27</v>
      </c>
      <c r="H35" s="135">
        <v>1962</v>
      </c>
      <c r="I35" s="136" t="s">
        <v>9</v>
      </c>
      <c r="J35" s="142" t="s">
        <v>550</v>
      </c>
      <c r="K35" s="142" t="s">
        <v>550</v>
      </c>
      <c r="L35" s="142" t="s">
        <v>457</v>
      </c>
      <c r="M35" s="133"/>
      <c r="N35" s="168" t="s">
        <v>411</v>
      </c>
      <c r="O35" s="168">
        <v>1070</v>
      </c>
      <c r="P35" s="168" t="s">
        <v>27</v>
      </c>
      <c r="Q35" s="168" t="s">
        <v>520</v>
      </c>
      <c r="R35" s="168">
        <v>31963</v>
      </c>
      <c r="S35" s="168" t="s">
        <v>458</v>
      </c>
      <c r="T35" s="168" t="s">
        <v>551</v>
      </c>
      <c r="U35" s="168" t="s">
        <v>552</v>
      </c>
      <c r="V35" s="168">
        <v>1962</v>
      </c>
      <c r="W35" s="168" t="s">
        <v>9</v>
      </c>
      <c r="X35" s="168" t="s">
        <v>550</v>
      </c>
      <c r="Y35" s="168" t="s">
        <v>457</v>
      </c>
      <c r="Z35" s="133"/>
      <c r="AA35" s="133" t="str">
        <f t="shared" si="1"/>
        <v>Bielecki Grzegorz</v>
      </c>
      <c r="AB35" s="133">
        <f t="shared" si="3"/>
        <v>31963</v>
      </c>
      <c r="AC35" s="133">
        <f t="shared" si="4"/>
        <v>1070</v>
      </c>
      <c r="AD35" s="133" t="str">
        <f t="shared" si="5"/>
        <v>2018/2019</v>
      </c>
      <c r="AE35" s="133" t="str">
        <f t="shared" si="6"/>
        <v>2018-08-14</v>
      </c>
      <c r="AF35" s="133">
        <f t="shared" si="6"/>
        <v>31963</v>
      </c>
      <c r="AG35" s="133" t="str">
        <f t="shared" si="7"/>
        <v>S</v>
      </c>
      <c r="AH35" s="133">
        <f t="shared" si="9"/>
        <v>1962</v>
      </c>
      <c r="AI35" s="133" t="str">
        <f t="shared" si="9"/>
        <v>M</v>
      </c>
      <c r="AJ35" s="133" t="str">
        <f t="shared" si="9"/>
        <v>UKS GOSDIM Turawa</v>
      </c>
      <c r="AK35" s="133" t="str">
        <f t="shared" si="2"/>
        <v>UKS GOSDIM Turawa</v>
      </c>
      <c r="AL35" s="133" t="str">
        <f t="shared" si="8"/>
        <v>OPO</v>
      </c>
      <c r="AM35" s="133"/>
    </row>
    <row r="36" spans="1:39" ht="15.75">
      <c r="A36" s="134" t="s">
        <v>553</v>
      </c>
      <c r="B36" s="135">
        <v>30265</v>
      </c>
      <c r="C36" s="136">
        <v>1071</v>
      </c>
      <c r="D36" s="137" t="s">
        <v>454</v>
      </c>
      <c r="E36" s="138" t="s">
        <v>520</v>
      </c>
      <c r="F36" s="139">
        <v>30265</v>
      </c>
      <c r="G36" s="140" t="s">
        <v>27</v>
      </c>
      <c r="H36" s="135">
        <v>1973</v>
      </c>
      <c r="I36" s="136" t="s">
        <v>9</v>
      </c>
      <c r="J36" s="142" t="s">
        <v>550</v>
      </c>
      <c r="K36" s="142" t="s">
        <v>550</v>
      </c>
      <c r="L36" s="142" t="s">
        <v>457</v>
      </c>
      <c r="M36" s="133"/>
      <c r="N36" s="168" t="s">
        <v>412</v>
      </c>
      <c r="O36" s="168">
        <v>1071</v>
      </c>
      <c r="P36" s="168" t="s">
        <v>27</v>
      </c>
      <c r="Q36" s="168" t="s">
        <v>520</v>
      </c>
      <c r="R36" s="168">
        <v>30265</v>
      </c>
      <c r="S36" s="168" t="s">
        <v>458</v>
      </c>
      <c r="T36" s="168" t="s">
        <v>554</v>
      </c>
      <c r="U36" s="168" t="s">
        <v>555</v>
      </c>
      <c r="V36" s="168">
        <v>1973</v>
      </c>
      <c r="W36" s="168" t="s">
        <v>9</v>
      </c>
      <c r="X36" s="168" t="s">
        <v>550</v>
      </c>
      <c r="Y36" s="168" t="s">
        <v>457</v>
      </c>
      <c r="Z36" s="133"/>
      <c r="AA36" s="133" t="str">
        <f t="shared" si="1"/>
        <v>Kubica Jarosław</v>
      </c>
      <c r="AB36" s="133">
        <f t="shared" si="3"/>
        <v>30265</v>
      </c>
      <c r="AC36" s="133">
        <f t="shared" si="4"/>
        <v>1071</v>
      </c>
      <c r="AD36" s="133" t="str">
        <f t="shared" si="5"/>
        <v>2018/2019</v>
      </c>
      <c r="AE36" s="133" t="str">
        <f t="shared" si="6"/>
        <v>2018-08-14</v>
      </c>
      <c r="AF36" s="133">
        <f t="shared" si="6"/>
        <v>30265</v>
      </c>
      <c r="AG36" s="133" t="str">
        <f t="shared" si="7"/>
        <v>S</v>
      </c>
      <c r="AH36" s="133">
        <f t="shared" si="9"/>
        <v>1973</v>
      </c>
      <c r="AI36" s="133" t="str">
        <f t="shared" si="9"/>
        <v>M</v>
      </c>
      <c r="AJ36" s="133" t="str">
        <f t="shared" si="9"/>
        <v>UKS GOSDIM Turawa</v>
      </c>
      <c r="AK36" s="133" t="str">
        <f t="shared" si="2"/>
        <v>UKS GOSDIM Turawa</v>
      </c>
      <c r="AL36" s="133" t="str">
        <f t="shared" si="8"/>
        <v>OPO</v>
      </c>
      <c r="AM36" s="133"/>
    </row>
    <row r="37" spans="1:39" ht="15.75">
      <c r="A37" s="134" t="s">
        <v>556</v>
      </c>
      <c r="B37" s="135">
        <v>34629</v>
      </c>
      <c r="C37" s="136">
        <v>1072</v>
      </c>
      <c r="D37" s="137" t="s">
        <v>454</v>
      </c>
      <c r="E37" s="138" t="s">
        <v>520</v>
      </c>
      <c r="F37" s="139">
        <v>34629</v>
      </c>
      <c r="G37" s="140" t="s">
        <v>27</v>
      </c>
      <c r="H37" s="135">
        <v>1998</v>
      </c>
      <c r="I37" s="136" t="s">
        <v>9</v>
      </c>
      <c r="J37" s="142" t="s">
        <v>550</v>
      </c>
      <c r="K37" s="142" t="s">
        <v>550</v>
      </c>
      <c r="L37" s="142" t="s">
        <v>457</v>
      </c>
      <c r="M37" s="133"/>
      <c r="N37" s="168" t="s">
        <v>413</v>
      </c>
      <c r="O37" s="168">
        <v>1072</v>
      </c>
      <c r="P37" s="168" t="s">
        <v>27</v>
      </c>
      <c r="Q37" s="168" t="s">
        <v>520</v>
      </c>
      <c r="R37" s="168">
        <v>34629</v>
      </c>
      <c r="S37" s="168" t="s">
        <v>458</v>
      </c>
      <c r="T37" s="168" t="s">
        <v>557</v>
      </c>
      <c r="U37" s="168" t="s">
        <v>558</v>
      </c>
      <c r="V37" s="168">
        <v>1998</v>
      </c>
      <c r="W37" s="168" t="s">
        <v>9</v>
      </c>
      <c r="X37" s="168" t="s">
        <v>550</v>
      </c>
      <c r="Y37" s="168" t="s">
        <v>457</v>
      </c>
      <c r="Z37" s="133"/>
      <c r="AA37" s="133" t="str">
        <f t="shared" si="1"/>
        <v>Morawiec Daniel</v>
      </c>
      <c r="AB37" s="133">
        <f t="shared" si="3"/>
        <v>34629</v>
      </c>
      <c r="AC37" s="133">
        <f t="shared" si="4"/>
        <v>1072</v>
      </c>
      <c r="AD37" s="133" t="str">
        <f t="shared" si="5"/>
        <v>2018/2019</v>
      </c>
      <c r="AE37" s="133" t="str">
        <f t="shared" si="6"/>
        <v>2018-08-14</v>
      </c>
      <c r="AF37" s="133">
        <f t="shared" si="6"/>
        <v>34629</v>
      </c>
      <c r="AG37" s="133" t="str">
        <f t="shared" si="7"/>
        <v>S</v>
      </c>
      <c r="AH37" s="133">
        <f t="shared" si="9"/>
        <v>1998</v>
      </c>
      <c r="AI37" s="133" t="str">
        <f t="shared" si="9"/>
        <v>M</v>
      </c>
      <c r="AJ37" s="133" t="str">
        <f t="shared" si="9"/>
        <v>UKS GOSDIM Turawa</v>
      </c>
      <c r="AK37" s="133" t="str">
        <f t="shared" si="2"/>
        <v>UKS GOSDIM Turawa</v>
      </c>
      <c r="AL37" s="133" t="str">
        <f t="shared" si="8"/>
        <v>OPO</v>
      </c>
      <c r="AM37" s="133"/>
    </row>
    <row r="38" spans="1:39" ht="15.75">
      <c r="A38" s="134" t="s">
        <v>559</v>
      </c>
      <c r="B38" s="135">
        <v>33869</v>
      </c>
      <c r="C38" s="136">
        <v>1073</v>
      </c>
      <c r="D38" s="137" t="s">
        <v>454</v>
      </c>
      <c r="E38" s="138" t="s">
        <v>520</v>
      </c>
      <c r="F38" s="139">
        <v>33869</v>
      </c>
      <c r="G38" s="140" t="s">
        <v>27</v>
      </c>
      <c r="H38" s="135">
        <v>1971</v>
      </c>
      <c r="I38" s="136" t="s">
        <v>9</v>
      </c>
      <c r="J38" s="142" t="s">
        <v>550</v>
      </c>
      <c r="K38" s="142" t="s">
        <v>550</v>
      </c>
      <c r="L38" s="142" t="s">
        <v>457</v>
      </c>
      <c r="M38" s="133"/>
      <c r="N38" s="168" t="s">
        <v>414</v>
      </c>
      <c r="O38" s="168">
        <v>1073</v>
      </c>
      <c r="P38" s="168" t="s">
        <v>27</v>
      </c>
      <c r="Q38" s="168" t="s">
        <v>520</v>
      </c>
      <c r="R38" s="168">
        <v>33869</v>
      </c>
      <c r="S38" s="168" t="s">
        <v>458</v>
      </c>
      <c r="T38" s="168" t="s">
        <v>557</v>
      </c>
      <c r="U38" s="168" t="s">
        <v>560</v>
      </c>
      <c r="V38" s="168">
        <v>1971</v>
      </c>
      <c r="W38" s="168" t="s">
        <v>9</v>
      </c>
      <c r="X38" s="168" t="s">
        <v>550</v>
      </c>
      <c r="Y38" s="168" t="s">
        <v>457</v>
      </c>
      <c r="Z38" s="133"/>
      <c r="AA38" s="133" t="str">
        <f t="shared" si="1"/>
        <v>Morawiec Roman</v>
      </c>
      <c r="AB38" s="133">
        <f t="shared" si="3"/>
        <v>33869</v>
      </c>
      <c r="AC38" s="133">
        <f t="shared" si="4"/>
        <v>1073</v>
      </c>
      <c r="AD38" s="133" t="str">
        <f t="shared" si="5"/>
        <v>2018/2019</v>
      </c>
      <c r="AE38" s="133" t="str">
        <f t="shared" si="6"/>
        <v>2018-08-14</v>
      </c>
      <c r="AF38" s="133">
        <f t="shared" si="6"/>
        <v>33869</v>
      </c>
      <c r="AG38" s="133" t="str">
        <f t="shared" si="7"/>
        <v>S</v>
      </c>
      <c r="AH38" s="133">
        <f t="shared" si="9"/>
        <v>1971</v>
      </c>
      <c r="AI38" s="133" t="str">
        <f t="shared" si="9"/>
        <v>M</v>
      </c>
      <c r="AJ38" s="133" t="str">
        <f t="shared" si="9"/>
        <v>UKS GOSDIM Turawa</v>
      </c>
      <c r="AK38" s="133" t="str">
        <f t="shared" si="2"/>
        <v>UKS GOSDIM Turawa</v>
      </c>
      <c r="AL38" s="133" t="str">
        <f t="shared" si="8"/>
        <v>OPO</v>
      </c>
      <c r="AM38" s="133"/>
    </row>
    <row r="39" spans="1:39" ht="15.75">
      <c r="A39" s="134" t="s">
        <v>561</v>
      </c>
      <c r="B39" s="135">
        <v>43136</v>
      </c>
      <c r="C39" s="136">
        <v>1074</v>
      </c>
      <c r="D39" s="137" t="s">
        <v>454</v>
      </c>
      <c r="E39" s="138" t="s">
        <v>520</v>
      </c>
      <c r="F39" s="139">
        <v>43136</v>
      </c>
      <c r="G39" s="140" t="s">
        <v>9</v>
      </c>
      <c r="H39" s="135">
        <v>2001</v>
      </c>
      <c r="I39" s="136" t="s">
        <v>9</v>
      </c>
      <c r="J39" s="142" t="s">
        <v>550</v>
      </c>
      <c r="K39" s="142" t="s">
        <v>550</v>
      </c>
      <c r="L39" s="142" t="s">
        <v>457</v>
      </c>
      <c r="M39" s="133"/>
      <c r="N39" s="168" t="s">
        <v>415</v>
      </c>
      <c r="O39" s="168">
        <v>1074</v>
      </c>
      <c r="P39" s="168" t="s">
        <v>9</v>
      </c>
      <c r="Q39" s="168" t="s">
        <v>520</v>
      </c>
      <c r="R39" s="168">
        <v>43136</v>
      </c>
      <c r="S39" s="168" t="s">
        <v>458</v>
      </c>
      <c r="T39" s="168" t="s">
        <v>562</v>
      </c>
      <c r="U39" s="168" t="s">
        <v>534</v>
      </c>
      <c r="V39" s="168">
        <v>2001</v>
      </c>
      <c r="W39" s="168" t="s">
        <v>9</v>
      </c>
      <c r="X39" s="168" t="s">
        <v>550</v>
      </c>
      <c r="Y39" s="168" t="s">
        <v>457</v>
      </c>
      <c r="Z39" s="133"/>
      <c r="AA39" s="133" t="str">
        <f t="shared" si="1"/>
        <v>Koziol Jakub</v>
      </c>
      <c r="AB39" s="133">
        <f t="shared" si="3"/>
        <v>43136</v>
      </c>
      <c r="AC39" s="133">
        <f t="shared" si="4"/>
        <v>1074</v>
      </c>
      <c r="AD39" s="133" t="str">
        <f t="shared" si="5"/>
        <v>2018/2019</v>
      </c>
      <c r="AE39" s="133" t="str">
        <f t="shared" si="6"/>
        <v>2018-08-14</v>
      </c>
      <c r="AF39" s="133">
        <f t="shared" si="6"/>
        <v>43136</v>
      </c>
      <c r="AG39" s="133" t="str">
        <f t="shared" si="7"/>
        <v>M</v>
      </c>
      <c r="AH39" s="133">
        <f t="shared" si="9"/>
        <v>2001</v>
      </c>
      <c r="AI39" s="133" t="str">
        <f t="shared" si="9"/>
        <v>M</v>
      </c>
      <c r="AJ39" s="133" t="str">
        <f t="shared" si="9"/>
        <v>UKS GOSDIM Turawa</v>
      </c>
      <c r="AK39" s="133" t="str">
        <f t="shared" si="2"/>
        <v>UKS GOSDIM Turawa</v>
      </c>
      <c r="AL39" s="133" t="str">
        <f t="shared" si="8"/>
        <v>OPO</v>
      </c>
      <c r="AM39" s="133"/>
    </row>
    <row r="40" spans="1:39" ht="15.75">
      <c r="A40" s="134" t="s">
        <v>563</v>
      </c>
      <c r="B40" s="135">
        <v>44952</v>
      </c>
      <c r="C40" s="136">
        <v>1075</v>
      </c>
      <c r="D40" s="137" t="s">
        <v>454</v>
      </c>
      <c r="E40" s="138" t="s">
        <v>520</v>
      </c>
      <c r="F40" s="139">
        <v>44952</v>
      </c>
      <c r="G40" s="140" t="s">
        <v>9</v>
      </c>
      <c r="H40" s="135">
        <v>2005</v>
      </c>
      <c r="I40" s="136" t="s">
        <v>9</v>
      </c>
      <c r="J40" s="142" t="s">
        <v>550</v>
      </c>
      <c r="K40" s="142" t="s">
        <v>550</v>
      </c>
      <c r="L40" s="142" t="s">
        <v>457</v>
      </c>
      <c r="M40" s="133"/>
      <c r="N40" s="168" t="s">
        <v>416</v>
      </c>
      <c r="O40" s="168">
        <v>1075</v>
      </c>
      <c r="P40" s="168" t="s">
        <v>9</v>
      </c>
      <c r="Q40" s="168" t="s">
        <v>520</v>
      </c>
      <c r="R40" s="168">
        <v>44952</v>
      </c>
      <c r="S40" s="168" t="s">
        <v>458</v>
      </c>
      <c r="T40" s="168" t="s">
        <v>564</v>
      </c>
      <c r="U40" s="168" t="s">
        <v>565</v>
      </c>
      <c r="V40" s="168">
        <v>2005</v>
      </c>
      <c r="W40" s="168" t="s">
        <v>9</v>
      </c>
      <c r="X40" s="168" t="s">
        <v>550</v>
      </c>
      <c r="Y40" s="168" t="s">
        <v>457</v>
      </c>
      <c r="Z40" s="133"/>
      <c r="AA40" s="133" t="str">
        <f t="shared" si="1"/>
        <v>Kreczmer Oliwier</v>
      </c>
      <c r="AB40" s="133">
        <f t="shared" si="3"/>
        <v>44952</v>
      </c>
      <c r="AC40" s="133">
        <f t="shared" si="4"/>
        <v>1075</v>
      </c>
      <c r="AD40" s="133" t="str">
        <f t="shared" si="5"/>
        <v>2018/2019</v>
      </c>
      <c r="AE40" s="133" t="str">
        <f t="shared" si="6"/>
        <v>2018-08-14</v>
      </c>
      <c r="AF40" s="133">
        <f t="shared" si="6"/>
        <v>44952</v>
      </c>
      <c r="AG40" s="133" t="str">
        <f t="shared" si="7"/>
        <v>M</v>
      </c>
      <c r="AH40" s="133">
        <f t="shared" si="9"/>
        <v>2005</v>
      </c>
      <c r="AI40" s="133" t="str">
        <f t="shared" si="9"/>
        <v>M</v>
      </c>
      <c r="AJ40" s="133" t="str">
        <f t="shared" si="9"/>
        <v>UKS GOSDIM Turawa</v>
      </c>
      <c r="AK40" s="133" t="str">
        <f t="shared" si="2"/>
        <v>UKS GOSDIM Turawa</v>
      </c>
      <c r="AL40" s="133" t="str">
        <f t="shared" si="8"/>
        <v>OPO</v>
      </c>
      <c r="AM40" s="133"/>
    </row>
    <row r="41" spans="1:39" ht="15.75">
      <c r="A41" s="134" t="s">
        <v>566</v>
      </c>
      <c r="B41" s="135">
        <v>43591</v>
      </c>
      <c r="C41" s="136">
        <v>1076</v>
      </c>
      <c r="D41" s="137" t="s">
        <v>454</v>
      </c>
      <c r="E41" s="138" t="s">
        <v>520</v>
      </c>
      <c r="F41" s="139">
        <v>43591</v>
      </c>
      <c r="G41" s="140" t="s">
        <v>9</v>
      </c>
      <c r="H41" s="135">
        <v>2005</v>
      </c>
      <c r="I41" s="136" t="s">
        <v>9</v>
      </c>
      <c r="J41" s="142" t="s">
        <v>550</v>
      </c>
      <c r="K41" s="142" t="s">
        <v>550</v>
      </c>
      <c r="L41" s="142" t="s">
        <v>457</v>
      </c>
      <c r="M41" s="133"/>
      <c r="N41" s="168" t="s">
        <v>417</v>
      </c>
      <c r="O41" s="168">
        <v>1076</v>
      </c>
      <c r="P41" s="168" t="s">
        <v>9</v>
      </c>
      <c r="Q41" s="168" t="s">
        <v>520</v>
      </c>
      <c r="R41" s="168">
        <v>43591</v>
      </c>
      <c r="S41" s="168" t="s">
        <v>458</v>
      </c>
      <c r="T41" s="168" t="s">
        <v>567</v>
      </c>
      <c r="U41" s="168" t="s">
        <v>568</v>
      </c>
      <c r="V41" s="168">
        <v>2005</v>
      </c>
      <c r="W41" s="168" t="s">
        <v>9</v>
      </c>
      <c r="X41" s="168" t="s">
        <v>550</v>
      </c>
      <c r="Y41" s="168" t="s">
        <v>457</v>
      </c>
      <c r="Z41" s="133"/>
      <c r="AA41" s="133" t="str">
        <f t="shared" si="1"/>
        <v>Otte Marcin</v>
      </c>
      <c r="AB41" s="133">
        <f t="shared" si="3"/>
        <v>43591</v>
      </c>
      <c r="AC41" s="133">
        <f t="shared" si="4"/>
        <v>1076</v>
      </c>
      <c r="AD41" s="133" t="str">
        <f t="shared" si="5"/>
        <v>2018/2019</v>
      </c>
      <c r="AE41" s="133" t="str">
        <f t="shared" si="6"/>
        <v>2018-08-14</v>
      </c>
      <c r="AF41" s="133">
        <f t="shared" si="6"/>
        <v>43591</v>
      </c>
      <c r="AG41" s="133" t="str">
        <f t="shared" si="7"/>
        <v>M</v>
      </c>
      <c r="AH41" s="133">
        <f t="shared" si="9"/>
        <v>2005</v>
      </c>
      <c r="AI41" s="133" t="str">
        <f t="shared" si="9"/>
        <v>M</v>
      </c>
      <c r="AJ41" s="133" t="str">
        <f t="shared" si="9"/>
        <v>UKS GOSDIM Turawa</v>
      </c>
      <c r="AK41" s="133" t="str">
        <f t="shared" si="2"/>
        <v>UKS GOSDIM Turawa</v>
      </c>
      <c r="AL41" s="133" t="str">
        <f t="shared" si="8"/>
        <v>OPO</v>
      </c>
      <c r="AM41" s="133"/>
    </row>
    <row r="42" spans="1:39" ht="15.75">
      <c r="A42" s="134" t="s">
        <v>569</v>
      </c>
      <c r="B42" s="135">
        <v>47317</v>
      </c>
      <c r="C42" s="136">
        <v>1077</v>
      </c>
      <c r="D42" s="137" t="s">
        <v>454</v>
      </c>
      <c r="E42" s="138" t="s">
        <v>520</v>
      </c>
      <c r="F42" s="139">
        <v>47317</v>
      </c>
      <c r="G42" s="140" t="s">
        <v>9</v>
      </c>
      <c r="H42" s="135">
        <v>2006</v>
      </c>
      <c r="I42" s="136" t="s">
        <v>9</v>
      </c>
      <c r="J42" s="144" t="s">
        <v>550</v>
      </c>
      <c r="K42" s="142" t="s">
        <v>550</v>
      </c>
      <c r="L42" s="144" t="s">
        <v>457</v>
      </c>
      <c r="M42" s="133"/>
      <c r="N42" s="168" t="s">
        <v>418</v>
      </c>
      <c r="O42" s="168">
        <v>1077</v>
      </c>
      <c r="P42" s="168" t="s">
        <v>9</v>
      </c>
      <c r="Q42" s="168" t="s">
        <v>520</v>
      </c>
      <c r="R42" s="168">
        <v>47317</v>
      </c>
      <c r="S42" s="168" t="s">
        <v>458</v>
      </c>
      <c r="T42" s="168" t="s">
        <v>570</v>
      </c>
      <c r="U42" s="168" t="s">
        <v>548</v>
      </c>
      <c r="V42" s="168">
        <v>2006</v>
      </c>
      <c r="W42" s="168" t="s">
        <v>9</v>
      </c>
      <c r="X42" s="168" t="s">
        <v>550</v>
      </c>
      <c r="Y42" s="168" t="s">
        <v>457</v>
      </c>
      <c r="Z42" s="133"/>
      <c r="AA42" s="133" t="str">
        <f t="shared" si="1"/>
        <v>Sobkow Szymon</v>
      </c>
      <c r="AB42" s="133">
        <f t="shared" si="3"/>
        <v>47317</v>
      </c>
      <c r="AC42" s="133">
        <f t="shared" si="4"/>
        <v>1077</v>
      </c>
      <c r="AD42" s="133" t="str">
        <f t="shared" si="5"/>
        <v>2018/2019</v>
      </c>
      <c r="AE42" s="133" t="str">
        <f t="shared" si="6"/>
        <v>2018-08-14</v>
      </c>
      <c r="AF42" s="133">
        <f t="shared" si="6"/>
        <v>47317</v>
      </c>
      <c r="AG42" s="133" t="str">
        <f t="shared" si="7"/>
        <v>M</v>
      </c>
      <c r="AH42" s="133">
        <f t="shared" si="9"/>
        <v>2006</v>
      </c>
      <c r="AI42" s="133" t="str">
        <f t="shared" si="9"/>
        <v>M</v>
      </c>
      <c r="AJ42" s="133" t="str">
        <f t="shared" si="9"/>
        <v>UKS GOSDIM Turawa</v>
      </c>
      <c r="AK42" s="133" t="str">
        <f t="shared" si="2"/>
        <v>UKS GOSDIM Turawa</v>
      </c>
      <c r="AL42" s="133" t="str">
        <f t="shared" si="8"/>
        <v>OPO</v>
      </c>
      <c r="AM42" s="133"/>
    </row>
    <row r="43" spans="1:39" ht="15.75">
      <c r="A43" s="134" t="s">
        <v>276</v>
      </c>
      <c r="B43" s="135">
        <v>26505</v>
      </c>
      <c r="C43" s="136">
        <v>1118</v>
      </c>
      <c r="D43" s="137" t="s">
        <v>454</v>
      </c>
      <c r="E43" s="138" t="s">
        <v>571</v>
      </c>
      <c r="F43" s="139">
        <v>26505</v>
      </c>
      <c r="G43" s="140" t="s">
        <v>27</v>
      </c>
      <c r="H43" s="135">
        <v>1954</v>
      </c>
      <c r="I43" s="136" t="s">
        <v>9</v>
      </c>
      <c r="J43" s="142" t="s">
        <v>49</v>
      </c>
      <c r="K43" s="142" t="s">
        <v>49</v>
      </c>
      <c r="L43" s="142" t="s">
        <v>457</v>
      </c>
      <c r="M43" s="133"/>
      <c r="N43" s="168" t="s">
        <v>419</v>
      </c>
      <c r="O43" s="168">
        <v>1118</v>
      </c>
      <c r="P43" s="168" t="s">
        <v>27</v>
      </c>
      <c r="Q43" s="168" t="s">
        <v>571</v>
      </c>
      <c r="R43" s="168">
        <v>26505</v>
      </c>
      <c r="S43" s="168" t="s">
        <v>458</v>
      </c>
      <c r="T43" s="168" t="s">
        <v>572</v>
      </c>
      <c r="U43" s="168" t="s">
        <v>573</v>
      </c>
      <c r="V43" s="168">
        <v>1954</v>
      </c>
      <c r="W43" s="168" t="s">
        <v>9</v>
      </c>
      <c r="X43" s="168" t="s">
        <v>49</v>
      </c>
      <c r="Y43" s="168" t="s">
        <v>457</v>
      </c>
      <c r="Z43" s="133"/>
      <c r="AA43" s="133" t="str">
        <f t="shared" si="1"/>
        <v>Kleszcz Zdzisław</v>
      </c>
      <c r="AB43" s="133">
        <f t="shared" si="3"/>
        <v>26505</v>
      </c>
      <c r="AC43" s="133">
        <f t="shared" si="4"/>
        <v>1118</v>
      </c>
      <c r="AD43" s="133" t="str">
        <f t="shared" si="5"/>
        <v>2018/2019</v>
      </c>
      <c r="AE43" s="133" t="str">
        <f t="shared" si="6"/>
        <v>2018-08-16</v>
      </c>
      <c r="AF43" s="133">
        <f t="shared" si="6"/>
        <v>26505</v>
      </c>
      <c r="AG43" s="133" t="str">
        <f t="shared" si="7"/>
        <v>S</v>
      </c>
      <c r="AH43" s="133">
        <f t="shared" si="9"/>
        <v>1954</v>
      </c>
      <c r="AI43" s="133" t="str">
        <f t="shared" si="9"/>
        <v>M</v>
      </c>
      <c r="AJ43" s="133" t="str">
        <f t="shared" si="9"/>
        <v>OKS Olesno</v>
      </c>
      <c r="AK43" s="133" t="str">
        <f t="shared" si="2"/>
        <v>OKS Olesno</v>
      </c>
      <c r="AL43" s="133" t="str">
        <f t="shared" si="8"/>
        <v>OPO</v>
      </c>
      <c r="AM43" s="133"/>
    </row>
    <row r="44" spans="1:39" ht="15.75">
      <c r="A44" s="134" t="s">
        <v>574</v>
      </c>
      <c r="B44" s="135">
        <v>25609</v>
      </c>
      <c r="C44" s="136">
        <v>1119</v>
      </c>
      <c r="D44" s="137" t="s">
        <v>454</v>
      </c>
      <c r="E44" s="138" t="s">
        <v>571</v>
      </c>
      <c r="F44" s="139">
        <v>25609</v>
      </c>
      <c r="G44" s="140" t="s">
        <v>27</v>
      </c>
      <c r="H44" s="135">
        <v>1992</v>
      </c>
      <c r="I44" s="149" t="s">
        <v>9</v>
      </c>
      <c r="J44" s="142" t="s">
        <v>49</v>
      </c>
      <c r="K44" s="142" t="s">
        <v>49</v>
      </c>
      <c r="L44" s="142" t="s">
        <v>457</v>
      </c>
      <c r="M44" s="133"/>
      <c r="N44" s="168" t="s">
        <v>420</v>
      </c>
      <c r="O44" s="168">
        <v>1119</v>
      </c>
      <c r="P44" s="168" t="s">
        <v>27</v>
      </c>
      <c r="Q44" s="168" t="s">
        <v>571</v>
      </c>
      <c r="R44" s="168">
        <v>25609</v>
      </c>
      <c r="S44" s="168" t="s">
        <v>458</v>
      </c>
      <c r="T44" s="168" t="s">
        <v>575</v>
      </c>
      <c r="U44" s="168" t="s">
        <v>576</v>
      </c>
      <c r="V44" s="168">
        <v>1992</v>
      </c>
      <c r="W44" s="168" t="s">
        <v>9</v>
      </c>
      <c r="X44" s="168" t="s">
        <v>49</v>
      </c>
      <c r="Y44" s="168" t="s">
        <v>457</v>
      </c>
      <c r="Z44" s="133"/>
      <c r="AA44" s="133" t="str">
        <f t="shared" si="1"/>
        <v>Kaczmarzyk Damian</v>
      </c>
      <c r="AB44" s="133">
        <f t="shared" si="3"/>
        <v>25609</v>
      </c>
      <c r="AC44" s="133">
        <f t="shared" si="4"/>
        <v>1119</v>
      </c>
      <c r="AD44" s="133" t="str">
        <f t="shared" si="5"/>
        <v>2018/2019</v>
      </c>
      <c r="AE44" s="133" t="str">
        <f t="shared" si="6"/>
        <v>2018-08-16</v>
      </c>
      <c r="AF44" s="133">
        <f t="shared" si="6"/>
        <v>25609</v>
      </c>
      <c r="AG44" s="133" t="str">
        <f t="shared" si="7"/>
        <v>S</v>
      </c>
      <c r="AH44" s="133">
        <f t="shared" si="9"/>
        <v>1992</v>
      </c>
      <c r="AI44" s="133" t="str">
        <f t="shared" si="9"/>
        <v>M</v>
      </c>
      <c r="AJ44" s="133" t="str">
        <f t="shared" si="9"/>
        <v>OKS Olesno</v>
      </c>
      <c r="AK44" s="133" t="str">
        <f t="shared" si="2"/>
        <v>OKS Olesno</v>
      </c>
      <c r="AL44" s="133" t="str">
        <f t="shared" si="8"/>
        <v>OPO</v>
      </c>
      <c r="AM44" s="133"/>
    </row>
    <row r="45" spans="1:39" ht="15.75">
      <c r="A45" s="134" t="s">
        <v>282</v>
      </c>
      <c r="B45" s="135">
        <v>35532</v>
      </c>
      <c r="C45" s="136">
        <v>1120</v>
      </c>
      <c r="D45" s="137" t="s">
        <v>454</v>
      </c>
      <c r="E45" s="138" t="s">
        <v>571</v>
      </c>
      <c r="F45" s="139">
        <v>35532</v>
      </c>
      <c r="G45" s="140" t="s">
        <v>27</v>
      </c>
      <c r="H45" s="135">
        <v>1961</v>
      </c>
      <c r="I45" s="136" t="s">
        <v>9</v>
      </c>
      <c r="J45" s="142" t="s">
        <v>49</v>
      </c>
      <c r="K45" s="142" t="s">
        <v>49</v>
      </c>
      <c r="L45" s="142" t="s">
        <v>457</v>
      </c>
      <c r="M45" s="133"/>
      <c r="N45" s="168" t="s">
        <v>577</v>
      </c>
      <c r="O45" s="168">
        <v>1120</v>
      </c>
      <c r="P45" s="168" t="s">
        <v>27</v>
      </c>
      <c r="Q45" s="168" t="s">
        <v>571</v>
      </c>
      <c r="R45" s="168">
        <v>35532</v>
      </c>
      <c r="S45" s="168" t="s">
        <v>458</v>
      </c>
      <c r="T45" s="168" t="s">
        <v>578</v>
      </c>
      <c r="U45" s="168" t="s">
        <v>579</v>
      </c>
      <c r="V45" s="168">
        <v>1961</v>
      </c>
      <c r="W45" s="168" t="s">
        <v>9</v>
      </c>
      <c r="X45" s="168" t="s">
        <v>49</v>
      </c>
      <c r="Y45" s="168" t="s">
        <v>457</v>
      </c>
      <c r="Z45" s="133"/>
      <c r="AA45" s="133" t="str">
        <f t="shared" si="1"/>
        <v>Pawłowski Dariusz</v>
      </c>
      <c r="AB45" s="133">
        <f t="shared" si="3"/>
        <v>35532</v>
      </c>
      <c r="AC45" s="133">
        <f t="shared" si="4"/>
        <v>1120</v>
      </c>
      <c r="AD45" s="133" t="str">
        <f t="shared" si="5"/>
        <v>2018/2019</v>
      </c>
      <c r="AE45" s="133" t="str">
        <f t="shared" si="6"/>
        <v>2018-08-16</v>
      </c>
      <c r="AF45" s="133">
        <f t="shared" si="6"/>
        <v>35532</v>
      </c>
      <c r="AG45" s="133" t="str">
        <f t="shared" si="7"/>
        <v>S</v>
      </c>
      <c r="AH45" s="133">
        <f t="shared" si="9"/>
        <v>1961</v>
      </c>
      <c r="AI45" s="133" t="str">
        <f t="shared" si="9"/>
        <v>M</v>
      </c>
      <c r="AJ45" s="133" t="str">
        <f t="shared" si="9"/>
        <v>OKS Olesno</v>
      </c>
      <c r="AK45" s="133" t="str">
        <f t="shared" si="2"/>
        <v>OKS Olesno</v>
      </c>
      <c r="AL45" s="133" t="str">
        <f t="shared" si="8"/>
        <v>OPO</v>
      </c>
      <c r="AM45" s="133"/>
    </row>
    <row r="46" spans="1:39" ht="15.75">
      <c r="A46" s="134" t="s">
        <v>285</v>
      </c>
      <c r="B46" s="135">
        <v>29714</v>
      </c>
      <c r="C46" s="136">
        <v>1121</v>
      </c>
      <c r="D46" s="137" t="s">
        <v>454</v>
      </c>
      <c r="E46" s="138" t="s">
        <v>571</v>
      </c>
      <c r="F46" s="139">
        <v>29714</v>
      </c>
      <c r="G46" s="140" t="s">
        <v>27</v>
      </c>
      <c r="H46" s="135">
        <v>1994</v>
      </c>
      <c r="I46" s="136" t="s">
        <v>9</v>
      </c>
      <c r="J46" s="142" t="s">
        <v>49</v>
      </c>
      <c r="K46" s="142" t="s">
        <v>49</v>
      </c>
      <c r="L46" s="142" t="s">
        <v>457</v>
      </c>
      <c r="M46" s="133"/>
      <c r="N46" s="168" t="s">
        <v>580</v>
      </c>
      <c r="O46" s="168">
        <v>1121</v>
      </c>
      <c r="P46" s="168" t="s">
        <v>27</v>
      </c>
      <c r="Q46" s="168" t="s">
        <v>571</v>
      </c>
      <c r="R46" s="168">
        <v>29714</v>
      </c>
      <c r="S46" s="168" t="s">
        <v>458</v>
      </c>
      <c r="T46" s="168" t="s">
        <v>581</v>
      </c>
      <c r="U46" s="168" t="s">
        <v>534</v>
      </c>
      <c r="V46" s="168">
        <v>1994</v>
      </c>
      <c r="W46" s="168" t="s">
        <v>9</v>
      </c>
      <c r="X46" s="168" t="s">
        <v>49</v>
      </c>
      <c r="Y46" s="168" t="s">
        <v>457</v>
      </c>
      <c r="Z46" s="133"/>
      <c r="AA46" s="133" t="str">
        <f t="shared" si="1"/>
        <v>Cyndera Jakub</v>
      </c>
      <c r="AB46" s="133">
        <f t="shared" si="3"/>
        <v>29714</v>
      </c>
      <c r="AC46" s="133">
        <f t="shared" si="4"/>
        <v>1121</v>
      </c>
      <c r="AD46" s="133" t="str">
        <f t="shared" si="5"/>
        <v>2018/2019</v>
      </c>
      <c r="AE46" s="133" t="str">
        <f t="shared" si="6"/>
        <v>2018-08-16</v>
      </c>
      <c r="AF46" s="133">
        <f t="shared" si="6"/>
        <v>29714</v>
      </c>
      <c r="AG46" s="133" t="str">
        <f t="shared" si="7"/>
        <v>S</v>
      </c>
      <c r="AH46" s="133">
        <f t="shared" si="9"/>
        <v>1994</v>
      </c>
      <c r="AI46" s="133" t="str">
        <f t="shared" si="9"/>
        <v>M</v>
      </c>
      <c r="AJ46" s="133" t="str">
        <f t="shared" si="9"/>
        <v>OKS Olesno</v>
      </c>
      <c r="AK46" s="133" t="str">
        <f t="shared" si="2"/>
        <v>OKS Olesno</v>
      </c>
      <c r="AL46" s="133" t="str">
        <f t="shared" si="8"/>
        <v>OPO</v>
      </c>
      <c r="AM46" s="133"/>
    </row>
    <row r="47" spans="1:39" ht="15.75">
      <c r="A47" s="134" t="s">
        <v>582</v>
      </c>
      <c r="B47" s="135">
        <v>37599</v>
      </c>
      <c r="C47" s="136">
        <v>1122</v>
      </c>
      <c r="D47" s="137" t="s">
        <v>454</v>
      </c>
      <c r="E47" s="138" t="s">
        <v>571</v>
      </c>
      <c r="F47" s="139">
        <v>37599</v>
      </c>
      <c r="G47" s="140" t="s">
        <v>27</v>
      </c>
      <c r="H47" s="135">
        <v>1998</v>
      </c>
      <c r="I47" s="149" t="s">
        <v>9</v>
      </c>
      <c r="J47" s="142" t="s">
        <v>49</v>
      </c>
      <c r="K47" s="142" t="s">
        <v>49</v>
      </c>
      <c r="L47" s="142" t="s">
        <v>457</v>
      </c>
      <c r="M47" s="133"/>
      <c r="N47" s="168" t="s">
        <v>583</v>
      </c>
      <c r="O47" s="168">
        <v>1122</v>
      </c>
      <c r="P47" s="168" t="s">
        <v>27</v>
      </c>
      <c r="Q47" s="168" t="s">
        <v>571</v>
      </c>
      <c r="R47" s="168">
        <v>37599</v>
      </c>
      <c r="S47" s="168" t="s">
        <v>458</v>
      </c>
      <c r="T47" s="168" t="s">
        <v>584</v>
      </c>
      <c r="U47" s="168" t="s">
        <v>585</v>
      </c>
      <c r="V47" s="168">
        <v>1998</v>
      </c>
      <c r="W47" s="168" t="s">
        <v>9</v>
      </c>
      <c r="X47" s="168" t="s">
        <v>49</v>
      </c>
      <c r="Y47" s="168" t="s">
        <v>457</v>
      </c>
      <c r="Z47" s="133"/>
      <c r="AA47" s="133" t="str">
        <f t="shared" si="1"/>
        <v>Polok Michał</v>
      </c>
      <c r="AB47" s="133">
        <f t="shared" si="3"/>
        <v>37599</v>
      </c>
      <c r="AC47" s="133">
        <f t="shared" si="4"/>
        <v>1122</v>
      </c>
      <c r="AD47" s="133" t="str">
        <f t="shared" si="5"/>
        <v>2018/2019</v>
      </c>
      <c r="AE47" s="133" t="str">
        <f t="shared" si="6"/>
        <v>2018-08-16</v>
      </c>
      <c r="AF47" s="133">
        <f t="shared" si="6"/>
        <v>37599</v>
      </c>
      <c r="AG47" s="133" t="str">
        <f t="shared" si="7"/>
        <v>S</v>
      </c>
      <c r="AH47" s="133">
        <f t="shared" si="9"/>
        <v>1998</v>
      </c>
      <c r="AI47" s="133" t="str">
        <f t="shared" si="9"/>
        <v>M</v>
      </c>
      <c r="AJ47" s="133" t="str">
        <f t="shared" si="9"/>
        <v>OKS Olesno</v>
      </c>
      <c r="AK47" s="133" t="str">
        <f t="shared" si="2"/>
        <v>OKS Olesno</v>
      </c>
      <c r="AL47" s="133" t="str">
        <f t="shared" si="8"/>
        <v>OPO</v>
      </c>
      <c r="AM47" s="133"/>
    </row>
    <row r="48" spans="1:39" ht="15.75">
      <c r="A48" s="134" t="s">
        <v>279</v>
      </c>
      <c r="B48" s="135">
        <v>26516</v>
      </c>
      <c r="C48" s="136">
        <v>1123</v>
      </c>
      <c r="D48" s="137" t="s">
        <v>454</v>
      </c>
      <c r="E48" s="138" t="s">
        <v>571</v>
      </c>
      <c r="F48" s="139">
        <v>26516</v>
      </c>
      <c r="G48" s="140" t="s">
        <v>27</v>
      </c>
      <c r="H48" s="135">
        <v>1996</v>
      </c>
      <c r="I48" s="136" t="s">
        <v>9</v>
      </c>
      <c r="J48" s="142" t="s">
        <v>49</v>
      </c>
      <c r="K48" s="142" t="s">
        <v>49</v>
      </c>
      <c r="L48" s="142" t="s">
        <v>457</v>
      </c>
      <c r="M48" s="133"/>
      <c r="N48" s="168" t="s">
        <v>586</v>
      </c>
      <c r="O48" s="168">
        <v>1123</v>
      </c>
      <c r="P48" s="168" t="s">
        <v>27</v>
      </c>
      <c r="Q48" s="168" t="s">
        <v>571</v>
      </c>
      <c r="R48" s="168">
        <v>26516</v>
      </c>
      <c r="S48" s="168" t="s">
        <v>458</v>
      </c>
      <c r="T48" s="168" t="s">
        <v>587</v>
      </c>
      <c r="U48" s="168" t="s">
        <v>588</v>
      </c>
      <c r="V48" s="168">
        <v>1996</v>
      </c>
      <c r="W48" s="168" t="s">
        <v>9</v>
      </c>
      <c r="X48" s="168" t="s">
        <v>49</v>
      </c>
      <c r="Y48" s="168" t="s">
        <v>457</v>
      </c>
      <c r="Z48" s="133"/>
      <c r="AA48" s="133" t="str">
        <f t="shared" si="1"/>
        <v>Piecka Patryk</v>
      </c>
      <c r="AB48" s="133">
        <f t="shared" si="3"/>
        <v>26516</v>
      </c>
      <c r="AC48" s="133">
        <f t="shared" si="4"/>
        <v>1123</v>
      </c>
      <c r="AD48" s="133" t="str">
        <f t="shared" si="5"/>
        <v>2018/2019</v>
      </c>
      <c r="AE48" s="133" t="str">
        <f t="shared" si="6"/>
        <v>2018-08-16</v>
      </c>
      <c r="AF48" s="133">
        <f t="shared" si="6"/>
        <v>26516</v>
      </c>
      <c r="AG48" s="133" t="str">
        <f t="shared" si="7"/>
        <v>S</v>
      </c>
      <c r="AH48" s="133">
        <f t="shared" si="9"/>
        <v>1996</v>
      </c>
      <c r="AI48" s="133" t="str">
        <f t="shared" si="9"/>
        <v>M</v>
      </c>
      <c r="AJ48" s="133" t="str">
        <f t="shared" si="9"/>
        <v>OKS Olesno</v>
      </c>
      <c r="AK48" s="133" t="str">
        <f t="shared" si="2"/>
        <v>OKS Olesno</v>
      </c>
      <c r="AL48" s="133" t="str">
        <f t="shared" si="8"/>
        <v>OPO</v>
      </c>
      <c r="AM48" s="133"/>
    </row>
    <row r="49" spans="1:39" ht="15.75">
      <c r="A49" s="134" t="s">
        <v>589</v>
      </c>
      <c r="B49" s="135">
        <v>22884</v>
      </c>
      <c r="C49" s="136">
        <v>1124</v>
      </c>
      <c r="D49" s="137" t="s">
        <v>454</v>
      </c>
      <c r="E49" s="138" t="s">
        <v>571</v>
      </c>
      <c r="F49" s="139">
        <v>22884</v>
      </c>
      <c r="G49" s="140" t="s">
        <v>27</v>
      </c>
      <c r="H49" s="135">
        <v>1987</v>
      </c>
      <c r="I49" s="136" t="s">
        <v>9</v>
      </c>
      <c r="J49" s="142" t="s">
        <v>49</v>
      </c>
      <c r="K49" s="142" t="s">
        <v>49</v>
      </c>
      <c r="L49" s="142" t="s">
        <v>457</v>
      </c>
      <c r="M49" s="133"/>
      <c r="N49" s="168" t="s">
        <v>590</v>
      </c>
      <c r="O49" s="168">
        <v>1124</v>
      </c>
      <c r="P49" s="168" t="s">
        <v>27</v>
      </c>
      <c r="Q49" s="168" t="s">
        <v>571</v>
      </c>
      <c r="R49" s="168">
        <v>22884</v>
      </c>
      <c r="S49" s="168" t="s">
        <v>458</v>
      </c>
      <c r="T49" s="168" t="s">
        <v>591</v>
      </c>
      <c r="U49" s="168" t="s">
        <v>525</v>
      </c>
      <c r="V49" s="168">
        <v>1987</v>
      </c>
      <c r="W49" s="168" t="s">
        <v>9</v>
      </c>
      <c r="X49" s="168" t="s">
        <v>49</v>
      </c>
      <c r="Y49" s="168" t="s">
        <v>457</v>
      </c>
      <c r="Z49" s="133"/>
      <c r="AA49" s="133" t="str">
        <f t="shared" si="1"/>
        <v>Kwaśniewski Przemysław</v>
      </c>
      <c r="AB49" s="133">
        <f t="shared" si="3"/>
        <v>22884</v>
      </c>
      <c r="AC49" s="133">
        <f t="shared" si="4"/>
        <v>1124</v>
      </c>
      <c r="AD49" s="133" t="str">
        <f t="shared" si="5"/>
        <v>2018/2019</v>
      </c>
      <c r="AE49" s="133" t="str">
        <f t="shared" si="6"/>
        <v>2018-08-16</v>
      </c>
      <c r="AF49" s="133">
        <f t="shared" si="6"/>
        <v>22884</v>
      </c>
      <c r="AG49" s="133" t="str">
        <f t="shared" si="7"/>
        <v>S</v>
      </c>
      <c r="AH49" s="133">
        <f t="shared" si="9"/>
        <v>1987</v>
      </c>
      <c r="AI49" s="133" t="str">
        <f t="shared" si="9"/>
        <v>M</v>
      </c>
      <c r="AJ49" s="133" t="str">
        <f t="shared" si="9"/>
        <v>OKS Olesno</v>
      </c>
      <c r="AK49" s="133" t="str">
        <f t="shared" si="2"/>
        <v>OKS Olesno</v>
      </c>
      <c r="AL49" s="133" t="str">
        <f t="shared" si="8"/>
        <v>OPO</v>
      </c>
      <c r="AM49" s="133"/>
    </row>
    <row r="50" spans="1:39" ht="15.75">
      <c r="A50" s="134" t="s">
        <v>592</v>
      </c>
      <c r="B50" s="135">
        <v>31962</v>
      </c>
      <c r="C50" s="136">
        <v>1345</v>
      </c>
      <c r="D50" s="137" t="s">
        <v>454</v>
      </c>
      <c r="E50" s="138" t="s">
        <v>593</v>
      </c>
      <c r="F50" s="139">
        <v>31962</v>
      </c>
      <c r="G50" s="143" t="s">
        <v>27</v>
      </c>
      <c r="H50" s="135">
        <v>1967</v>
      </c>
      <c r="I50" s="136" t="s">
        <v>9</v>
      </c>
      <c r="J50" s="142" t="s">
        <v>35</v>
      </c>
      <c r="K50" s="142" t="s">
        <v>35</v>
      </c>
      <c r="L50" s="142" t="s">
        <v>457</v>
      </c>
      <c r="M50" s="133"/>
      <c r="N50" s="168" t="s">
        <v>594</v>
      </c>
      <c r="O50" s="168">
        <v>1345</v>
      </c>
      <c r="P50" s="168" t="s">
        <v>27</v>
      </c>
      <c r="Q50" s="168" t="s">
        <v>593</v>
      </c>
      <c r="R50" s="168">
        <v>31962</v>
      </c>
      <c r="S50" s="168" t="s">
        <v>458</v>
      </c>
      <c r="T50" s="168" t="s">
        <v>595</v>
      </c>
      <c r="U50" s="168" t="s">
        <v>596</v>
      </c>
      <c r="V50" s="168">
        <v>1967</v>
      </c>
      <c r="W50" s="168" t="s">
        <v>9</v>
      </c>
      <c r="X50" s="168" t="s">
        <v>35</v>
      </c>
      <c r="Y50" s="168" t="s">
        <v>457</v>
      </c>
      <c r="Z50" s="133"/>
      <c r="AA50" s="133" t="str">
        <f t="shared" si="1"/>
        <v>Bubiak Zbigniew</v>
      </c>
      <c r="AB50" s="133">
        <f t="shared" si="3"/>
        <v>31962</v>
      </c>
      <c r="AC50" s="133">
        <f t="shared" si="4"/>
        <v>1345</v>
      </c>
      <c r="AD50" s="133" t="str">
        <f t="shared" si="5"/>
        <v>2018/2019</v>
      </c>
      <c r="AE50" s="133" t="str">
        <f t="shared" si="6"/>
        <v>2018-08-19</v>
      </c>
      <c r="AF50" s="133">
        <f t="shared" si="6"/>
        <v>31962</v>
      </c>
      <c r="AG50" s="133" t="str">
        <f t="shared" si="7"/>
        <v>S</v>
      </c>
      <c r="AH50" s="133">
        <f t="shared" si="9"/>
        <v>1967</v>
      </c>
      <c r="AI50" s="133" t="str">
        <f t="shared" si="9"/>
        <v>M</v>
      </c>
      <c r="AJ50" s="133" t="str">
        <f t="shared" si="9"/>
        <v>KTS LEW Głubczyce</v>
      </c>
      <c r="AK50" s="133" t="str">
        <f t="shared" si="2"/>
        <v>KTS LEW Głubczyce</v>
      </c>
      <c r="AL50" s="133" t="str">
        <f t="shared" si="8"/>
        <v>OPO</v>
      </c>
      <c r="AM50" s="133"/>
    </row>
    <row r="51" spans="1:39" ht="15.75">
      <c r="A51" s="134" t="s">
        <v>597</v>
      </c>
      <c r="B51" s="135">
        <v>29195</v>
      </c>
      <c r="C51" s="136">
        <v>1346</v>
      </c>
      <c r="D51" s="137" t="s">
        <v>454</v>
      </c>
      <c r="E51" s="138" t="s">
        <v>593</v>
      </c>
      <c r="F51" s="139">
        <v>29195</v>
      </c>
      <c r="G51" s="140" t="s">
        <v>27</v>
      </c>
      <c r="H51" s="172">
        <v>1970</v>
      </c>
      <c r="I51" s="152" t="s">
        <v>9</v>
      </c>
      <c r="J51" s="142" t="s">
        <v>35</v>
      </c>
      <c r="K51" s="142" t="s">
        <v>35</v>
      </c>
      <c r="L51" s="142" t="s">
        <v>457</v>
      </c>
      <c r="M51" s="133"/>
      <c r="N51" s="168" t="s">
        <v>598</v>
      </c>
      <c r="O51" s="168">
        <v>1346</v>
      </c>
      <c r="P51" s="168" t="s">
        <v>27</v>
      </c>
      <c r="Q51" s="168" t="s">
        <v>593</v>
      </c>
      <c r="R51" s="168">
        <v>29195</v>
      </c>
      <c r="S51" s="168" t="s">
        <v>458</v>
      </c>
      <c r="T51" s="168" t="s">
        <v>599</v>
      </c>
      <c r="U51" s="168" t="s">
        <v>512</v>
      </c>
      <c r="V51" s="168">
        <v>1970</v>
      </c>
      <c r="W51" s="168" t="s">
        <v>9</v>
      </c>
      <c r="X51" s="168" t="s">
        <v>35</v>
      </c>
      <c r="Y51" s="168" t="s">
        <v>457</v>
      </c>
      <c r="Z51" s="133"/>
      <c r="AA51" s="133" t="str">
        <f t="shared" si="1"/>
        <v>Góralski Adam</v>
      </c>
      <c r="AB51" s="133">
        <f t="shared" si="3"/>
        <v>29195</v>
      </c>
      <c r="AC51" s="133">
        <f t="shared" si="4"/>
        <v>1346</v>
      </c>
      <c r="AD51" s="133" t="str">
        <f t="shared" si="5"/>
        <v>2018/2019</v>
      </c>
      <c r="AE51" s="133" t="str">
        <f t="shared" si="6"/>
        <v>2018-08-19</v>
      </c>
      <c r="AF51" s="133">
        <f t="shared" si="6"/>
        <v>29195</v>
      </c>
      <c r="AG51" s="133" t="str">
        <f t="shared" si="7"/>
        <v>S</v>
      </c>
      <c r="AH51" s="133">
        <f t="shared" si="9"/>
        <v>1970</v>
      </c>
      <c r="AI51" s="133" t="str">
        <f t="shared" si="9"/>
        <v>M</v>
      </c>
      <c r="AJ51" s="133" t="str">
        <f t="shared" si="9"/>
        <v>KTS LEW Głubczyce</v>
      </c>
      <c r="AK51" s="133" t="str">
        <f t="shared" si="2"/>
        <v>KTS LEW Głubczyce</v>
      </c>
      <c r="AL51" s="133" t="str">
        <f t="shared" si="8"/>
        <v>OPO</v>
      </c>
      <c r="AM51" s="133"/>
    </row>
    <row r="52" spans="1:39" ht="15.75">
      <c r="A52" s="134" t="s">
        <v>600</v>
      </c>
      <c r="B52" s="135">
        <v>47932</v>
      </c>
      <c r="C52" s="136">
        <v>1347</v>
      </c>
      <c r="D52" s="137" t="s">
        <v>454</v>
      </c>
      <c r="E52" s="138" t="s">
        <v>593</v>
      </c>
      <c r="F52" s="139">
        <v>47932</v>
      </c>
      <c r="G52" s="140" t="s">
        <v>27</v>
      </c>
      <c r="H52" s="135">
        <v>1981</v>
      </c>
      <c r="I52" s="136" t="s">
        <v>9</v>
      </c>
      <c r="J52" s="142" t="s">
        <v>35</v>
      </c>
      <c r="K52" s="142" t="s">
        <v>35</v>
      </c>
      <c r="L52" s="142" t="s">
        <v>457</v>
      </c>
      <c r="M52" s="133"/>
      <c r="N52" s="168" t="s">
        <v>601</v>
      </c>
      <c r="O52" s="168">
        <v>1347</v>
      </c>
      <c r="P52" s="168" t="s">
        <v>27</v>
      </c>
      <c r="Q52" s="168" t="s">
        <v>593</v>
      </c>
      <c r="R52" s="168">
        <v>47932</v>
      </c>
      <c r="S52" s="168" t="s">
        <v>602</v>
      </c>
      <c r="T52" s="168" t="s">
        <v>603</v>
      </c>
      <c r="U52" s="168" t="s">
        <v>604</v>
      </c>
      <c r="V52" s="168">
        <v>1981</v>
      </c>
      <c r="W52" s="168" t="s">
        <v>9</v>
      </c>
      <c r="X52" s="168" t="s">
        <v>35</v>
      </c>
      <c r="Y52" s="168" t="s">
        <v>457</v>
      </c>
      <c r="Z52" s="133"/>
      <c r="AA52" s="133" t="str">
        <f t="shared" si="1"/>
        <v>Moravec Borek</v>
      </c>
      <c r="AB52" s="133">
        <f t="shared" si="3"/>
        <v>47932</v>
      </c>
      <c r="AC52" s="133">
        <f t="shared" si="4"/>
        <v>1347</v>
      </c>
      <c r="AD52" s="133" t="str">
        <f t="shared" si="5"/>
        <v>2018/2019</v>
      </c>
      <c r="AE52" s="133" t="str">
        <f t="shared" si="6"/>
        <v>2018-08-19</v>
      </c>
      <c r="AF52" s="133">
        <f t="shared" si="6"/>
        <v>47932</v>
      </c>
      <c r="AG52" s="133" t="str">
        <f t="shared" si="7"/>
        <v>S</v>
      </c>
      <c r="AH52" s="133">
        <f t="shared" si="9"/>
        <v>1981</v>
      </c>
      <c r="AI52" s="133" t="str">
        <f t="shared" si="9"/>
        <v>M</v>
      </c>
      <c r="AJ52" s="133" t="str">
        <f t="shared" si="9"/>
        <v>KTS LEW Głubczyce</v>
      </c>
      <c r="AK52" s="133" t="str">
        <f t="shared" si="2"/>
        <v>KTS LEW Głubczyce</v>
      </c>
      <c r="AL52" s="133" t="str">
        <f t="shared" si="8"/>
        <v>OPO</v>
      </c>
      <c r="AM52" s="133"/>
    </row>
    <row r="53" spans="1:39" ht="15.75">
      <c r="A53" s="134" t="s">
        <v>605</v>
      </c>
      <c r="B53" s="135">
        <v>14356</v>
      </c>
      <c r="C53" s="136">
        <v>1348</v>
      </c>
      <c r="D53" s="137" t="s">
        <v>454</v>
      </c>
      <c r="E53" s="138" t="s">
        <v>593</v>
      </c>
      <c r="F53" s="139">
        <v>14356</v>
      </c>
      <c r="G53" s="140" t="s">
        <v>27</v>
      </c>
      <c r="H53" s="135">
        <v>1989</v>
      </c>
      <c r="I53" s="136" t="s">
        <v>9</v>
      </c>
      <c r="J53" s="142" t="s">
        <v>35</v>
      </c>
      <c r="K53" s="142" t="s">
        <v>35</v>
      </c>
      <c r="L53" s="142" t="s">
        <v>457</v>
      </c>
      <c r="M53" s="133"/>
      <c r="N53" s="168" t="s">
        <v>606</v>
      </c>
      <c r="O53" s="168">
        <v>1348</v>
      </c>
      <c r="P53" s="168" t="s">
        <v>27</v>
      </c>
      <c r="Q53" s="168" t="s">
        <v>593</v>
      </c>
      <c r="R53" s="168">
        <v>14356</v>
      </c>
      <c r="S53" s="168" t="s">
        <v>458</v>
      </c>
      <c r="T53" s="168" t="s">
        <v>607</v>
      </c>
      <c r="U53" s="168" t="s">
        <v>608</v>
      </c>
      <c r="V53" s="168">
        <v>1989</v>
      </c>
      <c r="W53" s="168" t="s">
        <v>9</v>
      </c>
      <c r="X53" s="168" t="s">
        <v>35</v>
      </c>
      <c r="Y53" s="168" t="s">
        <v>457</v>
      </c>
      <c r="Z53" s="133"/>
      <c r="AA53" s="133" t="str">
        <f t="shared" si="1"/>
        <v>Pustołka Bartosz</v>
      </c>
      <c r="AB53" s="133">
        <f t="shared" si="3"/>
        <v>14356</v>
      </c>
      <c r="AC53" s="133">
        <f t="shared" si="4"/>
        <v>1348</v>
      </c>
      <c r="AD53" s="133" t="str">
        <f t="shared" si="5"/>
        <v>2018/2019</v>
      </c>
      <c r="AE53" s="133" t="str">
        <f t="shared" si="6"/>
        <v>2018-08-19</v>
      </c>
      <c r="AF53" s="133">
        <f t="shared" si="6"/>
        <v>14356</v>
      </c>
      <c r="AG53" s="133" t="str">
        <f t="shared" si="7"/>
        <v>S</v>
      </c>
      <c r="AH53" s="133">
        <f t="shared" si="9"/>
        <v>1989</v>
      </c>
      <c r="AI53" s="133" t="str">
        <f t="shared" si="9"/>
        <v>M</v>
      </c>
      <c r="AJ53" s="133" t="str">
        <f t="shared" si="9"/>
        <v>KTS LEW Głubczyce</v>
      </c>
      <c r="AK53" s="133" t="str">
        <f t="shared" si="2"/>
        <v>KTS LEW Głubczyce</v>
      </c>
      <c r="AL53" s="133" t="str">
        <f t="shared" si="8"/>
        <v>OPO</v>
      </c>
      <c r="AM53" s="133"/>
    </row>
    <row r="54" spans="1:39" ht="15.75">
      <c r="A54" s="134" t="s">
        <v>609</v>
      </c>
      <c r="B54" s="135">
        <v>47115</v>
      </c>
      <c r="C54" s="136">
        <v>1349</v>
      </c>
      <c r="D54" s="137" t="s">
        <v>454</v>
      </c>
      <c r="E54" s="138" t="s">
        <v>593</v>
      </c>
      <c r="F54" s="139">
        <v>47115</v>
      </c>
      <c r="G54" s="140" t="s">
        <v>27</v>
      </c>
      <c r="H54" s="135">
        <v>1977</v>
      </c>
      <c r="I54" s="136" t="s">
        <v>9</v>
      </c>
      <c r="J54" s="142" t="s">
        <v>35</v>
      </c>
      <c r="K54" s="142" t="s">
        <v>35</v>
      </c>
      <c r="L54" s="142" t="s">
        <v>457</v>
      </c>
      <c r="M54" s="133"/>
      <c r="N54" s="168" t="s">
        <v>610</v>
      </c>
      <c r="O54" s="168">
        <v>1349</v>
      </c>
      <c r="P54" s="168" t="s">
        <v>27</v>
      </c>
      <c r="Q54" s="168" t="s">
        <v>593</v>
      </c>
      <c r="R54" s="168">
        <v>47115</v>
      </c>
      <c r="S54" s="168" t="s">
        <v>458</v>
      </c>
      <c r="T54" s="168" t="s">
        <v>611</v>
      </c>
      <c r="U54" s="168" t="s">
        <v>552</v>
      </c>
      <c r="V54" s="168">
        <v>1977</v>
      </c>
      <c r="W54" s="168" t="s">
        <v>9</v>
      </c>
      <c r="X54" s="168" t="s">
        <v>35</v>
      </c>
      <c r="Y54" s="168" t="s">
        <v>457</v>
      </c>
      <c r="Z54" s="133"/>
      <c r="AA54" s="133" t="str">
        <f t="shared" si="1"/>
        <v>Sawicki Grzegorz</v>
      </c>
      <c r="AB54" s="133">
        <f t="shared" si="3"/>
        <v>47115</v>
      </c>
      <c r="AC54" s="133">
        <f t="shared" si="4"/>
        <v>1349</v>
      </c>
      <c r="AD54" s="133" t="str">
        <f t="shared" si="5"/>
        <v>2018/2019</v>
      </c>
      <c r="AE54" s="133" t="str">
        <f t="shared" si="6"/>
        <v>2018-08-19</v>
      </c>
      <c r="AF54" s="133">
        <f t="shared" si="6"/>
        <v>47115</v>
      </c>
      <c r="AG54" s="133" t="str">
        <f t="shared" si="7"/>
        <v>S</v>
      </c>
      <c r="AH54" s="133">
        <f t="shared" si="9"/>
        <v>1977</v>
      </c>
      <c r="AI54" s="133" t="str">
        <f t="shared" si="9"/>
        <v>M</v>
      </c>
      <c r="AJ54" s="133" t="str">
        <f t="shared" si="9"/>
        <v>KTS LEW Głubczyce</v>
      </c>
      <c r="AK54" s="133" t="str">
        <f t="shared" si="2"/>
        <v>KTS LEW Głubczyce</v>
      </c>
      <c r="AL54" s="133" t="str">
        <f t="shared" si="8"/>
        <v>OPO</v>
      </c>
      <c r="AM54" s="133"/>
    </row>
    <row r="55" spans="1:39" ht="15.75">
      <c r="A55" s="134" t="s">
        <v>612</v>
      </c>
      <c r="B55" s="135">
        <v>1288</v>
      </c>
      <c r="C55" s="136">
        <v>1350</v>
      </c>
      <c r="D55" s="137" t="s">
        <v>454</v>
      </c>
      <c r="E55" s="138" t="s">
        <v>593</v>
      </c>
      <c r="F55" s="139">
        <v>1288</v>
      </c>
      <c r="G55" s="140" t="s">
        <v>27</v>
      </c>
      <c r="H55" s="135">
        <v>1976</v>
      </c>
      <c r="I55" s="136" t="s">
        <v>9</v>
      </c>
      <c r="J55" s="142" t="s">
        <v>35</v>
      </c>
      <c r="K55" s="142" t="s">
        <v>35</v>
      </c>
      <c r="L55" s="142" t="s">
        <v>457</v>
      </c>
      <c r="M55" s="133"/>
      <c r="N55" s="168" t="s">
        <v>613</v>
      </c>
      <c r="O55" s="168">
        <v>1350</v>
      </c>
      <c r="P55" s="168" t="s">
        <v>27</v>
      </c>
      <c r="Q55" s="168" t="s">
        <v>593</v>
      </c>
      <c r="R55" s="168">
        <v>1288</v>
      </c>
      <c r="S55" s="168" t="s">
        <v>458</v>
      </c>
      <c r="T55" s="168" t="s">
        <v>614</v>
      </c>
      <c r="U55" s="168" t="s">
        <v>531</v>
      </c>
      <c r="V55" s="168">
        <v>1976</v>
      </c>
      <c r="W55" s="168" t="s">
        <v>9</v>
      </c>
      <c r="X55" s="168" t="s">
        <v>35</v>
      </c>
      <c r="Y55" s="168" t="s">
        <v>457</v>
      </c>
      <c r="Z55" s="133"/>
      <c r="AA55" s="133" t="str">
        <f t="shared" si="1"/>
        <v>Szymik Robert</v>
      </c>
      <c r="AB55" s="133">
        <f t="shared" si="3"/>
        <v>1288</v>
      </c>
      <c r="AC55" s="133">
        <f t="shared" si="4"/>
        <v>1350</v>
      </c>
      <c r="AD55" s="133" t="str">
        <f t="shared" si="5"/>
        <v>2018/2019</v>
      </c>
      <c r="AE55" s="133" t="str">
        <f t="shared" si="6"/>
        <v>2018-08-19</v>
      </c>
      <c r="AF55" s="133">
        <f t="shared" si="6"/>
        <v>1288</v>
      </c>
      <c r="AG55" s="133" t="str">
        <f t="shared" si="7"/>
        <v>S</v>
      </c>
      <c r="AH55" s="133">
        <f t="shared" si="9"/>
        <v>1976</v>
      </c>
      <c r="AI55" s="133" t="str">
        <f t="shared" si="9"/>
        <v>M</v>
      </c>
      <c r="AJ55" s="133" t="str">
        <f t="shared" si="9"/>
        <v>KTS LEW Głubczyce</v>
      </c>
      <c r="AK55" s="133" t="str">
        <f t="shared" si="2"/>
        <v>KTS LEW Głubczyce</v>
      </c>
      <c r="AL55" s="133" t="str">
        <f t="shared" si="8"/>
        <v>OPO</v>
      </c>
      <c r="AM55" s="133"/>
    </row>
    <row r="56" spans="1:39" ht="15.75">
      <c r="A56" s="134" t="s">
        <v>72</v>
      </c>
      <c r="B56" s="135">
        <v>29199</v>
      </c>
      <c r="C56" s="136">
        <v>1351</v>
      </c>
      <c r="D56" s="137" t="s">
        <v>454</v>
      </c>
      <c r="E56" s="138" t="s">
        <v>593</v>
      </c>
      <c r="F56" s="139">
        <v>29199</v>
      </c>
      <c r="G56" s="143" t="s">
        <v>27</v>
      </c>
      <c r="H56" s="135">
        <v>1953</v>
      </c>
      <c r="I56" s="136" t="s">
        <v>9</v>
      </c>
      <c r="J56" s="142" t="s">
        <v>35</v>
      </c>
      <c r="K56" s="142" t="s">
        <v>35</v>
      </c>
      <c r="L56" s="142" t="s">
        <v>457</v>
      </c>
      <c r="M56" s="133"/>
      <c r="N56" s="168" t="s">
        <v>615</v>
      </c>
      <c r="O56" s="168">
        <v>1351</v>
      </c>
      <c r="P56" s="168" t="s">
        <v>27</v>
      </c>
      <c r="Q56" s="168" t="s">
        <v>593</v>
      </c>
      <c r="R56" s="168">
        <v>29199</v>
      </c>
      <c r="S56" s="168" t="s">
        <v>458</v>
      </c>
      <c r="T56" s="168" t="s">
        <v>616</v>
      </c>
      <c r="U56" s="168" t="s">
        <v>617</v>
      </c>
      <c r="V56" s="168">
        <v>1953</v>
      </c>
      <c r="W56" s="168" t="s">
        <v>9</v>
      </c>
      <c r="X56" s="168" t="s">
        <v>35</v>
      </c>
      <c r="Y56" s="168" t="s">
        <v>457</v>
      </c>
      <c r="Z56" s="133"/>
      <c r="AA56" s="133" t="str">
        <f t="shared" si="1"/>
        <v>Wilk Lucjan</v>
      </c>
      <c r="AB56" s="133">
        <f t="shared" si="3"/>
        <v>29199</v>
      </c>
      <c r="AC56" s="133">
        <f t="shared" si="4"/>
        <v>1351</v>
      </c>
      <c r="AD56" s="133" t="str">
        <f t="shared" si="5"/>
        <v>2018/2019</v>
      </c>
      <c r="AE56" s="133" t="str">
        <f t="shared" si="6"/>
        <v>2018-08-19</v>
      </c>
      <c r="AF56" s="133">
        <f t="shared" si="6"/>
        <v>29199</v>
      </c>
      <c r="AG56" s="133" t="str">
        <f t="shared" si="7"/>
        <v>S</v>
      </c>
      <c r="AH56" s="133">
        <f t="shared" si="9"/>
        <v>1953</v>
      </c>
      <c r="AI56" s="133" t="str">
        <f t="shared" si="9"/>
        <v>M</v>
      </c>
      <c r="AJ56" s="133" t="str">
        <f t="shared" si="9"/>
        <v>KTS LEW Głubczyce</v>
      </c>
      <c r="AK56" s="133" t="str">
        <f t="shared" si="2"/>
        <v>KTS LEW Głubczyce</v>
      </c>
      <c r="AL56" s="133" t="str">
        <f t="shared" si="8"/>
        <v>OPO</v>
      </c>
      <c r="AM56" s="133"/>
    </row>
    <row r="57" spans="1:39" ht="15.75">
      <c r="A57" s="134" t="s">
        <v>618</v>
      </c>
      <c r="B57" s="135">
        <v>4566</v>
      </c>
      <c r="C57" s="136">
        <v>1352</v>
      </c>
      <c r="D57" s="137" t="s">
        <v>454</v>
      </c>
      <c r="E57" s="138" t="s">
        <v>593</v>
      </c>
      <c r="F57" s="139">
        <v>4566</v>
      </c>
      <c r="G57" s="140" t="s">
        <v>27</v>
      </c>
      <c r="H57" s="135">
        <v>1985</v>
      </c>
      <c r="I57" s="136" t="s">
        <v>9</v>
      </c>
      <c r="J57" s="142" t="s">
        <v>35</v>
      </c>
      <c r="K57" s="142" t="s">
        <v>35</v>
      </c>
      <c r="L57" s="142" t="s">
        <v>457</v>
      </c>
      <c r="M57" s="133"/>
      <c r="N57" s="168" t="s">
        <v>619</v>
      </c>
      <c r="O57" s="168">
        <v>1352</v>
      </c>
      <c r="P57" s="168" t="s">
        <v>27</v>
      </c>
      <c r="Q57" s="168" t="s">
        <v>593</v>
      </c>
      <c r="R57" s="168">
        <v>4566</v>
      </c>
      <c r="S57" s="168" t="s">
        <v>458</v>
      </c>
      <c r="T57" s="168" t="s">
        <v>620</v>
      </c>
      <c r="U57" s="168" t="s">
        <v>528</v>
      </c>
      <c r="V57" s="168">
        <v>1985</v>
      </c>
      <c r="W57" s="168" t="s">
        <v>9</v>
      </c>
      <c r="X57" s="168" t="s">
        <v>35</v>
      </c>
      <c r="Y57" s="168" t="s">
        <v>457</v>
      </c>
      <c r="Z57" s="133"/>
      <c r="AA57" s="133" t="str">
        <f t="shared" si="1"/>
        <v>Wszołek Maciej</v>
      </c>
      <c r="AB57" s="133">
        <f t="shared" si="3"/>
        <v>4566</v>
      </c>
      <c r="AC57" s="133">
        <f t="shared" si="4"/>
        <v>1352</v>
      </c>
      <c r="AD57" s="133" t="str">
        <f t="shared" si="5"/>
        <v>2018/2019</v>
      </c>
      <c r="AE57" s="133" t="str">
        <f t="shared" si="6"/>
        <v>2018-08-19</v>
      </c>
      <c r="AF57" s="133">
        <f t="shared" si="6"/>
        <v>4566</v>
      </c>
      <c r="AG57" s="133" t="str">
        <f t="shared" si="7"/>
        <v>S</v>
      </c>
      <c r="AH57" s="133">
        <f t="shared" si="9"/>
        <v>1985</v>
      </c>
      <c r="AI57" s="133" t="str">
        <f t="shared" si="9"/>
        <v>M</v>
      </c>
      <c r="AJ57" s="133" t="str">
        <f t="shared" si="9"/>
        <v>KTS LEW Głubczyce</v>
      </c>
      <c r="AK57" s="133" t="str">
        <f t="shared" si="2"/>
        <v>KTS LEW Głubczyce</v>
      </c>
      <c r="AL57" s="133" t="str">
        <f t="shared" si="8"/>
        <v>OPO</v>
      </c>
      <c r="AM57" s="133"/>
    </row>
    <row r="58" spans="1:39" ht="15.75">
      <c r="A58" s="134" t="s">
        <v>621</v>
      </c>
      <c r="B58" s="135">
        <v>49300</v>
      </c>
      <c r="C58" s="136">
        <v>1353</v>
      </c>
      <c r="D58" s="137" t="s">
        <v>454</v>
      </c>
      <c r="E58" s="138" t="s">
        <v>593</v>
      </c>
      <c r="F58" s="139">
        <v>49300</v>
      </c>
      <c r="G58" s="140" t="s">
        <v>9</v>
      </c>
      <c r="H58" s="135">
        <v>2006</v>
      </c>
      <c r="I58" s="136" t="s">
        <v>9</v>
      </c>
      <c r="J58" s="142" t="s">
        <v>35</v>
      </c>
      <c r="K58" s="142" t="s">
        <v>35</v>
      </c>
      <c r="L58" s="142" t="s">
        <v>457</v>
      </c>
      <c r="M58" s="133"/>
      <c r="N58" s="168" t="s">
        <v>622</v>
      </c>
      <c r="O58" s="168">
        <v>1353</v>
      </c>
      <c r="P58" s="168" t="s">
        <v>9</v>
      </c>
      <c r="Q58" s="168" t="s">
        <v>593</v>
      </c>
      <c r="R58" s="168">
        <v>49300</v>
      </c>
      <c r="S58" s="168"/>
      <c r="T58" s="168" t="s">
        <v>623</v>
      </c>
      <c r="U58" s="168" t="s">
        <v>585</v>
      </c>
      <c r="V58" s="168">
        <v>2006</v>
      </c>
      <c r="W58" s="168" t="s">
        <v>9</v>
      </c>
      <c r="X58" s="168" t="s">
        <v>35</v>
      </c>
      <c r="Y58" s="168" t="s">
        <v>457</v>
      </c>
      <c r="Z58" s="133"/>
      <c r="AA58" s="133" t="str">
        <f t="shared" si="1"/>
        <v>Zajdel Michał</v>
      </c>
      <c r="AB58" s="133">
        <f t="shared" si="3"/>
        <v>49300</v>
      </c>
      <c r="AC58" s="133">
        <f t="shared" si="4"/>
        <v>1353</v>
      </c>
      <c r="AD58" s="133" t="str">
        <f t="shared" si="5"/>
        <v>2018/2019</v>
      </c>
      <c r="AE58" s="133" t="str">
        <f t="shared" si="6"/>
        <v>2018-08-19</v>
      </c>
      <c r="AF58" s="133">
        <f t="shared" si="6"/>
        <v>49300</v>
      </c>
      <c r="AG58" s="133" t="str">
        <f t="shared" si="7"/>
        <v>M</v>
      </c>
      <c r="AH58" s="133">
        <f t="shared" si="9"/>
        <v>2006</v>
      </c>
      <c r="AI58" s="133" t="str">
        <f t="shared" si="9"/>
        <v>M</v>
      </c>
      <c r="AJ58" s="133" t="str">
        <f t="shared" si="9"/>
        <v>KTS LEW Głubczyce</v>
      </c>
      <c r="AK58" s="133" t="str">
        <f t="shared" si="2"/>
        <v>KTS LEW Głubczyce</v>
      </c>
      <c r="AL58" s="133" t="str">
        <f t="shared" si="8"/>
        <v>OPO</v>
      </c>
      <c r="AM58" s="133"/>
    </row>
    <row r="59" spans="1:39" ht="15.75">
      <c r="A59" s="134" t="s">
        <v>624</v>
      </c>
      <c r="B59" s="135">
        <v>49301</v>
      </c>
      <c r="C59" s="136">
        <v>1354</v>
      </c>
      <c r="D59" s="137" t="s">
        <v>454</v>
      </c>
      <c r="E59" s="138" t="s">
        <v>593</v>
      </c>
      <c r="F59" s="139">
        <v>49301</v>
      </c>
      <c r="G59" s="143" t="s">
        <v>9</v>
      </c>
      <c r="H59" s="135">
        <v>2007</v>
      </c>
      <c r="I59" s="136" t="s">
        <v>9</v>
      </c>
      <c r="J59" s="142" t="s">
        <v>35</v>
      </c>
      <c r="K59" s="142" t="s">
        <v>35</v>
      </c>
      <c r="L59" s="142" t="s">
        <v>457</v>
      </c>
      <c r="M59" s="133"/>
      <c r="N59" s="168" t="s">
        <v>625</v>
      </c>
      <c r="O59" s="168">
        <v>1354</v>
      </c>
      <c r="P59" s="168" t="s">
        <v>9</v>
      </c>
      <c r="Q59" s="168" t="s">
        <v>593</v>
      </c>
      <c r="R59" s="168">
        <v>49301</v>
      </c>
      <c r="S59" s="168"/>
      <c r="T59" s="168" t="s">
        <v>626</v>
      </c>
      <c r="U59" s="168" t="s">
        <v>522</v>
      </c>
      <c r="V59" s="168">
        <v>2007</v>
      </c>
      <c r="W59" s="168" t="s">
        <v>9</v>
      </c>
      <c r="X59" s="168" t="s">
        <v>35</v>
      </c>
      <c r="Y59" s="168" t="s">
        <v>457</v>
      </c>
      <c r="Z59" s="133"/>
      <c r="AA59" s="133" t="str">
        <f t="shared" si="1"/>
        <v>Ślosarczyk Paweł</v>
      </c>
      <c r="AB59" s="133">
        <f t="shared" si="3"/>
        <v>49301</v>
      </c>
      <c r="AC59" s="133">
        <f t="shared" si="4"/>
        <v>1354</v>
      </c>
      <c r="AD59" s="133" t="str">
        <f t="shared" si="5"/>
        <v>2018/2019</v>
      </c>
      <c r="AE59" s="133" t="str">
        <f t="shared" si="6"/>
        <v>2018-08-19</v>
      </c>
      <c r="AF59" s="133">
        <f t="shared" si="6"/>
        <v>49301</v>
      </c>
      <c r="AG59" s="133" t="str">
        <f t="shared" si="7"/>
        <v>M</v>
      </c>
      <c r="AH59" s="133">
        <f t="shared" si="9"/>
        <v>2007</v>
      </c>
      <c r="AI59" s="133" t="str">
        <f t="shared" si="9"/>
        <v>M</v>
      </c>
      <c r="AJ59" s="133" t="str">
        <f t="shared" si="9"/>
        <v>KTS LEW Głubczyce</v>
      </c>
      <c r="AK59" s="133" t="str">
        <f t="shared" si="2"/>
        <v>KTS LEW Głubczyce</v>
      </c>
      <c r="AL59" s="133" t="str">
        <f t="shared" si="8"/>
        <v>OPO</v>
      </c>
      <c r="AM59" s="133"/>
    </row>
    <row r="60" spans="1:39" ht="15.75">
      <c r="A60" s="134" t="s">
        <v>627</v>
      </c>
      <c r="B60" s="135">
        <v>45954</v>
      </c>
      <c r="C60" s="136">
        <v>1355</v>
      </c>
      <c r="D60" s="137" t="s">
        <v>454</v>
      </c>
      <c r="E60" s="138" t="s">
        <v>593</v>
      </c>
      <c r="F60" s="139">
        <v>45954</v>
      </c>
      <c r="G60" s="140" t="s">
        <v>9</v>
      </c>
      <c r="H60" s="135">
        <v>2002</v>
      </c>
      <c r="I60" s="136" t="s">
        <v>9</v>
      </c>
      <c r="J60" s="142" t="s">
        <v>35</v>
      </c>
      <c r="K60" s="142" t="s">
        <v>35</v>
      </c>
      <c r="L60" s="142" t="s">
        <v>457</v>
      </c>
      <c r="M60" s="133"/>
      <c r="N60" s="168" t="s">
        <v>628</v>
      </c>
      <c r="O60" s="168">
        <v>1355</v>
      </c>
      <c r="P60" s="168" t="s">
        <v>9</v>
      </c>
      <c r="Q60" s="168" t="s">
        <v>593</v>
      </c>
      <c r="R60" s="168">
        <v>45954</v>
      </c>
      <c r="S60" s="168" t="s">
        <v>458</v>
      </c>
      <c r="T60" s="168" t="s">
        <v>629</v>
      </c>
      <c r="U60" s="168" t="s">
        <v>630</v>
      </c>
      <c r="V60" s="168">
        <v>2002</v>
      </c>
      <c r="W60" s="168" t="s">
        <v>9</v>
      </c>
      <c r="X60" s="168" t="s">
        <v>35</v>
      </c>
      <c r="Y60" s="168" t="s">
        <v>457</v>
      </c>
      <c r="Z60" s="133"/>
      <c r="AA60" s="133" t="str">
        <f t="shared" si="1"/>
        <v>Madziała Kacper</v>
      </c>
      <c r="AB60" s="133">
        <f t="shared" si="3"/>
        <v>45954</v>
      </c>
      <c r="AC60" s="133">
        <f t="shared" si="4"/>
        <v>1355</v>
      </c>
      <c r="AD60" s="133" t="str">
        <f t="shared" si="5"/>
        <v>2018/2019</v>
      </c>
      <c r="AE60" s="133" t="str">
        <f t="shared" si="6"/>
        <v>2018-08-19</v>
      </c>
      <c r="AF60" s="133">
        <f t="shared" si="6"/>
        <v>45954</v>
      </c>
      <c r="AG60" s="133" t="str">
        <f t="shared" si="7"/>
        <v>M</v>
      </c>
      <c r="AH60" s="133">
        <f t="shared" si="9"/>
        <v>2002</v>
      </c>
      <c r="AI60" s="133" t="str">
        <f t="shared" si="9"/>
        <v>M</v>
      </c>
      <c r="AJ60" s="133" t="str">
        <f t="shared" si="9"/>
        <v>KTS LEW Głubczyce</v>
      </c>
      <c r="AK60" s="133" t="str">
        <f t="shared" si="2"/>
        <v>KTS LEW Głubczyce</v>
      </c>
      <c r="AL60" s="133" t="str">
        <f t="shared" si="8"/>
        <v>OPO</v>
      </c>
      <c r="AM60" s="133"/>
    </row>
    <row r="61" spans="1:39" ht="15.75">
      <c r="A61" s="153" t="s">
        <v>631</v>
      </c>
      <c r="B61" s="154">
        <v>41512</v>
      </c>
      <c r="C61" s="155">
        <v>1356</v>
      </c>
      <c r="D61" s="137" t="s">
        <v>454</v>
      </c>
      <c r="E61" s="138" t="s">
        <v>593</v>
      </c>
      <c r="F61" s="139">
        <v>41512</v>
      </c>
      <c r="G61" s="140" t="s">
        <v>9</v>
      </c>
      <c r="H61" s="154">
        <v>2001</v>
      </c>
      <c r="I61" s="155" t="s">
        <v>9</v>
      </c>
      <c r="J61" s="142" t="s">
        <v>35</v>
      </c>
      <c r="K61" s="142" t="s">
        <v>35</v>
      </c>
      <c r="L61" s="142" t="s">
        <v>457</v>
      </c>
      <c r="M61" s="133"/>
      <c r="N61" s="168" t="s">
        <v>632</v>
      </c>
      <c r="O61" s="168">
        <v>1356</v>
      </c>
      <c r="P61" s="168" t="s">
        <v>9</v>
      </c>
      <c r="Q61" s="168" t="s">
        <v>593</v>
      </c>
      <c r="R61" s="168">
        <v>41512</v>
      </c>
      <c r="S61" s="168" t="s">
        <v>458</v>
      </c>
      <c r="T61" s="168" t="s">
        <v>633</v>
      </c>
      <c r="U61" s="168" t="s">
        <v>634</v>
      </c>
      <c r="V61" s="168">
        <v>2001</v>
      </c>
      <c r="W61" s="168" t="s">
        <v>9</v>
      </c>
      <c r="X61" s="168" t="s">
        <v>35</v>
      </c>
      <c r="Y61" s="168" t="s">
        <v>457</v>
      </c>
      <c r="Z61" s="133"/>
      <c r="AA61" s="133" t="str">
        <f t="shared" si="1"/>
        <v>Baran Tomasz</v>
      </c>
      <c r="AB61" s="133">
        <f t="shared" si="3"/>
        <v>41512</v>
      </c>
      <c r="AC61" s="133">
        <f t="shared" si="4"/>
        <v>1356</v>
      </c>
      <c r="AD61" s="133" t="str">
        <f t="shared" si="5"/>
        <v>2018/2019</v>
      </c>
      <c r="AE61" s="133" t="str">
        <f t="shared" si="6"/>
        <v>2018-08-19</v>
      </c>
      <c r="AF61" s="133">
        <f t="shared" si="6"/>
        <v>41512</v>
      </c>
      <c r="AG61" s="133" t="str">
        <f t="shared" si="7"/>
        <v>M</v>
      </c>
      <c r="AH61" s="133">
        <f t="shared" si="9"/>
        <v>2001</v>
      </c>
      <c r="AI61" s="133" t="str">
        <f t="shared" si="9"/>
        <v>M</v>
      </c>
      <c r="AJ61" s="133" t="str">
        <f t="shared" si="9"/>
        <v>KTS LEW Głubczyce</v>
      </c>
      <c r="AK61" s="133" t="str">
        <f t="shared" si="2"/>
        <v>KTS LEW Głubczyce</v>
      </c>
      <c r="AL61" s="133" t="str">
        <f t="shared" si="8"/>
        <v>OPO</v>
      </c>
      <c r="AM61" s="133"/>
    </row>
    <row r="62" spans="1:39" ht="15.75">
      <c r="A62" s="134" t="s">
        <v>635</v>
      </c>
      <c r="B62" s="135">
        <v>45953</v>
      </c>
      <c r="C62" s="136">
        <v>1357</v>
      </c>
      <c r="D62" s="137" t="s">
        <v>454</v>
      </c>
      <c r="E62" s="138" t="s">
        <v>593</v>
      </c>
      <c r="F62" s="139">
        <v>45953</v>
      </c>
      <c r="G62" s="140" t="s">
        <v>9</v>
      </c>
      <c r="H62" s="135">
        <v>2004</v>
      </c>
      <c r="I62" s="136" t="s">
        <v>9</v>
      </c>
      <c r="J62" s="142" t="s">
        <v>35</v>
      </c>
      <c r="K62" s="142" t="s">
        <v>35</v>
      </c>
      <c r="L62" s="142" t="s">
        <v>457</v>
      </c>
      <c r="M62" s="133"/>
      <c r="N62" s="168" t="s">
        <v>636</v>
      </c>
      <c r="O62" s="168">
        <v>1357</v>
      </c>
      <c r="P62" s="168" t="s">
        <v>9</v>
      </c>
      <c r="Q62" s="168" t="s">
        <v>593</v>
      </c>
      <c r="R62" s="168">
        <v>45953</v>
      </c>
      <c r="S62" s="168" t="s">
        <v>458</v>
      </c>
      <c r="T62" s="168" t="s">
        <v>637</v>
      </c>
      <c r="U62" s="168" t="s">
        <v>638</v>
      </c>
      <c r="V62" s="168">
        <v>2004</v>
      </c>
      <c r="W62" s="168" t="s">
        <v>9</v>
      </c>
      <c r="X62" s="168" t="s">
        <v>35</v>
      </c>
      <c r="Y62" s="168" t="s">
        <v>457</v>
      </c>
      <c r="Z62" s="133"/>
      <c r="AA62" s="133" t="str">
        <f t="shared" si="1"/>
        <v>Janiczek Karol</v>
      </c>
      <c r="AB62" s="133">
        <f t="shared" si="3"/>
        <v>45953</v>
      </c>
      <c r="AC62" s="133">
        <f t="shared" si="4"/>
        <v>1357</v>
      </c>
      <c r="AD62" s="133" t="str">
        <f t="shared" si="5"/>
        <v>2018/2019</v>
      </c>
      <c r="AE62" s="133" t="str">
        <f t="shared" si="6"/>
        <v>2018-08-19</v>
      </c>
      <c r="AF62" s="133">
        <f t="shared" si="6"/>
        <v>45953</v>
      </c>
      <c r="AG62" s="133" t="str">
        <f t="shared" si="7"/>
        <v>M</v>
      </c>
      <c r="AH62" s="133">
        <f t="shared" si="9"/>
        <v>2004</v>
      </c>
      <c r="AI62" s="133" t="str">
        <f t="shared" si="9"/>
        <v>M</v>
      </c>
      <c r="AJ62" s="133" t="str">
        <f t="shared" si="9"/>
        <v>KTS LEW Głubczyce</v>
      </c>
      <c r="AK62" s="133" t="str">
        <f t="shared" si="2"/>
        <v>KTS LEW Głubczyce</v>
      </c>
      <c r="AL62" s="133" t="str">
        <f t="shared" si="8"/>
        <v>OPO</v>
      </c>
      <c r="AM62" s="133"/>
    </row>
    <row r="63" spans="1:39" ht="15.75">
      <c r="A63" s="147" t="s">
        <v>639</v>
      </c>
      <c r="B63" s="135">
        <v>41513</v>
      </c>
      <c r="C63" s="136">
        <v>1358</v>
      </c>
      <c r="D63" s="137" t="s">
        <v>454</v>
      </c>
      <c r="E63" s="138" t="s">
        <v>593</v>
      </c>
      <c r="F63" s="139">
        <v>41513</v>
      </c>
      <c r="G63" s="143" t="s">
        <v>9</v>
      </c>
      <c r="H63" s="172">
        <v>2002</v>
      </c>
      <c r="I63" s="152" t="s">
        <v>9</v>
      </c>
      <c r="J63" s="142" t="s">
        <v>35</v>
      </c>
      <c r="K63" s="142" t="s">
        <v>35</v>
      </c>
      <c r="L63" s="142" t="s">
        <v>457</v>
      </c>
      <c r="M63" s="133"/>
      <c r="N63" s="168" t="s">
        <v>640</v>
      </c>
      <c r="O63" s="168">
        <v>1358</v>
      </c>
      <c r="P63" s="168" t="s">
        <v>9</v>
      </c>
      <c r="Q63" s="168" t="s">
        <v>593</v>
      </c>
      <c r="R63" s="168">
        <v>41513</v>
      </c>
      <c r="S63" s="168" t="s">
        <v>458</v>
      </c>
      <c r="T63" s="168" t="s">
        <v>641</v>
      </c>
      <c r="U63" s="168" t="s">
        <v>630</v>
      </c>
      <c r="V63" s="168">
        <v>2002</v>
      </c>
      <c r="W63" s="168" t="s">
        <v>9</v>
      </c>
      <c r="X63" s="168" t="s">
        <v>35</v>
      </c>
      <c r="Y63" s="168" t="s">
        <v>457</v>
      </c>
      <c r="Z63" s="133"/>
      <c r="AA63" s="133" t="str">
        <f t="shared" si="1"/>
        <v>Kaźmierczak Kacper</v>
      </c>
      <c r="AB63" s="133">
        <f t="shared" si="3"/>
        <v>41513</v>
      </c>
      <c r="AC63" s="133">
        <f t="shared" si="4"/>
        <v>1358</v>
      </c>
      <c r="AD63" s="133" t="str">
        <f t="shared" si="5"/>
        <v>2018/2019</v>
      </c>
      <c r="AE63" s="133" t="str">
        <f t="shared" si="6"/>
        <v>2018-08-19</v>
      </c>
      <c r="AF63" s="133">
        <f t="shared" si="6"/>
        <v>41513</v>
      </c>
      <c r="AG63" s="133" t="str">
        <f t="shared" si="7"/>
        <v>M</v>
      </c>
      <c r="AH63" s="133">
        <f t="shared" si="9"/>
        <v>2002</v>
      </c>
      <c r="AI63" s="133" t="str">
        <f t="shared" si="9"/>
        <v>M</v>
      </c>
      <c r="AJ63" s="133" t="str">
        <f t="shared" si="9"/>
        <v>KTS LEW Głubczyce</v>
      </c>
      <c r="AK63" s="133" t="str">
        <f t="shared" si="2"/>
        <v>KTS LEW Głubczyce</v>
      </c>
      <c r="AL63" s="133" t="str">
        <f t="shared" si="8"/>
        <v>OPO</v>
      </c>
      <c r="AM63" s="133"/>
    </row>
    <row r="64" spans="1:39" ht="15.75">
      <c r="A64" s="134" t="s">
        <v>642</v>
      </c>
      <c r="B64" s="135">
        <v>45952</v>
      </c>
      <c r="C64" s="136">
        <v>1359</v>
      </c>
      <c r="D64" s="137" t="s">
        <v>454</v>
      </c>
      <c r="E64" s="138" t="s">
        <v>593</v>
      </c>
      <c r="F64" s="139">
        <v>45952</v>
      </c>
      <c r="G64" s="140" t="s">
        <v>9</v>
      </c>
      <c r="H64" s="135">
        <v>2002</v>
      </c>
      <c r="I64" s="136" t="s">
        <v>9</v>
      </c>
      <c r="J64" s="142" t="s">
        <v>35</v>
      </c>
      <c r="K64" s="142" t="s">
        <v>35</v>
      </c>
      <c r="L64" s="142" t="s">
        <v>457</v>
      </c>
      <c r="M64" s="133"/>
      <c r="N64" s="168" t="s">
        <v>643</v>
      </c>
      <c r="O64" s="168">
        <v>1359</v>
      </c>
      <c r="P64" s="168" t="s">
        <v>9</v>
      </c>
      <c r="Q64" s="168" t="s">
        <v>593</v>
      </c>
      <c r="R64" s="168">
        <v>45952</v>
      </c>
      <c r="S64" s="168" t="s">
        <v>458</v>
      </c>
      <c r="T64" s="168" t="s">
        <v>644</v>
      </c>
      <c r="U64" s="168" t="s">
        <v>534</v>
      </c>
      <c r="V64" s="168">
        <v>2002</v>
      </c>
      <c r="W64" s="168" t="s">
        <v>9</v>
      </c>
      <c r="X64" s="168" t="s">
        <v>35</v>
      </c>
      <c r="Y64" s="168" t="s">
        <v>457</v>
      </c>
      <c r="Z64" s="133"/>
      <c r="AA64" s="133" t="str">
        <f t="shared" si="1"/>
        <v>Mielnik Jakub</v>
      </c>
      <c r="AB64" s="133">
        <f t="shared" si="3"/>
        <v>45952</v>
      </c>
      <c r="AC64" s="133">
        <f t="shared" si="4"/>
        <v>1359</v>
      </c>
      <c r="AD64" s="133" t="str">
        <f t="shared" si="5"/>
        <v>2018/2019</v>
      </c>
      <c r="AE64" s="133" t="str">
        <f t="shared" si="6"/>
        <v>2018-08-19</v>
      </c>
      <c r="AF64" s="133">
        <f t="shared" si="6"/>
        <v>45952</v>
      </c>
      <c r="AG64" s="133" t="str">
        <f t="shared" si="7"/>
        <v>M</v>
      </c>
      <c r="AH64" s="133">
        <f t="shared" si="9"/>
        <v>2002</v>
      </c>
      <c r="AI64" s="133" t="str">
        <f t="shared" si="9"/>
        <v>M</v>
      </c>
      <c r="AJ64" s="133" t="str">
        <f t="shared" si="9"/>
        <v>KTS LEW Głubczyce</v>
      </c>
      <c r="AK64" s="133" t="str">
        <f t="shared" si="2"/>
        <v>KTS LEW Głubczyce</v>
      </c>
      <c r="AL64" s="133" t="str">
        <f t="shared" si="8"/>
        <v>OPO</v>
      </c>
      <c r="AM64" s="133"/>
    </row>
    <row r="65" spans="1:39" ht="15.75">
      <c r="A65" s="134" t="s">
        <v>645</v>
      </c>
      <c r="B65" s="135">
        <v>49322</v>
      </c>
      <c r="C65" s="136">
        <v>1661</v>
      </c>
      <c r="D65" s="137" t="s">
        <v>454</v>
      </c>
      <c r="E65" s="138" t="s">
        <v>646</v>
      </c>
      <c r="F65" s="139">
        <v>49322</v>
      </c>
      <c r="G65" s="140" t="s">
        <v>27</v>
      </c>
      <c r="H65" s="135">
        <v>1986</v>
      </c>
      <c r="I65" s="136" t="s">
        <v>9</v>
      </c>
      <c r="J65" s="142" t="s">
        <v>52</v>
      </c>
      <c r="K65" s="142" t="s">
        <v>52</v>
      </c>
      <c r="L65" s="142" t="s">
        <v>457</v>
      </c>
      <c r="M65" s="133"/>
      <c r="N65" s="168" t="s">
        <v>647</v>
      </c>
      <c r="O65" s="168">
        <v>1661</v>
      </c>
      <c r="P65" s="168" t="s">
        <v>27</v>
      </c>
      <c r="Q65" s="168" t="s">
        <v>646</v>
      </c>
      <c r="R65" s="168">
        <v>49322</v>
      </c>
      <c r="S65" s="168"/>
      <c r="T65" s="168" t="s">
        <v>648</v>
      </c>
      <c r="U65" s="168" t="s">
        <v>649</v>
      </c>
      <c r="V65" s="168">
        <v>1986</v>
      </c>
      <c r="W65" s="168" t="s">
        <v>9</v>
      </c>
      <c r="X65" s="168" t="s">
        <v>52</v>
      </c>
      <c r="Y65" s="168" t="s">
        <v>457</v>
      </c>
      <c r="Z65" s="133"/>
      <c r="AA65" s="133" t="str">
        <f t="shared" si="1"/>
        <v>Bawej Mateusz</v>
      </c>
      <c r="AB65" s="133">
        <f t="shared" si="3"/>
        <v>49322</v>
      </c>
      <c r="AC65" s="133">
        <f t="shared" si="4"/>
        <v>1661</v>
      </c>
      <c r="AD65" s="133" t="str">
        <f t="shared" si="5"/>
        <v>2018/2019</v>
      </c>
      <c r="AE65" s="133" t="str">
        <f t="shared" si="6"/>
        <v>2018-08-21</v>
      </c>
      <c r="AF65" s="133">
        <f t="shared" si="6"/>
        <v>49322</v>
      </c>
      <c r="AG65" s="133" t="str">
        <f t="shared" si="7"/>
        <v>S</v>
      </c>
      <c r="AH65" s="133">
        <f t="shared" si="9"/>
        <v>1986</v>
      </c>
      <c r="AI65" s="133" t="str">
        <f t="shared" si="9"/>
        <v>M</v>
      </c>
      <c r="AJ65" s="133" t="str">
        <f t="shared" si="9"/>
        <v>UKS LOTNIK Olesno</v>
      </c>
      <c r="AK65" s="133" t="str">
        <f t="shared" si="2"/>
        <v>UKS LOTNIK Olesno</v>
      </c>
      <c r="AL65" s="133" t="str">
        <f t="shared" si="8"/>
        <v>OPO</v>
      </c>
      <c r="AM65" s="133"/>
    </row>
    <row r="66" spans="1:39" ht="15.75">
      <c r="A66" s="134" t="s">
        <v>650</v>
      </c>
      <c r="B66" s="135">
        <v>45290</v>
      </c>
      <c r="C66" s="136">
        <v>1662</v>
      </c>
      <c r="D66" s="137" t="s">
        <v>454</v>
      </c>
      <c r="E66" s="138" t="s">
        <v>646</v>
      </c>
      <c r="F66" s="139">
        <v>45290</v>
      </c>
      <c r="G66" s="140" t="s">
        <v>27</v>
      </c>
      <c r="H66" s="135">
        <v>1951</v>
      </c>
      <c r="I66" s="136" t="s">
        <v>9</v>
      </c>
      <c r="J66" s="142" t="s">
        <v>52</v>
      </c>
      <c r="K66" s="142" t="s">
        <v>52</v>
      </c>
      <c r="L66" s="142" t="s">
        <v>457</v>
      </c>
      <c r="M66" s="133"/>
      <c r="N66" s="168" t="s">
        <v>651</v>
      </c>
      <c r="O66" s="168">
        <v>1662</v>
      </c>
      <c r="P66" s="168" t="s">
        <v>27</v>
      </c>
      <c r="Q66" s="168" t="s">
        <v>646</v>
      </c>
      <c r="R66" s="168">
        <v>45290</v>
      </c>
      <c r="S66" s="168" t="s">
        <v>458</v>
      </c>
      <c r="T66" s="168" t="s">
        <v>652</v>
      </c>
      <c r="U66" s="168" t="s">
        <v>653</v>
      </c>
      <c r="V66" s="168">
        <v>1951</v>
      </c>
      <c r="W66" s="168" t="s">
        <v>9</v>
      </c>
      <c r="X66" s="168" t="s">
        <v>52</v>
      </c>
      <c r="Y66" s="168" t="s">
        <v>457</v>
      </c>
      <c r="Z66" s="133"/>
      <c r="AA66" s="133" t="str">
        <f t="shared" si="1"/>
        <v>Kosiński Jan</v>
      </c>
      <c r="AB66" s="133">
        <f t="shared" si="3"/>
        <v>45290</v>
      </c>
      <c r="AC66" s="133">
        <f t="shared" si="4"/>
        <v>1662</v>
      </c>
      <c r="AD66" s="133" t="str">
        <f t="shared" si="5"/>
        <v>2018/2019</v>
      </c>
      <c r="AE66" s="133" t="str">
        <f t="shared" si="6"/>
        <v>2018-08-21</v>
      </c>
      <c r="AF66" s="133">
        <f t="shared" si="6"/>
        <v>45290</v>
      </c>
      <c r="AG66" s="133" t="str">
        <f t="shared" si="7"/>
        <v>S</v>
      </c>
      <c r="AH66" s="133">
        <f t="shared" si="9"/>
        <v>1951</v>
      </c>
      <c r="AI66" s="133" t="str">
        <f t="shared" si="9"/>
        <v>M</v>
      </c>
      <c r="AJ66" s="133" t="str">
        <f t="shared" si="9"/>
        <v>UKS LOTNIK Olesno</v>
      </c>
      <c r="AK66" s="133" t="str">
        <f t="shared" si="2"/>
        <v>UKS LOTNIK Olesno</v>
      </c>
      <c r="AL66" s="133" t="str">
        <f t="shared" si="8"/>
        <v>OPO</v>
      </c>
      <c r="AM66" s="133"/>
    </row>
    <row r="67" spans="1:39" ht="15.75">
      <c r="A67" s="134" t="s">
        <v>654</v>
      </c>
      <c r="B67" s="135">
        <v>26506</v>
      </c>
      <c r="C67" s="136">
        <v>1663</v>
      </c>
      <c r="D67" s="137" t="s">
        <v>454</v>
      </c>
      <c r="E67" s="138" t="s">
        <v>646</v>
      </c>
      <c r="F67" s="139">
        <v>26506</v>
      </c>
      <c r="G67" s="140" t="s">
        <v>27</v>
      </c>
      <c r="H67" s="135">
        <v>1973</v>
      </c>
      <c r="I67" s="136" t="s">
        <v>9</v>
      </c>
      <c r="J67" s="142" t="s">
        <v>52</v>
      </c>
      <c r="K67" s="142" t="s">
        <v>52</v>
      </c>
      <c r="L67" s="142" t="s">
        <v>457</v>
      </c>
      <c r="M67" s="133"/>
      <c r="N67" s="168" t="s">
        <v>655</v>
      </c>
      <c r="O67" s="168">
        <v>1663</v>
      </c>
      <c r="P67" s="168" t="s">
        <v>27</v>
      </c>
      <c r="Q67" s="168" t="s">
        <v>646</v>
      </c>
      <c r="R67" s="168">
        <v>26506</v>
      </c>
      <c r="S67" s="168" t="s">
        <v>458</v>
      </c>
      <c r="T67" s="168" t="s">
        <v>656</v>
      </c>
      <c r="U67" s="168" t="s">
        <v>552</v>
      </c>
      <c r="V67" s="168">
        <v>1973</v>
      </c>
      <c r="W67" s="168" t="s">
        <v>9</v>
      </c>
      <c r="X67" s="168" t="s">
        <v>52</v>
      </c>
      <c r="Y67" s="168" t="s">
        <v>457</v>
      </c>
      <c r="Z67" s="133"/>
      <c r="AA67" s="133" t="str">
        <f t="shared" si="1"/>
        <v>Kulik Grzegorz</v>
      </c>
      <c r="AB67" s="133">
        <f t="shared" si="3"/>
        <v>26506</v>
      </c>
      <c r="AC67" s="133">
        <f t="shared" si="4"/>
        <v>1663</v>
      </c>
      <c r="AD67" s="133" t="str">
        <f t="shared" si="5"/>
        <v>2018/2019</v>
      </c>
      <c r="AE67" s="133" t="str">
        <f t="shared" si="6"/>
        <v>2018-08-21</v>
      </c>
      <c r="AF67" s="133">
        <f t="shared" si="6"/>
        <v>26506</v>
      </c>
      <c r="AG67" s="133" t="str">
        <f t="shared" si="7"/>
        <v>S</v>
      </c>
      <c r="AH67" s="133">
        <f t="shared" si="9"/>
        <v>1973</v>
      </c>
      <c r="AI67" s="133" t="str">
        <f t="shared" si="9"/>
        <v>M</v>
      </c>
      <c r="AJ67" s="133" t="str">
        <f t="shared" si="9"/>
        <v>UKS LOTNIK Olesno</v>
      </c>
      <c r="AK67" s="133" t="str">
        <f t="shared" si="2"/>
        <v>UKS LOTNIK Olesno</v>
      </c>
      <c r="AL67" s="133" t="str">
        <f t="shared" si="8"/>
        <v>OPO</v>
      </c>
      <c r="AM67" s="133"/>
    </row>
    <row r="68" spans="1:39" ht="15.75">
      <c r="A68" s="134" t="s">
        <v>657</v>
      </c>
      <c r="B68" s="135">
        <v>40525</v>
      </c>
      <c r="C68" s="136">
        <v>1664</v>
      </c>
      <c r="D68" s="137" t="s">
        <v>454</v>
      </c>
      <c r="E68" s="138" t="s">
        <v>646</v>
      </c>
      <c r="F68" s="139">
        <v>40525</v>
      </c>
      <c r="G68" s="140" t="s">
        <v>27</v>
      </c>
      <c r="H68" s="135">
        <v>1977</v>
      </c>
      <c r="I68" s="136" t="s">
        <v>9</v>
      </c>
      <c r="J68" s="142" t="s">
        <v>52</v>
      </c>
      <c r="K68" s="142" t="s">
        <v>52</v>
      </c>
      <c r="L68" s="142" t="s">
        <v>457</v>
      </c>
      <c r="M68" s="133"/>
      <c r="N68" s="168" t="s">
        <v>658</v>
      </c>
      <c r="O68" s="168">
        <v>1664</v>
      </c>
      <c r="P68" s="168" t="s">
        <v>27</v>
      </c>
      <c r="Q68" s="168" t="s">
        <v>646</v>
      </c>
      <c r="R68" s="168">
        <v>40525</v>
      </c>
      <c r="S68" s="168" t="s">
        <v>458</v>
      </c>
      <c r="T68" s="168" t="s">
        <v>659</v>
      </c>
      <c r="U68" s="168" t="s">
        <v>512</v>
      </c>
      <c r="V68" s="168">
        <v>1977</v>
      </c>
      <c r="W68" s="168" t="s">
        <v>9</v>
      </c>
      <c r="X68" s="168" t="s">
        <v>52</v>
      </c>
      <c r="Y68" s="168" t="s">
        <v>457</v>
      </c>
      <c r="Z68" s="133"/>
      <c r="AA68" s="133" t="str">
        <f t="shared" ref="AA68:AA131" si="10">CONCATENATE(T68," ",U68)</f>
        <v>Kutynia Adam</v>
      </c>
      <c r="AB68" s="133">
        <f t="shared" si="3"/>
        <v>40525</v>
      </c>
      <c r="AC68" s="133">
        <f t="shared" si="4"/>
        <v>1664</v>
      </c>
      <c r="AD68" s="133" t="str">
        <f t="shared" si="5"/>
        <v>2018/2019</v>
      </c>
      <c r="AE68" s="133" t="str">
        <f t="shared" si="6"/>
        <v>2018-08-21</v>
      </c>
      <c r="AF68" s="133">
        <f t="shared" si="6"/>
        <v>40525</v>
      </c>
      <c r="AG68" s="133" t="str">
        <f t="shared" si="7"/>
        <v>S</v>
      </c>
      <c r="AH68" s="133">
        <f t="shared" si="9"/>
        <v>1977</v>
      </c>
      <c r="AI68" s="133" t="str">
        <f t="shared" si="9"/>
        <v>M</v>
      </c>
      <c r="AJ68" s="133" t="str">
        <f t="shared" si="9"/>
        <v>UKS LOTNIK Olesno</v>
      </c>
      <c r="AK68" s="133" t="str">
        <f t="shared" ref="AK68:AK131" si="11">AJ68</f>
        <v>UKS LOTNIK Olesno</v>
      </c>
      <c r="AL68" s="133" t="str">
        <f t="shared" si="8"/>
        <v>OPO</v>
      </c>
      <c r="AM68" s="133"/>
    </row>
    <row r="69" spans="1:39" ht="15.75">
      <c r="A69" s="134" t="s">
        <v>660</v>
      </c>
      <c r="B69" s="135">
        <v>18976</v>
      </c>
      <c r="C69" s="136">
        <v>1665</v>
      </c>
      <c r="D69" s="137" t="s">
        <v>454</v>
      </c>
      <c r="E69" s="138" t="s">
        <v>646</v>
      </c>
      <c r="F69" s="139">
        <v>18976</v>
      </c>
      <c r="G69" s="140" t="s">
        <v>27</v>
      </c>
      <c r="H69" s="135">
        <v>1988</v>
      </c>
      <c r="I69" s="136" t="s">
        <v>9</v>
      </c>
      <c r="J69" s="142" t="s">
        <v>52</v>
      </c>
      <c r="K69" s="142" t="s">
        <v>52</v>
      </c>
      <c r="L69" s="142" t="s">
        <v>457</v>
      </c>
      <c r="M69" s="133"/>
      <c r="N69" s="168" t="s">
        <v>661</v>
      </c>
      <c r="O69" s="168">
        <v>1665</v>
      </c>
      <c r="P69" s="168" t="s">
        <v>27</v>
      </c>
      <c r="Q69" s="168" t="s">
        <v>646</v>
      </c>
      <c r="R69" s="168">
        <v>18976</v>
      </c>
      <c r="S69" s="168" t="s">
        <v>458</v>
      </c>
      <c r="T69" s="168" t="s">
        <v>662</v>
      </c>
      <c r="U69" s="168" t="s">
        <v>663</v>
      </c>
      <c r="V69" s="168">
        <v>1988</v>
      </c>
      <c r="W69" s="168" t="s">
        <v>9</v>
      </c>
      <c r="X69" s="168" t="s">
        <v>52</v>
      </c>
      <c r="Y69" s="168" t="s">
        <v>457</v>
      </c>
      <c r="Z69" s="133"/>
      <c r="AA69" s="133" t="str">
        <f t="shared" si="10"/>
        <v>Orzeszyna Artur</v>
      </c>
      <c r="AB69" s="133">
        <f t="shared" ref="AB69:AB132" si="12">R69</f>
        <v>18976</v>
      </c>
      <c r="AC69" s="133">
        <f t="shared" ref="AC69:AC132" si="13">O69</f>
        <v>1665</v>
      </c>
      <c r="AD69" s="133" t="str">
        <f t="shared" ref="AD69:AD132" si="14">AD68</f>
        <v>2018/2019</v>
      </c>
      <c r="AE69" s="133" t="str">
        <f t="shared" ref="AE69:AF132" si="15">Q69</f>
        <v>2018-08-21</v>
      </c>
      <c r="AF69" s="133">
        <f t="shared" si="15"/>
        <v>18976</v>
      </c>
      <c r="AG69" s="133" t="str">
        <f t="shared" ref="AG69:AG132" si="16">P69</f>
        <v>S</v>
      </c>
      <c r="AH69" s="133">
        <f t="shared" si="9"/>
        <v>1988</v>
      </c>
      <c r="AI69" s="133" t="str">
        <f t="shared" si="9"/>
        <v>M</v>
      </c>
      <c r="AJ69" s="133" t="str">
        <f t="shared" si="9"/>
        <v>UKS LOTNIK Olesno</v>
      </c>
      <c r="AK69" s="133" t="str">
        <f t="shared" si="11"/>
        <v>UKS LOTNIK Olesno</v>
      </c>
      <c r="AL69" s="133" t="str">
        <f t="shared" ref="AL69:AL132" si="17">Y69</f>
        <v>OPO</v>
      </c>
      <c r="AM69" s="133"/>
    </row>
    <row r="70" spans="1:39" ht="15.75">
      <c r="A70" s="134" t="s">
        <v>664</v>
      </c>
      <c r="B70" s="135">
        <v>25401</v>
      </c>
      <c r="C70" s="136">
        <v>1666</v>
      </c>
      <c r="D70" s="137" t="s">
        <v>454</v>
      </c>
      <c r="E70" s="138" t="s">
        <v>646</v>
      </c>
      <c r="F70" s="139">
        <v>25401</v>
      </c>
      <c r="G70" s="140" t="s">
        <v>27</v>
      </c>
      <c r="H70" s="135">
        <v>1963</v>
      </c>
      <c r="I70" s="136" t="s">
        <v>9</v>
      </c>
      <c r="J70" s="142" t="s">
        <v>52</v>
      </c>
      <c r="K70" s="142" t="s">
        <v>52</v>
      </c>
      <c r="L70" s="142" t="s">
        <v>457</v>
      </c>
      <c r="M70" s="133"/>
      <c r="N70" s="168" t="s">
        <v>665</v>
      </c>
      <c r="O70" s="168">
        <v>1666</v>
      </c>
      <c r="P70" s="168" t="s">
        <v>27</v>
      </c>
      <c r="Q70" s="168" t="s">
        <v>646</v>
      </c>
      <c r="R70" s="168">
        <v>25401</v>
      </c>
      <c r="S70" s="168" t="s">
        <v>458</v>
      </c>
      <c r="T70" s="168" t="s">
        <v>662</v>
      </c>
      <c r="U70" s="168" t="s">
        <v>596</v>
      </c>
      <c r="V70" s="168">
        <v>1963</v>
      </c>
      <c r="W70" s="168" t="s">
        <v>9</v>
      </c>
      <c r="X70" s="168" t="s">
        <v>52</v>
      </c>
      <c r="Y70" s="168" t="s">
        <v>457</v>
      </c>
      <c r="Z70" s="133"/>
      <c r="AA70" s="133" t="str">
        <f t="shared" si="10"/>
        <v>Orzeszyna Zbigniew</v>
      </c>
      <c r="AB70" s="133">
        <f t="shared" si="12"/>
        <v>25401</v>
      </c>
      <c r="AC70" s="133">
        <f t="shared" si="13"/>
        <v>1666</v>
      </c>
      <c r="AD70" s="133" t="str">
        <f t="shared" si="14"/>
        <v>2018/2019</v>
      </c>
      <c r="AE70" s="133" t="str">
        <f t="shared" si="15"/>
        <v>2018-08-21</v>
      </c>
      <c r="AF70" s="133">
        <f t="shared" si="15"/>
        <v>25401</v>
      </c>
      <c r="AG70" s="133" t="str">
        <f t="shared" si="16"/>
        <v>S</v>
      </c>
      <c r="AH70" s="133">
        <f t="shared" si="9"/>
        <v>1963</v>
      </c>
      <c r="AI70" s="133" t="str">
        <f t="shared" si="9"/>
        <v>M</v>
      </c>
      <c r="AJ70" s="133" t="str">
        <f t="shared" si="9"/>
        <v>UKS LOTNIK Olesno</v>
      </c>
      <c r="AK70" s="133" t="str">
        <f t="shared" si="11"/>
        <v>UKS LOTNIK Olesno</v>
      </c>
      <c r="AL70" s="133" t="str">
        <f t="shared" si="17"/>
        <v>OPO</v>
      </c>
      <c r="AM70" s="133"/>
    </row>
    <row r="71" spans="1:39" ht="15.75">
      <c r="A71" s="134" t="s">
        <v>666</v>
      </c>
      <c r="B71" s="135">
        <v>25405</v>
      </c>
      <c r="C71" s="136">
        <v>1667</v>
      </c>
      <c r="D71" s="137" t="s">
        <v>454</v>
      </c>
      <c r="E71" s="138" t="s">
        <v>646</v>
      </c>
      <c r="F71" s="139">
        <v>25405</v>
      </c>
      <c r="G71" s="140" t="s">
        <v>27</v>
      </c>
      <c r="H71" s="135">
        <v>1973</v>
      </c>
      <c r="I71" s="136" t="s">
        <v>9</v>
      </c>
      <c r="J71" s="142" t="s">
        <v>52</v>
      </c>
      <c r="K71" s="142" t="s">
        <v>52</v>
      </c>
      <c r="L71" s="142" t="s">
        <v>457</v>
      </c>
      <c r="M71" s="133"/>
      <c r="N71" s="168" t="s">
        <v>667</v>
      </c>
      <c r="O71" s="168">
        <v>1667</v>
      </c>
      <c r="P71" s="168" t="s">
        <v>27</v>
      </c>
      <c r="Q71" s="168" t="s">
        <v>646</v>
      </c>
      <c r="R71" s="168">
        <v>25405</v>
      </c>
      <c r="S71" s="168" t="s">
        <v>458</v>
      </c>
      <c r="T71" s="168" t="s">
        <v>668</v>
      </c>
      <c r="U71" s="168" t="s">
        <v>669</v>
      </c>
      <c r="V71" s="168">
        <v>1973</v>
      </c>
      <c r="W71" s="168" t="s">
        <v>9</v>
      </c>
      <c r="X71" s="168" t="s">
        <v>52</v>
      </c>
      <c r="Y71" s="168" t="s">
        <v>457</v>
      </c>
      <c r="Z71" s="133"/>
      <c r="AA71" s="133" t="str">
        <f t="shared" si="10"/>
        <v>Sobczak Sławomir</v>
      </c>
      <c r="AB71" s="133">
        <f t="shared" si="12"/>
        <v>25405</v>
      </c>
      <c r="AC71" s="133">
        <f t="shared" si="13"/>
        <v>1667</v>
      </c>
      <c r="AD71" s="133" t="str">
        <f t="shared" si="14"/>
        <v>2018/2019</v>
      </c>
      <c r="AE71" s="133" t="str">
        <f t="shared" si="15"/>
        <v>2018-08-21</v>
      </c>
      <c r="AF71" s="133">
        <f t="shared" si="15"/>
        <v>25405</v>
      </c>
      <c r="AG71" s="133" t="str">
        <f t="shared" si="16"/>
        <v>S</v>
      </c>
      <c r="AH71" s="133">
        <f t="shared" si="9"/>
        <v>1973</v>
      </c>
      <c r="AI71" s="133" t="str">
        <f t="shared" si="9"/>
        <v>M</v>
      </c>
      <c r="AJ71" s="133" t="str">
        <f t="shared" si="9"/>
        <v>UKS LOTNIK Olesno</v>
      </c>
      <c r="AK71" s="133" t="str">
        <f t="shared" si="11"/>
        <v>UKS LOTNIK Olesno</v>
      </c>
      <c r="AL71" s="133" t="str">
        <f t="shared" si="17"/>
        <v>OPO</v>
      </c>
      <c r="AM71" s="133"/>
    </row>
    <row r="72" spans="1:39" ht="15.75">
      <c r="A72" s="134" t="s">
        <v>670</v>
      </c>
      <c r="B72" s="135">
        <v>22544</v>
      </c>
      <c r="C72" s="136">
        <v>1885</v>
      </c>
      <c r="D72" s="137" t="s">
        <v>454</v>
      </c>
      <c r="E72" s="138" t="s">
        <v>671</v>
      </c>
      <c r="F72" s="139">
        <v>22544</v>
      </c>
      <c r="G72" s="140" t="s">
        <v>27</v>
      </c>
      <c r="H72" s="135">
        <v>1993</v>
      </c>
      <c r="I72" s="136" t="s">
        <v>9</v>
      </c>
      <c r="J72" s="142" t="s">
        <v>41</v>
      </c>
      <c r="K72" s="142" t="s">
        <v>41</v>
      </c>
      <c r="L72" s="142" t="s">
        <v>457</v>
      </c>
      <c r="M72" s="133"/>
      <c r="N72" s="168" t="s">
        <v>672</v>
      </c>
      <c r="O72" s="168">
        <v>1885</v>
      </c>
      <c r="P72" s="168" t="s">
        <v>27</v>
      </c>
      <c r="Q72" s="168" t="s">
        <v>671</v>
      </c>
      <c r="R72" s="168">
        <v>22544</v>
      </c>
      <c r="S72" s="168" t="s">
        <v>458</v>
      </c>
      <c r="T72" s="168" t="s">
        <v>673</v>
      </c>
      <c r="U72" s="168" t="s">
        <v>674</v>
      </c>
      <c r="V72" s="168">
        <v>1993</v>
      </c>
      <c r="W72" s="168" t="s">
        <v>9</v>
      </c>
      <c r="X72" s="168" t="s">
        <v>41</v>
      </c>
      <c r="Y72" s="168" t="s">
        <v>457</v>
      </c>
      <c r="Z72" s="133"/>
      <c r="AA72" s="133" t="str">
        <f t="shared" si="10"/>
        <v>Bernacki Łukasz</v>
      </c>
      <c r="AB72" s="133">
        <f t="shared" si="12"/>
        <v>22544</v>
      </c>
      <c r="AC72" s="133">
        <f t="shared" si="13"/>
        <v>1885</v>
      </c>
      <c r="AD72" s="133" t="str">
        <f t="shared" si="14"/>
        <v>2018/2019</v>
      </c>
      <c r="AE72" s="133" t="str">
        <f t="shared" si="15"/>
        <v>2018-08-23</v>
      </c>
      <c r="AF72" s="133">
        <f t="shared" si="15"/>
        <v>22544</v>
      </c>
      <c r="AG72" s="133" t="str">
        <f t="shared" si="16"/>
        <v>S</v>
      </c>
      <c r="AH72" s="133">
        <f t="shared" si="9"/>
        <v>1993</v>
      </c>
      <c r="AI72" s="133" t="str">
        <f t="shared" si="9"/>
        <v>M</v>
      </c>
      <c r="AJ72" s="133" t="str">
        <f t="shared" si="9"/>
        <v>LZS ODRA Kąty Opolskie</v>
      </c>
      <c r="AK72" s="133" t="str">
        <f t="shared" si="11"/>
        <v>LZS ODRA Kąty Opolskie</v>
      </c>
      <c r="AL72" s="133" t="str">
        <f t="shared" si="17"/>
        <v>OPO</v>
      </c>
      <c r="AM72" s="133"/>
    </row>
    <row r="73" spans="1:39" ht="15.75">
      <c r="A73" s="134" t="s">
        <v>675</v>
      </c>
      <c r="B73" s="135">
        <v>8558</v>
      </c>
      <c r="C73" s="136">
        <v>1886</v>
      </c>
      <c r="D73" s="137" t="s">
        <v>454</v>
      </c>
      <c r="E73" s="138" t="s">
        <v>671</v>
      </c>
      <c r="F73" s="139">
        <v>8558</v>
      </c>
      <c r="G73" s="140" t="s">
        <v>27</v>
      </c>
      <c r="H73" s="135">
        <v>1947</v>
      </c>
      <c r="I73" s="136" t="s">
        <v>9</v>
      </c>
      <c r="J73" s="142" t="s">
        <v>41</v>
      </c>
      <c r="K73" s="142" t="s">
        <v>41</v>
      </c>
      <c r="L73" s="142" t="s">
        <v>457</v>
      </c>
      <c r="M73" s="133"/>
      <c r="N73" s="168" t="s">
        <v>676</v>
      </c>
      <c r="O73" s="168">
        <v>1886</v>
      </c>
      <c r="P73" s="168" t="s">
        <v>27</v>
      </c>
      <c r="Q73" s="168" t="s">
        <v>671</v>
      </c>
      <c r="R73" s="168">
        <v>8558</v>
      </c>
      <c r="S73" s="168" t="s">
        <v>458</v>
      </c>
      <c r="T73" s="168" t="s">
        <v>677</v>
      </c>
      <c r="U73" s="168" t="s">
        <v>653</v>
      </c>
      <c r="V73" s="168">
        <v>1947</v>
      </c>
      <c r="W73" s="168" t="s">
        <v>9</v>
      </c>
      <c r="X73" s="168" t="s">
        <v>41</v>
      </c>
      <c r="Y73" s="168" t="s">
        <v>457</v>
      </c>
      <c r="Z73" s="133"/>
      <c r="AA73" s="133" t="str">
        <f t="shared" si="10"/>
        <v>Eksterowicz Jan</v>
      </c>
      <c r="AB73" s="133">
        <f t="shared" si="12"/>
        <v>8558</v>
      </c>
      <c r="AC73" s="133">
        <f t="shared" si="13"/>
        <v>1886</v>
      </c>
      <c r="AD73" s="133" t="str">
        <f t="shared" si="14"/>
        <v>2018/2019</v>
      </c>
      <c r="AE73" s="133" t="str">
        <f t="shared" si="15"/>
        <v>2018-08-23</v>
      </c>
      <c r="AF73" s="133">
        <f t="shared" si="15"/>
        <v>8558</v>
      </c>
      <c r="AG73" s="133" t="str">
        <f t="shared" si="16"/>
        <v>S</v>
      </c>
      <c r="AH73" s="133">
        <f t="shared" si="9"/>
        <v>1947</v>
      </c>
      <c r="AI73" s="133" t="str">
        <f t="shared" si="9"/>
        <v>M</v>
      </c>
      <c r="AJ73" s="133" t="str">
        <f t="shared" si="9"/>
        <v>LZS ODRA Kąty Opolskie</v>
      </c>
      <c r="AK73" s="133" t="str">
        <f t="shared" si="11"/>
        <v>LZS ODRA Kąty Opolskie</v>
      </c>
      <c r="AL73" s="133" t="str">
        <f t="shared" si="17"/>
        <v>OPO</v>
      </c>
      <c r="AM73" s="133"/>
    </row>
    <row r="74" spans="1:39" ht="15.75">
      <c r="A74" s="134" t="s">
        <v>678</v>
      </c>
      <c r="B74" s="135">
        <v>29034</v>
      </c>
      <c r="C74" s="136">
        <v>1887</v>
      </c>
      <c r="D74" s="137" t="s">
        <v>454</v>
      </c>
      <c r="E74" s="138" t="s">
        <v>671</v>
      </c>
      <c r="F74" s="139">
        <v>29034</v>
      </c>
      <c r="G74" s="140" t="s">
        <v>27</v>
      </c>
      <c r="H74" s="135">
        <v>1971</v>
      </c>
      <c r="I74" s="136" t="s">
        <v>9</v>
      </c>
      <c r="J74" s="142" t="s">
        <v>41</v>
      </c>
      <c r="K74" s="142" t="s">
        <v>41</v>
      </c>
      <c r="L74" s="142" t="s">
        <v>457</v>
      </c>
      <c r="M74" s="133"/>
      <c r="N74" s="168" t="s">
        <v>679</v>
      </c>
      <c r="O74" s="168">
        <v>1887</v>
      </c>
      <c r="P74" s="168" t="s">
        <v>27</v>
      </c>
      <c r="Q74" s="168" t="s">
        <v>671</v>
      </c>
      <c r="R74" s="168">
        <v>29034</v>
      </c>
      <c r="S74" s="168" t="s">
        <v>458</v>
      </c>
      <c r="T74" s="168" t="s">
        <v>680</v>
      </c>
      <c r="U74" s="168" t="s">
        <v>681</v>
      </c>
      <c r="V74" s="168">
        <v>1971</v>
      </c>
      <c r="W74" s="168" t="s">
        <v>9</v>
      </c>
      <c r="X74" s="168" t="s">
        <v>41</v>
      </c>
      <c r="Y74" s="168" t="s">
        <v>457</v>
      </c>
      <c r="Z74" s="133"/>
      <c r="AA74" s="133" t="str">
        <f t="shared" si="10"/>
        <v>Glinka Piotr</v>
      </c>
      <c r="AB74" s="133">
        <f t="shared" si="12"/>
        <v>29034</v>
      </c>
      <c r="AC74" s="133">
        <f t="shared" si="13"/>
        <v>1887</v>
      </c>
      <c r="AD74" s="133" t="str">
        <f t="shared" si="14"/>
        <v>2018/2019</v>
      </c>
      <c r="AE74" s="133" t="str">
        <f t="shared" si="15"/>
        <v>2018-08-23</v>
      </c>
      <c r="AF74" s="133">
        <f t="shared" si="15"/>
        <v>29034</v>
      </c>
      <c r="AG74" s="133" t="str">
        <f t="shared" si="16"/>
        <v>S</v>
      </c>
      <c r="AH74" s="133">
        <f t="shared" si="9"/>
        <v>1971</v>
      </c>
      <c r="AI74" s="133" t="str">
        <f t="shared" si="9"/>
        <v>M</v>
      </c>
      <c r="AJ74" s="133" t="str">
        <f t="shared" si="9"/>
        <v>LZS ODRA Kąty Opolskie</v>
      </c>
      <c r="AK74" s="133" t="str">
        <f t="shared" si="11"/>
        <v>LZS ODRA Kąty Opolskie</v>
      </c>
      <c r="AL74" s="133" t="str">
        <f t="shared" si="17"/>
        <v>OPO</v>
      </c>
      <c r="AM74" s="133"/>
    </row>
    <row r="75" spans="1:39" ht="15.75">
      <c r="A75" s="134" t="s">
        <v>682</v>
      </c>
      <c r="B75" s="135">
        <v>29058</v>
      </c>
      <c r="C75" s="136">
        <v>1888</v>
      </c>
      <c r="D75" s="137" t="s">
        <v>454</v>
      </c>
      <c r="E75" s="138" t="s">
        <v>671</v>
      </c>
      <c r="F75" s="139">
        <v>29058</v>
      </c>
      <c r="G75" s="140" t="s">
        <v>27</v>
      </c>
      <c r="H75" s="171">
        <v>1992</v>
      </c>
      <c r="I75" s="136" t="s">
        <v>9</v>
      </c>
      <c r="J75" s="142" t="s">
        <v>41</v>
      </c>
      <c r="K75" s="142" t="s">
        <v>41</v>
      </c>
      <c r="L75" s="142" t="s">
        <v>457</v>
      </c>
      <c r="M75" s="133"/>
      <c r="N75" s="168" t="s">
        <v>683</v>
      </c>
      <c r="O75" s="168">
        <v>1888</v>
      </c>
      <c r="P75" s="168" t="s">
        <v>27</v>
      </c>
      <c r="Q75" s="168" t="s">
        <v>671</v>
      </c>
      <c r="R75" s="168">
        <v>29058</v>
      </c>
      <c r="S75" s="168" t="s">
        <v>458</v>
      </c>
      <c r="T75" s="168" t="s">
        <v>684</v>
      </c>
      <c r="U75" s="168" t="s">
        <v>685</v>
      </c>
      <c r="V75" s="168">
        <v>1992</v>
      </c>
      <c r="W75" s="168" t="s">
        <v>9</v>
      </c>
      <c r="X75" s="168" t="s">
        <v>41</v>
      </c>
      <c r="Y75" s="168" t="s">
        <v>457</v>
      </c>
      <c r="Z75" s="133"/>
      <c r="AA75" s="133" t="str">
        <f t="shared" si="10"/>
        <v>Kałuża Dawid</v>
      </c>
      <c r="AB75" s="133">
        <f t="shared" si="12"/>
        <v>29058</v>
      </c>
      <c r="AC75" s="133">
        <f t="shared" si="13"/>
        <v>1888</v>
      </c>
      <c r="AD75" s="133" t="str">
        <f t="shared" si="14"/>
        <v>2018/2019</v>
      </c>
      <c r="AE75" s="133" t="str">
        <f t="shared" si="15"/>
        <v>2018-08-23</v>
      </c>
      <c r="AF75" s="133">
        <f t="shared" si="15"/>
        <v>29058</v>
      </c>
      <c r="AG75" s="133" t="str">
        <f t="shared" si="16"/>
        <v>S</v>
      </c>
      <c r="AH75" s="133">
        <f t="shared" si="9"/>
        <v>1992</v>
      </c>
      <c r="AI75" s="133" t="str">
        <f t="shared" si="9"/>
        <v>M</v>
      </c>
      <c r="AJ75" s="133" t="str">
        <f t="shared" si="9"/>
        <v>LZS ODRA Kąty Opolskie</v>
      </c>
      <c r="AK75" s="133" t="str">
        <f t="shared" si="11"/>
        <v>LZS ODRA Kąty Opolskie</v>
      </c>
      <c r="AL75" s="133" t="str">
        <f t="shared" si="17"/>
        <v>OPO</v>
      </c>
      <c r="AM75" s="133"/>
    </row>
    <row r="76" spans="1:39" ht="15.75">
      <c r="A76" s="134" t="s">
        <v>686</v>
      </c>
      <c r="B76" s="135">
        <v>29035</v>
      </c>
      <c r="C76" s="136">
        <v>1889</v>
      </c>
      <c r="D76" s="137" t="s">
        <v>454</v>
      </c>
      <c r="E76" s="138" t="s">
        <v>671</v>
      </c>
      <c r="F76" s="139">
        <v>29035</v>
      </c>
      <c r="G76" s="140" t="s">
        <v>27</v>
      </c>
      <c r="H76" s="135">
        <v>1989</v>
      </c>
      <c r="I76" s="136" t="s">
        <v>9</v>
      </c>
      <c r="J76" s="142" t="s">
        <v>41</v>
      </c>
      <c r="K76" s="142" t="s">
        <v>41</v>
      </c>
      <c r="L76" s="142" t="s">
        <v>457</v>
      </c>
      <c r="M76" s="133"/>
      <c r="N76" s="168" t="s">
        <v>687</v>
      </c>
      <c r="O76" s="168">
        <v>1889</v>
      </c>
      <c r="P76" s="168" t="s">
        <v>27</v>
      </c>
      <c r="Q76" s="168" t="s">
        <v>671</v>
      </c>
      <c r="R76" s="168">
        <v>29035</v>
      </c>
      <c r="S76" s="168" t="s">
        <v>458</v>
      </c>
      <c r="T76" s="168" t="s">
        <v>688</v>
      </c>
      <c r="U76" s="168" t="s">
        <v>518</v>
      </c>
      <c r="V76" s="168">
        <v>1989</v>
      </c>
      <c r="W76" s="168" t="s">
        <v>9</v>
      </c>
      <c r="X76" s="168" t="s">
        <v>41</v>
      </c>
      <c r="Y76" s="168" t="s">
        <v>457</v>
      </c>
      <c r="Z76" s="133"/>
      <c r="AA76" s="133" t="str">
        <f t="shared" si="10"/>
        <v>Kondziela Krzysztof</v>
      </c>
      <c r="AB76" s="133">
        <f t="shared" si="12"/>
        <v>29035</v>
      </c>
      <c r="AC76" s="133">
        <f t="shared" si="13"/>
        <v>1889</v>
      </c>
      <c r="AD76" s="133" t="str">
        <f t="shared" si="14"/>
        <v>2018/2019</v>
      </c>
      <c r="AE76" s="133" t="str">
        <f t="shared" si="15"/>
        <v>2018-08-23</v>
      </c>
      <c r="AF76" s="133">
        <f t="shared" si="15"/>
        <v>29035</v>
      </c>
      <c r="AG76" s="133" t="str">
        <f t="shared" si="16"/>
        <v>S</v>
      </c>
      <c r="AH76" s="133">
        <f t="shared" si="9"/>
        <v>1989</v>
      </c>
      <c r="AI76" s="133" t="str">
        <f t="shared" si="9"/>
        <v>M</v>
      </c>
      <c r="AJ76" s="133" t="str">
        <f t="shared" si="9"/>
        <v>LZS ODRA Kąty Opolskie</v>
      </c>
      <c r="AK76" s="133" t="str">
        <f t="shared" si="11"/>
        <v>LZS ODRA Kąty Opolskie</v>
      </c>
      <c r="AL76" s="133" t="str">
        <f t="shared" si="17"/>
        <v>OPO</v>
      </c>
      <c r="AM76" s="133"/>
    </row>
    <row r="77" spans="1:39" ht="15.75">
      <c r="A77" s="134" t="s">
        <v>689</v>
      </c>
      <c r="B77" s="135">
        <v>39615</v>
      </c>
      <c r="C77" s="136">
        <v>1890</v>
      </c>
      <c r="D77" s="137" t="s">
        <v>454</v>
      </c>
      <c r="E77" s="138" t="s">
        <v>671</v>
      </c>
      <c r="F77" s="139">
        <v>39615</v>
      </c>
      <c r="G77" s="140" t="s">
        <v>27</v>
      </c>
      <c r="H77" s="135">
        <v>1997</v>
      </c>
      <c r="I77" s="136" t="s">
        <v>9</v>
      </c>
      <c r="J77" s="142" t="s">
        <v>41</v>
      </c>
      <c r="K77" s="142" t="s">
        <v>41</v>
      </c>
      <c r="L77" s="142" t="s">
        <v>457</v>
      </c>
      <c r="M77" s="133"/>
      <c r="N77" s="168" t="s">
        <v>690</v>
      </c>
      <c r="O77" s="168">
        <v>1890</v>
      </c>
      <c r="P77" s="168" t="s">
        <v>27</v>
      </c>
      <c r="Q77" s="168" t="s">
        <v>671</v>
      </c>
      <c r="R77" s="168">
        <v>39615</v>
      </c>
      <c r="S77" s="168" t="s">
        <v>458</v>
      </c>
      <c r="T77" s="168" t="s">
        <v>691</v>
      </c>
      <c r="U77" s="168" t="s">
        <v>531</v>
      </c>
      <c r="V77" s="168">
        <v>1997</v>
      </c>
      <c r="W77" s="168" t="s">
        <v>9</v>
      </c>
      <c r="X77" s="168" t="s">
        <v>41</v>
      </c>
      <c r="Y77" s="168" t="s">
        <v>457</v>
      </c>
      <c r="Z77" s="133"/>
      <c r="AA77" s="133" t="str">
        <f t="shared" si="10"/>
        <v>Maczurek Robert</v>
      </c>
      <c r="AB77" s="133">
        <f t="shared" si="12"/>
        <v>39615</v>
      </c>
      <c r="AC77" s="133">
        <f t="shared" si="13"/>
        <v>1890</v>
      </c>
      <c r="AD77" s="133" t="str">
        <f t="shared" si="14"/>
        <v>2018/2019</v>
      </c>
      <c r="AE77" s="133" t="str">
        <f t="shared" si="15"/>
        <v>2018-08-23</v>
      </c>
      <c r="AF77" s="133">
        <f t="shared" si="15"/>
        <v>39615</v>
      </c>
      <c r="AG77" s="133" t="str">
        <f t="shared" si="16"/>
        <v>S</v>
      </c>
      <c r="AH77" s="133">
        <f t="shared" si="9"/>
        <v>1997</v>
      </c>
      <c r="AI77" s="133" t="str">
        <f t="shared" si="9"/>
        <v>M</v>
      </c>
      <c r="AJ77" s="133" t="str">
        <f t="shared" si="9"/>
        <v>LZS ODRA Kąty Opolskie</v>
      </c>
      <c r="AK77" s="133" t="str">
        <f t="shared" si="11"/>
        <v>LZS ODRA Kąty Opolskie</v>
      </c>
      <c r="AL77" s="133" t="str">
        <f t="shared" si="17"/>
        <v>OPO</v>
      </c>
      <c r="AM77" s="133"/>
    </row>
    <row r="78" spans="1:39" ht="15.75">
      <c r="A78" s="134" t="s">
        <v>692</v>
      </c>
      <c r="B78" s="146">
        <v>881</v>
      </c>
      <c r="C78" s="146">
        <v>1891</v>
      </c>
      <c r="D78" s="137" t="s">
        <v>454</v>
      </c>
      <c r="E78" s="138" t="s">
        <v>671</v>
      </c>
      <c r="F78" s="139">
        <v>881</v>
      </c>
      <c r="G78" s="140" t="s">
        <v>27</v>
      </c>
      <c r="H78" s="135">
        <v>1962</v>
      </c>
      <c r="I78" s="136" t="s">
        <v>9</v>
      </c>
      <c r="J78" s="142" t="s">
        <v>41</v>
      </c>
      <c r="K78" s="142" t="s">
        <v>41</v>
      </c>
      <c r="L78" s="142" t="s">
        <v>457</v>
      </c>
      <c r="M78" s="133"/>
      <c r="N78" s="168" t="s">
        <v>693</v>
      </c>
      <c r="O78" s="168">
        <v>1891</v>
      </c>
      <c r="P78" s="168" t="s">
        <v>27</v>
      </c>
      <c r="Q78" s="168" t="s">
        <v>671</v>
      </c>
      <c r="R78" s="168">
        <v>881</v>
      </c>
      <c r="S78" s="168" t="s">
        <v>458</v>
      </c>
      <c r="T78" s="168" t="s">
        <v>694</v>
      </c>
      <c r="U78" s="168" t="s">
        <v>518</v>
      </c>
      <c r="V78" s="168">
        <v>1962</v>
      </c>
      <c r="W78" s="168" t="s">
        <v>9</v>
      </c>
      <c r="X78" s="168" t="s">
        <v>41</v>
      </c>
      <c r="Y78" s="168" t="s">
        <v>457</v>
      </c>
      <c r="Z78" s="133"/>
      <c r="AA78" s="133" t="str">
        <f t="shared" si="10"/>
        <v>Prokop Krzysztof</v>
      </c>
      <c r="AB78" s="133">
        <f t="shared" si="12"/>
        <v>881</v>
      </c>
      <c r="AC78" s="133">
        <f t="shared" si="13"/>
        <v>1891</v>
      </c>
      <c r="AD78" s="133" t="str">
        <f t="shared" si="14"/>
        <v>2018/2019</v>
      </c>
      <c r="AE78" s="133" t="str">
        <f t="shared" si="15"/>
        <v>2018-08-23</v>
      </c>
      <c r="AF78" s="133">
        <f t="shared" si="15"/>
        <v>881</v>
      </c>
      <c r="AG78" s="133" t="str">
        <f t="shared" si="16"/>
        <v>S</v>
      </c>
      <c r="AH78" s="133">
        <f t="shared" si="9"/>
        <v>1962</v>
      </c>
      <c r="AI78" s="133" t="str">
        <f t="shared" si="9"/>
        <v>M</v>
      </c>
      <c r="AJ78" s="133" t="str">
        <f t="shared" si="9"/>
        <v>LZS ODRA Kąty Opolskie</v>
      </c>
      <c r="AK78" s="133" t="str">
        <f t="shared" si="11"/>
        <v>LZS ODRA Kąty Opolskie</v>
      </c>
      <c r="AL78" s="133" t="str">
        <f t="shared" si="17"/>
        <v>OPO</v>
      </c>
      <c r="AM78" s="133"/>
    </row>
    <row r="79" spans="1:39" ht="15.75">
      <c r="A79" s="134" t="s">
        <v>695</v>
      </c>
      <c r="B79" s="135">
        <v>24812</v>
      </c>
      <c r="C79" s="136">
        <v>1892</v>
      </c>
      <c r="D79" s="137" t="s">
        <v>454</v>
      </c>
      <c r="E79" s="138" t="s">
        <v>671</v>
      </c>
      <c r="F79" s="139">
        <v>24812</v>
      </c>
      <c r="G79" s="140" t="s">
        <v>27</v>
      </c>
      <c r="H79" s="135">
        <v>1994</v>
      </c>
      <c r="I79" s="136" t="s">
        <v>9</v>
      </c>
      <c r="J79" s="142" t="s">
        <v>41</v>
      </c>
      <c r="K79" s="142" t="s">
        <v>41</v>
      </c>
      <c r="L79" s="142" t="s">
        <v>457</v>
      </c>
      <c r="M79" s="133"/>
      <c r="N79" s="168" t="s">
        <v>696</v>
      </c>
      <c r="O79" s="168">
        <v>1892</v>
      </c>
      <c r="P79" s="168" t="s">
        <v>27</v>
      </c>
      <c r="Q79" s="168" t="s">
        <v>671</v>
      </c>
      <c r="R79" s="168">
        <v>24812</v>
      </c>
      <c r="S79" s="168" t="s">
        <v>458</v>
      </c>
      <c r="T79" s="168" t="s">
        <v>697</v>
      </c>
      <c r="U79" s="168" t="s">
        <v>681</v>
      </c>
      <c r="V79" s="168">
        <v>1994</v>
      </c>
      <c r="W79" s="168" t="s">
        <v>9</v>
      </c>
      <c r="X79" s="168" t="s">
        <v>41</v>
      </c>
      <c r="Y79" s="168" t="s">
        <v>457</v>
      </c>
      <c r="Z79" s="133"/>
      <c r="AA79" s="133" t="str">
        <f t="shared" si="10"/>
        <v>Staniszewski Piotr</v>
      </c>
      <c r="AB79" s="133">
        <f t="shared" si="12"/>
        <v>24812</v>
      </c>
      <c r="AC79" s="133">
        <f t="shared" si="13"/>
        <v>1892</v>
      </c>
      <c r="AD79" s="133" t="str">
        <f t="shared" si="14"/>
        <v>2018/2019</v>
      </c>
      <c r="AE79" s="133" t="str">
        <f t="shared" si="15"/>
        <v>2018-08-23</v>
      </c>
      <c r="AF79" s="133">
        <f t="shared" si="15"/>
        <v>24812</v>
      </c>
      <c r="AG79" s="133" t="str">
        <f t="shared" si="16"/>
        <v>S</v>
      </c>
      <c r="AH79" s="133">
        <f t="shared" si="9"/>
        <v>1994</v>
      </c>
      <c r="AI79" s="133" t="str">
        <f t="shared" si="9"/>
        <v>M</v>
      </c>
      <c r="AJ79" s="133" t="str">
        <f t="shared" si="9"/>
        <v>LZS ODRA Kąty Opolskie</v>
      </c>
      <c r="AK79" s="133" t="str">
        <f t="shared" si="11"/>
        <v>LZS ODRA Kąty Opolskie</v>
      </c>
      <c r="AL79" s="133" t="str">
        <f t="shared" si="17"/>
        <v>OPO</v>
      </c>
      <c r="AM79" s="133"/>
    </row>
    <row r="80" spans="1:39" ht="15.75">
      <c r="A80" s="134" t="s">
        <v>698</v>
      </c>
      <c r="B80" s="135">
        <v>6253</v>
      </c>
      <c r="C80" s="136">
        <v>1893</v>
      </c>
      <c r="D80" s="137" t="s">
        <v>454</v>
      </c>
      <c r="E80" s="138" t="s">
        <v>671</v>
      </c>
      <c r="F80" s="139">
        <v>6253</v>
      </c>
      <c r="G80" s="140" t="s">
        <v>27</v>
      </c>
      <c r="H80" s="135">
        <v>1981</v>
      </c>
      <c r="I80" s="136" t="s">
        <v>9</v>
      </c>
      <c r="J80" s="142" t="s">
        <v>41</v>
      </c>
      <c r="K80" s="142" t="s">
        <v>41</v>
      </c>
      <c r="L80" s="142" t="s">
        <v>457</v>
      </c>
      <c r="M80" s="133"/>
      <c r="N80" s="168" t="s">
        <v>699</v>
      </c>
      <c r="O80" s="168">
        <v>1893</v>
      </c>
      <c r="P80" s="168" t="s">
        <v>27</v>
      </c>
      <c r="Q80" s="168" t="s">
        <v>671</v>
      </c>
      <c r="R80" s="168">
        <v>6253</v>
      </c>
      <c r="S80" s="168" t="s">
        <v>458</v>
      </c>
      <c r="T80" s="168" t="s">
        <v>700</v>
      </c>
      <c r="U80" s="168" t="s">
        <v>518</v>
      </c>
      <c r="V80" s="168">
        <v>1981</v>
      </c>
      <c r="W80" s="168" t="s">
        <v>9</v>
      </c>
      <c r="X80" s="168" t="s">
        <v>41</v>
      </c>
      <c r="Y80" s="168" t="s">
        <v>457</v>
      </c>
      <c r="Z80" s="133"/>
      <c r="AA80" s="133" t="str">
        <f t="shared" si="10"/>
        <v>Pacek Krzysztof</v>
      </c>
      <c r="AB80" s="133">
        <f t="shared" si="12"/>
        <v>6253</v>
      </c>
      <c r="AC80" s="133">
        <f t="shared" si="13"/>
        <v>1893</v>
      </c>
      <c r="AD80" s="133" t="str">
        <f t="shared" si="14"/>
        <v>2018/2019</v>
      </c>
      <c r="AE80" s="133" t="str">
        <f t="shared" si="15"/>
        <v>2018-08-23</v>
      </c>
      <c r="AF80" s="133">
        <f t="shared" si="15"/>
        <v>6253</v>
      </c>
      <c r="AG80" s="133" t="str">
        <f t="shared" si="16"/>
        <v>S</v>
      </c>
      <c r="AH80" s="133">
        <f t="shared" si="9"/>
        <v>1981</v>
      </c>
      <c r="AI80" s="133" t="str">
        <f t="shared" si="9"/>
        <v>M</v>
      </c>
      <c r="AJ80" s="133" t="str">
        <f t="shared" si="9"/>
        <v>LZS ODRA Kąty Opolskie</v>
      </c>
      <c r="AK80" s="133" t="str">
        <f t="shared" si="11"/>
        <v>LZS ODRA Kąty Opolskie</v>
      </c>
      <c r="AL80" s="133" t="str">
        <f t="shared" si="17"/>
        <v>OPO</v>
      </c>
      <c r="AM80" s="133"/>
    </row>
    <row r="81" spans="1:39" ht="15.75">
      <c r="A81" s="134" t="s">
        <v>701</v>
      </c>
      <c r="B81" s="135">
        <v>31537</v>
      </c>
      <c r="C81" s="136">
        <v>1894</v>
      </c>
      <c r="D81" s="137" t="s">
        <v>454</v>
      </c>
      <c r="E81" s="138" t="s">
        <v>671</v>
      </c>
      <c r="F81" s="139">
        <v>31537</v>
      </c>
      <c r="G81" s="140" t="s">
        <v>9</v>
      </c>
      <c r="H81" s="135">
        <v>2001</v>
      </c>
      <c r="I81" s="136" t="s">
        <v>9</v>
      </c>
      <c r="J81" s="142" t="s">
        <v>41</v>
      </c>
      <c r="K81" s="142" t="s">
        <v>41</v>
      </c>
      <c r="L81" s="142" t="s">
        <v>457</v>
      </c>
      <c r="M81" s="133"/>
      <c r="N81" s="168" t="s">
        <v>702</v>
      </c>
      <c r="O81" s="168">
        <v>1894</v>
      </c>
      <c r="P81" s="168" t="s">
        <v>9</v>
      </c>
      <c r="Q81" s="168" t="s">
        <v>671</v>
      </c>
      <c r="R81" s="168">
        <v>31537</v>
      </c>
      <c r="S81" s="168" t="s">
        <v>458</v>
      </c>
      <c r="T81" s="168" t="s">
        <v>688</v>
      </c>
      <c r="U81" s="168" t="s">
        <v>703</v>
      </c>
      <c r="V81" s="168">
        <v>2001</v>
      </c>
      <c r="W81" s="168" t="s">
        <v>9</v>
      </c>
      <c r="X81" s="168" t="s">
        <v>41</v>
      </c>
      <c r="Y81" s="168" t="s">
        <v>457</v>
      </c>
      <c r="Z81" s="133"/>
      <c r="AA81" s="133" t="str">
        <f t="shared" si="10"/>
        <v>Kondziela Aleksander</v>
      </c>
      <c r="AB81" s="133">
        <f t="shared" si="12"/>
        <v>31537</v>
      </c>
      <c r="AC81" s="133">
        <f t="shared" si="13"/>
        <v>1894</v>
      </c>
      <c r="AD81" s="133" t="str">
        <f t="shared" si="14"/>
        <v>2018/2019</v>
      </c>
      <c r="AE81" s="133" t="str">
        <f t="shared" si="15"/>
        <v>2018-08-23</v>
      </c>
      <c r="AF81" s="133">
        <f t="shared" si="15"/>
        <v>31537</v>
      </c>
      <c r="AG81" s="133" t="str">
        <f t="shared" si="16"/>
        <v>M</v>
      </c>
      <c r="AH81" s="133">
        <f t="shared" si="9"/>
        <v>2001</v>
      </c>
      <c r="AI81" s="133" t="str">
        <f t="shared" si="9"/>
        <v>M</v>
      </c>
      <c r="AJ81" s="133" t="str">
        <f t="shared" si="9"/>
        <v>LZS ODRA Kąty Opolskie</v>
      </c>
      <c r="AK81" s="133" t="str">
        <f t="shared" si="11"/>
        <v>LZS ODRA Kąty Opolskie</v>
      </c>
      <c r="AL81" s="133" t="str">
        <f t="shared" si="17"/>
        <v>OPO</v>
      </c>
      <c r="AM81" s="133"/>
    </row>
    <row r="82" spans="1:39" ht="15.75">
      <c r="A82" s="134" t="s">
        <v>704</v>
      </c>
      <c r="B82" s="135">
        <v>8136</v>
      </c>
      <c r="C82" s="136">
        <v>1895</v>
      </c>
      <c r="D82" s="137" t="s">
        <v>454</v>
      </c>
      <c r="E82" s="138" t="s">
        <v>671</v>
      </c>
      <c r="F82" s="139">
        <v>8136</v>
      </c>
      <c r="G82" s="140" t="s">
        <v>27</v>
      </c>
      <c r="H82" s="171">
        <v>1984</v>
      </c>
      <c r="I82" s="140" t="s">
        <v>9</v>
      </c>
      <c r="J82" s="142" t="s">
        <v>41</v>
      </c>
      <c r="K82" s="142" t="s">
        <v>41</v>
      </c>
      <c r="L82" s="142" t="s">
        <v>457</v>
      </c>
      <c r="M82" s="133"/>
      <c r="N82" s="168" t="s">
        <v>705</v>
      </c>
      <c r="O82" s="168">
        <v>1895</v>
      </c>
      <c r="P82" s="168" t="s">
        <v>27</v>
      </c>
      <c r="Q82" s="168" t="s">
        <v>671</v>
      </c>
      <c r="R82" s="168">
        <v>8136</v>
      </c>
      <c r="S82" s="168" t="s">
        <v>458</v>
      </c>
      <c r="T82" s="168" t="s">
        <v>700</v>
      </c>
      <c r="U82" s="168" t="s">
        <v>522</v>
      </c>
      <c r="V82" s="168">
        <v>1984</v>
      </c>
      <c r="W82" s="168" t="s">
        <v>9</v>
      </c>
      <c r="X82" s="168" t="s">
        <v>41</v>
      </c>
      <c r="Y82" s="168" t="s">
        <v>457</v>
      </c>
      <c r="Z82" s="133"/>
      <c r="AA82" s="133" t="str">
        <f t="shared" si="10"/>
        <v>Pacek Paweł</v>
      </c>
      <c r="AB82" s="133">
        <f t="shared" si="12"/>
        <v>8136</v>
      </c>
      <c r="AC82" s="133">
        <f t="shared" si="13"/>
        <v>1895</v>
      </c>
      <c r="AD82" s="133" t="str">
        <f t="shared" si="14"/>
        <v>2018/2019</v>
      </c>
      <c r="AE82" s="133" t="str">
        <f t="shared" si="15"/>
        <v>2018-08-23</v>
      </c>
      <c r="AF82" s="133">
        <f t="shared" si="15"/>
        <v>8136</v>
      </c>
      <c r="AG82" s="133" t="str">
        <f t="shared" si="16"/>
        <v>S</v>
      </c>
      <c r="AH82" s="133">
        <f t="shared" ref="AH82:AJ145" si="18">V82</f>
        <v>1984</v>
      </c>
      <c r="AI82" s="133" t="str">
        <f t="shared" si="18"/>
        <v>M</v>
      </c>
      <c r="AJ82" s="133" t="str">
        <f t="shared" si="18"/>
        <v>LZS ODRA Kąty Opolskie</v>
      </c>
      <c r="AK82" s="133" t="str">
        <f t="shared" si="11"/>
        <v>LZS ODRA Kąty Opolskie</v>
      </c>
      <c r="AL82" s="133" t="str">
        <f t="shared" si="17"/>
        <v>OPO</v>
      </c>
      <c r="AM82" s="133"/>
    </row>
    <row r="83" spans="1:39" ht="15.75">
      <c r="A83" s="134" t="s">
        <v>706</v>
      </c>
      <c r="B83" s="135">
        <v>42540</v>
      </c>
      <c r="C83" s="136">
        <v>1896</v>
      </c>
      <c r="D83" s="137" t="s">
        <v>454</v>
      </c>
      <c r="E83" s="138" t="s">
        <v>671</v>
      </c>
      <c r="F83" s="139">
        <v>42540</v>
      </c>
      <c r="G83" s="140" t="s">
        <v>9</v>
      </c>
      <c r="H83" s="135">
        <v>2003</v>
      </c>
      <c r="I83" s="136" t="s">
        <v>9</v>
      </c>
      <c r="J83" s="142" t="s">
        <v>41</v>
      </c>
      <c r="K83" s="142" t="s">
        <v>41</v>
      </c>
      <c r="L83" s="142" t="s">
        <v>457</v>
      </c>
      <c r="M83" s="133"/>
      <c r="N83" s="168" t="s">
        <v>707</v>
      </c>
      <c r="O83" s="168">
        <v>1896</v>
      </c>
      <c r="P83" s="168" t="s">
        <v>9</v>
      </c>
      <c r="Q83" s="168" t="s">
        <v>671</v>
      </c>
      <c r="R83" s="168">
        <v>42540</v>
      </c>
      <c r="S83" s="168" t="s">
        <v>458</v>
      </c>
      <c r="T83" s="168" t="s">
        <v>708</v>
      </c>
      <c r="U83" s="168" t="s">
        <v>674</v>
      </c>
      <c r="V83" s="168">
        <v>2003</v>
      </c>
      <c r="W83" s="168" t="s">
        <v>9</v>
      </c>
      <c r="X83" s="168" t="s">
        <v>41</v>
      </c>
      <c r="Y83" s="168" t="s">
        <v>457</v>
      </c>
      <c r="Z83" s="133"/>
      <c r="AA83" s="133" t="str">
        <f t="shared" si="10"/>
        <v>Nowak Łukasz</v>
      </c>
      <c r="AB83" s="133">
        <f t="shared" si="12"/>
        <v>42540</v>
      </c>
      <c r="AC83" s="133">
        <f t="shared" si="13"/>
        <v>1896</v>
      </c>
      <c r="AD83" s="133" t="str">
        <f t="shared" si="14"/>
        <v>2018/2019</v>
      </c>
      <c r="AE83" s="133" t="str">
        <f t="shared" si="15"/>
        <v>2018-08-23</v>
      </c>
      <c r="AF83" s="133">
        <f t="shared" si="15"/>
        <v>42540</v>
      </c>
      <c r="AG83" s="133" t="str">
        <f t="shared" si="16"/>
        <v>M</v>
      </c>
      <c r="AH83" s="133">
        <f t="shared" si="18"/>
        <v>2003</v>
      </c>
      <c r="AI83" s="133" t="str">
        <f t="shared" si="18"/>
        <v>M</v>
      </c>
      <c r="AJ83" s="133" t="str">
        <f t="shared" si="18"/>
        <v>LZS ODRA Kąty Opolskie</v>
      </c>
      <c r="AK83" s="133" t="str">
        <f t="shared" si="11"/>
        <v>LZS ODRA Kąty Opolskie</v>
      </c>
      <c r="AL83" s="133" t="str">
        <f t="shared" si="17"/>
        <v>OPO</v>
      </c>
      <c r="AM83" s="133"/>
    </row>
    <row r="84" spans="1:39" ht="15.75">
      <c r="A84" s="134" t="s">
        <v>709</v>
      </c>
      <c r="B84" s="135">
        <v>45212</v>
      </c>
      <c r="C84" s="136">
        <v>1897</v>
      </c>
      <c r="D84" s="137" t="s">
        <v>454</v>
      </c>
      <c r="E84" s="138" t="s">
        <v>671</v>
      </c>
      <c r="F84" s="139">
        <v>45212</v>
      </c>
      <c r="G84" s="140" t="s">
        <v>9</v>
      </c>
      <c r="H84" s="135">
        <v>2005</v>
      </c>
      <c r="I84" s="136" t="s">
        <v>9</v>
      </c>
      <c r="J84" s="142" t="s">
        <v>41</v>
      </c>
      <c r="K84" s="142" t="s">
        <v>41</v>
      </c>
      <c r="L84" s="142" t="s">
        <v>457</v>
      </c>
      <c r="M84" s="133"/>
      <c r="N84" s="168" t="s">
        <v>710</v>
      </c>
      <c r="O84" s="168">
        <v>1897</v>
      </c>
      <c r="P84" s="168" t="s">
        <v>9</v>
      </c>
      <c r="Q84" s="168" t="s">
        <v>671</v>
      </c>
      <c r="R84" s="168">
        <v>45212</v>
      </c>
      <c r="S84" s="168" t="s">
        <v>458</v>
      </c>
      <c r="T84" s="168" t="s">
        <v>711</v>
      </c>
      <c r="U84" s="168" t="s">
        <v>634</v>
      </c>
      <c r="V84" s="168">
        <v>2005</v>
      </c>
      <c r="W84" s="168" t="s">
        <v>9</v>
      </c>
      <c r="X84" s="168" t="s">
        <v>41</v>
      </c>
      <c r="Y84" s="168" t="s">
        <v>457</v>
      </c>
      <c r="Z84" s="133"/>
      <c r="AA84" s="133" t="str">
        <f t="shared" si="10"/>
        <v>Jackowski Tomasz</v>
      </c>
      <c r="AB84" s="133">
        <f t="shared" si="12"/>
        <v>45212</v>
      </c>
      <c r="AC84" s="133">
        <f t="shared" si="13"/>
        <v>1897</v>
      </c>
      <c r="AD84" s="133" t="str">
        <f t="shared" si="14"/>
        <v>2018/2019</v>
      </c>
      <c r="AE84" s="133" t="str">
        <f t="shared" si="15"/>
        <v>2018-08-23</v>
      </c>
      <c r="AF84" s="133">
        <f t="shared" si="15"/>
        <v>45212</v>
      </c>
      <c r="AG84" s="133" t="str">
        <f t="shared" si="16"/>
        <v>M</v>
      </c>
      <c r="AH84" s="133">
        <f t="shared" si="18"/>
        <v>2005</v>
      </c>
      <c r="AI84" s="133" t="str">
        <f t="shared" si="18"/>
        <v>M</v>
      </c>
      <c r="AJ84" s="133" t="str">
        <f t="shared" si="18"/>
        <v>LZS ODRA Kąty Opolskie</v>
      </c>
      <c r="AK84" s="133" t="str">
        <f t="shared" si="11"/>
        <v>LZS ODRA Kąty Opolskie</v>
      </c>
      <c r="AL84" s="133" t="str">
        <f t="shared" si="17"/>
        <v>OPO</v>
      </c>
      <c r="AM84" s="133"/>
    </row>
    <row r="85" spans="1:39" ht="15.75">
      <c r="A85" s="134" t="s">
        <v>712</v>
      </c>
      <c r="B85" s="135">
        <v>24808</v>
      </c>
      <c r="C85" s="136">
        <v>1898</v>
      </c>
      <c r="D85" s="137" t="s">
        <v>454</v>
      </c>
      <c r="E85" s="138" t="s">
        <v>671</v>
      </c>
      <c r="F85" s="139">
        <v>24808</v>
      </c>
      <c r="G85" s="140" t="s">
        <v>27</v>
      </c>
      <c r="H85" s="135">
        <v>1993</v>
      </c>
      <c r="I85" s="136" t="s">
        <v>9</v>
      </c>
      <c r="J85" s="142" t="s">
        <v>41</v>
      </c>
      <c r="K85" s="142" t="s">
        <v>41</v>
      </c>
      <c r="L85" s="142" t="s">
        <v>457</v>
      </c>
      <c r="M85" s="133"/>
      <c r="N85" s="168" t="s">
        <v>713</v>
      </c>
      <c r="O85" s="168">
        <v>1898</v>
      </c>
      <c r="P85" s="168" t="s">
        <v>27</v>
      </c>
      <c r="Q85" s="168" t="s">
        <v>671</v>
      </c>
      <c r="R85" s="168">
        <v>24808</v>
      </c>
      <c r="S85" s="168" t="s">
        <v>458</v>
      </c>
      <c r="T85" s="168" t="s">
        <v>714</v>
      </c>
      <c r="U85" s="168" t="s">
        <v>715</v>
      </c>
      <c r="V85" s="168">
        <v>1993</v>
      </c>
      <c r="W85" s="168" t="s">
        <v>9</v>
      </c>
      <c r="X85" s="168" t="s">
        <v>41</v>
      </c>
      <c r="Y85" s="168" t="s">
        <v>457</v>
      </c>
      <c r="Z85" s="133"/>
      <c r="AA85" s="133" t="str">
        <f t="shared" si="10"/>
        <v>Bąk Sebastian</v>
      </c>
      <c r="AB85" s="133">
        <f t="shared" si="12"/>
        <v>24808</v>
      </c>
      <c r="AC85" s="133">
        <f t="shared" si="13"/>
        <v>1898</v>
      </c>
      <c r="AD85" s="133" t="str">
        <f t="shared" si="14"/>
        <v>2018/2019</v>
      </c>
      <c r="AE85" s="133" t="str">
        <f t="shared" si="15"/>
        <v>2018-08-23</v>
      </c>
      <c r="AF85" s="133">
        <f t="shared" si="15"/>
        <v>24808</v>
      </c>
      <c r="AG85" s="133" t="str">
        <f t="shared" si="16"/>
        <v>S</v>
      </c>
      <c r="AH85" s="133">
        <f t="shared" si="18"/>
        <v>1993</v>
      </c>
      <c r="AI85" s="133" t="str">
        <f t="shared" si="18"/>
        <v>M</v>
      </c>
      <c r="AJ85" s="133" t="str">
        <f t="shared" si="18"/>
        <v>LZS ODRA Kąty Opolskie</v>
      </c>
      <c r="AK85" s="133" t="str">
        <f t="shared" si="11"/>
        <v>LZS ODRA Kąty Opolskie</v>
      </c>
      <c r="AL85" s="133" t="str">
        <f t="shared" si="17"/>
        <v>OPO</v>
      </c>
      <c r="AM85" s="133"/>
    </row>
    <row r="86" spans="1:39" ht="15.75">
      <c r="A86" s="134" t="s">
        <v>716</v>
      </c>
      <c r="B86" s="135">
        <v>10133</v>
      </c>
      <c r="C86" s="136">
        <v>1899</v>
      </c>
      <c r="D86" s="137" t="s">
        <v>454</v>
      </c>
      <c r="E86" s="138" t="s">
        <v>671</v>
      </c>
      <c r="F86" s="139">
        <v>10133</v>
      </c>
      <c r="G86" s="140" t="s">
        <v>27</v>
      </c>
      <c r="H86" s="135">
        <v>1972</v>
      </c>
      <c r="I86" s="136" t="s">
        <v>9</v>
      </c>
      <c r="J86" s="142" t="s">
        <v>41</v>
      </c>
      <c r="K86" s="142" t="s">
        <v>41</v>
      </c>
      <c r="L86" s="142" t="s">
        <v>457</v>
      </c>
      <c r="M86" s="133"/>
      <c r="N86" s="168" t="s">
        <v>717</v>
      </c>
      <c r="O86" s="168">
        <v>1899</v>
      </c>
      <c r="P86" s="168" t="s">
        <v>27</v>
      </c>
      <c r="Q86" s="168" t="s">
        <v>671</v>
      </c>
      <c r="R86" s="168">
        <v>10133</v>
      </c>
      <c r="S86" s="168" t="s">
        <v>458</v>
      </c>
      <c r="T86" s="168" t="s">
        <v>718</v>
      </c>
      <c r="U86" s="168" t="s">
        <v>552</v>
      </c>
      <c r="V86" s="168">
        <v>1972</v>
      </c>
      <c r="W86" s="168" t="s">
        <v>9</v>
      </c>
      <c r="X86" s="168" t="s">
        <v>41</v>
      </c>
      <c r="Y86" s="168" t="s">
        <v>457</v>
      </c>
      <c r="Z86" s="133"/>
      <c r="AA86" s="133" t="str">
        <f t="shared" si="10"/>
        <v>Iwaniuk Grzegorz</v>
      </c>
      <c r="AB86" s="133">
        <f t="shared" si="12"/>
        <v>10133</v>
      </c>
      <c r="AC86" s="133">
        <f t="shared" si="13"/>
        <v>1899</v>
      </c>
      <c r="AD86" s="133" t="str">
        <f t="shared" si="14"/>
        <v>2018/2019</v>
      </c>
      <c r="AE86" s="133" t="str">
        <f t="shared" si="15"/>
        <v>2018-08-23</v>
      </c>
      <c r="AF86" s="133">
        <f t="shared" si="15"/>
        <v>10133</v>
      </c>
      <c r="AG86" s="133" t="str">
        <f t="shared" si="16"/>
        <v>S</v>
      </c>
      <c r="AH86" s="133">
        <f t="shared" si="18"/>
        <v>1972</v>
      </c>
      <c r="AI86" s="133" t="str">
        <f t="shared" si="18"/>
        <v>M</v>
      </c>
      <c r="AJ86" s="133" t="str">
        <f t="shared" si="18"/>
        <v>LZS ODRA Kąty Opolskie</v>
      </c>
      <c r="AK86" s="133" t="str">
        <f t="shared" si="11"/>
        <v>LZS ODRA Kąty Opolskie</v>
      </c>
      <c r="AL86" s="133" t="str">
        <f t="shared" si="17"/>
        <v>OPO</v>
      </c>
      <c r="AM86" s="133"/>
    </row>
    <row r="87" spans="1:39" ht="15.75">
      <c r="A87" s="134" t="s">
        <v>719</v>
      </c>
      <c r="B87" s="135">
        <v>31072</v>
      </c>
      <c r="C87" s="136">
        <v>1900</v>
      </c>
      <c r="D87" s="137" t="s">
        <v>454</v>
      </c>
      <c r="E87" s="138" t="s">
        <v>671</v>
      </c>
      <c r="F87" s="139">
        <v>31072</v>
      </c>
      <c r="G87" s="140" t="s">
        <v>27</v>
      </c>
      <c r="H87" s="135">
        <v>1971</v>
      </c>
      <c r="I87" s="136" t="s">
        <v>9</v>
      </c>
      <c r="J87" s="142" t="s">
        <v>41</v>
      </c>
      <c r="K87" s="142" t="s">
        <v>41</v>
      </c>
      <c r="L87" s="142" t="s">
        <v>457</v>
      </c>
      <c r="M87" s="133"/>
      <c r="N87" s="168" t="s">
        <v>720</v>
      </c>
      <c r="O87" s="168">
        <v>1900</v>
      </c>
      <c r="P87" s="168" t="s">
        <v>27</v>
      </c>
      <c r="Q87" s="168" t="s">
        <v>671</v>
      </c>
      <c r="R87" s="168">
        <v>31072</v>
      </c>
      <c r="S87" s="168" t="s">
        <v>458</v>
      </c>
      <c r="T87" s="168" t="s">
        <v>584</v>
      </c>
      <c r="U87" s="168" t="s">
        <v>502</v>
      </c>
      <c r="V87" s="168">
        <v>1971</v>
      </c>
      <c r="W87" s="168" t="s">
        <v>9</v>
      </c>
      <c r="X87" s="168" t="s">
        <v>41</v>
      </c>
      <c r="Y87" s="168" t="s">
        <v>457</v>
      </c>
      <c r="Z87" s="133"/>
      <c r="AA87" s="133" t="str">
        <f t="shared" si="10"/>
        <v>Polok Andrzej</v>
      </c>
      <c r="AB87" s="133">
        <f t="shared" si="12"/>
        <v>31072</v>
      </c>
      <c r="AC87" s="133">
        <f t="shared" si="13"/>
        <v>1900</v>
      </c>
      <c r="AD87" s="133" t="str">
        <f t="shared" si="14"/>
        <v>2018/2019</v>
      </c>
      <c r="AE87" s="133" t="str">
        <f t="shared" si="15"/>
        <v>2018-08-23</v>
      </c>
      <c r="AF87" s="133">
        <f t="shared" si="15"/>
        <v>31072</v>
      </c>
      <c r="AG87" s="133" t="str">
        <f t="shared" si="16"/>
        <v>S</v>
      </c>
      <c r="AH87" s="133">
        <f t="shared" si="18"/>
        <v>1971</v>
      </c>
      <c r="AI87" s="133" t="str">
        <f t="shared" si="18"/>
        <v>M</v>
      </c>
      <c r="AJ87" s="133" t="str">
        <f t="shared" si="18"/>
        <v>LZS ODRA Kąty Opolskie</v>
      </c>
      <c r="AK87" s="133" t="str">
        <f t="shared" si="11"/>
        <v>LZS ODRA Kąty Opolskie</v>
      </c>
      <c r="AL87" s="133" t="str">
        <f t="shared" si="17"/>
        <v>OPO</v>
      </c>
      <c r="AM87" s="133"/>
    </row>
    <row r="88" spans="1:39" ht="15.75">
      <c r="A88" s="134" t="s">
        <v>721</v>
      </c>
      <c r="B88" s="135">
        <v>9936</v>
      </c>
      <c r="C88" s="136">
        <v>1901</v>
      </c>
      <c r="D88" s="137" t="s">
        <v>454</v>
      </c>
      <c r="E88" s="138" t="s">
        <v>671</v>
      </c>
      <c r="F88" s="139">
        <v>9936</v>
      </c>
      <c r="G88" s="140" t="s">
        <v>27</v>
      </c>
      <c r="H88" s="135">
        <v>1991</v>
      </c>
      <c r="I88" s="136" t="s">
        <v>9</v>
      </c>
      <c r="J88" s="142" t="s">
        <v>41</v>
      </c>
      <c r="K88" s="142" t="s">
        <v>41</v>
      </c>
      <c r="L88" s="142" t="s">
        <v>457</v>
      </c>
      <c r="M88" s="133"/>
      <c r="N88" s="168" t="s">
        <v>722</v>
      </c>
      <c r="O88" s="168">
        <v>1901</v>
      </c>
      <c r="P88" s="168" t="s">
        <v>27</v>
      </c>
      <c r="Q88" s="168" t="s">
        <v>671</v>
      </c>
      <c r="R88" s="168">
        <v>9936</v>
      </c>
      <c r="S88" s="168" t="s">
        <v>458</v>
      </c>
      <c r="T88" s="168" t="s">
        <v>723</v>
      </c>
      <c r="U88" s="168" t="s">
        <v>649</v>
      </c>
      <c r="V88" s="168">
        <v>1991</v>
      </c>
      <c r="W88" s="168" t="s">
        <v>9</v>
      </c>
      <c r="X88" s="168" t="s">
        <v>41</v>
      </c>
      <c r="Y88" s="168" t="s">
        <v>457</v>
      </c>
      <c r="Z88" s="133"/>
      <c r="AA88" s="133" t="str">
        <f t="shared" si="10"/>
        <v>Burkacki Mateusz</v>
      </c>
      <c r="AB88" s="133">
        <f t="shared" si="12"/>
        <v>9936</v>
      </c>
      <c r="AC88" s="133">
        <f t="shared" si="13"/>
        <v>1901</v>
      </c>
      <c r="AD88" s="133" t="str">
        <f t="shared" si="14"/>
        <v>2018/2019</v>
      </c>
      <c r="AE88" s="133" t="str">
        <f t="shared" si="15"/>
        <v>2018-08-23</v>
      </c>
      <c r="AF88" s="133">
        <f t="shared" si="15"/>
        <v>9936</v>
      </c>
      <c r="AG88" s="133" t="str">
        <f t="shared" si="16"/>
        <v>S</v>
      </c>
      <c r="AH88" s="133">
        <f t="shared" si="18"/>
        <v>1991</v>
      </c>
      <c r="AI88" s="133" t="str">
        <f t="shared" si="18"/>
        <v>M</v>
      </c>
      <c r="AJ88" s="133" t="str">
        <f t="shared" si="18"/>
        <v>LZS ODRA Kąty Opolskie</v>
      </c>
      <c r="AK88" s="133" t="str">
        <f t="shared" si="11"/>
        <v>LZS ODRA Kąty Opolskie</v>
      </c>
      <c r="AL88" s="133" t="str">
        <f t="shared" si="17"/>
        <v>OPO</v>
      </c>
      <c r="AM88" s="133"/>
    </row>
    <row r="89" spans="1:39" ht="15.75">
      <c r="A89" s="134" t="s">
        <v>724</v>
      </c>
      <c r="B89" s="135">
        <v>40660</v>
      </c>
      <c r="C89" s="136">
        <v>2050</v>
      </c>
      <c r="D89" s="137" t="s">
        <v>454</v>
      </c>
      <c r="E89" s="138" t="s">
        <v>671</v>
      </c>
      <c r="F89" s="139">
        <v>40660</v>
      </c>
      <c r="G89" s="140" t="s">
        <v>27</v>
      </c>
      <c r="H89" s="135">
        <v>1999</v>
      </c>
      <c r="I89" s="136" t="s">
        <v>9</v>
      </c>
      <c r="J89" s="142" t="s">
        <v>252</v>
      </c>
      <c r="K89" s="142" t="s">
        <v>252</v>
      </c>
      <c r="L89" s="142" t="s">
        <v>457</v>
      </c>
      <c r="M89" s="133"/>
      <c r="N89" s="168" t="s">
        <v>725</v>
      </c>
      <c r="O89" s="168">
        <v>2050</v>
      </c>
      <c r="P89" s="168" t="s">
        <v>27</v>
      </c>
      <c r="Q89" s="168" t="s">
        <v>671</v>
      </c>
      <c r="R89" s="168">
        <v>40660</v>
      </c>
      <c r="S89" s="168" t="s">
        <v>458</v>
      </c>
      <c r="T89" s="168" t="s">
        <v>726</v>
      </c>
      <c r="U89" s="168" t="s">
        <v>588</v>
      </c>
      <c r="V89" s="168">
        <v>1999</v>
      </c>
      <c r="W89" s="168" t="s">
        <v>9</v>
      </c>
      <c r="X89" s="168" t="s">
        <v>252</v>
      </c>
      <c r="Y89" s="168" t="s">
        <v>457</v>
      </c>
      <c r="Z89" s="133"/>
      <c r="AA89" s="133" t="str">
        <f t="shared" si="10"/>
        <v>Długosz Patryk</v>
      </c>
      <c r="AB89" s="133">
        <f t="shared" si="12"/>
        <v>40660</v>
      </c>
      <c r="AC89" s="133">
        <f t="shared" si="13"/>
        <v>2050</v>
      </c>
      <c r="AD89" s="133" t="str">
        <f t="shared" si="14"/>
        <v>2018/2019</v>
      </c>
      <c r="AE89" s="133" t="str">
        <f t="shared" si="15"/>
        <v>2018-08-23</v>
      </c>
      <c r="AF89" s="133">
        <f t="shared" si="15"/>
        <v>40660</v>
      </c>
      <c r="AG89" s="133" t="str">
        <f t="shared" si="16"/>
        <v>S</v>
      </c>
      <c r="AH89" s="133">
        <f t="shared" si="18"/>
        <v>1999</v>
      </c>
      <c r="AI89" s="133" t="str">
        <f t="shared" si="18"/>
        <v>M</v>
      </c>
      <c r="AJ89" s="133" t="str">
        <f t="shared" si="18"/>
        <v>LZS Zakrzów</v>
      </c>
      <c r="AK89" s="133" t="str">
        <f t="shared" si="11"/>
        <v>LZS Zakrzów</v>
      </c>
      <c r="AL89" s="133" t="str">
        <f t="shared" si="17"/>
        <v>OPO</v>
      </c>
      <c r="AM89" s="133"/>
    </row>
    <row r="90" spans="1:39" ht="15.75">
      <c r="A90" s="134" t="s">
        <v>727</v>
      </c>
      <c r="B90" s="135">
        <v>47013</v>
      </c>
      <c r="C90" s="136">
        <v>2051</v>
      </c>
      <c r="D90" s="137" t="s">
        <v>454</v>
      </c>
      <c r="E90" s="138" t="s">
        <v>671</v>
      </c>
      <c r="F90" s="139">
        <v>47013</v>
      </c>
      <c r="G90" s="140" t="s">
        <v>27</v>
      </c>
      <c r="H90" s="135">
        <v>1975</v>
      </c>
      <c r="I90" s="136" t="s">
        <v>9</v>
      </c>
      <c r="J90" s="142" t="s">
        <v>252</v>
      </c>
      <c r="K90" s="142" t="s">
        <v>252</v>
      </c>
      <c r="L90" s="142" t="s">
        <v>457</v>
      </c>
      <c r="M90" s="133"/>
      <c r="N90" s="168" t="s">
        <v>728</v>
      </c>
      <c r="O90" s="168">
        <v>2051</v>
      </c>
      <c r="P90" s="168" t="s">
        <v>27</v>
      </c>
      <c r="Q90" s="168" t="s">
        <v>671</v>
      </c>
      <c r="R90" s="168">
        <v>47013</v>
      </c>
      <c r="S90" s="168" t="s">
        <v>458</v>
      </c>
      <c r="T90" s="168" t="s">
        <v>729</v>
      </c>
      <c r="U90" s="168" t="s">
        <v>560</v>
      </c>
      <c r="V90" s="168">
        <v>1975</v>
      </c>
      <c r="W90" s="168" t="s">
        <v>9</v>
      </c>
      <c r="X90" s="168" t="s">
        <v>252</v>
      </c>
      <c r="Y90" s="168" t="s">
        <v>457</v>
      </c>
      <c r="Z90" s="133"/>
      <c r="AA90" s="133" t="str">
        <f t="shared" si="10"/>
        <v>Frank Roman</v>
      </c>
      <c r="AB90" s="133">
        <f t="shared" si="12"/>
        <v>47013</v>
      </c>
      <c r="AC90" s="133">
        <f t="shared" si="13"/>
        <v>2051</v>
      </c>
      <c r="AD90" s="133" t="str">
        <f t="shared" si="14"/>
        <v>2018/2019</v>
      </c>
      <c r="AE90" s="133" t="str">
        <f t="shared" si="15"/>
        <v>2018-08-23</v>
      </c>
      <c r="AF90" s="133">
        <f t="shared" si="15"/>
        <v>47013</v>
      </c>
      <c r="AG90" s="133" t="str">
        <f t="shared" si="16"/>
        <v>S</v>
      </c>
      <c r="AH90" s="133">
        <f t="shared" si="18"/>
        <v>1975</v>
      </c>
      <c r="AI90" s="133" t="str">
        <f t="shared" si="18"/>
        <v>M</v>
      </c>
      <c r="AJ90" s="133" t="str">
        <f t="shared" si="18"/>
        <v>LZS Zakrzów</v>
      </c>
      <c r="AK90" s="133" t="str">
        <f t="shared" si="11"/>
        <v>LZS Zakrzów</v>
      </c>
      <c r="AL90" s="133" t="str">
        <f t="shared" si="17"/>
        <v>OPO</v>
      </c>
      <c r="AM90" s="133"/>
    </row>
    <row r="91" spans="1:39" ht="15.75">
      <c r="A91" s="134" t="s">
        <v>730</v>
      </c>
      <c r="B91" s="135">
        <v>47014</v>
      </c>
      <c r="C91" s="136">
        <v>2052</v>
      </c>
      <c r="D91" s="137" t="s">
        <v>454</v>
      </c>
      <c r="E91" s="138" t="s">
        <v>671</v>
      </c>
      <c r="F91" s="139">
        <v>47014</v>
      </c>
      <c r="G91" s="140" t="s">
        <v>27</v>
      </c>
      <c r="H91" s="135">
        <v>1992</v>
      </c>
      <c r="I91" s="136" t="s">
        <v>9</v>
      </c>
      <c r="J91" s="142" t="s">
        <v>252</v>
      </c>
      <c r="K91" s="142" t="s">
        <v>252</v>
      </c>
      <c r="L91" s="142" t="s">
        <v>457</v>
      </c>
      <c r="M91" s="133"/>
      <c r="N91" s="168" t="s">
        <v>731</v>
      </c>
      <c r="O91" s="168">
        <v>2052</v>
      </c>
      <c r="P91" s="168" t="s">
        <v>27</v>
      </c>
      <c r="Q91" s="168" t="s">
        <v>671</v>
      </c>
      <c r="R91" s="168">
        <v>47014</v>
      </c>
      <c r="S91" s="168" t="s">
        <v>458</v>
      </c>
      <c r="T91" s="168" t="s">
        <v>732</v>
      </c>
      <c r="U91" s="168" t="s">
        <v>733</v>
      </c>
      <c r="V91" s="168">
        <v>1992</v>
      </c>
      <c r="W91" s="168" t="s">
        <v>9</v>
      </c>
      <c r="X91" s="168" t="s">
        <v>252</v>
      </c>
      <c r="Y91" s="168" t="s">
        <v>457</v>
      </c>
      <c r="Z91" s="133"/>
      <c r="AA91" s="133" t="str">
        <f t="shared" si="10"/>
        <v>Kochoń Adrian</v>
      </c>
      <c r="AB91" s="133">
        <f t="shared" si="12"/>
        <v>47014</v>
      </c>
      <c r="AC91" s="133">
        <f t="shared" si="13"/>
        <v>2052</v>
      </c>
      <c r="AD91" s="133" t="str">
        <f t="shared" si="14"/>
        <v>2018/2019</v>
      </c>
      <c r="AE91" s="133" t="str">
        <f t="shared" si="15"/>
        <v>2018-08-23</v>
      </c>
      <c r="AF91" s="133">
        <f t="shared" si="15"/>
        <v>47014</v>
      </c>
      <c r="AG91" s="133" t="str">
        <f t="shared" si="16"/>
        <v>S</v>
      </c>
      <c r="AH91" s="133">
        <f t="shared" si="18"/>
        <v>1992</v>
      </c>
      <c r="AI91" s="133" t="str">
        <f t="shared" si="18"/>
        <v>M</v>
      </c>
      <c r="AJ91" s="133" t="str">
        <f t="shared" si="18"/>
        <v>LZS Zakrzów</v>
      </c>
      <c r="AK91" s="133" t="str">
        <f t="shared" si="11"/>
        <v>LZS Zakrzów</v>
      </c>
      <c r="AL91" s="133" t="str">
        <f t="shared" si="17"/>
        <v>OPO</v>
      </c>
      <c r="AM91" s="133"/>
    </row>
    <row r="92" spans="1:39" ht="15.75">
      <c r="A92" s="134" t="s">
        <v>734</v>
      </c>
      <c r="B92" s="135">
        <v>46865</v>
      </c>
      <c r="C92" s="136">
        <v>2053</v>
      </c>
      <c r="D92" s="137" t="s">
        <v>454</v>
      </c>
      <c r="E92" s="138" t="s">
        <v>671</v>
      </c>
      <c r="F92" s="139">
        <v>46865</v>
      </c>
      <c r="G92" s="140" t="s">
        <v>9</v>
      </c>
      <c r="H92" s="135">
        <v>2004</v>
      </c>
      <c r="I92" s="136" t="s">
        <v>9</v>
      </c>
      <c r="J92" s="142" t="s">
        <v>252</v>
      </c>
      <c r="K92" s="142" t="s">
        <v>252</v>
      </c>
      <c r="L92" s="142" t="s">
        <v>457</v>
      </c>
      <c r="M92" s="133"/>
      <c r="N92" s="168" t="s">
        <v>735</v>
      </c>
      <c r="O92" s="168">
        <v>2053</v>
      </c>
      <c r="P92" s="168" t="s">
        <v>9</v>
      </c>
      <c r="Q92" s="168" t="s">
        <v>671</v>
      </c>
      <c r="R92" s="168">
        <v>46865</v>
      </c>
      <c r="S92" s="168" t="s">
        <v>458</v>
      </c>
      <c r="T92" s="168" t="s">
        <v>736</v>
      </c>
      <c r="U92" s="168" t="s">
        <v>534</v>
      </c>
      <c r="V92" s="168">
        <v>2004</v>
      </c>
      <c r="W92" s="168" t="s">
        <v>9</v>
      </c>
      <c r="X92" s="168" t="s">
        <v>252</v>
      </c>
      <c r="Y92" s="168" t="s">
        <v>457</v>
      </c>
      <c r="Z92" s="133"/>
      <c r="AA92" s="133" t="str">
        <f t="shared" si="10"/>
        <v>Pruszkowski Jakub</v>
      </c>
      <c r="AB92" s="133">
        <f t="shared" si="12"/>
        <v>46865</v>
      </c>
      <c r="AC92" s="133">
        <f t="shared" si="13"/>
        <v>2053</v>
      </c>
      <c r="AD92" s="133" t="str">
        <f t="shared" si="14"/>
        <v>2018/2019</v>
      </c>
      <c r="AE92" s="133" t="str">
        <f t="shared" si="15"/>
        <v>2018-08-23</v>
      </c>
      <c r="AF92" s="133">
        <f t="shared" si="15"/>
        <v>46865</v>
      </c>
      <c r="AG92" s="133" t="str">
        <f t="shared" si="16"/>
        <v>M</v>
      </c>
      <c r="AH92" s="133">
        <f t="shared" si="18"/>
        <v>2004</v>
      </c>
      <c r="AI92" s="133" t="str">
        <f t="shared" si="18"/>
        <v>M</v>
      </c>
      <c r="AJ92" s="133" t="str">
        <f t="shared" si="18"/>
        <v>LZS Zakrzów</v>
      </c>
      <c r="AK92" s="133" t="str">
        <f t="shared" si="11"/>
        <v>LZS Zakrzów</v>
      </c>
      <c r="AL92" s="133" t="str">
        <f t="shared" si="17"/>
        <v>OPO</v>
      </c>
      <c r="AM92" s="133"/>
    </row>
    <row r="93" spans="1:39" ht="15.75">
      <c r="A93" s="134" t="s">
        <v>737</v>
      </c>
      <c r="B93" s="135">
        <v>43640</v>
      </c>
      <c r="C93" s="136">
        <v>2054</v>
      </c>
      <c r="D93" s="137" t="s">
        <v>454</v>
      </c>
      <c r="E93" s="138" t="s">
        <v>671</v>
      </c>
      <c r="F93" s="139">
        <v>43640</v>
      </c>
      <c r="G93" s="140" t="s">
        <v>9</v>
      </c>
      <c r="H93" s="135">
        <v>2001</v>
      </c>
      <c r="I93" s="136" t="s">
        <v>9</v>
      </c>
      <c r="J93" s="142" t="s">
        <v>252</v>
      </c>
      <c r="K93" s="142" t="s">
        <v>252</v>
      </c>
      <c r="L93" s="142" t="s">
        <v>457</v>
      </c>
      <c r="M93" s="133"/>
      <c r="N93" s="168" t="s">
        <v>738</v>
      </c>
      <c r="O93" s="168">
        <v>2054</v>
      </c>
      <c r="P93" s="168" t="s">
        <v>9</v>
      </c>
      <c r="Q93" s="168" t="s">
        <v>671</v>
      </c>
      <c r="R93" s="168">
        <v>43640</v>
      </c>
      <c r="S93" s="168" t="s">
        <v>458</v>
      </c>
      <c r="T93" s="168" t="s">
        <v>739</v>
      </c>
      <c r="U93" s="168" t="s">
        <v>649</v>
      </c>
      <c r="V93" s="168">
        <v>2001</v>
      </c>
      <c r="W93" s="168" t="s">
        <v>9</v>
      </c>
      <c r="X93" s="168" t="s">
        <v>252</v>
      </c>
      <c r="Y93" s="168" t="s">
        <v>457</v>
      </c>
      <c r="Z93" s="133"/>
      <c r="AA93" s="133" t="str">
        <f t="shared" si="10"/>
        <v>Hamerlik Mateusz</v>
      </c>
      <c r="AB93" s="133">
        <f t="shared" si="12"/>
        <v>43640</v>
      </c>
      <c r="AC93" s="133">
        <f t="shared" si="13"/>
        <v>2054</v>
      </c>
      <c r="AD93" s="133" t="str">
        <f t="shared" si="14"/>
        <v>2018/2019</v>
      </c>
      <c r="AE93" s="133" t="str">
        <f t="shared" si="15"/>
        <v>2018-08-23</v>
      </c>
      <c r="AF93" s="133">
        <f t="shared" si="15"/>
        <v>43640</v>
      </c>
      <c r="AG93" s="133" t="str">
        <f t="shared" si="16"/>
        <v>M</v>
      </c>
      <c r="AH93" s="133">
        <f t="shared" si="18"/>
        <v>2001</v>
      </c>
      <c r="AI93" s="133" t="str">
        <f t="shared" si="18"/>
        <v>M</v>
      </c>
      <c r="AJ93" s="133" t="str">
        <f t="shared" si="18"/>
        <v>LZS Zakrzów</v>
      </c>
      <c r="AK93" s="133" t="str">
        <f t="shared" si="11"/>
        <v>LZS Zakrzów</v>
      </c>
      <c r="AL93" s="133" t="str">
        <f t="shared" si="17"/>
        <v>OPO</v>
      </c>
      <c r="AM93" s="133"/>
    </row>
    <row r="94" spans="1:39" ht="15.75">
      <c r="A94" s="134" t="s">
        <v>740</v>
      </c>
      <c r="B94" s="135">
        <v>19352</v>
      </c>
      <c r="C94" s="136">
        <v>2055</v>
      </c>
      <c r="D94" s="137" t="s">
        <v>454</v>
      </c>
      <c r="E94" s="138" t="s">
        <v>671</v>
      </c>
      <c r="F94" s="139">
        <v>19352</v>
      </c>
      <c r="G94" s="140" t="s">
        <v>27</v>
      </c>
      <c r="H94" s="135">
        <v>1987</v>
      </c>
      <c r="I94" s="140" t="s">
        <v>9</v>
      </c>
      <c r="J94" s="142" t="s">
        <v>252</v>
      </c>
      <c r="K94" s="142" t="s">
        <v>252</v>
      </c>
      <c r="L94" s="142" t="s">
        <v>457</v>
      </c>
      <c r="M94" s="133"/>
      <c r="N94" s="168" t="s">
        <v>741</v>
      </c>
      <c r="O94" s="168">
        <v>2055</v>
      </c>
      <c r="P94" s="168" t="s">
        <v>27</v>
      </c>
      <c r="Q94" s="168" t="s">
        <v>671</v>
      </c>
      <c r="R94" s="168">
        <v>19352</v>
      </c>
      <c r="S94" s="168" t="s">
        <v>458</v>
      </c>
      <c r="T94" s="168" t="s">
        <v>742</v>
      </c>
      <c r="U94" s="168" t="s">
        <v>568</v>
      </c>
      <c r="V94" s="168">
        <v>1987</v>
      </c>
      <c r="W94" s="168" t="s">
        <v>9</v>
      </c>
      <c r="X94" s="168" t="s">
        <v>252</v>
      </c>
      <c r="Y94" s="168" t="s">
        <v>457</v>
      </c>
      <c r="Z94" s="133"/>
      <c r="AA94" s="133" t="str">
        <f t="shared" si="10"/>
        <v>Diobołek Marcin</v>
      </c>
      <c r="AB94" s="133">
        <f t="shared" si="12"/>
        <v>19352</v>
      </c>
      <c r="AC94" s="133">
        <f t="shared" si="13"/>
        <v>2055</v>
      </c>
      <c r="AD94" s="133" t="str">
        <f t="shared" si="14"/>
        <v>2018/2019</v>
      </c>
      <c r="AE94" s="133" t="str">
        <f t="shared" si="15"/>
        <v>2018-08-23</v>
      </c>
      <c r="AF94" s="133">
        <f t="shared" si="15"/>
        <v>19352</v>
      </c>
      <c r="AG94" s="133" t="str">
        <f t="shared" si="16"/>
        <v>S</v>
      </c>
      <c r="AH94" s="133">
        <f t="shared" si="18"/>
        <v>1987</v>
      </c>
      <c r="AI94" s="133" t="str">
        <f t="shared" si="18"/>
        <v>M</v>
      </c>
      <c r="AJ94" s="133" t="str">
        <f t="shared" si="18"/>
        <v>LZS Zakrzów</v>
      </c>
      <c r="AK94" s="133" t="str">
        <f t="shared" si="11"/>
        <v>LZS Zakrzów</v>
      </c>
      <c r="AL94" s="133" t="str">
        <f t="shared" si="17"/>
        <v>OPO</v>
      </c>
      <c r="AM94" s="133"/>
    </row>
    <row r="95" spans="1:39" ht="15.75">
      <c r="A95" s="134" t="s">
        <v>743</v>
      </c>
      <c r="B95" s="135">
        <v>46864</v>
      </c>
      <c r="C95" s="136">
        <v>2056</v>
      </c>
      <c r="D95" s="137" t="s">
        <v>454</v>
      </c>
      <c r="E95" s="138" t="s">
        <v>671</v>
      </c>
      <c r="F95" s="139">
        <v>46864</v>
      </c>
      <c r="G95" s="140" t="s">
        <v>9</v>
      </c>
      <c r="H95" s="135">
        <v>2005</v>
      </c>
      <c r="I95" s="136" t="s">
        <v>9</v>
      </c>
      <c r="J95" s="142" t="s">
        <v>252</v>
      </c>
      <c r="K95" s="142" t="s">
        <v>252</v>
      </c>
      <c r="L95" s="142" t="s">
        <v>457</v>
      </c>
      <c r="M95" s="133"/>
      <c r="N95" s="168" t="s">
        <v>744</v>
      </c>
      <c r="O95" s="168">
        <v>2056</v>
      </c>
      <c r="P95" s="168" t="s">
        <v>9</v>
      </c>
      <c r="Q95" s="168" t="s">
        <v>671</v>
      </c>
      <c r="R95" s="168">
        <v>46864</v>
      </c>
      <c r="S95" s="168" t="s">
        <v>458</v>
      </c>
      <c r="T95" s="168" t="s">
        <v>729</v>
      </c>
      <c r="U95" s="168" t="s">
        <v>685</v>
      </c>
      <c r="V95" s="168">
        <v>2005</v>
      </c>
      <c r="W95" s="168" t="s">
        <v>9</v>
      </c>
      <c r="X95" s="168" t="s">
        <v>252</v>
      </c>
      <c r="Y95" s="168" t="s">
        <v>457</v>
      </c>
      <c r="Z95" s="133"/>
      <c r="AA95" s="133" t="str">
        <f t="shared" si="10"/>
        <v>Frank Dawid</v>
      </c>
      <c r="AB95" s="133">
        <f t="shared" si="12"/>
        <v>46864</v>
      </c>
      <c r="AC95" s="133">
        <f t="shared" si="13"/>
        <v>2056</v>
      </c>
      <c r="AD95" s="133" t="str">
        <f t="shared" si="14"/>
        <v>2018/2019</v>
      </c>
      <c r="AE95" s="133" t="str">
        <f t="shared" si="15"/>
        <v>2018-08-23</v>
      </c>
      <c r="AF95" s="133">
        <f t="shared" si="15"/>
        <v>46864</v>
      </c>
      <c r="AG95" s="133" t="str">
        <f t="shared" si="16"/>
        <v>M</v>
      </c>
      <c r="AH95" s="133">
        <f t="shared" si="18"/>
        <v>2005</v>
      </c>
      <c r="AI95" s="133" t="str">
        <f t="shared" si="18"/>
        <v>M</v>
      </c>
      <c r="AJ95" s="133" t="str">
        <f t="shared" si="18"/>
        <v>LZS Zakrzów</v>
      </c>
      <c r="AK95" s="133" t="str">
        <f t="shared" si="11"/>
        <v>LZS Zakrzów</v>
      </c>
      <c r="AL95" s="133" t="str">
        <f t="shared" si="17"/>
        <v>OPO</v>
      </c>
      <c r="AM95" s="133"/>
    </row>
    <row r="96" spans="1:39" ht="15.75">
      <c r="A96" s="134" t="s">
        <v>745</v>
      </c>
      <c r="B96" s="135">
        <v>47015</v>
      </c>
      <c r="C96" s="136">
        <v>2057</v>
      </c>
      <c r="D96" s="137" t="s">
        <v>454</v>
      </c>
      <c r="E96" s="138" t="s">
        <v>671</v>
      </c>
      <c r="F96" s="139">
        <v>47015</v>
      </c>
      <c r="G96" s="140" t="s">
        <v>9</v>
      </c>
      <c r="H96" s="135">
        <v>2003</v>
      </c>
      <c r="I96" s="136" t="s">
        <v>9</v>
      </c>
      <c r="J96" s="142" t="s">
        <v>252</v>
      </c>
      <c r="K96" s="142" t="s">
        <v>252</v>
      </c>
      <c r="L96" s="142" t="s">
        <v>457</v>
      </c>
      <c r="M96" s="133"/>
      <c r="N96" s="168" t="s">
        <v>746</v>
      </c>
      <c r="O96" s="168">
        <v>2057</v>
      </c>
      <c r="P96" s="168" t="s">
        <v>9</v>
      </c>
      <c r="Q96" s="168" t="s">
        <v>671</v>
      </c>
      <c r="R96" s="168">
        <v>47015</v>
      </c>
      <c r="S96" s="168" t="s">
        <v>458</v>
      </c>
      <c r="T96" s="168" t="s">
        <v>747</v>
      </c>
      <c r="U96" s="168" t="s">
        <v>748</v>
      </c>
      <c r="V96" s="168">
        <v>2003</v>
      </c>
      <c r="W96" s="168" t="s">
        <v>9</v>
      </c>
      <c r="X96" s="168" t="s">
        <v>252</v>
      </c>
      <c r="Y96" s="168" t="s">
        <v>457</v>
      </c>
      <c r="Z96" s="133"/>
      <c r="AA96" s="133" t="str">
        <f t="shared" si="10"/>
        <v>Kanzy Klaudiusz</v>
      </c>
      <c r="AB96" s="133">
        <f t="shared" si="12"/>
        <v>47015</v>
      </c>
      <c r="AC96" s="133">
        <f t="shared" si="13"/>
        <v>2057</v>
      </c>
      <c r="AD96" s="133" t="str">
        <f t="shared" si="14"/>
        <v>2018/2019</v>
      </c>
      <c r="AE96" s="133" t="str">
        <f t="shared" si="15"/>
        <v>2018-08-23</v>
      </c>
      <c r="AF96" s="133">
        <f t="shared" si="15"/>
        <v>47015</v>
      </c>
      <c r="AG96" s="133" t="str">
        <f t="shared" si="16"/>
        <v>M</v>
      </c>
      <c r="AH96" s="133">
        <f t="shared" si="18"/>
        <v>2003</v>
      </c>
      <c r="AI96" s="133" t="str">
        <f t="shared" si="18"/>
        <v>M</v>
      </c>
      <c r="AJ96" s="133" t="str">
        <f t="shared" si="18"/>
        <v>LZS Zakrzów</v>
      </c>
      <c r="AK96" s="133" t="str">
        <f t="shared" si="11"/>
        <v>LZS Zakrzów</v>
      </c>
      <c r="AL96" s="133" t="str">
        <f t="shared" si="17"/>
        <v>OPO</v>
      </c>
      <c r="AM96" s="133"/>
    </row>
    <row r="97" spans="1:39" ht="15.75">
      <c r="A97" s="134" t="s">
        <v>749</v>
      </c>
      <c r="B97" s="135">
        <v>48969</v>
      </c>
      <c r="C97" s="136">
        <v>2058</v>
      </c>
      <c r="D97" s="137" t="s">
        <v>454</v>
      </c>
      <c r="E97" s="138" t="s">
        <v>671</v>
      </c>
      <c r="F97" s="139">
        <v>48969</v>
      </c>
      <c r="G97" s="140" t="s">
        <v>9</v>
      </c>
      <c r="H97" s="135">
        <v>2001</v>
      </c>
      <c r="I97" s="136" t="s">
        <v>9</v>
      </c>
      <c r="J97" s="142" t="s">
        <v>252</v>
      </c>
      <c r="K97" s="142" t="s">
        <v>252</v>
      </c>
      <c r="L97" s="142" t="s">
        <v>457</v>
      </c>
      <c r="M97" s="133"/>
      <c r="N97" s="168" t="s">
        <v>750</v>
      </c>
      <c r="O97" s="168">
        <v>2058</v>
      </c>
      <c r="P97" s="168" t="s">
        <v>9</v>
      </c>
      <c r="Q97" s="168" t="s">
        <v>671</v>
      </c>
      <c r="R97" s="168">
        <v>48969</v>
      </c>
      <c r="S97" s="168" t="s">
        <v>458</v>
      </c>
      <c r="T97" s="168" t="s">
        <v>751</v>
      </c>
      <c r="U97" s="168" t="s">
        <v>681</v>
      </c>
      <c r="V97" s="168">
        <v>2001</v>
      </c>
      <c r="W97" s="168" t="s">
        <v>9</v>
      </c>
      <c r="X97" s="168" t="s">
        <v>252</v>
      </c>
      <c r="Y97" s="168" t="s">
        <v>457</v>
      </c>
      <c r="Z97" s="133"/>
      <c r="AA97" s="133" t="str">
        <f t="shared" si="10"/>
        <v>Czapla Piotr</v>
      </c>
      <c r="AB97" s="133">
        <f t="shared" si="12"/>
        <v>48969</v>
      </c>
      <c r="AC97" s="133">
        <f t="shared" si="13"/>
        <v>2058</v>
      </c>
      <c r="AD97" s="133" t="str">
        <f t="shared" si="14"/>
        <v>2018/2019</v>
      </c>
      <c r="AE97" s="133" t="str">
        <f t="shared" si="15"/>
        <v>2018-08-23</v>
      </c>
      <c r="AF97" s="133">
        <f t="shared" si="15"/>
        <v>48969</v>
      </c>
      <c r="AG97" s="133" t="str">
        <f t="shared" si="16"/>
        <v>M</v>
      </c>
      <c r="AH97" s="133">
        <f t="shared" si="18"/>
        <v>2001</v>
      </c>
      <c r="AI97" s="133" t="str">
        <f t="shared" si="18"/>
        <v>M</v>
      </c>
      <c r="AJ97" s="133" t="str">
        <f t="shared" si="18"/>
        <v>LZS Zakrzów</v>
      </c>
      <c r="AK97" s="133" t="str">
        <f t="shared" si="11"/>
        <v>LZS Zakrzów</v>
      </c>
      <c r="AL97" s="133" t="str">
        <f t="shared" si="17"/>
        <v>OPO</v>
      </c>
      <c r="AM97" s="133"/>
    </row>
    <row r="98" spans="1:39" ht="15.75">
      <c r="A98" s="134" t="s">
        <v>752</v>
      </c>
      <c r="B98" s="135">
        <v>43639</v>
      </c>
      <c r="C98" s="136">
        <v>2059</v>
      </c>
      <c r="D98" s="137" t="s">
        <v>454</v>
      </c>
      <c r="E98" s="138" t="s">
        <v>671</v>
      </c>
      <c r="F98" s="139">
        <v>43639</v>
      </c>
      <c r="G98" s="140" t="s">
        <v>9</v>
      </c>
      <c r="H98" s="135">
        <v>2003</v>
      </c>
      <c r="I98" s="136" t="s">
        <v>9</v>
      </c>
      <c r="J98" s="142" t="s">
        <v>252</v>
      </c>
      <c r="K98" s="142" t="s">
        <v>252</v>
      </c>
      <c r="L98" s="142" t="s">
        <v>457</v>
      </c>
      <c r="M98" s="133"/>
      <c r="N98" s="168" t="s">
        <v>753</v>
      </c>
      <c r="O98" s="168">
        <v>2059</v>
      </c>
      <c r="P98" s="168" t="s">
        <v>9</v>
      </c>
      <c r="Q98" s="168" t="s">
        <v>671</v>
      </c>
      <c r="R98" s="168">
        <v>43639</v>
      </c>
      <c r="S98" s="168" t="s">
        <v>458</v>
      </c>
      <c r="T98" s="168" t="s">
        <v>754</v>
      </c>
      <c r="U98" s="168" t="s">
        <v>546</v>
      </c>
      <c r="V98" s="168">
        <v>2003</v>
      </c>
      <c r="W98" s="168" t="s">
        <v>9</v>
      </c>
      <c r="X98" s="168" t="s">
        <v>252</v>
      </c>
      <c r="Y98" s="168" t="s">
        <v>457</v>
      </c>
      <c r="Z98" s="133"/>
      <c r="AA98" s="133" t="str">
        <f t="shared" si="10"/>
        <v>Piegsa Marcel</v>
      </c>
      <c r="AB98" s="133">
        <f t="shared" si="12"/>
        <v>43639</v>
      </c>
      <c r="AC98" s="133">
        <f t="shared" si="13"/>
        <v>2059</v>
      </c>
      <c r="AD98" s="133" t="str">
        <f t="shared" si="14"/>
        <v>2018/2019</v>
      </c>
      <c r="AE98" s="133" t="str">
        <f t="shared" si="15"/>
        <v>2018-08-23</v>
      </c>
      <c r="AF98" s="133">
        <f t="shared" si="15"/>
        <v>43639</v>
      </c>
      <c r="AG98" s="133" t="str">
        <f t="shared" si="16"/>
        <v>M</v>
      </c>
      <c r="AH98" s="133">
        <f t="shared" si="18"/>
        <v>2003</v>
      </c>
      <c r="AI98" s="133" t="str">
        <f t="shared" si="18"/>
        <v>M</v>
      </c>
      <c r="AJ98" s="133" t="str">
        <f t="shared" si="18"/>
        <v>LZS Zakrzów</v>
      </c>
      <c r="AK98" s="133" t="str">
        <f t="shared" si="11"/>
        <v>LZS Zakrzów</v>
      </c>
      <c r="AL98" s="133" t="str">
        <f t="shared" si="17"/>
        <v>OPO</v>
      </c>
      <c r="AM98" s="133"/>
    </row>
    <row r="99" spans="1:39" ht="15.75">
      <c r="A99" s="134" t="s">
        <v>755</v>
      </c>
      <c r="B99" s="135">
        <v>49359</v>
      </c>
      <c r="C99" s="136">
        <v>2060</v>
      </c>
      <c r="D99" s="137" t="s">
        <v>454</v>
      </c>
      <c r="E99" s="138" t="s">
        <v>671</v>
      </c>
      <c r="F99" s="139">
        <v>49359</v>
      </c>
      <c r="G99" s="140" t="s">
        <v>27</v>
      </c>
      <c r="H99" s="135">
        <v>1980</v>
      </c>
      <c r="I99" s="136" t="s">
        <v>9</v>
      </c>
      <c r="J99" s="142" t="s">
        <v>252</v>
      </c>
      <c r="K99" s="142" t="s">
        <v>252</v>
      </c>
      <c r="L99" s="142" t="s">
        <v>457</v>
      </c>
      <c r="M99" s="133"/>
      <c r="N99" s="168" t="s">
        <v>756</v>
      </c>
      <c r="O99" s="168">
        <v>2060</v>
      </c>
      <c r="P99" s="168" t="s">
        <v>27</v>
      </c>
      <c r="Q99" s="168" t="s">
        <v>671</v>
      </c>
      <c r="R99" s="168">
        <v>49359</v>
      </c>
      <c r="S99" s="168" t="s">
        <v>458</v>
      </c>
      <c r="T99" s="168" t="s">
        <v>757</v>
      </c>
      <c r="U99" s="168" t="s">
        <v>681</v>
      </c>
      <c r="V99" s="168">
        <v>1980</v>
      </c>
      <c r="W99" s="168" t="s">
        <v>9</v>
      </c>
      <c r="X99" s="168" t="s">
        <v>252</v>
      </c>
      <c r="Y99" s="168" t="s">
        <v>457</v>
      </c>
      <c r="Z99" s="133"/>
      <c r="AA99" s="133" t="str">
        <f t="shared" si="10"/>
        <v>Kleinert Piotr</v>
      </c>
      <c r="AB99" s="133">
        <f t="shared" si="12"/>
        <v>49359</v>
      </c>
      <c r="AC99" s="133">
        <f t="shared" si="13"/>
        <v>2060</v>
      </c>
      <c r="AD99" s="133" t="str">
        <f t="shared" si="14"/>
        <v>2018/2019</v>
      </c>
      <c r="AE99" s="133" t="str">
        <f t="shared" si="15"/>
        <v>2018-08-23</v>
      </c>
      <c r="AF99" s="133">
        <f t="shared" si="15"/>
        <v>49359</v>
      </c>
      <c r="AG99" s="133" t="str">
        <f t="shared" si="16"/>
        <v>S</v>
      </c>
      <c r="AH99" s="133">
        <f t="shared" si="18"/>
        <v>1980</v>
      </c>
      <c r="AI99" s="133" t="str">
        <f t="shared" si="18"/>
        <v>M</v>
      </c>
      <c r="AJ99" s="133" t="str">
        <f t="shared" si="18"/>
        <v>LZS Zakrzów</v>
      </c>
      <c r="AK99" s="133" t="str">
        <f t="shared" si="11"/>
        <v>LZS Zakrzów</v>
      </c>
      <c r="AL99" s="133" t="str">
        <f t="shared" si="17"/>
        <v>OPO</v>
      </c>
      <c r="AM99" s="133"/>
    </row>
    <row r="100" spans="1:39" ht="15.75">
      <c r="A100" s="134" t="s">
        <v>758</v>
      </c>
      <c r="B100" s="135">
        <v>49360</v>
      </c>
      <c r="C100" s="136">
        <v>2061</v>
      </c>
      <c r="D100" s="137" t="s">
        <v>454</v>
      </c>
      <c r="E100" s="138" t="s">
        <v>671</v>
      </c>
      <c r="F100" s="139">
        <v>49360</v>
      </c>
      <c r="G100" s="140" t="s">
        <v>27</v>
      </c>
      <c r="H100" s="135">
        <v>1981</v>
      </c>
      <c r="I100" s="136" t="s">
        <v>9</v>
      </c>
      <c r="J100" s="142" t="s">
        <v>252</v>
      </c>
      <c r="K100" s="142" t="s">
        <v>252</v>
      </c>
      <c r="L100" s="142" t="s">
        <v>457</v>
      </c>
      <c r="M100" s="133"/>
      <c r="N100" s="168" t="s">
        <v>759</v>
      </c>
      <c r="O100" s="168">
        <v>2061</v>
      </c>
      <c r="P100" s="168" t="s">
        <v>27</v>
      </c>
      <c r="Q100" s="168" t="s">
        <v>671</v>
      </c>
      <c r="R100" s="168">
        <v>49360</v>
      </c>
      <c r="S100" s="168" t="s">
        <v>458</v>
      </c>
      <c r="T100" s="168" t="s">
        <v>760</v>
      </c>
      <c r="U100" s="168" t="s">
        <v>761</v>
      </c>
      <c r="V100" s="168">
        <v>1981</v>
      </c>
      <c r="W100" s="168" t="s">
        <v>9</v>
      </c>
      <c r="X100" s="168" t="s">
        <v>252</v>
      </c>
      <c r="Y100" s="168" t="s">
        <v>457</v>
      </c>
      <c r="Z100" s="133"/>
      <c r="AA100" s="133" t="str">
        <f t="shared" si="10"/>
        <v>Owczarek Krystian</v>
      </c>
      <c r="AB100" s="133">
        <f t="shared" si="12"/>
        <v>49360</v>
      </c>
      <c r="AC100" s="133">
        <f t="shared" si="13"/>
        <v>2061</v>
      </c>
      <c r="AD100" s="133" t="str">
        <f t="shared" si="14"/>
        <v>2018/2019</v>
      </c>
      <c r="AE100" s="133" t="str">
        <f t="shared" si="15"/>
        <v>2018-08-23</v>
      </c>
      <c r="AF100" s="133">
        <f t="shared" si="15"/>
        <v>49360</v>
      </c>
      <c r="AG100" s="133" t="str">
        <f t="shared" si="16"/>
        <v>S</v>
      </c>
      <c r="AH100" s="133">
        <f t="shared" si="18"/>
        <v>1981</v>
      </c>
      <c r="AI100" s="133" t="str">
        <f t="shared" si="18"/>
        <v>M</v>
      </c>
      <c r="AJ100" s="133" t="str">
        <f t="shared" si="18"/>
        <v>LZS Zakrzów</v>
      </c>
      <c r="AK100" s="133" t="str">
        <f t="shared" si="11"/>
        <v>LZS Zakrzów</v>
      </c>
      <c r="AL100" s="133" t="str">
        <f t="shared" si="17"/>
        <v>OPO</v>
      </c>
      <c r="AM100" s="133"/>
    </row>
    <row r="101" spans="1:39" ht="15.75">
      <c r="A101" s="134" t="s">
        <v>762</v>
      </c>
      <c r="B101" s="135">
        <v>40411</v>
      </c>
      <c r="C101" s="136">
        <v>2366</v>
      </c>
      <c r="D101" s="137" t="s">
        <v>454</v>
      </c>
      <c r="E101" s="138" t="s">
        <v>763</v>
      </c>
      <c r="F101" s="139">
        <v>40411</v>
      </c>
      <c r="G101" s="140" t="s">
        <v>27</v>
      </c>
      <c r="H101" s="135">
        <v>1972</v>
      </c>
      <c r="I101" s="136" t="s">
        <v>9</v>
      </c>
      <c r="J101" s="142" t="s">
        <v>45</v>
      </c>
      <c r="K101" s="142" t="s">
        <v>45</v>
      </c>
      <c r="L101" s="142" t="s">
        <v>457</v>
      </c>
      <c r="M101" s="133"/>
      <c r="N101" s="168" t="s">
        <v>764</v>
      </c>
      <c r="O101" s="168">
        <v>2366</v>
      </c>
      <c r="P101" s="168" t="s">
        <v>27</v>
      </c>
      <c r="Q101" s="168" t="s">
        <v>763</v>
      </c>
      <c r="R101" s="168">
        <v>40411</v>
      </c>
      <c r="S101" s="168" t="s">
        <v>458</v>
      </c>
      <c r="T101" s="168" t="s">
        <v>765</v>
      </c>
      <c r="U101" s="168" t="s">
        <v>761</v>
      </c>
      <c r="V101" s="168">
        <v>1972</v>
      </c>
      <c r="W101" s="168" t="s">
        <v>9</v>
      </c>
      <c r="X101" s="168" t="s">
        <v>45</v>
      </c>
      <c r="Y101" s="168" t="s">
        <v>457</v>
      </c>
      <c r="Z101" s="133"/>
      <c r="AA101" s="133" t="str">
        <f t="shared" si="10"/>
        <v>Bega Krystian</v>
      </c>
      <c r="AB101" s="133">
        <f t="shared" si="12"/>
        <v>40411</v>
      </c>
      <c r="AC101" s="133">
        <f t="shared" si="13"/>
        <v>2366</v>
      </c>
      <c r="AD101" s="133" t="str">
        <f t="shared" si="14"/>
        <v>2018/2019</v>
      </c>
      <c r="AE101" s="133" t="str">
        <f t="shared" si="15"/>
        <v>2018-08-27</v>
      </c>
      <c r="AF101" s="133">
        <f t="shared" si="15"/>
        <v>40411</v>
      </c>
      <c r="AG101" s="133" t="str">
        <f t="shared" si="16"/>
        <v>S</v>
      </c>
      <c r="AH101" s="133">
        <f t="shared" si="18"/>
        <v>1972</v>
      </c>
      <c r="AI101" s="133" t="str">
        <f t="shared" si="18"/>
        <v>M</v>
      </c>
      <c r="AJ101" s="133" t="str">
        <f t="shared" si="18"/>
        <v>LZS Żywocice</v>
      </c>
      <c r="AK101" s="133" t="str">
        <f t="shared" si="11"/>
        <v>LZS Żywocice</v>
      </c>
      <c r="AL101" s="133" t="str">
        <f t="shared" si="17"/>
        <v>OPO</v>
      </c>
      <c r="AM101" s="133"/>
    </row>
    <row r="102" spans="1:39" ht="15.75">
      <c r="A102" s="134" t="s">
        <v>766</v>
      </c>
      <c r="B102" s="135">
        <v>36782</v>
      </c>
      <c r="C102" s="136">
        <v>2367</v>
      </c>
      <c r="D102" s="137" t="s">
        <v>454</v>
      </c>
      <c r="E102" s="138" t="s">
        <v>763</v>
      </c>
      <c r="F102" s="139">
        <v>36782</v>
      </c>
      <c r="G102" s="140" t="s">
        <v>27</v>
      </c>
      <c r="H102" s="135">
        <v>1999</v>
      </c>
      <c r="I102" s="136" t="s">
        <v>9</v>
      </c>
      <c r="J102" s="142" t="s">
        <v>45</v>
      </c>
      <c r="K102" s="142" t="s">
        <v>45</v>
      </c>
      <c r="L102" s="142" t="s">
        <v>457</v>
      </c>
      <c r="M102" s="133"/>
      <c r="N102" s="168" t="s">
        <v>767</v>
      </c>
      <c r="O102" s="168">
        <v>2367</v>
      </c>
      <c r="P102" s="168" t="s">
        <v>27</v>
      </c>
      <c r="Q102" s="168" t="s">
        <v>763</v>
      </c>
      <c r="R102" s="168">
        <v>36782</v>
      </c>
      <c r="S102" s="168" t="s">
        <v>458</v>
      </c>
      <c r="T102" s="168" t="s">
        <v>768</v>
      </c>
      <c r="U102" s="168" t="s">
        <v>522</v>
      </c>
      <c r="V102" s="168">
        <v>1999</v>
      </c>
      <c r="W102" s="168" t="s">
        <v>9</v>
      </c>
      <c r="X102" s="168" t="s">
        <v>45</v>
      </c>
      <c r="Y102" s="168" t="s">
        <v>457</v>
      </c>
      <c r="Z102" s="133"/>
      <c r="AA102" s="133" t="str">
        <f t="shared" si="10"/>
        <v>Data Paweł</v>
      </c>
      <c r="AB102" s="133">
        <f t="shared" si="12"/>
        <v>36782</v>
      </c>
      <c r="AC102" s="133">
        <f t="shared" si="13"/>
        <v>2367</v>
      </c>
      <c r="AD102" s="133" t="str">
        <f t="shared" si="14"/>
        <v>2018/2019</v>
      </c>
      <c r="AE102" s="133" t="str">
        <f t="shared" si="15"/>
        <v>2018-08-27</v>
      </c>
      <c r="AF102" s="133">
        <f t="shared" si="15"/>
        <v>36782</v>
      </c>
      <c r="AG102" s="133" t="str">
        <f t="shared" si="16"/>
        <v>S</v>
      </c>
      <c r="AH102" s="133">
        <f t="shared" si="18"/>
        <v>1999</v>
      </c>
      <c r="AI102" s="133" t="str">
        <f t="shared" si="18"/>
        <v>M</v>
      </c>
      <c r="AJ102" s="133" t="str">
        <f t="shared" si="18"/>
        <v>LZS Żywocice</v>
      </c>
      <c r="AK102" s="133" t="str">
        <f t="shared" si="11"/>
        <v>LZS Żywocice</v>
      </c>
      <c r="AL102" s="133" t="str">
        <f t="shared" si="17"/>
        <v>OPO</v>
      </c>
      <c r="AM102" s="133"/>
    </row>
    <row r="103" spans="1:39" ht="15.75">
      <c r="A103" s="134" t="s">
        <v>769</v>
      </c>
      <c r="B103" s="135">
        <v>29036</v>
      </c>
      <c r="C103" s="136">
        <v>2368</v>
      </c>
      <c r="D103" s="137" t="s">
        <v>454</v>
      </c>
      <c r="E103" s="138" t="s">
        <v>763</v>
      </c>
      <c r="F103" s="139">
        <v>29036</v>
      </c>
      <c r="G103" s="140" t="s">
        <v>27</v>
      </c>
      <c r="H103" s="135">
        <v>1989</v>
      </c>
      <c r="I103" s="155" t="s">
        <v>9</v>
      </c>
      <c r="J103" s="144" t="s">
        <v>45</v>
      </c>
      <c r="K103" s="142" t="s">
        <v>45</v>
      </c>
      <c r="L103" s="144" t="s">
        <v>457</v>
      </c>
      <c r="M103" s="133"/>
      <c r="N103" s="168" t="s">
        <v>770</v>
      </c>
      <c r="O103" s="168">
        <v>2368</v>
      </c>
      <c r="P103" s="168" t="s">
        <v>27</v>
      </c>
      <c r="Q103" s="168" t="s">
        <v>763</v>
      </c>
      <c r="R103" s="168">
        <v>29036</v>
      </c>
      <c r="S103" s="168" t="s">
        <v>458</v>
      </c>
      <c r="T103" s="168" t="s">
        <v>771</v>
      </c>
      <c r="U103" s="168" t="s">
        <v>518</v>
      </c>
      <c r="V103" s="168">
        <v>1989</v>
      </c>
      <c r="W103" s="168" t="s">
        <v>9</v>
      </c>
      <c r="X103" s="168" t="s">
        <v>45</v>
      </c>
      <c r="Y103" s="168" t="s">
        <v>457</v>
      </c>
      <c r="Z103" s="133"/>
      <c r="AA103" s="133" t="str">
        <f t="shared" si="10"/>
        <v>Jaszkowic Krzysztof</v>
      </c>
      <c r="AB103" s="133">
        <f t="shared" si="12"/>
        <v>29036</v>
      </c>
      <c r="AC103" s="133">
        <f t="shared" si="13"/>
        <v>2368</v>
      </c>
      <c r="AD103" s="133" t="str">
        <f t="shared" si="14"/>
        <v>2018/2019</v>
      </c>
      <c r="AE103" s="133" t="str">
        <f t="shared" si="15"/>
        <v>2018-08-27</v>
      </c>
      <c r="AF103" s="133">
        <f t="shared" si="15"/>
        <v>29036</v>
      </c>
      <c r="AG103" s="133" t="str">
        <f t="shared" si="16"/>
        <v>S</v>
      </c>
      <c r="AH103" s="133">
        <f t="shared" si="18"/>
        <v>1989</v>
      </c>
      <c r="AI103" s="133" t="str">
        <f t="shared" si="18"/>
        <v>M</v>
      </c>
      <c r="AJ103" s="133" t="str">
        <f t="shared" si="18"/>
        <v>LZS Żywocice</v>
      </c>
      <c r="AK103" s="133" t="str">
        <f t="shared" si="11"/>
        <v>LZS Żywocice</v>
      </c>
      <c r="AL103" s="133" t="str">
        <f t="shared" si="17"/>
        <v>OPO</v>
      </c>
      <c r="AM103" s="133"/>
    </row>
    <row r="104" spans="1:39" ht="15.75">
      <c r="A104" s="134" t="s">
        <v>772</v>
      </c>
      <c r="B104" s="135">
        <v>38213</v>
      </c>
      <c r="C104" s="136">
        <v>2369</v>
      </c>
      <c r="D104" s="137" t="s">
        <v>454</v>
      </c>
      <c r="E104" s="138" t="s">
        <v>763</v>
      </c>
      <c r="F104" s="139">
        <v>38213</v>
      </c>
      <c r="G104" s="140" t="s">
        <v>27</v>
      </c>
      <c r="H104" s="135">
        <v>2000</v>
      </c>
      <c r="I104" s="140" t="s">
        <v>9</v>
      </c>
      <c r="J104" s="142" t="s">
        <v>45</v>
      </c>
      <c r="K104" s="142" t="s">
        <v>45</v>
      </c>
      <c r="L104" s="142" t="s">
        <v>457</v>
      </c>
      <c r="M104" s="133"/>
      <c r="N104" s="168" t="s">
        <v>773</v>
      </c>
      <c r="O104" s="168">
        <v>2369</v>
      </c>
      <c r="P104" s="168" t="s">
        <v>27</v>
      </c>
      <c r="Q104" s="168" t="s">
        <v>763</v>
      </c>
      <c r="R104" s="168">
        <v>38213</v>
      </c>
      <c r="S104" s="168" t="s">
        <v>458</v>
      </c>
      <c r="T104" s="168" t="s">
        <v>774</v>
      </c>
      <c r="U104" s="168" t="s">
        <v>588</v>
      </c>
      <c r="V104" s="168">
        <v>2000</v>
      </c>
      <c r="W104" s="168" t="s">
        <v>9</v>
      </c>
      <c r="X104" s="168" t="s">
        <v>45</v>
      </c>
      <c r="Y104" s="168" t="s">
        <v>457</v>
      </c>
      <c r="Z104" s="133"/>
      <c r="AA104" s="133" t="str">
        <f t="shared" si="10"/>
        <v>Jędrzejak Patryk</v>
      </c>
      <c r="AB104" s="133">
        <f t="shared" si="12"/>
        <v>38213</v>
      </c>
      <c r="AC104" s="133">
        <f t="shared" si="13"/>
        <v>2369</v>
      </c>
      <c r="AD104" s="133" t="str">
        <f t="shared" si="14"/>
        <v>2018/2019</v>
      </c>
      <c r="AE104" s="133" t="str">
        <f t="shared" si="15"/>
        <v>2018-08-27</v>
      </c>
      <c r="AF104" s="133">
        <f t="shared" si="15"/>
        <v>38213</v>
      </c>
      <c r="AG104" s="133" t="str">
        <f t="shared" si="16"/>
        <v>S</v>
      </c>
      <c r="AH104" s="133">
        <f t="shared" si="18"/>
        <v>2000</v>
      </c>
      <c r="AI104" s="133" t="str">
        <f t="shared" si="18"/>
        <v>M</v>
      </c>
      <c r="AJ104" s="133" t="str">
        <f t="shared" si="18"/>
        <v>LZS Żywocice</v>
      </c>
      <c r="AK104" s="133" t="str">
        <f t="shared" si="11"/>
        <v>LZS Żywocice</v>
      </c>
      <c r="AL104" s="133" t="str">
        <f t="shared" si="17"/>
        <v>OPO</v>
      </c>
      <c r="AM104" s="133"/>
    </row>
    <row r="105" spans="1:39" ht="15.75">
      <c r="A105" s="134" t="s">
        <v>775</v>
      </c>
      <c r="B105" s="135">
        <v>40417</v>
      </c>
      <c r="C105" s="136">
        <v>2370</v>
      </c>
      <c r="D105" s="137" t="s">
        <v>454</v>
      </c>
      <c r="E105" s="138" t="s">
        <v>763</v>
      </c>
      <c r="F105" s="139">
        <v>40417</v>
      </c>
      <c r="G105" s="140" t="s">
        <v>27</v>
      </c>
      <c r="H105" s="135">
        <v>2000</v>
      </c>
      <c r="I105" s="140" t="s">
        <v>9</v>
      </c>
      <c r="J105" s="142" t="s">
        <v>45</v>
      </c>
      <c r="K105" s="142" t="s">
        <v>45</v>
      </c>
      <c r="L105" s="142" t="s">
        <v>457</v>
      </c>
      <c r="M105" s="133"/>
      <c r="N105" s="168" t="s">
        <v>776</v>
      </c>
      <c r="O105" s="168">
        <v>2370</v>
      </c>
      <c r="P105" s="168" t="s">
        <v>27</v>
      </c>
      <c r="Q105" s="168" t="s">
        <v>763</v>
      </c>
      <c r="R105" s="168">
        <v>40417</v>
      </c>
      <c r="S105" s="168" t="s">
        <v>458</v>
      </c>
      <c r="T105" s="168" t="s">
        <v>777</v>
      </c>
      <c r="U105" s="168" t="s">
        <v>778</v>
      </c>
      <c r="V105" s="168">
        <v>2000</v>
      </c>
      <c r="W105" s="168" t="s">
        <v>9</v>
      </c>
      <c r="X105" s="168" t="s">
        <v>45</v>
      </c>
      <c r="Y105" s="168" t="s">
        <v>457</v>
      </c>
      <c r="Z105" s="133"/>
      <c r="AA105" s="133" t="str">
        <f t="shared" si="10"/>
        <v>Jonderko Brian</v>
      </c>
      <c r="AB105" s="133">
        <f t="shared" si="12"/>
        <v>40417</v>
      </c>
      <c r="AC105" s="133">
        <f t="shared" si="13"/>
        <v>2370</v>
      </c>
      <c r="AD105" s="133" t="str">
        <f t="shared" si="14"/>
        <v>2018/2019</v>
      </c>
      <c r="AE105" s="133" t="str">
        <f t="shared" si="15"/>
        <v>2018-08-27</v>
      </c>
      <c r="AF105" s="133">
        <f t="shared" si="15"/>
        <v>40417</v>
      </c>
      <c r="AG105" s="133" t="str">
        <f t="shared" si="16"/>
        <v>S</v>
      </c>
      <c r="AH105" s="133">
        <f t="shared" si="18"/>
        <v>2000</v>
      </c>
      <c r="AI105" s="133" t="str">
        <f t="shared" si="18"/>
        <v>M</v>
      </c>
      <c r="AJ105" s="133" t="str">
        <f t="shared" si="18"/>
        <v>LZS Żywocice</v>
      </c>
      <c r="AK105" s="133" t="str">
        <f t="shared" si="11"/>
        <v>LZS Żywocice</v>
      </c>
      <c r="AL105" s="133" t="str">
        <f t="shared" si="17"/>
        <v>OPO</v>
      </c>
      <c r="AM105" s="133"/>
    </row>
    <row r="106" spans="1:39" ht="15.75">
      <c r="A106" s="134" t="s">
        <v>779</v>
      </c>
      <c r="B106" s="135">
        <v>40418</v>
      </c>
      <c r="C106" s="136">
        <v>2371</v>
      </c>
      <c r="D106" s="137" t="s">
        <v>454</v>
      </c>
      <c r="E106" s="138" t="s">
        <v>763</v>
      </c>
      <c r="F106" s="139">
        <v>40418</v>
      </c>
      <c r="G106" s="140" t="s">
        <v>27</v>
      </c>
      <c r="H106" s="135">
        <v>1969</v>
      </c>
      <c r="I106" s="136" t="s">
        <v>9</v>
      </c>
      <c r="J106" s="142" t="s">
        <v>45</v>
      </c>
      <c r="K106" s="142" t="s">
        <v>45</v>
      </c>
      <c r="L106" s="142" t="s">
        <v>457</v>
      </c>
      <c r="M106" s="133"/>
      <c r="N106" s="168" t="s">
        <v>780</v>
      </c>
      <c r="O106" s="168">
        <v>2371</v>
      </c>
      <c r="P106" s="168" t="s">
        <v>27</v>
      </c>
      <c r="Q106" s="168" t="s">
        <v>763</v>
      </c>
      <c r="R106" s="168">
        <v>40418</v>
      </c>
      <c r="S106" s="168" t="s">
        <v>458</v>
      </c>
      <c r="T106" s="168" t="s">
        <v>777</v>
      </c>
      <c r="U106" s="168" t="s">
        <v>781</v>
      </c>
      <c r="V106" s="168">
        <v>1969</v>
      </c>
      <c r="W106" s="168" t="s">
        <v>9</v>
      </c>
      <c r="X106" s="168" t="s">
        <v>45</v>
      </c>
      <c r="Y106" s="168" t="s">
        <v>457</v>
      </c>
      <c r="Z106" s="133"/>
      <c r="AA106" s="133" t="str">
        <f t="shared" si="10"/>
        <v>Jonderko Romuald</v>
      </c>
      <c r="AB106" s="133">
        <f t="shared" si="12"/>
        <v>40418</v>
      </c>
      <c r="AC106" s="133">
        <f t="shared" si="13"/>
        <v>2371</v>
      </c>
      <c r="AD106" s="133" t="str">
        <f t="shared" si="14"/>
        <v>2018/2019</v>
      </c>
      <c r="AE106" s="133" t="str">
        <f t="shared" si="15"/>
        <v>2018-08-27</v>
      </c>
      <c r="AF106" s="133">
        <f t="shared" si="15"/>
        <v>40418</v>
      </c>
      <c r="AG106" s="133" t="str">
        <f t="shared" si="16"/>
        <v>S</v>
      </c>
      <c r="AH106" s="133">
        <f t="shared" si="18"/>
        <v>1969</v>
      </c>
      <c r="AI106" s="133" t="str">
        <f t="shared" si="18"/>
        <v>M</v>
      </c>
      <c r="AJ106" s="133" t="str">
        <f t="shared" si="18"/>
        <v>LZS Żywocice</v>
      </c>
      <c r="AK106" s="133" t="str">
        <f t="shared" si="11"/>
        <v>LZS Żywocice</v>
      </c>
      <c r="AL106" s="133" t="str">
        <f t="shared" si="17"/>
        <v>OPO</v>
      </c>
      <c r="AM106" s="133"/>
    </row>
    <row r="107" spans="1:39" ht="15.75">
      <c r="A107" s="134" t="s">
        <v>782</v>
      </c>
      <c r="B107" s="135">
        <v>40650</v>
      </c>
      <c r="C107" s="136">
        <v>2372</v>
      </c>
      <c r="D107" s="137" t="s">
        <v>454</v>
      </c>
      <c r="E107" s="138" t="s">
        <v>763</v>
      </c>
      <c r="F107" s="139">
        <v>40650</v>
      </c>
      <c r="G107" s="140" t="s">
        <v>27</v>
      </c>
      <c r="H107" s="135">
        <v>1973</v>
      </c>
      <c r="I107" s="136" t="s">
        <v>9</v>
      </c>
      <c r="J107" s="142" t="s">
        <v>45</v>
      </c>
      <c r="K107" s="142" t="s">
        <v>45</v>
      </c>
      <c r="L107" s="142" t="s">
        <v>457</v>
      </c>
      <c r="M107" s="133"/>
      <c r="N107" s="168" t="s">
        <v>783</v>
      </c>
      <c r="O107" s="168">
        <v>2372</v>
      </c>
      <c r="P107" s="168" t="s">
        <v>27</v>
      </c>
      <c r="Q107" s="168" t="s">
        <v>763</v>
      </c>
      <c r="R107" s="168">
        <v>40650</v>
      </c>
      <c r="S107" s="168" t="s">
        <v>458</v>
      </c>
      <c r="T107" s="168" t="s">
        <v>784</v>
      </c>
      <c r="U107" s="168" t="s">
        <v>568</v>
      </c>
      <c r="V107" s="168">
        <v>1973</v>
      </c>
      <c r="W107" s="168" t="s">
        <v>9</v>
      </c>
      <c r="X107" s="168" t="s">
        <v>45</v>
      </c>
      <c r="Y107" s="168" t="s">
        <v>457</v>
      </c>
      <c r="Z107" s="133"/>
      <c r="AA107" s="133" t="str">
        <f t="shared" si="10"/>
        <v>Lepich Marcin</v>
      </c>
      <c r="AB107" s="133">
        <f t="shared" si="12"/>
        <v>40650</v>
      </c>
      <c r="AC107" s="133">
        <f t="shared" si="13"/>
        <v>2372</v>
      </c>
      <c r="AD107" s="133" t="str">
        <f t="shared" si="14"/>
        <v>2018/2019</v>
      </c>
      <c r="AE107" s="133" t="str">
        <f t="shared" si="15"/>
        <v>2018-08-27</v>
      </c>
      <c r="AF107" s="133">
        <f t="shared" si="15"/>
        <v>40650</v>
      </c>
      <c r="AG107" s="133" t="str">
        <f t="shared" si="16"/>
        <v>S</v>
      </c>
      <c r="AH107" s="133">
        <f t="shared" si="18"/>
        <v>1973</v>
      </c>
      <c r="AI107" s="133" t="str">
        <f t="shared" si="18"/>
        <v>M</v>
      </c>
      <c r="AJ107" s="133" t="str">
        <f t="shared" si="18"/>
        <v>LZS Żywocice</v>
      </c>
      <c r="AK107" s="133" t="str">
        <f t="shared" si="11"/>
        <v>LZS Żywocice</v>
      </c>
      <c r="AL107" s="133" t="str">
        <f t="shared" si="17"/>
        <v>OPO</v>
      </c>
      <c r="AM107" s="133"/>
    </row>
    <row r="108" spans="1:39" ht="15.75">
      <c r="A108" s="134" t="s">
        <v>785</v>
      </c>
      <c r="B108" s="135">
        <v>39616</v>
      </c>
      <c r="C108" s="136">
        <v>2373</v>
      </c>
      <c r="D108" s="137" t="s">
        <v>454</v>
      </c>
      <c r="E108" s="138" t="s">
        <v>763</v>
      </c>
      <c r="F108" s="139">
        <v>39616</v>
      </c>
      <c r="G108" s="140" t="s">
        <v>27</v>
      </c>
      <c r="H108" s="135">
        <v>1981</v>
      </c>
      <c r="I108" s="136" t="s">
        <v>9</v>
      </c>
      <c r="J108" s="142" t="s">
        <v>45</v>
      </c>
      <c r="K108" s="142" t="s">
        <v>45</v>
      </c>
      <c r="L108" s="142" t="s">
        <v>457</v>
      </c>
      <c r="M108" s="133"/>
      <c r="N108" s="168" t="s">
        <v>786</v>
      </c>
      <c r="O108" s="168">
        <v>2373</v>
      </c>
      <c r="P108" s="168" t="s">
        <v>27</v>
      </c>
      <c r="Q108" s="168" t="s">
        <v>763</v>
      </c>
      <c r="R108" s="168">
        <v>39616</v>
      </c>
      <c r="S108" s="168" t="s">
        <v>458</v>
      </c>
      <c r="T108" s="168" t="s">
        <v>787</v>
      </c>
      <c r="U108" s="168" t="s">
        <v>788</v>
      </c>
      <c r="V108" s="168">
        <v>1981</v>
      </c>
      <c r="W108" s="168" t="s">
        <v>9</v>
      </c>
      <c r="X108" s="168" t="s">
        <v>45</v>
      </c>
      <c r="Y108" s="168" t="s">
        <v>457</v>
      </c>
      <c r="Z108" s="133"/>
      <c r="AA108" s="133" t="str">
        <f t="shared" si="10"/>
        <v>Machoń Radosław</v>
      </c>
      <c r="AB108" s="133">
        <f t="shared" si="12"/>
        <v>39616</v>
      </c>
      <c r="AC108" s="133">
        <f t="shared" si="13"/>
        <v>2373</v>
      </c>
      <c r="AD108" s="133" t="str">
        <f t="shared" si="14"/>
        <v>2018/2019</v>
      </c>
      <c r="AE108" s="133" t="str">
        <f t="shared" si="15"/>
        <v>2018-08-27</v>
      </c>
      <c r="AF108" s="133">
        <f t="shared" si="15"/>
        <v>39616</v>
      </c>
      <c r="AG108" s="133" t="str">
        <f t="shared" si="16"/>
        <v>S</v>
      </c>
      <c r="AH108" s="133">
        <f t="shared" si="18"/>
        <v>1981</v>
      </c>
      <c r="AI108" s="133" t="str">
        <f t="shared" si="18"/>
        <v>M</v>
      </c>
      <c r="AJ108" s="133" t="str">
        <f t="shared" si="18"/>
        <v>LZS Żywocice</v>
      </c>
      <c r="AK108" s="133" t="str">
        <f t="shared" si="11"/>
        <v>LZS Żywocice</v>
      </c>
      <c r="AL108" s="133" t="str">
        <f t="shared" si="17"/>
        <v>OPO</v>
      </c>
      <c r="AM108" s="133"/>
    </row>
    <row r="109" spans="1:39" ht="15.75">
      <c r="A109" s="134" t="s">
        <v>789</v>
      </c>
      <c r="B109" s="135">
        <v>40427</v>
      </c>
      <c r="C109" s="136">
        <v>2374</v>
      </c>
      <c r="D109" s="137" t="s">
        <v>454</v>
      </c>
      <c r="E109" s="138" t="s">
        <v>763</v>
      </c>
      <c r="F109" s="139">
        <v>40427</v>
      </c>
      <c r="G109" s="140" t="s">
        <v>27</v>
      </c>
      <c r="H109" s="135">
        <v>1954</v>
      </c>
      <c r="I109" s="136" t="s">
        <v>9</v>
      </c>
      <c r="J109" s="142" t="s">
        <v>45</v>
      </c>
      <c r="K109" s="142" t="s">
        <v>45</v>
      </c>
      <c r="L109" s="142" t="s">
        <v>457</v>
      </c>
      <c r="M109" s="133"/>
      <c r="N109" s="168" t="s">
        <v>790</v>
      </c>
      <c r="O109" s="168">
        <v>2374</v>
      </c>
      <c r="P109" s="168" t="s">
        <v>27</v>
      </c>
      <c r="Q109" s="168" t="s">
        <v>763</v>
      </c>
      <c r="R109" s="168">
        <v>40427</v>
      </c>
      <c r="S109" s="168" t="s">
        <v>458</v>
      </c>
      <c r="T109" s="168" t="s">
        <v>791</v>
      </c>
      <c r="U109" s="168" t="s">
        <v>792</v>
      </c>
      <c r="V109" s="168">
        <v>1954</v>
      </c>
      <c r="W109" s="168" t="s">
        <v>9</v>
      </c>
      <c r="X109" s="168" t="s">
        <v>45</v>
      </c>
      <c r="Y109" s="168" t="s">
        <v>457</v>
      </c>
      <c r="Z109" s="133"/>
      <c r="AA109" s="133" t="str">
        <f t="shared" si="10"/>
        <v>Nossol Józef</v>
      </c>
      <c r="AB109" s="133">
        <f t="shared" si="12"/>
        <v>40427</v>
      </c>
      <c r="AC109" s="133">
        <f t="shared" si="13"/>
        <v>2374</v>
      </c>
      <c r="AD109" s="133" t="str">
        <f t="shared" si="14"/>
        <v>2018/2019</v>
      </c>
      <c r="AE109" s="133" t="str">
        <f t="shared" si="15"/>
        <v>2018-08-27</v>
      </c>
      <c r="AF109" s="133">
        <f t="shared" si="15"/>
        <v>40427</v>
      </c>
      <c r="AG109" s="133" t="str">
        <f t="shared" si="16"/>
        <v>S</v>
      </c>
      <c r="AH109" s="133">
        <f t="shared" si="18"/>
        <v>1954</v>
      </c>
      <c r="AI109" s="133" t="str">
        <f t="shared" si="18"/>
        <v>M</v>
      </c>
      <c r="AJ109" s="133" t="str">
        <f t="shared" si="18"/>
        <v>LZS Żywocice</v>
      </c>
      <c r="AK109" s="133" t="str">
        <f t="shared" si="11"/>
        <v>LZS Żywocice</v>
      </c>
      <c r="AL109" s="133" t="str">
        <f t="shared" si="17"/>
        <v>OPO</v>
      </c>
      <c r="AM109" s="133"/>
    </row>
    <row r="110" spans="1:39" ht="15.75">
      <c r="A110" s="134" t="s">
        <v>793</v>
      </c>
      <c r="B110" s="135">
        <v>42417</v>
      </c>
      <c r="C110" s="136">
        <v>2375</v>
      </c>
      <c r="D110" s="137" t="s">
        <v>454</v>
      </c>
      <c r="E110" s="138" t="s">
        <v>763</v>
      </c>
      <c r="F110" s="139">
        <v>42417</v>
      </c>
      <c r="G110" s="140" t="s">
        <v>27</v>
      </c>
      <c r="H110" s="135">
        <v>1979</v>
      </c>
      <c r="I110" s="136" t="s">
        <v>9</v>
      </c>
      <c r="J110" s="142" t="s">
        <v>45</v>
      </c>
      <c r="K110" s="142" t="s">
        <v>45</v>
      </c>
      <c r="L110" s="142" t="s">
        <v>457</v>
      </c>
      <c r="M110" s="133"/>
      <c r="N110" s="168" t="s">
        <v>794</v>
      </c>
      <c r="O110" s="168">
        <v>2375</v>
      </c>
      <c r="P110" s="168" t="s">
        <v>27</v>
      </c>
      <c r="Q110" s="168" t="s">
        <v>763</v>
      </c>
      <c r="R110" s="168">
        <v>42417</v>
      </c>
      <c r="S110" s="168" t="s">
        <v>458</v>
      </c>
      <c r="T110" s="168" t="s">
        <v>795</v>
      </c>
      <c r="U110" s="168" t="s">
        <v>796</v>
      </c>
      <c r="V110" s="168">
        <v>1979</v>
      </c>
      <c r="W110" s="168" t="s">
        <v>9</v>
      </c>
      <c r="X110" s="168" t="s">
        <v>45</v>
      </c>
      <c r="Y110" s="168" t="s">
        <v>457</v>
      </c>
      <c r="Z110" s="133"/>
      <c r="AA110" s="133" t="str">
        <f t="shared" si="10"/>
        <v>Orzeł Marek</v>
      </c>
      <c r="AB110" s="133">
        <f t="shared" si="12"/>
        <v>42417</v>
      </c>
      <c r="AC110" s="133">
        <f t="shared" si="13"/>
        <v>2375</v>
      </c>
      <c r="AD110" s="133" t="str">
        <f t="shared" si="14"/>
        <v>2018/2019</v>
      </c>
      <c r="AE110" s="133" t="str">
        <f t="shared" si="15"/>
        <v>2018-08-27</v>
      </c>
      <c r="AF110" s="133">
        <f t="shared" si="15"/>
        <v>42417</v>
      </c>
      <c r="AG110" s="133" t="str">
        <f t="shared" si="16"/>
        <v>S</v>
      </c>
      <c r="AH110" s="133">
        <f t="shared" si="18"/>
        <v>1979</v>
      </c>
      <c r="AI110" s="133" t="str">
        <f t="shared" si="18"/>
        <v>M</v>
      </c>
      <c r="AJ110" s="133" t="str">
        <f t="shared" si="18"/>
        <v>LZS Żywocice</v>
      </c>
      <c r="AK110" s="133" t="str">
        <f t="shared" si="11"/>
        <v>LZS Żywocice</v>
      </c>
      <c r="AL110" s="133" t="str">
        <f t="shared" si="17"/>
        <v>OPO</v>
      </c>
      <c r="AM110" s="133"/>
    </row>
    <row r="111" spans="1:39" ht="15.75">
      <c r="A111" s="134" t="s">
        <v>797</v>
      </c>
      <c r="B111" s="135">
        <v>42809</v>
      </c>
      <c r="C111" s="136">
        <v>2376</v>
      </c>
      <c r="D111" s="137" t="s">
        <v>454</v>
      </c>
      <c r="E111" s="138" t="s">
        <v>763</v>
      </c>
      <c r="F111" s="139">
        <v>42809</v>
      </c>
      <c r="G111" s="140" t="s">
        <v>27</v>
      </c>
      <c r="H111" s="135">
        <v>1965</v>
      </c>
      <c r="I111" s="155" t="s">
        <v>9</v>
      </c>
      <c r="J111" s="144" t="s">
        <v>45</v>
      </c>
      <c r="K111" s="142" t="s">
        <v>45</v>
      </c>
      <c r="L111" s="144" t="s">
        <v>457</v>
      </c>
      <c r="M111" s="133"/>
      <c r="N111" s="168" t="s">
        <v>798</v>
      </c>
      <c r="O111" s="168">
        <v>2376</v>
      </c>
      <c r="P111" s="168" t="s">
        <v>27</v>
      </c>
      <c r="Q111" s="168" t="s">
        <v>763</v>
      </c>
      <c r="R111" s="168">
        <v>42809</v>
      </c>
      <c r="S111" s="168" t="s">
        <v>458</v>
      </c>
      <c r="T111" s="168" t="s">
        <v>799</v>
      </c>
      <c r="U111" s="168" t="s">
        <v>796</v>
      </c>
      <c r="V111" s="168">
        <v>1965</v>
      </c>
      <c r="W111" s="168" t="s">
        <v>9</v>
      </c>
      <c r="X111" s="168" t="s">
        <v>45</v>
      </c>
      <c r="Y111" s="168" t="s">
        <v>457</v>
      </c>
      <c r="Z111" s="133"/>
      <c r="AA111" s="133" t="str">
        <f t="shared" si="10"/>
        <v>Piasecki Marek</v>
      </c>
      <c r="AB111" s="133">
        <f t="shared" si="12"/>
        <v>42809</v>
      </c>
      <c r="AC111" s="133">
        <f t="shared" si="13"/>
        <v>2376</v>
      </c>
      <c r="AD111" s="133" t="str">
        <f t="shared" si="14"/>
        <v>2018/2019</v>
      </c>
      <c r="AE111" s="133" t="str">
        <f t="shared" si="15"/>
        <v>2018-08-27</v>
      </c>
      <c r="AF111" s="133">
        <f t="shared" si="15"/>
        <v>42809</v>
      </c>
      <c r="AG111" s="133" t="str">
        <f t="shared" si="16"/>
        <v>S</v>
      </c>
      <c r="AH111" s="133">
        <f t="shared" si="18"/>
        <v>1965</v>
      </c>
      <c r="AI111" s="133" t="str">
        <f t="shared" si="18"/>
        <v>M</v>
      </c>
      <c r="AJ111" s="133" t="str">
        <f t="shared" si="18"/>
        <v>LZS Żywocice</v>
      </c>
      <c r="AK111" s="133" t="str">
        <f t="shared" si="11"/>
        <v>LZS Żywocice</v>
      </c>
      <c r="AL111" s="133" t="str">
        <f t="shared" si="17"/>
        <v>OPO</v>
      </c>
      <c r="AM111" s="133"/>
    </row>
    <row r="112" spans="1:39" ht="15.75">
      <c r="A112" s="134" t="s">
        <v>800</v>
      </c>
      <c r="B112" s="135">
        <v>34690</v>
      </c>
      <c r="C112" s="136">
        <v>2377</v>
      </c>
      <c r="D112" s="137" t="s">
        <v>454</v>
      </c>
      <c r="E112" s="138" t="s">
        <v>763</v>
      </c>
      <c r="F112" s="139">
        <v>34690</v>
      </c>
      <c r="G112" s="140" t="s">
        <v>27</v>
      </c>
      <c r="H112" s="135">
        <v>1991</v>
      </c>
      <c r="I112" s="136" t="s">
        <v>9</v>
      </c>
      <c r="J112" s="142" t="s">
        <v>45</v>
      </c>
      <c r="K112" s="142" t="s">
        <v>45</v>
      </c>
      <c r="L112" s="142" t="s">
        <v>457</v>
      </c>
      <c r="M112" s="133"/>
      <c r="N112" s="168" t="s">
        <v>801</v>
      </c>
      <c r="O112" s="168">
        <v>2377</v>
      </c>
      <c r="P112" s="168" t="s">
        <v>27</v>
      </c>
      <c r="Q112" s="168" t="s">
        <v>763</v>
      </c>
      <c r="R112" s="168">
        <v>34690</v>
      </c>
      <c r="S112" s="168" t="s">
        <v>458</v>
      </c>
      <c r="T112" s="168" t="s">
        <v>799</v>
      </c>
      <c r="U112" s="168" t="s">
        <v>681</v>
      </c>
      <c r="V112" s="168">
        <v>1991</v>
      </c>
      <c r="W112" s="168" t="s">
        <v>9</v>
      </c>
      <c r="X112" s="168" t="s">
        <v>45</v>
      </c>
      <c r="Y112" s="168" t="s">
        <v>457</v>
      </c>
      <c r="Z112" s="133"/>
      <c r="AA112" s="133" t="str">
        <f t="shared" si="10"/>
        <v>Piasecki Piotr</v>
      </c>
      <c r="AB112" s="133">
        <f t="shared" si="12"/>
        <v>34690</v>
      </c>
      <c r="AC112" s="133">
        <f t="shared" si="13"/>
        <v>2377</v>
      </c>
      <c r="AD112" s="133" t="str">
        <f t="shared" si="14"/>
        <v>2018/2019</v>
      </c>
      <c r="AE112" s="133" t="str">
        <f t="shared" si="15"/>
        <v>2018-08-27</v>
      </c>
      <c r="AF112" s="133">
        <f t="shared" si="15"/>
        <v>34690</v>
      </c>
      <c r="AG112" s="133" t="str">
        <f t="shared" si="16"/>
        <v>S</v>
      </c>
      <c r="AH112" s="133">
        <f t="shared" si="18"/>
        <v>1991</v>
      </c>
      <c r="AI112" s="133" t="str">
        <f t="shared" si="18"/>
        <v>M</v>
      </c>
      <c r="AJ112" s="133" t="str">
        <f t="shared" si="18"/>
        <v>LZS Żywocice</v>
      </c>
      <c r="AK112" s="133" t="str">
        <f t="shared" si="11"/>
        <v>LZS Żywocice</v>
      </c>
      <c r="AL112" s="133" t="str">
        <f t="shared" si="17"/>
        <v>OPO</v>
      </c>
      <c r="AM112" s="133"/>
    </row>
    <row r="113" spans="1:39" ht="15.75">
      <c r="A113" s="134" t="s">
        <v>802</v>
      </c>
      <c r="B113" s="135">
        <v>40428</v>
      </c>
      <c r="C113" s="136">
        <v>2378</v>
      </c>
      <c r="D113" s="137" t="s">
        <v>454</v>
      </c>
      <c r="E113" s="138" t="s">
        <v>763</v>
      </c>
      <c r="F113" s="139">
        <v>40428</v>
      </c>
      <c r="G113" s="140" t="s">
        <v>27</v>
      </c>
      <c r="H113" s="135">
        <v>1999</v>
      </c>
      <c r="I113" s="136" t="s">
        <v>9</v>
      </c>
      <c r="J113" s="142" t="s">
        <v>45</v>
      </c>
      <c r="K113" s="142" t="s">
        <v>45</v>
      </c>
      <c r="L113" s="142" t="s">
        <v>457</v>
      </c>
      <c r="M113" s="133"/>
      <c r="N113" s="168" t="s">
        <v>803</v>
      </c>
      <c r="O113" s="168">
        <v>2378</v>
      </c>
      <c r="P113" s="168" t="s">
        <v>27</v>
      </c>
      <c r="Q113" s="168" t="s">
        <v>763</v>
      </c>
      <c r="R113" s="168">
        <v>40428</v>
      </c>
      <c r="S113" s="168" t="s">
        <v>458</v>
      </c>
      <c r="T113" s="168" t="s">
        <v>804</v>
      </c>
      <c r="U113" s="168" t="s">
        <v>638</v>
      </c>
      <c r="V113" s="168">
        <v>1999</v>
      </c>
      <c r="W113" s="168" t="s">
        <v>9</v>
      </c>
      <c r="X113" s="168" t="s">
        <v>45</v>
      </c>
      <c r="Y113" s="168" t="s">
        <v>457</v>
      </c>
      <c r="Z113" s="133"/>
      <c r="AA113" s="133" t="str">
        <f t="shared" si="10"/>
        <v>Szczepanek Karol</v>
      </c>
      <c r="AB113" s="133">
        <f t="shared" si="12"/>
        <v>40428</v>
      </c>
      <c r="AC113" s="133">
        <f t="shared" si="13"/>
        <v>2378</v>
      </c>
      <c r="AD113" s="133" t="str">
        <f t="shared" si="14"/>
        <v>2018/2019</v>
      </c>
      <c r="AE113" s="133" t="str">
        <f t="shared" si="15"/>
        <v>2018-08-27</v>
      </c>
      <c r="AF113" s="133">
        <f t="shared" si="15"/>
        <v>40428</v>
      </c>
      <c r="AG113" s="133" t="str">
        <f t="shared" si="16"/>
        <v>S</v>
      </c>
      <c r="AH113" s="133">
        <f t="shared" si="18"/>
        <v>1999</v>
      </c>
      <c r="AI113" s="133" t="str">
        <f t="shared" si="18"/>
        <v>M</v>
      </c>
      <c r="AJ113" s="133" t="str">
        <f t="shared" si="18"/>
        <v>LZS Żywocice</v>
      </c>
      <c r="AK113" s="133" t="str">
        <f t="shared" si="11"/>
        <v>LZS Żywocice</v>
      </c>
      <c r="AL113" s="133" t="str">
        <f t="shared" si="17"/>
        <v>OPO</v>
      </c>
      <c r="AM113" s="133"/>
    </row>
    <row r="114" spans="1:39" ht="15.75">
      <c r="A114" s="134" t="s">
        <v>805</v>
      </c>
      <c r="B114" s="135">
        <v>21333</v>
      </c>
      <c r="C114" s="136">
        <v>2379</v>
      </c>
      <c r="D114" s="137" t="s">
        <v>454</v>
      </c>
      <c r="E114" s="138" t="s">
        <v>763</v>
      </c>
      <c r="F114" s="139">
        <v>21333</v>
      </c>
      <c r="G114" s="140" t="s">
        <v>27</v>
      </c>
      <c r="H114" s="135">
        <v>1993</v>
      </c>
      <c r="I114" s="155" t="s">
        <v>9</v>
      </c>
      <c r="J114" s="144" t="s">
        <v>45</v>
      </c>
      <c r="K114" s="142" t="s">
        <v>45</v>
      </c>
      <c r="L114" s="144" t="s">
        <v>457</v>
      </c>
      <c r="M114" s="133"/>
      <c r="N114" s="168" t="s">
        <v>806</v>
      </c>
      <c r="O114" s="168">
        <v>2379</v>
      </c>
      <c r="P114" s="168" t="s">
        <v>27</v>
      </c>
      <c r="Q114" s="168" t="s">
        <v>763</v>
      </c>
      <c r="R114" s="168">
        <v>21333</v>
      </c>
      <c r="S114" s="168" t="s">
        <v>458</v>
      </c>
      <c r="T114" s="168" t="s">
        <v>807</v>
      </c>
      <c r="U114" s="168" t="s">
        <v>685</v>
      </c>
      <c r="V114" s="168">
        <v>1993</v>
      </c>
      <c r="W114" s="168" t="s">
        <v>9</v>
      </c>
      <c r="X114" s="168" t="s">
        <v>45</v>
      </c>
      <c r="Y114" s="168" t="s">
        <v>457</v>
      </c>
      <c r="Z114" s="133"/>
      <c r="AA114" s="133" t="str">
        <f t="shared" si="10"/>
        <v>Trojak Dawid</v>
      </c>
      <c r="AB114" s="133">
        <f t="shared" si="12"/>
        <v>21333</v>
      </c>
      <c r="AC114" s="133">
        <f t="shared" si="13"/>
        <v>2379</v>
      </c>
      <c r="AD114" s="133" t="str">
        <f t="shared" si="14"/>
        <v>2018/2019</v>
      </c>
      <c r="AE114" s="133" t="str">
        <f t="shared" si="15"/>
        <v>2018-08-27</v>
      </c>
      <c r="AF114" s="133">
        <f t="shared" si="15"/>
        <v>21333</v>
      </c>
      <c r="AG114" s="133" t="str">
        <f t="shared" si="16"/>
        <v>S</v>
      </c>
      <c r="AH114" s="133">
        <f t="shared" si="18"/>
        <v>1993</v>
      </c>
      <c r="AI114" s="133" t="str">
        <f t="shared" si="18"/>
        <v>M</v>
      </c>
      <c r="AJ114" s="133" t="str">
        <f t="shared" si="18"/>
        <v>LZS Żywocice</v>
      </c>
      <c r="AK114" s="133" t="str">
        <f t="shared" si="11"/>
        <v>LZS Żywocice</v>
      </c>
      <c r="AL114" s="133" t="str">
        <f t="shared" si="17"/>
        <v>OPO</v>
      </c>
      <c r="AM114" s="133"/>
    </row>
    <row r="115" spans="1:39" ht="15.75">
      <c r="A115" s="134" t="s">
        <v>808</v>
      </c>
      <c r="B115" s="135">
        <v>41870</v>
      </c>
      <c r="C115" s="136">
        <v>2380</v>
      </c>
      <c r="D115" s="137" t="s">
        <v>454</v>
      </c>
      <c r="E115" s="138" t="s">
        <v>763</v>
      </c>
      <c r="F115" s="139">
        <v>41870</v>
      </c>
      <c r="G115" s="140" t="s">
        <v>27</v>
      </c>
      <c r="H115" s="135">
        <v>1969</v>
      </c>
      <c r="I115" s="136" t="s">
        <v>9</v>
      </c>
      <c r="J115" s="142" t="s">
        <v>45</v>
      </c>
      <c r="K115" s="142" t="s">
        <v>45</v>
      </c>
      <c r="L115" s="142" t="s">
        <v>457</v>
      </c>
      <c r="M115" s="133"/>
      <c r="N115" s="168" t="s">
        <v>809</v>
      </c>
      <c r="O115" s="168">
        <v>2380</v>
      </c>
      <c r="P115" s="168" t="s">
        <v>27</v>
      </c>
      <c r="Q115" s="168" t="s">
        <v>763</v>
      </c>
      <c r="R115" s="168">
        <v>41870</v>
      </c>
      <c r="S115" s="168" t="s">
        <v>458</v>
      </c>
      <c r="T115" s="168" t="s">
        <v>810</v>
      </c>
      <c r="U115" s="168" t="s">
        <v>531</v>
      </c>
      <c r="V115" s="168">
        <v>1969</v>
      </c>
      <c r="W115" s="168" t="s">
        <v>9</v>
      </c>
      <c r="X115" s="168" t="s">
        <v>45</v>
      </c>
      <c r="Y115" s="168" t="s">
        <v>457</v>
      </c>
      <c r="Z115" s="133"/>
      <c r="AA115" s="133" t="str">
        <f t="shared" si="10"/>
        <v>Wicher Robert</v>
      </c>
      <c r="AB115" s="133">
        <f t="shared" si="12"/>
        <v>41870</v>
      </c>
      <c r="AC115" s="133">
        <f t="shared" si="13"/>
        <v>2380</v>
      </c>
      <c r="AD115" s="133" t="str">
        <f t="shared" si="14"/>
        <v>2018/2019</v>
      </c>
      <c r="AE115" s="133" t="str">
        <f t="shared" si="15"/>
        <v>2018-08-27</v>
      </c>
      <c r="AF115" s="133">
        <f t="shared" si="15"/>
        <v>41870</v>
      </c>
      <c r="AG115" s="133" t="str">
        <f t="shared" si="16"/>
        <v>S</v>
      </c>
      <c r="AH115" s="133">
        <f t="shared" si="18"/>
        <v>1969</v>
      </c>
      <c r="AI115" s="133" t="str">
        <f t="shared" si="18"/>
        <v>M</v>
      </c>
      <c r="AJ115" s="133" t="str">
        <f t="shared" si="18"/>
        <v>LZS Żywocice</v>
      </c>
      <c r="AK115" s="133" t="str">
        <f t="shared" si="11"/>
        <v>LZS Żywocice</v>
      </c>
      <c r="AL115" s="133" t="str">
        <f t="shared" si="17"/>
        <v>OPO</v>
      </c>
      <c r="AM115" s="133"/>
    </row>
    <row r="116" spans="1:39" ht="15.75">
      <c r="A116" s="134" t="s">
        <v>811</v>
      </c>
      <c r="B116" s="135">
        <v>40430</v>
      </c>
      <c r="C116" s="136">
        <v>2381</v>
      </c>
      <c r="D116" s="137" t="s">
        <v>454</v>
      </c>
      <c r="E116" s="138" t="s">
        <v>763</v>
      </c>
      <c r="F116" s="139">
        <v>40430</v>
      </c>
      <c r="G116" s="140" t="s">
        <v>27</v>
      </c>
      <c r="H116" s="135">
        <v>1963</v>
      </c>
      <c r="I116" s="136" t="s">
        <v>9</v>
      </c>
      <c r="J116" s="142" t="s">
        <v>45</v>
      </c>
      <c r="K116" s="142" t="s">
        <v>45</v>
      </c>
      <c r="L116" s="142" t="s">
        <v>457</v>
      </c>
      <c r="M116" s="133"/>
      <c r="N116" s="168" t="s">
        <v>812</v>
      </c>
      <c r="O116" s="168">
        <v>2381</v>
      </c>
      <c r="P116" s="168" t="s">
        <v>27</v>
      </c>
      <c r="Q116" s="168" t="s">
        <v>763</v>
      </c>
      <c r="R116" s="168">
        <v>40430</v>
      </c>
      <c r="S116" s="168" t="s">
        <v>458</v>
      </c>
      <c r="T116" s="168" t="s">
        <v>813</v>
      </c>
      <c r="U116" s="168" t="s">
        <v>814</v>
      </c>
      <c r="V116" s="168">
        <v>1963</v>
      </c>
      <c r="W116" s="168" t="s">
        <v>9</v>
      </c>
      <c r="X116" s="168" t="s">
        <v>45</v>
      </c>
      <c r="Y116" s="168" t="s">
        <v>457</v>
      </c>
      <c r="Z116" s="133"/>
      <c r="AA116" s="133" t="str">
        <f t="shared" si="10"/>
        <v>Wodniak Ireneusz</v>
      </c>
      <c r="AB116" s="133">
        <f t="shared" si="12"/>
        <v>40430</v>
      </c>
      <c r="AC116" s="133">
        <f t="shared" si="13"/>
        <v>2381</v>
      </c>
      <c r="AD116" s="133" t="str">
        <f t="shared" si="14"/>
        <v>2018/2019</v>
      </c>
      <c r="AE116" s="133" t="str">
        <f t="shared" si="15"/>
        <v>2018-08-27</v>
      </c>
      <c r="AF116" s="133">
        <f t="shared" si="15"/>
        <v>40430</v>
      </c>
      <c r="AG116" s="133" t="str">
        <f t="shared" si="16"/>
        <v>S</v>
      </c>
      <c r="AH116" s="133">
        <f t="shared" si="18"/>
        <v>1963</v>
      </c>
      <c r="AI116" s="133" t="str">
        <f t="shared" si="18"/>
        <v>M</v>
      </c>
      <c r="AJ116" s="133" t="str">
        <f t="shared" si="18"/>
        <v>LZS Żywocice</v>
      </c>
      <c r="AK116" s="133" t="str">
        <f t="shared" si="11"/>
        <v>LZS Żywocice</v>
      </c>
      <c r="AL116" s="133" t="str">
        <f t="shared" si="17"/>
        <v>OPO</v>
      </c>
      <c r="AM116" s="133"/>
    </row>
    <row r="117" spans="1:39" ht="15.75">
      <c r="A117" s="150" t="s">
        <v>815</v>
      </c>
      <c r="B117" s="135">
        <v>42418</v>
      </c>
      <c r="C117" s="136">
        <v>2382</v>
      </c>
      <c r="D117" s="137" t="s">
        <v>454</v>
      </c>
      <c r="E117" s="138" t="s">
        <v>763</v>
      </c>
      <c r="F117" s="139">
        <v>42418</v>
      </c>
      <c r="G117" s="140" t="s">
        <v>27</v>
      </c>
      <c r="H117" s="135">
        <v>1970</v>
      </c>
      <c r="I117" s="136" t="s">
        <v>9</v>
      </c>
      <c r="J117" s="142" t="s">
        <v>45</v>
      </c>
      <c r="K117" s="142" t="s">
        <v>45</v>
      </c>
      <c r="L117" s="142" t="s">
        <v>457</v>
      </c>
      <c r="M117" s="133"/>
      <c r="N117" s="168" t="s">
        <v>816</v>
      </c>
      <c r="O117" s="168">
        <v>2382</v>
      </c>
      <c r="P117" s="168" t="s">
        <v>27</v>
      </c>
      <c r="Q117" s="168" t="s">
        <v>763</v>
      </c>
      <c r="R117" s="168">
        <v>42418</v>
      </c>
      <c r="S117" s="168" t="s">
        <v>458</v>
      </c>
      <c r="T117" s="168" t="s">
        <v>817</v>
      </c>
      <c r="U117" s="168" t="s">
        <v>502</v>
      </c>
      <c r="V117" s="168">
        <v>1970</v>
      </c>
      <c r="W117" s="168" t="s">
        <v>9</v>
      </c>
      <c r="X117" s="168" t="s">
        <v>45</v>
      </c>
      <c r="Y117" s="168" t="s">
        <v>457</v>
      </c>
      <c r="Z117" s="133"/>
      <c r="AA117" s="133" t="str">
        <f t="shared" si="10"/>
        <v>Żółkowski Andrzej</v>
      </c>
      <c r="AB117" s="133">
        <f t="shared" si="12"/>
        <v>42418</v>
      </c>
      <c r="AC117" s="133">
        <f t="shared" si="13"/>
        <v>2382</v>
      </c>
      <c r="AD117" s="133" t="str">
        <f t="shared" si="14"/>
        <v>2018/2019</v>
      </c>
      <c r="AE117" s="133" t="str">
        <f t="shared" si="15"/>
        <v>2018-08-27</v>
      </c>
      <c r="AF117" s="133">
        <f t="shared" si="15"/>
        <v>42418</v>
      </c>
      <c r="AG117" s="133" t="str">
        <f t="shared" si="16"/>
        <v>S</v>
      </c>
      <c r="AH117" s="133">
        <f t="shared" si="18"/>
        <v>1970</v>
      </c>
      <c r="AI117" s="133" t="str">
        <f t="shared" si="18"/>
        <v>M</v>
      </c>
      <c r="AJ117" s="133" t="str">
        <f t="shared" si="18"/>
        <v>LZS Żywocice</v>
      </c>
      <c r="AK117" s="133" t="str">
        <f t="shared" si="11"/>
        <v>LZS Żywocice</v>
      </c>
      <c r="AL117" s="133" t="str">
        <f t="shared" si="17"/>
        <v>OPO</v>
      </c>
      <c r="AM117" s="133"/>
    </row>
    <row r="118" spans="1:39" ht="15.75">
      <c r="A118" s="134" t="s">
        <v>818</v>
      </c>
      <c r="B118" s="135">
        <v>43277</v>
      </c>
      <c r="C118" s="136">
        <v>2383</v>
      </c>
      <c r="D118" s="137" t="s">
        <v>454</v>
      </c>
      <c r="E118" s="138" t="s">
        <v>763</v>
      </c>
      <c r="F118" s="139">
        <v>43277</v>
      </c>
      <c r="G118" s="140" t="s">
        <v>9</v>
      </c>
      <c r="H118" s="135">
        <v>2003</v>
      </c>
      <c r="I118" s="136" t="s">
        <v>9</v>
      </c>
      <c r="J118" s="142" t="s">
        <v>45</v>
      </c>
      <c r="K118" s="142" t="s">
        <v>45</v>
      </c>
      <c r="L118" s="142" t="s">
        <v>457</v>
      </c>
      <c r="M118" s="133"/>
      <c r="N118" s="168" t="s">
        <v>819</v>
      </c>
      <c r="O118" s="168">
        <v>2383</v>
      </c>
      <c r="P118" s="168" t="s">
        <v>9</v>
      </c>
      <c r="Q118" s="168" t="s">
        <v>763</v>
      </c>
      <c r="R118" s="168">
        <v>43277</v>
      </c>
      <c r="S118" s="168" t="s">
        <v>458</v>
      </c>
      <c r="T118" s="168" t="s">
        <v>820</v>
      </c>
      <c r="U118" s="168" t="s">
        <v>821</v>
      </c>
      <c r="V118" s="168">
        <v>2003</v>
      </c>
      <c r="W118" s="168" t="s">
        <v>9</v>
      </c>
      <c r="X118" s="168" t="s">
        <v>45</v>
      </c>
      <c r="Y118" s="168" t="s">
        <v>457</v>
      </c>
      <c r="Z118" s="133"/>
      <c r="AA118" s="133" t="str">
        <f t="shared" si="10"/>
        <v>Biskup Konrad</v>
      </c>
      <c r="AB118" s="133">
        <f t="shared" si="12"/>
        <v>43277</v>
      </c>
      <c r="AC118" s="133">
        <f t="shared" si="13"/>
        <v>2383</v>
      </c>
      <c r="AD118" s="133" t="str">
        <f t="shared" si="14"/>
        <v>2018/2019</v>
      </c>
      <c r="AE118" s="133" t="str">
        <f t="shared" si="15"/>
        <v>2018-08-27</v>
      </c>
      <c r="AF118" s="133">
        <f t="shared" si="15"/>
        <v>43277</v>
      </c>
      <c r="AG118" s="133" t="str">
        <f t="shared" si="16"/>
        <v>M</v>
      </c>
      <c r="AH118" s="133">
        <f t="shared" si="18"/>
        <v>2003</v>
      </c>
      <c r="AI118" s="133" t="str">
        <f t="shared" si="18"/>
        <v>M</v>
      </c>
      <c r="AJ118" s="133" t="str">
        <f t="shared" si="18"/>
        <v>LZS Żywocice</v>
      </c>
      <c r="AK118" s="133" t="str">
        <f t="shared" si="11"/>
        <v>LZS Żywocice</v>
      </c>
      <c r="AL118" s="133" t="str">
        <f t="shared" si="17"/>
        <v>OPO</v>
      </c>
      <c r="AM118" s="133"/>
    </row>
    <row r="119" spans="1:39" ht="15.75">
      <c r="A119" s="134" t="s">
        <v>822</v>
      </c>
      <c r="B119" s="135">
        <v>41862</v>
      </c>
      <c r="C119" s="136">
        <v>2384</v>
      </c>
      <c r="D119" s="137" t="s">
        <v>454</v>
      </c>
      <c r="E119" s="138" t="s">
        <v>763</v>
      </c>
      <c r="F119" s="139">
        <v>41862</v>
      </c>
      <c r="G119" s="140" t="s">
        <v>9</v>
      </c>
      <c r="H119" s="135">
        <v>2003</v>
      </c>
      <c r="I119" s="136" t="s">
        <v>9</v>
      </c>
      <c r="J119" s="142" t="s">
        <v>45</v>
      </c>
      <c r="K119" s="142" t="s">
        <v>45</v>
      </c>
      <c r="L119" s="142" t="s">
        <v>457</v>
      </c>
      <c r="M119" s="133"/>
      <c r="N119" s="168" t="s">
        <v>823</v>
      </c>
      <c r="O119" s="168">
        <v>2384</v>
      </c>
      <c r="P119" s="168" t="s">
        <v>9</v>
      </c>
      <c r="Q119" s="168" t="s">
        <v>763</v>
      </c>
      <c r="R119" s="168">
        <v>41862</v>
      </c>
      <c r="S119" s="168" t="s">
        <v>458</v>
      </c>
      <c r="T119" s="168" t="s">
        <v>824</v>
      </c>
      <c r="U119" s="168" t="s">
        <v>685</v>
      </c>
      <c r="V119" s="168">
        <v>2003</v>
      </c>
      <c r="W119" s="168" t="s">
        <v>9</v>
      </c>
      <c r="X119" s="168" t="s">
        <v>45</v>
      </c>
      <c r="Y119" s="168" t="s">
        <v>457</v>
      </c>
      <c r="Z119" s="133"/>
      <c r="AA119" s="133" t="str">
        <f t="shared" si="10"/>
        <v>Czech Dawid</v>
      </c>
      <c r="AB119" s="133">
        <f t="shared" si="12"/>
        <v>41862</v>
      </c>
      <c r="AC119" s="133">
        <f t="shared" si="13"/>
        <v>2384</v>
      </c>
      <c r="AD119" s="133" t="str">
        <f t="shared" si="14"/>
        <v>2018/2019</v>
      </c>
      <c r="AE119" s="133" t="str">
        <f t="shared" si="15"/>
        <v>2018-08-27</v>
      </c>
      <c r="AF119" s="133">
        <f t="shared" si="15"/>
        <v>41862</v>
      </c>
      <c r="AG119" s="133" t="str">
        <f t="shared" si="16"/>
        <v>M</v>
      </c>
      <c r="AH119" s="133">
        <f t="shared" si="18"/>
        <v>2003</v>
      </c>
      <c r="AI119" s="133" t="str">
        <f t="shared" si="18"/>
        <v>M</v>
      </c>
      <c r="AJ119" s="133" t="str">
        <f t="shared" si="18"/>
        <v>LZS Żywocice</v>
      </c>
      <c r="AK119" s="133" t="str">
        <f t="shared" si="11"/>
        <v>LZS Żywocice</v>
      </c>
      <c r="AL119" s="133" t="str">
        <f t="shared" si="17"/>
        <v>OPO</v>
      </c>
      <c r="AM119" s="133"/>
    </row>
    <row r="120" spans="1:39" ht="15.75">
      <c r="A120" s="153" t="s">
        <v>825</v>
      </c>
      <c r="B120" s="154">
        <v>43276</v>
      </c>
      <c r="C120" s="155">
        <v>2385</v>
      </c>
      <c r="D120" s="137" t="s">
        <v>454</v>
      </c>
      <c r="E120" s="138" t="s">
        <v>763</v>
      </c>
      <c r="F120" s="139">
        <v>43276</v>
      </c>
      <c r="G120" s="140" t="s">
        <v>9</v>
      </c>
      <c r="H120" s="154">
        <v>2002</v>
      </c>
      <c r="I120" s="155" t="s">
        <v>9</v>
      </c>
      <c r="J120" s="142" t="s">
        <v>45</v>
      </c>
      <c r="K120" s="142" t="s">
        <v>45</v>
      </c>
      <c r="L120" s="142" t="s">
        <v>457</v>
      </c>
      <c r="M120" s="133"/>
      <c r="N120" s="168" t="s">
        <v>826</v>
      </c>
      <c r="O120" s="168">
        <v>2385</v>
      </c>
      <c r="P120" s="168" t="s">
        <v>9</v>
      </c>
      <c r="Q120" s="168" t="s">
        <v>763</v>
      </c>
      <c r="R120" s="168">
        <v>43276</v>
      </c>
      <c r="S120" s="168" t="s">
        <v>458</v>
      </c>
      <c r="T120" s="168" t="s">
        <v>827</v>
      </c>
      <c r="U120" s="168" t="s">
        <v>548</v>
      </c>
      <c r="V120" s="168">
        <v>2002</v>
      </c>
      <c r="W120" s="168" t="s">
        <v>9</v>
      </c>
      <c r="X120" s="168" t="s">
        <v>45</v>
      </c>
      <c r="Y120" s="168" t="s">
        <v>457</v>
      </c>
      <c r="Z120" s="133"/>
      <c r="AA120" s="133" t="str">
        <f t="shared" si="10"/>
        <v>Król Szymon</v>
      </c>
      <c r="AB120" s="133">
        <f t="shared" si="12"/>
        <v>43276</v>
      </c>
      <c r="AC120" s="133">
        <f t="shared" si="13"/>
        <v>2385</v>
      </c>
      <c r="AD120" s="133" t="str">
        <f t="shared" si="14"/>
        <v>2018/2019</v>
      </c>
      <c r="AE120" s="133" t="str">
        <f t="shared" si="15"/>
        <v>2018-08-27</v>
      </c>
      <c r="AF120" s="133">
        <f t="shared" si="15"/>
        <v>43276</v>
      </c>
      <c r="AG120" s="133" t="str">
        <f t="shared" si="16"/>
        <v>M</v>
      </c>
      <c r="AH120" s="133">
        <f t="shared" si="18"/>
        <v>2002</v>
      </c>
      <c r="AI120" s="133" t="str">
        <f t="shared" si="18"/>
        <v>M</v>
      </c>
      <c r="AJ120" s="133" t="str">
        <f t="shared" si="18"/>
        <v>LZS Żywocice</v>
      </c>
      <c r="AK120" s="133" t="str">
        <f t="shared" si="11"/>
        <v>LZS Żywocice</v>
      </c>
      <c r="AL120" s="133" t="str">
        <f t="shared" si="17"/>
        <v>OPO</v>
      </c>
      <c r="AM120" s="133"/>
    </row>
    <row r="121" spans="1:39" ht="15.75">
      <c r="A121" s="134" t="s">
        <v>828</v>
      </c>
      <c r="B121" s="135">
        <v>41866</v>
      </c>
      <c r="C121" s="136">
        <v>2386</v>
      </c>
      <c r="D121" s="137" t="s">
        <v>454</v>
      </c>
      <c r="E121" s="138" t="s">
        <v>763</v>
      </c>
      <c r="F121" s="139">
        <v>41866</v>
      </c>
      <c r="G121" s="140" t="s">
        <v>9</v>
      </c>
      <c r="H121" s="135">
        <v>2004</v>
      </c>
      <c r="I121" s="136" t="s">
        <v>9</v>
      </c>
      <c r="J121" s="142" t="s">
        <v>45</v>
      </c>
      <c r="K121" s="142" t="s">
        <v>45</v>
      </c>
      <c r="L121" s="142" t="s">
        <v>457</v>
      </c>
      <c r="M121" s="133"/>
      <c r="N121" s="168" t="s">
        <v>829</v>
      </c>
      <c r="O121" s="168">
        <v>2386</v>
      </c>
      <c r="P121" s="168" t="s">
        <v>9</v>
      </c>
      <c r="Q121" s="168" t="s">
        <v>763</v>
      </c>
      <c r="R121" s="168">
        <v>41866</v>
      </c>
      <c r="S121" s="168" t="s">
        <v>458</v>
      </c>
      <c r="T121" s="168" t="s">
        <v>830</v>
      </c>
      <c r="U121" s="168" t="s">
        <v>512</v>
      </c>
      <c r="V121" s="168">
        <v>2004</v>
      </c>
      <c r="W121" s="168" t="s">
        <v>9</v>
      </c>
      <c r="X121" s="168" t="s">
        <v>45</v>
      </c>
      <c r="Y121" s="168" t="s">
        <v>457</v>
      </c>
      <c r="Z121" s="133"/>
      <c r="AA121" s="133" t="str">
        <f t="shared" si="10"/>
        <v>Linek Adam</v>
      </c>
      <c r="AB121" s="133">
        <f t="shared" si="12"/>
        <v>41866</v>
      </c>
      <c r="AC121" s="133">
        <f t="shared" si="13"/>
        <v>2386</v>
      </c>
      <c r="AD121" s="133" t="str">
        <f t="shared" si="14"/>
        <v>2018/2019</v>
      </c>
      <c r="AE121" s="133" t="str">
        <f t="shared" si="15"/>
        <v>2018-08-27</v>
      </c>
      <c r="AF121" s="133">
        <f t="shared" si="15"/>
        <v>41866</v>
      </c>
      <c r="AG121" s="133" t="str">
        <f t="shared" si="16"/>
        <v>M</v>
      </c>
      <c r="AH121" s="133">
        <f t="shared" si="18"/>
        <v>2004</v>
      </c>
      <c r="AI121" s="133" t="str">
        <f t="shared" si="18"/>
        <v>M</v>
      </c>
      <c r="AJ121" s="133" t="str">
        <f t="shared" si="18"/>
        <v>LZS Żywocice</v>
      </c>
      <c r="AK121" s="133" t="str">
        <f t="shared" si="11"/>
        <v>LZS Żywocice</v>
      </c>
      <c r="AL121" s="133" t="str">
        <f t="shared" si="17"/>
        <v>OPO</v>
      </c>
      <c r="AM121" s="133"/>
    </row>
    <row r="122" spans="1:39" ht="15.75">
      <c r="A122" s="134" t="s">
        <v>831</v>
      </c>
      <c r="B122" s="135">
        <v>46642</v>
      </c>
      <c r="C122" s="136">
        <v>2387</v>
      </c>
      <c r="D122" s="137" t="s">
        <v>454</v>
      </c>
      <c r="E122" s="138" t="s">
        <v>763</v>
      </c>
      <c r="F122" s="139">
        <v>46642</v>
      </c>
      <c r="G122" s="140" t="s">
        <v>9</v>
      </c>
      <c r="H122" s="135">
        <v>2007</v>
      </c>
      <c r="I122" s="136" t="s">
        <v>9</v>
      </c>
      <c r="J122" s="142" t="s">
        <v>45</v>
      </c>
      <c r="K122" s="142" t="s">
        <v>45</v>
      </c>
      <c r="L122" s="142" t="s">
        <v>457</v>
      </c>
      <c r="M122" s="133"/>
      <c r="N122" s="168" t="s">
        <v>832</v>
      </c>
      <c r="O122" s="168">
        <v>2387</v>
      </c>
      <c r="P122" s="168" t="s">
        <v>9</v>
      </c>
      <c r="Q122" s="168" t="s">
        <v>763</v>
      </c>
      <c r="R122" s="168">
        <v>46642</v>
      </c>
      <c r="S122" s="168" t="s">
        <v>458</v>
      </c>
      <c r="T122" s="168" t="s">
        <v>833</v>
      </c>
      <c r="U122" s="168" t="s">
        <v>834</v>
      </c>
      <c r="V122" s="168">
        <v>2007</v>
      </c>
      <c r="W122" s="168" t="s">
        <v>9</v>
      </c>
      <c r="X122" s="168" t="s">
        <v>45</v>
      </c>
      <c r="Y122" s="168" t="s">
        <v>457</v>
      </c>
      <c r="Z122" s="133"/>
      <c r="AA122" s="133" t="str">
        <f t="shared" si="10"/>
        <v>Mattioli Paolo</v>
      </c>
      <c r="AB122" s="133">
        <f t="shared" si="12"/>
        <v>46642</v>
      </c>
      <c r="AC122" s="133">
        <f t="shared" si="13"/>
        <v>2387</v>
      </c>
      <c r="AD122" s="133" t="str">
        <f t="shared" si="14"/>
        <v>2018/2019</v>
      </c>
      <c r="AE122" s="133" t="str">
        <f t="shared" si="15"/>
        <v>2018-08-27</v>
      </c>
      <c r="AF122" s="133">
        <f t="shared" si="15"/>
        <v>46642</v>
      </c>
      <c r="AG122" s="133" t="str">
        <f t="shared" si="16"/>
        <v>M</v>
      </c>
      <c r="AH122" s="133">
        <f t="shared" si="18"/>
        <v>2007</v>
      </c>
      <c r="AI122" s="133" t="str">
        <f t="shared" si="18"/>
        <v>M</v>
      </c>
      <c r="AJ122" s="133" t="str">
        <f t="shared" si="18"/>
        <v>LZS Żywocice</v>
      </c>
      <c r="AK122" s="133" t="str">
        <f t="shared" si="11"/>
        <v>LZS Żywocice</v>
      </c>
      <c r="AL122" s="133" t="str">
        <f t="shared" si="17"/>
        <v>OPO</v>
      </c>
      <c r="AM122" s="133"/>
    </row>
    <row r="123" spans="1:39" ht="15.75">
      <c r="A123" s="147" t="s">
        <v>835</v>
      </c>
      <c r="B123" s="135">
        <v>46641</v>
      </c>
      <c r="C123" s="136">
        <v>2388</v>
      </c>
      <c r="D123" s="137" t="s">
        <v>454</v>
      </c>
      <c r="E123" s="138" t="s">
        <v>763</v>
      </c>
      <c r="F123" s="139">
        <v>46641</v>
      </c>
      <c r="G123" s="140" t="s">
        <v>9</v>
      </c>
      <c r="H123" s="172">
        <v>2006</v>
      </c>
      <c r="I123" s="149" t="s">
        <v>9</v>
      </c>
      <c r="J123" s="142" t="s">
        <v>45</v>
      </c>
      <c r="K123" s="142" t="s">
        <v>45</v>
      </c>
      <c r="L123" s="142" t="s">
        <v>457</v>
      </c>
      <c r="M123" s="133"/>
      <c r="N123" s="168" t="s">
        <v>836</v>
      </c>
      <c r="O123" s="168">
        <v>2388</v>
      </c>
      <c r="P123" s="168" t="s">
        <v>9</v>
      </c>
      <c r="Q123" s="168" t="s">
        <v>763</v>
      </c>
      <c r="R123" s="168">
        <v>46641</v>
      </c>
      <c r="S123" s="168" t="s">
        <v>458</v>
      </c>
      <c r="T123" s="168" t="s">
        <v>837</v>
      </c>
      <c r="U123" s="168" t="s">
        <v>838</v>
      </c>
      <c r="V123" s="168">
        <v>2006</v>
      </c>
      <c r="W123" s="168" t="s">
        <v>9</v>
      </c>
      <c r="X123" s="168" t="s">
        <v>45</v>
      </c>
      <c r="Y123" s="168" t="s">
        <v>457</v>
      </c>
      <c r="Z123" s="133"/>
      <c r="AA123" s="133" t="str">
        <f t="shared" si="10"/>
        <v>Olczyk Wojciech</v>
      </c>
      <c r="AB123" s="133">
        <f t="shared" si="12"/>
        <v>46641</v>
      </c>
      <c r="AC123" s="133">
        <f t="shared" si="13"/>
        <v>2388</v>
      </c>
      <c r="AD123" s="133" t="str">
        <f t="shared" si="14"/>
        <v>2018/2019</v>
      </c>
      <c r="AE123" s="133" t="str">
        <f t="shared" si="15"/>
        <v>2018-08-27</v>
      </c>
      <c r="AF123" s="133">
        <f t="shared" si="15"/>
        <v>46641</v>
      </c>
      <c r="AG123" s="133" t="str">
        <f t="shared" si="16"/>
        <v>M</v>
      </c>
      <c r="AH123" s="133">
        <f t="shared" si="18"/>
        <v>2006</v>
      </c>
      <c r="AI123" s="133" t="str">
        <f t="shared" si="18"/>
        <v>M</v>
      </c>
      <c r="AJ123" s="133" t="str">
        <f t="shared" si="18"/>
        <v>LZS Żywocice</v>
      </c>
      <c r="AK123" s="133" t="str">
        <f t="shared" si="11"/>
        <v>LZS Żywocice</v>
      </c>
      <c r="AL123" s="133" t="str">
        <f t="shared" si="17"/>
        <v>OPO</v>
      </c>
      <c r="AM123" s="133"/>
    </row>
    <row r="124" spans="1:39" ht="15.75">
      <c r="A124" s="134" t="s">
        <v>839</v>
      </c>
      <c r="B124" s="135">
        <v>40987</v>
      </c>
      <c r="C124" s="136">
        <v>2389</v>
      </c>
      <c r="D124" s="137" t="s">
        <v>454</v>
      </c>
      <c r="E124" s="138" t="s">
        <v>763</v>
      </c>
      <c r="F124" s="139">
        <v>40987</v>
      </c>
      <c r="G124" s="140" t="s">
        <v>9</v>
      </c>
      <c r="H124" s="135">
        <v>2003</v>
      </c>
      <c r="I124" s="136" t="s">
        <v>9</v>
      </c>
      <c r="J124" s="142" t="s">
        <v>45</v>
      </c>
      <c r="K124" s="142" t="s">
        <v>45</v>
      </c>
      <c r="L124" s="142" t="s">
        <v>457</v>
      </c>
      <c r="M124" s="133"/>
      <c r="N124" s="168" t="s">
        <v>840</v>
      </c>
      <c r="O124" s="168">
        <v>2389</v>
      </c>
      <c r="P124" s="168" t="s">
        <v>9</v>
      </c>
      <c r="Q124" s="168" t="s">
        <v>763</v>
      </c>
      <c r="R124" s="168">
        <v>40987</v>
      </c>
      <c r="S124" s="168" t="s">
        <v>458</v>
      </c>
      <c r="T124" s="168" t="s">
        <v>804</v>
      </c>
      <c r="U124" s="168" t="s">
        <v>841</v>
      </c>
      <c r="V124" s="168">
        <v>2003</v>
      </c>
      <c r="W124" s="168" t="s">
        <v>9</v>
      </c>
      <c r="X124" s="168" t="s">
        <v>45</v>
      </c>
      <c r="Y124" s="168" t="s">
        <v>457</v>
      </c>
      <c r="Z124" s="133"/>
      <c r="AA124" s="133" t="str">
        <f t="shared" si="10"/>
        <v>Szczepanek Błażej</v>
      </c>
      <c r="AB124" s="133">
        <f t="shared" si="12"/>
        <v>40987</v>
      </c>
      <c r="AC124" s="133">
        <f t="shared" si="13"/>
        <v>2389</v>
      </c>
      <c r="AD124" s="133" t="str">
        <f t="shared" si="14"/>
        <v>2018/2019</v>
      </c>
      <c r="AE124" s="133" t="str">
        <f t="shared" si="15"/>
        <v>2018-08-27</v>
      </c>
      <c r="AF124" s="133">
        <f t="shared" si="15"/>
        <v>40987</v>
      </c>
      <c r="AG124" s="133" t="str">
        <f t="shared" si="16"/>
        <v>M</v>
      </c>
      <c r="AH124" s="133">
        <f t="shared" si="18"/>
        <v>2003</v>
      </c>
      <c r="AI124" s="133" t="str">
        <f t="shared" si="18"/>
        <v>M</v>
      </c>
      <c r="AJ124" s="133" t="str">
        <f t="shared" si="18"/>
        <v>LZS Żywocice</v>
      </c>
      <c r="AK124" s="133" t="str">
        <f t="shared" si="11"/>
        <v>LZS Żywocice</v>
      </c>
      <c r="AL124" s="133" t="str">
        <f t="shared" si="17"/>
        <v>OPO</v>
      </c>
      <c r="AM124" s="133"/>
    </row>
    <row r="125" spans="1:39" ht="15.75">
      <c r="A125" s="145" t="s">
        <v>842</v>
      </c>
      <c r="B125" s="135">
        <v>45325</v>
      </c>
      <c r="C125" s="136">
        <v>2390</v>
      </c>
      <c r="D125" s="137" t="s">
        <v>454</v>
      </c>
      <c r="E125" s="138" t="s">
        <v>763</v>
      </c>
      <c r="F125" s="139">
        <v>45325</v>
      </c>
      <c r="G125" s="140" t="s">
        <v>9</v>
      </c>
      <c r="H125" s="135">
        <v>2008</v>
      </c>
      <c r="I125" s="146" t="s">
        <v>9</v>
      </c>
      <c r="J125" s="142" t="s">
        <v>45</v>
      </c>
      <c r="K125" s="142" t="s">
        <v>45</v>
      </c>
      <c r="L125" s="142" t="s">
        <v>457</v>
      </c>
      <c r="M125" s="133"/>
      <c r="N125" s="168" t="s">
        <v>843</v>
      </c>
      <c r="O125" s="168">
        <v>2390</v>
      </c>
      <c r="P125" s="168" t="s">
        <v>9</v>
      </c>
      <c r="Q125" s="168" t="s">
        <v>763</v>
      </c>
      <c r="R125" s="168">
        <v>45325</v>
      </c>
      <c r="S125" s="168" t="s">
        <v>458</v>
      </c>
      <c r="T125" s="168" t="s">
        <v>804</v>
      </c>
      <c r="U125" s="168" t="s">
        <v>653</v>
      </c>
      <c r="V125" s="168">
        <v>2008</v>
      </c>
      <c r="W125" s="168" t="s">
        <v>9</v>
      </c>
      <c r="X125" s="168" t="s">
        <v>45</v>
      </c>
      <c r="Y125" s="168" t="s">
        <v>457</v>
      </c>
      <c r="Z125" s="133"/>
      <c r="AA125" s="133" t="str">
        <f t="shared" si="10"/>
        <v>Szczepanek Jan</v>
      </c>
      <c r="AB125" s="133">
        <f t="shared" si="12"/>
        <v>45325</v>
      </c>
      <c r="AC125" s="133">
        <f t="shared" si="13"/>
        <v>2390</v>
      </c>
      <c r="AD125" s="133" t="str">
        <f t="shared" si="14"/>
        <v>2018/2019</v>
      </c>
      <c r="AE125" s="133" t="str">
        <f t="shared" si="15"/>
        <v>2018-08-27</v>
      </c>
      <c r="AF125" s="133">
        <f t="shared" si="15"/>
        <v>45325</v>
      </c>
      <c r="AG125" s="133" t="str">
        <f t="shared" si="16"/>
        <v>M</v>
      </c>
      <c r="AH125" s="133">
        <f t="shared" si="18"/>
        <v>2008</v>
      </c>
      <c r="AI125" s="133" t="str">
        <f t="shared" si="18"/>
        <v>M</v>
      </c>
      <c r="AJ125" s="133" t="str">
        <f t="shared" si="18"/>
        <v>LZS Żywocice</v>
      </c>
      <c r="AK125" s="133" t="str">
        <f t="shared" si="11"/>
        <v>LZS Żywocice</v>
      </c>
      <c r="AL125" s="133" t="str">
        <f t="shared" si="17"/>
        <v>OPO</v>
      </c>
      <c r="AM125" s="133"/>
    </row>
    <row r="126" spans="1:39" ht="15.75">
      <c r="A126" s="134" t="s">
        <v>844</v>
      </c>
      <c r="B126" s="135">
        <v>41871</v>
      </c>
      <c r="C126" s="136">
        <v>2391</v>
      </c>
      <c r="D126" s="137" t="s">
        <v>454</v>
      </c>
      <c r="E126" s="138" t="s">
        <v>763</v>
      </c>
      <c r="F126" s="139">
        <v>41871</v>
      </c>
      <c r="G126" s="140" t="s">
        <v>9</v>
      </c>
      <c r="H126" s="135">
        <v>2005</v>
      </c>
      <c r="I126" s="136" t="s">
        <v>9</v>
      </c>
      <c r="J126" s="142" t="s">
        <v>45</v>
      </c>
      <c r="K126" s="142" t="s">
        <v>45</v>
      </c>
      <c r="L126" s="142" t="s">
        <v>457</v>
      </c>
      <c r="M126" s="133"/>
      <c r="N126" s="168" t="s">
        <v>845</v>
      </c>
      <c r="O126" s="168">
        <v>2391</v>
      </c>
      <c r="P126" s="168" t="s">
        <v>9</v>
      </c>
      <c r="Q126" s="168" t="s">
        <v>763</v>
      </c>
      <c r="R126" s="168">
        <v>41871</v>
      </c>
      <c r="S126" s="168" t="s">
        <v>458</v>
      </c>
      <c r="T126" s="168" t="s">
        <v>813</v>
      </c>
      <c r="U126" s="168" t="s">
        <v>585</v>
      </c>
      <c r="V126" s="168">
        <v>2005</v>
      </c>
      <c r="W126" s="168" t="s">
        <v>9</v>
      </c>
      <c r="X126" s="168" t="s">
        <v>45</v>
      </c>
      <c r="Y126" s="168" t="s">
        <v>457</v>
      </c>
      <c r="Z126" s="133"/>
      <c r="AA126" s="133" t="str">
        <f t="shared" si="10"/>
        <v>Wodniak Michał</v>
      </c>
      <c r="AB126" s="133">
        <f t="shared" si="12"/>
        <v>41871</v>
      </c>
      <c r="AC126" s="133">
        <f t="shared" si="13"/>
        <v>2391</v>
      </c>
      <c r="AD126" s="133" t="str">
        <f t="shared" si="14"/>
        <v>2018/2019</v>
      </c>
      <c r="AE126" s="133" t="str">
        <f t="shared" si="15"/>
        <v>2018-08-27</v>
      </c>
      <c r="AF126" s="133">
        <f t="shared" si="15"/>
        <v>41871</v>
      </c>
      <c r="AG126" s="133" t="str">
        <f t="shared" si="16"/>
        <v>M</v>
      </c>
      <c r="AH126" s="133">
        <f t="shared" si="18"/>
        <v>2005</v>
      </c>
      <c r="AI126" s="133" t="str">
        <f t="shared" si="18"/>
        <v>M</v>
      </c>
      <c r="AJ126" s="133" t="str">
        <f t="shared" si="18"/>
        <v>LZS Żywocice</v>
      </c>
      <c r="AK126" s="133" t="str">
        <f t="shared" si="11"/>
        <v>LZS Żywocice</v>
      </c>
      <c r="AL126" s="133" t="str">
        <f t="shared" si="17"/>
        <v>OPO</v>
      </c>
      <c r="AM126" s="133"/>
    </row>
    <row r="127" spans="1:39" ht="15.75">
      <c r="A127" s="134" t="s">
        <v>846</v>
      </c>
      <c r="B127" s="135">
        <v>40497</v>
      </c>
      <c r="C127" s="136">
        <v>2392</v>
      </c>
      <c r="D127" s="137" t="s">
        <v>454</v>
      </c>
      <c r="E127" s="138" t="s">
        <v>763</v>
      </c>
      <c r="F127" s="139">
        <v>40497</v>
      </c>
      <c r="G127" s="140" t="s">
        <v>9</v>
      </c>
      <c r="H127" s="135">
        <v>2002</v>
      </c>
      <c r="I127" s="136" t="s">
        <v>9</v>
      </c>
      <c r="J127" s="142" t="s">
        <v>45</v>
      </c>
      <c r="K127" s="142" t="s">
        <v>45</v>
      </c>
      <c r="L127" s="142" t="s">
        <v>457</v>
      </c>
      <c r="M127" s="133"/>
      <c r="N127" s="168" t="s">
        <v>847</v>
      </c>
      <c r="O127" s="168">
        <v>2392</v>
      </c>
      <c r="P127" s="168" t="s">
        <v>9</v>
      </c>
      <c r="Q127" s="168" t="s">
        <v>763</v>
      </c>
      <c r="R127" s="168">
        <v>40497</v>
      </c>
      <c r="S127" s="168" t="s">
        <v>458</v>
      </c>
      <c r="T127" s="168" t="s">
        <v>848</v>
      </c>
      <c r="U127" s="168" t="s">
        <v>568</v>
      </c>
      <c r="V127" s="168">
        <v>2002</v>
      </c>
      <c r="W127" s="168" t="s">
        <v>9</v>
      </c>
      <c r="X127" s="168" t="s">
        <v>45</v>
      </c>
      <c r="Y127" s="168" t="s">
        <v>457</v>
      </c>
      <c r="Z127" s="133"/>
      <c r="AA127" s="133" t="str">
        <f t="shared" si="10"/>
        <v>Zaremba Marcin</v>
      </c>
      <c r="AB127" s="133">
        <f t="shared" si="12"/>
        <v>40497</v>
      </c>
      <c r="AC127" s="133">
        <f t="shared" si="13"/>
        <v>2392</v>
      </c>
      <c r="AD127" s="133" t="str">
        <f t="shared" si="14"/>
        <v>2018/2019</v>
      </c>
      <c r="AE127" s="133" t="str">
        <f t="shared" si="15"/>
        <v>2018-08-27</v>
      </c>
      <c r="AF127" s="133">
        <f t="shared" si="15"/>
        <v>40497</v>
      </c>
      <c r="AG127" s="133" t="str">
        <f t="shared" si="16"/>
        <v>M</v>
      </c>
      <c r="AH127" s="133">
        <f t="shared" si="18"/>
        <v>2002</v>
      </c>
      <c r="AI127" s="133" t="str">
        <f t="shared" si="18"/>
        <v>M</v>
      </c>
      <c r="AJ127" s="133" t="str">
        <f t="shared" si="18"/>
        <v>LZS Żywocice</v>
      </c>
      <c r="AK127" s="133" t="str">
        <f t="shared" si="11"/>
        <v>LZS Żywocice</v>
      </c>
      <c r="AL127" s="133" t="str">
        <f t="shared" si="17"/>
        <v>OPO</v>
      </c>
      <c r="AM127" s="133"/>
    </row>
    <row r="128" spans="1:39" ht="15.75">
      <c r="A128" s="134" t="s">
        <v>849</v>
      </c>
      <c r="B128" s="135">
        <v>49398</v>
      </c>
      <c r="C128" s="136">
        <v>2393</v>
      </c>
      <c r="D128" s="137" t="s">
        <v>454</v>
      </c>
      <c r="E128" s="138" t="s">
        <v>763</v>
      </c>
      <c r="F128" s="139">
        <v>49398</v>
      </c>
      <c r="G128" s="140" t="s">
        <v>429</v>
      </c>
      <c r="H128" s="135">
        <v>2011</v>
      </c>
      <c r="I128" s="136" t="s">
        <v>9</v>
      </c>
      <c r="J128" s="142" t="s">
        <v>45</v>
      </c>
      <c r="K128" s="142" t="s">
        <v>45</v>
      </c>
      <c r="L128" s="142" t="s">
        <v>457</v>
      </c>
      <c r="M128" s="133"/>
      <c r="N128" s="168" t="s">
        <v>850</v>
      </c>
      <c r="O128" s="168">
        <v>2393</v>
      </c>
      <c r="P128" s="168" t="s">
        <v>429</v>
      </c>
      <c r="Q128" s="168" t="s">
        <v>763</v>
      </c>
      <c r="R128" s="168">
        <v>49398</v>
      </c>
      <c r="S128" s="168" t="s">
        <v>458</v>
      </c>
      <c r="T128" s="168" t="s">
        <v>784</v>
      </c>
      <c r="U128" s="168" t="s">
        <v>851</v>
      </c>
      <c r="V128" s="168">
        <v>2011</v>
      </c>
      <c r="W128" s="168" t="s">
        <v>9</v>
      </c>
      <c r="X128" s="168" t="s">
        <v>45</v>
      </c>
      <c r="Y128" s="168" t="s">
        <v>457</v>
      </c>
      <c r="Z128" s="133"/>
      <c r="AA128" s="133" t="str">
        <f t="shared" si="10"/>
        <v>Lepich David</v>
      </c>
      <c r="AB128" s="133">
        <f t="shared" si="12"/>
        <v>49398</v>
      </c>
      <c r="AC128" s="133">
        <f t="shared" si="13"/>
        <v>2393</v>
      </c>
      <c r="AD128" s="133" t="str">
        <f t="shared" si="14"/>
        <v>2018/2019</v>
      </c>
      <c r="AE128" s="133" t="str">
        <f t="shared" si="15"/>
        <v>2018-08-27</v>
      </c>
      <c r="AF128" s="133">
        <f t="shared" si="15"/>
        <v>49398</v>
      </c>
      <c r="AG128" s="133" t="str">
        <f t="shared" si="16"/>
        <v>D</v>
      </c>
      <c r="AH128" s="133">
        <f t="shared" si="18"/>
        <v>2011</v>
      </c>
      <c r="AI128" s="133" t="str">
        <f t="shared" si="18"/>
        <v>M</v>
      </c>
      <c r="AJ128" s="133" t="str">
        <f t="shared" si="18"/>
        <v>LZS Żywocice</v>
      </c>
      <c r="AK128" s="133" t="str">
        <f t="shared" si="11"/>
        <v>LZS Żywocice</v>
      </c>
      <c r="AL128" s="133" t="str">
        <f t="shared" si="17"/>
        <v>OPO</v>
      </c>
      <c r="AM128" s="133"/>
    </row>
    <row r="129" spans="1:39" ht="15.75">
      <c r="A129" s="134" t="s">
        <v>852</v>
      </c>
      <c r="B129" s="135">
        <v>37678</v>
      </c>
      <c r="C129" s="136">
        <v>2394</v>
      </c>
      <c r="D129" s="137" t="s">
        <v>454</v>
      </c>
      <c r="E129" s="138" t="s">
        <v>763</v>
      </c>
      <c r="F129" s="139">
        <v>37678</v>
      </c>
      <c r="G129" s="140" t="s">
        <v>27</v>
      </c>
      <c r="H129" s="135">
        <v>1998</v>
      </c>
      <c r="I129" s="140" t="s">
        <v>9</v>
      </c>
      <c r="J129" s="142" t="s">
        <v>45</v>
      </c>
      <c r="K129" s="142" t="s">
        <v>45</v>
      </c>
      <c r="L129" s="142" t="s">
        <v>457</v>
      </c>
      <c r="M129" s="133"/>
      <c r="N129" s="168" t="s">
        <v>853</v>
      </c>
      <c r="O129" s="168">
        <v>2394</v>
      </c>
      <c r="P129" s="168" t="s">
        <v>27</v>
      </c>
      <c r="Q129" s="168" t="s">
        <v>763</v>
      </c>
      <c r="R129" s="168">
        <v>37678</v>
      </c>
      <c r="S129" s="168" t="s">
        <v>458</v>
      </c>
      <c r="T129" s="168" t="s">
        <v>854</v>
      </c>
      <c r="U129" s="168" t="s">
        <v>855</v>
      </c>
      <c r="V129" s="168">
        <v>1998</v>
      </c>
      <c r="W129" s="168" t="s">
        <v>9</v>
      </c>
      <c r="X129" s="168" t="s">
        <v>45</v>
      </c>
      <c r="Y129" s="168" t="s">
        <v>457</v>
      </c>
      <c r="Z129" s="133"/>
      <c r="AA129" s="133" t="str">
        <f t="shared" si="10"/>
        <v>Witczak Filip</v>
      </c>
      <c r="AB129" s="133">
        <f t="shared" si="12"/>
        <v>37678</v>
      </c>
      <c r="AC129" s="133">
        <f t="shared" si="13"/>
        <v>2394</v>
      </c>
      <c r="AD129" s="133" t="str">
        <f t="shared" si="14"/>
        <v>2018/2019</v>
      </c>
      <c r="AE129" s="133" t="str">
        <f t="shared" si="15"/>
        <v>2018-08-27</v>
      </c>
      <c r="AF129" s="133">
        <f t="shared" si="15"/>
        <v>37678</v>
      </c>
      <c r="AG129" s="133" t="str">
        <f t="shared" si="16"/>
        <v>S</v>
      </c>
      <c r="AH129" s="133">
        <f t="shared" si="18"/>
        <v>1998</v>
      </c>
      <c r="AI129" s="133" t="str">
        <f t="shared" si="18"/>
        <v>M</v>
      </c>
      <c r="AJ129" s="133" t="str">
        <f t="shared" si="18"/>
        <v>LZS Żywocice</v>
      </c>
      <c r="AK129" s="133" t="str">
        <f t="shared" si="11"/>
        <v>LZS Żywocice</v>
      </c>
      <c r="AL129" s="133" t="str">
        <f t="shared" si="17"/>
        <v>OPO</v>
      </c>
      <c r="AM129" s="133"/>
    </row>
    <row r="130" spans="1:39" ht="15.75">
      <c r="A130" s="147" t="s">
        <v>856</v>
      </c>
      <c r="B130" s="135">
        <v>18980</v>
      </c>
      <c r="C130" s="136">
        <v>2635</v>
      </c>
      <c r="D130" s="137" t="s">
        <v>454</v>
      </c>
      <c r="E130" s="138" t="s">
        <v>763</v>
      </c>
      <c r="F130" s="139">
        <v>18980</v>
      </c>
      <c r="G130" s="143" t="s">
        <v>27</v>
      </c>
      <c r="H130" s="172">
        <v>1995</v>
      </c>
      <c r="I130" s="136" t="s">
        <v>9</v>
      </c>
      <c r="J130" s="142" t="s">
        <v>40</v>
      </c>
      <c r="K130" s="142" t="s">
        <v>40</v>
      </c>
      <c r="L130" s="142" t="s">
        <v>457</v>
      </c>
      <c r="M130" s="133"/>
      <c r="N130" s="168" t="s">
        <v>857</v>
      </c>
      <c r="O130" s="168">
        <v>2635</v>
      </c>
      <c r="P130" s="168" t="s">
        <v>27</v>
      </c>
      <c r="Q130" s="168" t="s">
        <v>763</v>
      </c>
      <c r="R130" s="168">
        <v>18980</v>
      </c>
      <c r="S130" s="168" t="s">
        <v>458</v>
      </c>
      <c r="T130" s="168" t="s">
        <v>858</v>
      </c>
      <c r="U130" s="168" t="s">
        <v>585</v>
      </c>
      <c r="V130" s="168">
        <v>1995</v>
      </c>
      <c r="W130" s="168" t="s">
        <v>9</v>
      </c>
      <c r="X130" s="168" t="s">
        <v>40</v>
      </c>
      <c r="Y130" s="168" t="s">
        <v>457</v>
      </c>
      <c r="Z130" s="133"/>
      <c r="AA130" s="133" t="str">
        <f t="shared" si="10"/>
        <v>Galas Michał</v>
      </c>
      <c r="AB130" s="133">
        <f t="shared" si="12"/>
        <v>18980</v>
      </c>
      <c r="AC130" s="133">
        <f t="shared" si="13"/>
        <v>2635</v>
      </c>
      <c r="AD130" s="133" t="str">
        <f t="shared" si="14"/>
        <v>2018/2019</v>
      </c>
      <c r="AE130" s="133" t="str">
        <f t="shared" si="15"/>
        <v>2018-08-27</v>
      </c>
      <c r="AF130" s="133">
        <f t="shared" si="15"/>
        <v>18980</v>
      </c>
      <c r="AG130" s="133" t="str">
        <f t="shared" si="16"/>
        <v>S</v>
      </c>
      <c r="AH130" s="133">
        <f t="shared" si="18"/>
        <v>1995</v>
      </c>
      <c r="AI130" s="133" t="str">
        <f t="shared" si="18"/>
        <v>M</v>
      </c>
      <c r="AJ130" s="133" t="str">
        <f t="shared" si="18"/>
        <v>LZS Kujakowice</v>
      </c>
      <c r="AK130" s="133" t="str">
        <f t="shared" si="11"/>
        <v>LZS Kujakowice</v>
      </c>
      <c r="AL130" s="133" t="str">
        <f t="shared" si="17"/>
        <v>OPO</v>
      </c>
      <c r="AM130" s="133"/>
    </row>
    <row r="131" spans="1:39" ht="15.75">
      <c r="A131" s="134" t="s">
        <v>859</v>
      </c>
      <c r="B131" s="135">
        <v>10045</v>
      </c>
      <c r="C131" s="136">
        <v>2636</v>
      </c>
      <c r="D131" s="137" t="s">
        <v>454</v>
      </c>
      <c r="E131" s="138" t="s">
        <v>763</v>
      </c>
      <c r="F131" s="139">
        <v>10045</v>
      </c>
      <c r="G131" s="140" t="s">
        <v>27</v>
      </c>
      <c r="H131" s="135">
        <v>1987</v>
      </c>
      <c r="I131" s="140" t="s">
        <v>9</v>
      </c>
      <c r="J131" s="142" t="s">
        <v>40</v>
      </c>
      <c r="K131" s="142" t="s">
        <v>40</v>
      </c>
      <c r="L131" s="142" t="s">
        <v>457</v>
      </c>
      <c r="M131" s="133"/>
      <c r="N131" s="168" t="s">
        <v>860</v>
      </c>
      <c r="O131" s="168">
        <v>2636</v>
      </c>
      <c r="P131" s="168" t="s">
        <v>27</v>
      </c>
      <c r="Q131" s="168" t="s">
        <v>763</v>
      </c>
      <c r="R131" s="168">
        <v>10045</v>
      </c>
      <c r="S131" s="168" t="s">
        <v>458</v>
      </c>
      <c r="T131" s="168" t="s">
        <v>861</v>
      </c>
      <c r="U131" s="168" t="s">
        <v>681</v>
      </c>
      <c r="V131" s="168">
        <v>1987</v>
      </c>
      <c r="W131" s="168" t="s">
        <v>9</v>
      </c>
      <c r="X131" s="168" t="s">
        <v>40</v>
      </c>
      <c r="Y131" s="168" t="s">
        <v>457</v>
      </c>
      <c r="Z131" s="133"/>
      <c r="AA131" s="133" t="str">
        <f t="shared" si="10"/>
        <v>Gerlic Piotr</v>
      </c>
      <c r="AB131" s="133">
        <f t="shared" si="12"/>
        <v>10045</v>
      </c>
      <c r="AC131" s="133">
        <f t="shared" si="13"/>
        <v>2636</v>
      </c>
      <c r="AD131" s="133" t="str">
        <f t="shared" si="14"/>
        <v>2018/2019</v>
      </c>
      <c r="AE131" s="133" t="str">
        <f t="shared" si="15"/>
        <v>2018-08-27</v>
      </c>
      <c r="AF131" s="133">
        <f t="shared" si="15"/>
        <v>10045</v>
      </c>
      <c r="AG131" s="133" t="str">
        <f t="shared" si="16"/>
        <v>S</v>
      </c>
      <c r="AH131" s="133">
        <f t="shared" si="18"/>
        <v>1987</v>
      </c>
      <c r="AI131" s="133" t="str">
        <f t="shared" si="18"/>
        <v>M</v>
      </c>
      <c r="AJ131" s="133" t="str">
        <f t="shared" si="18"/>
        <v>LZS Kujakowice</v>
      </c>
      <c r="AK131" s="133" t="str">
        <f t="shared" si="11"/>
        <v>LZS Kujakowice</v>
      </c>
      <c r="AL131" s="133" t="str">
        <f t="shared" si="17"/>
        <v>OPO</v>
      </c>
      <c r="AM131" s="133"/>
    </row>
    <row r="132" spans="1:39" ht="15.75">
      <c r="A132" s="134" t="s">
        <v>862</v>
      </c>
      <c r="B132" s="135">
        <v>29056</v>
      </c>
      <c r="C132" s="136">
        <v>2637</v>
      </c>
      <c r="D132" s="137" t="s">
        <v>454</v>
      </c>
      <c r="E132" s="138" t="s">
        <v>763</v>
      </c>
      <c r="F132" s="139">
        <v>29056</v>
      </c>
      <c r="G132" s="140" t="s">
        <v>27</v>
      </c>
      <c r="H132" s="135">
        <v>1996</v>
      </c>
      <c r="I132" s="140" t="s">
        <v>9</v>
      </c>
      <c r="J132" s="142" t="s">
        <v>40</v>
      </c>
      <c r="K132" s="142" t="s">
        <v>40</v>
      </c>
      <c r="L132" s="142" t="s">
        <v>457</v>
      </c>
      <c r="M132" s="133"/>
      <c r="N132" s="168" t="s">
        <v>863</v>
      </c>
      <c r="O132" s="168">
        <v>2637</v>
      </c>
      <c r="P132" s="168" t="s">
        <v>27</v>
      </c>
      <c r="Q132" s="168" t="s">
        <v>763</v>
      </c>
      <c r="R132" s="168">
        <v>29056</v>
      </c>
      <c r="S132" s="168" t="s">
        <v>458</v>
      </c>
      <c r="T132" s="168" t="s">
        <v>864</v>
      </c>
      <c r="U132" s="168" t="s">
        <v>838</v>
      </c>
      <c r="V132" s="168">
        <v>1996</v>
      </c>
      <c r="W132" s="168" t="s">
        <v>9</v>
      </c>
      <c r="X132" s="168" t="s">
        <v>40</v>
      </c>
      <c r="Y132" s="168" t="s">
        <v>457</v>
      </c>
      <c r="Z132" s="133"/>
      <c r="AA132" s="133" t="str">
        <f t="shared" ref="AA132:AA195" si="19">CONCATENATE(T132," ",U132)</f>
        <v>Głuszek Wojciech</v>
      </c>
      <c r="AB132" s="133">
        <f t="shared" si="12"/>
        <v>29056</v>
      </c>
      <c r="AC132" s="133">
        <f t="shared" si="13"/>
        <v>2637</v>
      </c>
      <c r="AD132" s="133" t="str">
        <f t="shared" si="14"/>
        <v>2018/2019</v>
      </c>
      <c r="AE132" s="133" t="str">
        <f t="shared" si="15"/>
        <v>2018-08-27</v>
      </c>
      <c r="AF132" s="133">
        <f t="shared" si="15"/>
        <v>29056</v>
      </c>
      <c r="AG132" s="133" t="str">
        <f t="shared" si="16"/>
        <v>S</v>
      </c>
      <c r="AH132" s="133">
        <f t="shared" si="18"/>
        <v>1996</v>
      </c>
      <c r="AI132" s="133" t="str">
        <f t="shared" si="18"/>
        <v>M</v>
      </c>
      <c r="AJ132" s="133" t="str">
        <f t="shared" si="18"/>
        <v>LZS Kujakowice</v>
      </c>
      <c r="AK132" s="133" t="str">
        <f t="shared" ref="AK132:AK195" si="20">AJ132</f>
        <v>LZS Kujakowice</v>
      </c>
      <c r="AL132" s="133" t="str">
        <f t="shared" si="17"/>
        <v>OPO</v>
      </c>
      <c r="AM132" s="133"/>
    </row>
    <row r="133" spans="1:39" ht="15.75">
      <c r="A133" s="134" t="s">
        <v>865</v>
      </c>
      <c r="B133" s="135">
        <v>37661</v>
      </c>
      <c r="C133" s="136">
        <v>2638</v>
      </c>
      <c r="D133" s="137" t="s">
        <v>454</v>
      </c>
      <c r="E133" s="138" t="s">
        <v>763</v>
      </c>
      <c r="F133" s="139">
        <v>37661</v>
      </c>
      <c r="G133" s="143" t="s">
        <v>27</v>
      </c>
      <c r="H133" s="135">
        <v>1998</v>
      </c>
      <c r="I133" s="136" t="s">
        <v>9</v>
      </c>
      <c r="J133" s="142" t="s">
        <v>40</v>
      </c>
      <c r="K133" s="142" t="s">
        <v>40</v>
      </c>
      <c r="L133" s="142" t="s">
        <v>457</v>
      </c>
      <c r="M133" s="133"/>
      <c r="N133" s="168" t="s">
        <v>866</v>
      </c>
      <c r="O133" s="168">
        <v>2638</v>
      </c>
      <c r="P133" s="168" t="s">
        <v>27</v>
      </c>
      <c r="Q133" s="168" t="s">
        <v>763</v>
      </c>
      <c r="R133" s="168">
        <v>37661</v>
      </c>
      <c r="S133" s="168" t="s">
        <v>458</v>
      </c>
      <c r="T133" s="168" t="s">
        <v>867</v>
      </c>
      <c r="U133" s="168" t="s">
        <v>685</v>
      </c>
      <c r="V133" s="168">
        <v>1998</v>
      </c>
      <c r="W133" s="168" t="s">
        <v>9</v>
      </c>
      <c r="X133" s="168" t="s">
        <v>40</v>
      </c>
      <c r="Y133" s="168" t="s">
        <v>457</v>
      </c>
      <c r="Z133" s="133"/>
      <c r="AA133" s="133" t="str">
        <f t="shared" si="19"/>
        <v>Jung Dawid</v>
      </c>
      <c r="AB133" s="133">
        <f t="shared" ref="AB133:AB196" si="21">R133</f>
        <v>37661</v>
      </c>
      <c r="AC133" s="133">
        <f t="shared" ref="AC133:AC196" si="22">O133</f>
        <v>2638</v>
      </c>
      <c r="AD133" s="133" t="str">
        <f t="shared" ref="AD133:AD196" si="23">AD132</f>
        <v>2018/2019</v>
      </c>
      <c r="AE133" s="133" t="str">
        <f t="shared" ref="AE133:AF196" si="24">Q133</f>
        <v>2018-08-27</v>
      </c>
      <c r="AF133" s="133">
        <f t="shared" si="24"/>
        <v>37661</v>
      </c>
      <c r="AG133" s="133" t="str">
        <f t="shared" ref="AG133:AG196" si="25">P133</f>
        <v>S</v>
      </c>
      <c r="AH133" s="133">
        <f t="shared" si="18"/>
        <v>1998</v>
      </c>
      <c r="AI133" s="133" t="str">
        <f t="shared" si="18"/>
        <v>M</v>
      </c>
      <c r="AJ133" s="133" t="str">
        <f t="shared" si="18"/>
        <v>LZS Kujakowice</v>
      </c>
      <c r="AK133" s="133" t="str">
        <f t="shared" si="20"/>
        <v>LZS Kujakowice</v>
      </c>
      <c r="AL133" s="133" t="str">
        <f t="shared" ref="AL133:AL196" si="26">Y133</f>
        <v>OPO</v>
      </c>
      <c r="AM133" s="133"/>
    </row>
    <row r="134" spans="1:39" ht="15.75">
      <c r="A134" s="134" t="s">
        <v>868</v>
      </c>
      <c r="B134" s="135">
        <v>29709</v>
      </c>
      <c r="C134" s="136">
        <v>2639</v>
      </c>
      <c r="D134" s="137" t="s">
        <v>454</v>
      </c>
      <c r="E134" s="138" t="s">
        <v>763</v>
      </c>
      <c r="F134" s="139">
        <v>29709</v>
      </c>
      <c r="G134" s="140" t="s">
        <v>27</v>
      </c>
      <c r="H134" s="135">
        <v>1995</v>
      </c>
      <c r="I134" s="140" t="s">
        <v>9</v>
      </c>
      <c r="J134" s="142" t="s">
        <v>40</v>
      </c>
      <c r="K134" s="142" t="s">
        <v>40</v>
      </c>
      <c r="L134" s="142" t="s">
        <v>457</v>
      </c>
      <c r="M134" s="133"/>
      <c r="N134" s="168" t="s">
        <v>869</v>
      </c>
      <c r="O134" s="168">
        <v>2639</v>
      </c>
      <c r="P134" s="168" t="s">
        <v>27</v>
      </c>
      <c r="Q134" s="168" t="s">
        <v>763</v>
      </c>
      <c r="R134" s="168">
        <v>29709</v>
      </c>
      <c r="S134" s="168" t="s">
        <v>458</v>
      </c>
      <c r="T134" s="168" t="s">
        <v>572</v>
      </c>
      <c r="U134" s="168" t="s">
        <v>870</v>
      </c>
      <c r="V134" s="168">
        <v>1995</v>
      </c>
      <c r="W134" s="168" t="s">
        <v>9</v>
      </c>
      <c r="X134" s="168" t="s">
        <v>40</v>
      </c>
      <c r="Y134" s="168" t="s">
        <v>457</v>
      </c>
      <c r="Z134" s="133"/>
      <c r="AA134" s="133" t="str">
        <f t="shared" si="19"/>
        <v>Kleszcz Krzesimir</v>
      </c>
      <c r="AB134" s="133">
        <f t="shared" si="21"/>
        <v>29709</v>
      </c>
      <c r="AC134" s="133">
        <f t="shared" si="22"/>
        <v>2639</v>
      </c>
      <c r="AD134" s="133" t="str">
        <f t="shared" si="23"/>
        <v>2018/2019</v>
      </c>
      <c r="AE134" s="133" t="str">
        <f t="shared" si="24"/>
        <v>2018-08-27</v>
      </c>
      <c r="AF134" s="133">
        <f t="shared" si="24"/>
        <v>29709</v>
      </c>
      <c r="AG134" s="133" t="str">
        <f t="shared" si="25"/>
        <v>S</v>
      </c>
      <c r="AH134" s="133">
        <f t="shared" si="18"/>
        <v>1995</v>
      </c>
      <c r="AI134" s="133" t="str">
        <f t="shared" si="18"/>
        <v>M</v>
      </c>
      <c r="AJ134" s="133" t="str">
        <f t="shared" si="18"/>
        <v>LZS Kujakowice</v>
      </c>
      <c r="AK134" s="133" t="str">
        <f t="shared" si="20"/>
        <v>LZS Kujakowice</v>
      </c>
      <c r="AL134" s="133" t="str">
        <f t="shared" si="26"/>
        <v>OPO</v>
      </c>
      <c r="AM134" s="133"/>
    </row>
    <row r="135" spans="1:39" ht="15.75">
      <c r="A135" s="134" t="s">
        <v>871</v>
      </c>
      <c r="B135" s="135">
        <v>39903</v>
      </c>
      <c r="C135" s="136">
        <v>2640</v>
      </c>
      <c r="D135" s="137" t="s">
        <v>454</v>
      </c>
      <c r="E135" s="138" t="s">
        <v>763</v>
      </c>
      <c r="F135" s="139">
        <v>39903</v>
      </c>
      <c r="G135" s="140" t="s">
        <v>27</v>
      </c>
      <c r="H135" s="135">
        <v>1998</v>
      </c>
      <c r="I135" s="136" t="s">
        <v>32</v>
      </c>
      <c r="J135" s="142" t="s">
        <v>40</v>
      </c>
      <c r="K135" s="142" t="s">
        <v>40</v>
      </c>
      <c r="L135" s="142" t="s">
        <v>457</v>
      </c>
      <c r="M135" s="133"/>
      <c r="N135" s="168" t="s">
        <v>872</v>
      </c>
      <c r="O135" s="168">
        <v>2640</v>
      </c>
      <c r="P135" s="168" t="s">
        <v>27</v>
      </c>
      <c r="Q135" s="168" t="s">
        <v>763</v>
      </c>
      <c r="R135" s="168">
        <v>39903</v>
      </c>
      <c r="S135" s="168" t="s">
        <v>458</v>
      </c>
      <c r="T135" s="168" t="s">
        <v>873</v>
      </c>
      <c r="U135" s="168" t="s">
        <v>469</v>
      </c>
      <c r="V135" s="168">
        <v>1998</v>
      </c>
      <c r="W135" s="168" t="s">
        <v>32</v>
      </c>
      <c r="X135" s="168" t="s">
        <v>40</v>
      </c>
      <c r="Y135" s="168" t="s">
        <v>457</v>
      </c>
      <c r="Z135" s="133"/>
      <c r="AA135" s="133" t="str">
        <f t="shared" si="19"/>
        <v>Lorek Patrycja</v>
      </c>
      <c r="AB135" s="133">
        <f t="shared" si="21"/>
        <v>39903</v>
      </c>
      <c r="AC135" s="133">
        <f t="shared" si="22"/>
        <v>2640</v>
      </c>
      <c r="AD135" s="133" t="str">
        <f t="shared" si="23"/>
        <v>2018/2019</v>
      </c>
      <c r="AE135" s="133" t="str">
        <f t="shared" si="24"/>
        <v>2018-08-27</v>
      </c>
      <c r="AF135" s="133">
        <f t="shared" si="24"/>
        <v>39903</v>
      </c>
      <c r="AG135" s="133" t="str">
        <f t="shared" si="25"/>
        <v>S</v>
      </c>
      <c r="AH135" s="133">
        <f t="shared" si="18"/>
        <v>1998</v>
      </c>
      <c r="AI135" s="133" t="str">
        <f t="shared" si="18"/>
        <v>K</v>
      </c>
      <c r="AJ135" s="133" t="str">
        <f t="shared" si="18"/>
        <v>LZS Kujakowice</v>
      </c>
      <c r="AK135" s="133" t="str">
        <f t="shared" si="20"/>
        <v>LZS Kujakowice</v>
      </c>
      <c r="AL135" s="133" t="str">
        <f t="shared" si="26"/>
        <v>OPO</v>
      </c>
      <c r="AM135" s="133"/>
    </row>
    <row r="136" spans="1:39" ht="15.75">
      <c r="A136" s="134" t="s">
        <v>874</v>
      </c>
      <c r="B136" s="135">
        <v>9387</v>
      </c>
      <c r="C136" s="136">
        <v>2641</v>
      </c>
      <c r="D136" s="137" t="s">
        <v>454</v>
      </c>
      <c r="E136" s="138" t="s">
        <v>763</v>
      </c>
      <c r="F136" s="139">
        <v>9387</v>
      </c>
      <c r="G136" s="140" t="s">
        <v>27</v>
      </c>
      <c r="H136" s="135">
        <v>1988</v>
      </c>
      <c r="I136" s="136" t="s">
        <v>9</v>
      </c>
      <c r="J136" s="142" t="s">
        <v>40</v>
      </c>
      <c r="K136" s="142" t="s">
        <v>40</v>
      </c>
      <c r="L136" s="142" t="s">
        <v>457</v>
      </c>
      <c r="M136" s="133"/>
      <c r="N136" s="168" t="s">
        <v>875</v>
      </c>
      <c r="O136" s="168">
        <v>2641</v>
      </c>
      <c r="P136" s="168" t="s">
        <v>27</v>
      </c>
      <c r="Q136" s="168" t="s">
        <v>763</v>
      </c>
      <c r="R136" s="168">
        <v>9387</v>
      </c>
      <c r="S136" s="168" t="s">
        <v>458</v>
      </c>
      <c r="T136" s="168" t="s">
        <v>876</v>
      </c>
      <c r="U136" s="168" t="s">
        <v>796</v>
      </c>
      <c r="V136" s="168">
        <v>1988</v>
      </c>
      <c r="W136" s="168" t="s">
        <v>9</v>
      </c>
      <c r="X136" s="168" t="s">
        <v>40</v>
      </c>
      <c r="Y136" s="168" t="s">
        <v>457</v>
      </c>
      <c r="Z136" s="133"/>
      <c r="AA136" s="133" t="str">
        <f t="shared" si="19"/>
        <v>Płóciennik Marek</v>
      </c>
      <c r="AB136" s="133">
        <f t="shared" si="21"/>
        <v>9387</v>
      </c>
      <c r="AC136" s="133">
        <f t="shared" si="22"/>
        <v>2641</v>
      </c>
      <c r="AD136" s="133" t="str">
        <f t="shared" si="23"/>
        <v>2018/2019</v>
      </c>
      <c r="AE136" s="133" t="str">
        <f t="shared" si="24"/>
        <v>2018-08-27</v>
      </c>
      <c r="AF136" s="133">
        <f t="shared" si="24"/>
        <v>9387</v>
      </c>
      <c r="AG136" s="133" t="str">
        <f t="shared" si="25"/>
        <v>S</v>
      </c>
      <c r="AH136" s="133">
        <f t="shared" si="18"/>
        <v>1988</v>
      </c>
      <c r="AI136" s="133" t="str">
        <f t="shared" si="18"/>
        <v>M</v>
      </c>
      <c r="AJ136" s="133" t="str">
        <f t="shared" si="18"/>
        <v>LZS Kujakowice</v>
      </c>
      <c r="AK136" s="133" t="str">
        <f t="shared" si="20"/>
        <v>LZS Kujakowice</v>
      </c>
      <c r="AL136" s="133" t="str">
        <f t="shared" si="26"/>
        <v>OPO</v>
      </c>
      <c r="AM136" s="133"/>
    </row>
    <row r="137" spans="1:39" ht="15.75">
      <c r="A137" s="134" t="s">
        <v>877</v>
      </c>
      <c r="B137" s="135">
        <v>23852</v>
      </c>
      <c r="C137" s="136">
        <v>2642</v>
      </c>
      <c r="D137" s="137" t="s">
        <v>454</v>
      </c>
      <c r="E137" s="138" t="s">
        <v>763</v>
      </c>
      <c r="F137" s="139">
        <v>23852</v>
      </c>
      <c r="G137" s="140" t="s">
        <v>27</v>
      </c>
      <c r="H137" s="135">
        <v>1997</v>
      </c>
      <c r="I137" s="136" t="s">
        <v>9</v>
      </c>
      <c r="J137" s="142" t="s">
        <v>40</v>
      </c>
      <c r="K137" s="142" t="s">
        <v>40</v>
      </c>
      <c r="L137" s="142" t="s">
        <v>457</v>
      </c>
      <c r="M137" s="133"/>
      <c r="N137" s="168" t="s">
        <v>878</v>
      </c>
      <c r="O137" s="168">
        <v>2642</v>
      </c>
      <c r="P137" s="168" t="s">
        <v>27</v>
      </c>
      <c r="Q137" s="168" t="s">
        <v>763</v>
      </c>
      <c r="R137" s="168">
        <v>23852</v>
      </c>
      <c r="S137" s="168" t="s">
        <v>458</v>
      </c>
      <c r="T137" s="168" t="s">
        <v>879</v>
      </c>
      <c r="U137" s="168" t="s">
        <v>534</v>
      </c>
      <c r="V137" s="168">
        <v>1997</v>
      </c>
      <c r="W137" s="168" t="s">
        <v>9</v>
      </c>
      <c r="X137" s="168" t="s">
        <v>40</v>
      </c>
      <c r="Y137" s="168" t="s">
        <v>457</v>
      </c>
      <c r="Z137" s="133"/>
      <c r="AA137" s="133" t="str">
        <f t="shared" si="19"/>
        <v>Załuski Jakub</v>
      </c>
      <c r="AB137" s="133">
        <f t="shared" si="21"/>
        <v>23852</v>
      </c>
      <c r="AC137" s="133">
        <f t="shared" si="22"/>
        <v>2642</v>
      </c>
      <c r="AD137" s="133" t="str">
        <f t="shared" si="23"/>
        <v>2018/2019</v>
      </c>
      <c r="AE137" s="133" t="str">
        <f t="shared" si="24"/>
        <v>2018-08-27</v>
      </c>
      <c r="AF137" s="133">
        <f t="shared" si="24"/>
        <v>23852</v>
      </c>
      <c r="AG137" s="133" t="str">
        <f t="shared" si="25"/>
        <v>S</v>
      </c>
      <c r="AH137" s="133">
        <f t="shared" si="18"/>
        <v>1997</v>
      </c>
      <c r="AI137" s="133" t="str">
        <f t="shared" si="18"/>
        <v>M</v>
      </c>
      <c r="AJ137" s="133" t="str">
        <f t="shared" si="18"/>
        <v>LZS Kujakowice</v>
      </c>
      <c r="AK137" s="133" t="str">
        <f t="shared" si="20"/>
        <v>LZS Kujakowice</v>
      </c>
      <c r="AL137" s="133" t="str">
        <f t="shared" si="26"/>
        <v>OPO</v>
      </c>
      <c r="AM137" s="133"/>
    </row>
    <row r="138" spans="1:39" ht="15.75">
      <c r="A138" s="134" t="s">
        <v>880</v>
      </c>
      <c r="B138" s="135">
        <v>16923</v>
      </c>
      <c r="C138" s="136">
        <v>2674</v>
      </c>
      <c r="D138" s="137" t="s">
        <v>454</v>
      </c>
      <c r="E138" s="138" t="s">
        <v>881</v>
      </c>
      <c r="F138" s="139">
        <v>16923</v>
      </c>
      <c r="G138" s="140" t="s">
        <v>27</v>
      </c>
      <c r="H138" s="135">
        <v>1992</v>
      </c>
      <c r="I138" s="140" t="s">
        <v>9</v>
      </c>
      <c r="J138" s="142" t="s">
        <v>38</v>
      </c>
      <c r="K138" s="142" t="s">
        <v>38</v>
      </c>
      <c r="L138" s="142" t="s">
        <v>457</v>
      </c>
      <c r="M138" s="133"/>
      <c r="N138" s="168" t="s">
        <v>882</v>
      </c>
      <c r="O138" s="168">
        <v>2674</v>
      </c>
      <c r="P138" s="168" t="s">
        <v>27</v>
      </c>
      <c r="Q138" s="168" t="s">
        <v>881</v>
      </c>
      <c r="R138" s="168">
        <v>16923</v>
      </c>
      <c r="S138" s="168" t="s">
        <v>458</v>
      </c>
      <c r="T138" s="168" t="s">
        <v>541</v>
      </c>
      <c r="U138" s="168" t="s">
        <v>838</v>
      </c>
      <c r="V138" s="168">
        <v>1992</v>
      </c>
      <c r="W138" s="168" t="s">
        <v>9</v>
      </c>
      <c r="X138" s="168" t="s">
        <v>38</v>
      </c>
      <c r="Y138" s="168" t="s">
        <v>457</v>
      </c>
      <c r="Z138" s="133"/>
      <c r="AA138" s="133" t="str">
        <f t="shared" si="19"/>
        <v>Tobiasz Wojciech</v>
      </c>
      <c r="AB138" s="133">
        <f t="shared" si="21"/>
        <v>16923</v>
      </c>
      <c r="AC138" s="133">
        <f t="shared" si="22"/>
        <v>2674</v>
      </c>
      <c r="AD138" s="133" t="str">
        <f t="shared" si="23"/>
        <v>2018/2019</v>
      </c>
      <c r="AE138" s="133" t="str">
        <f t="shared" si="24"/>
        <v>2018-08-28</v>
      </c>
      <c r="AF138" s="133">
        <f t="shared" si="24"/>
        <v>16923</v>
      </c>
      <c r="AG138" s="133" t="str">
        <f t="shared" si="25"/>
        <v>S</v>
      </c>
      <c r="AH138" s="133">
        <f t="shared" si="18"/>
        <v>1992</v>
      </c>
      <c r="AI138" s="133" t="str">
        <f t="shared" si="18"/>
        <v>M</v>
      </c>
      <c r="AJ138" s="133" t="str">
        <f t="shared" si="18"/>
        <v>LUKS MGOKSiR Korfantów</v>
      </c>
      <c r="AK138" s="133" t="str">
        <f t="shared" si="20"/>
        <v>LUKS MGOKSiR Korfantów</v>
      </c>
      <c r="AL138" s="133" t="str">
        <f t="shared" si="26"/>
        <v>OPO</v>
      </c>
      <c r="AM138" s="133"/>
    </row>
    <row r="139" spans="1:39" ht="15.75">
      <c r="A139" s="134" t="s">
        <v>883</v>
      </c>
      <c r="B139" s="135">
        <v>6250</v>
      </c>
      <c r="C139" s="136">
        <v>2675</v>
      </c>
      <c r="D139" s="137" t="s">
        <v>454</v>
      </c>
      <c r="E139" s="138" t="s">
        <v>881</v>
      </c>
      <c r="F139" s="139">
        <v>6250</v>
      </c>
      <c r="G139" s="140" t="s">
        <v>27</v>
      </c>
      <c r="H139" s="135">
        <v>1980</v>
      </c>
      <c r="I139" s="136" t="s">
        <v>9</v>
      </c>
      <c r="J139" s="142" t="s">
        <v>38</v>
      </c>
      <c r="K139" s="142" t="s">
        <v>38</v>
      </c>
      <c r="L139" s="142" t="s">
        <v>457</v>
      </c>
      <c r="M139" s="133"/>
      <c r="N139" s="168" t="s">
        <v>884</v>
      </c>
      <c r="O139" s="168">
        <v>2675</v>
      </c>
      <c r="P139" s="168" t="s">
        <v>27</v>
      </c>
      <c r="Q139" s="168" t="s">
        <v>881</v>
      </c>
      <c r="R139" s="168">
        <v>6250</v>
      </c>
      <c r="S139" s="168" t="s">
        <v>458</v>
      </c>
      <c r="T139" s="168" t="s">
        <v>885</v>
      </c>
      <c r="U139" s="168" t="s">
        <v>568</v>
      </c>
      <c r="V139" s="168">
        <v>1980</v>
      </c>
      <c r="W139" s="168" t="s">
        <v>9</v>
      </c>
      <c r="X139" s="168" t="s">
        <v>38</v>
      </c>
      <c r="Y139" s="168" t="s">
        <v>457</v>
      </c>
      <c r="Z139" s="133"/>
      <c r="AA139" s="133" t="str">
        <f t="shared" si="19"/>
        <v>Bohatczuk Marcin</v>
      </c>
      <c r="AB139" s="133">
        <f t="shared" si="21"/>
        <v>6250</v>
      </c>
      <c r="AC139" s="133">
        <f t="shared" si="22"/>
        <v>2675</v>
      </c>
      <c r="AD139" s="133" t="str">
        <f t="shared" si="23"/>
        <v>2018/2019</v>
      </c>
      <c r="AE139" s="133" t="str">
        <f t="shared" si="24"/>
        <v>2018-08-28</v>
      </c>
      <c r="AF139" s="133">
        <f t="shared" si="24"/>
        <v>6250</v>
      </c>
      <c r="AG139" s="133" t="str">
        <f t="shared" si="25"/>
        <v>S</v>
      </c>
      <c r="AH139" s="133">
        <f t="shared" si="18"/>
        <v>1980</v>
      </c>
      <c r="AI139" s="133" t="str">
        <f t="shared" si="18"/>
        <v>M</v>
      </c>
      <c r="AJ139" s="133" t="str">
        <f t="shared" si="18"/>
        <v>LUKS MGOKSiR Korfantów</v>
      </c>
      <c r="AK139" s="133" t="str">
        <f t="shared" si="20"/>
        <v>LUKS MGOKSiR Korfantów</v>
      </c>
      <c r="AL139" s="133" t="str">
        <f t="shared" si="26"/>
        <v>OPO</v>
      </c>
      <c r="AM139" s="133"/>
    </row>
    <row r="140" spans="1:39" ht="15.75">
      <c r="A140" s="134" t="s">
        <v>886</v>
      </c>
      <c r="B140" s="135">
        <v>29095</v>
      </c>
      <c r="C140" s="136">
        <v>2676</v>
      </c>
      <c r="D140" s="137" t="s">
        <v>454</v>
      </c>
      <c r="E140" s="138" t="s">
        <v>881</v>
      </c>
      <c r="F140" s="139">
        <v>29095</v>
      </c>
      <c r="G140" s="140" t="s">
        <v>27</v>
      </c>
      <c r="H140" s="135">
        <v>1942</v>
      </c>
      <c r="I140" s="136" t="s">
        <v>9</v>
      </c>
      <c r="J140" s="142" t="s">
        <v>38</v>
      </c>
      <c r="K140" s="142" t="s">
        <v>38</v>
      </c>
      <c r="L140" s="142" t="s">
        <v>457</v>
      </c>
      <c r="M140" s="133"/>
      <c r="N140" s="168" t="s">
        <v>887</v>
      </c>
      <c r="O140" s="168">
        <v>2676</v>
      </c>
      <c r="P140" s="168" t="s">
        <v>27</v>
      </c>
      <c r="Q140" s="168" t="s">
        <v>881</v>
      </c>
      <c r="R140" s="168">
        <v>29095</v>
      </c>
      <c r="S140" s="168" t="s">
        <v>458</v>
      </c>
      <c r="T140" s="168" t="s">
        <v>484</v>
      </c>
      <c r="U140" s="168" t="s">
        <v>888</v>
      </c>
      <c r="V140" s="168">
        <v>1942</v>
      </c>
      <c r="W140" s="168" t="s">
        <v>9</v>
      </c>
      <c r="X140" s="168" t="s">
        <v>38</v>
      </c>
      <c r="Y140" s="168" t="s">
        <v>457</v>
      </c>
      <c r="Z140" s="133"/>
      <c r="AA140" s="133" t="str">
        <f t="shared" si="19"/>
        <v>Kozubek Edward</v>
      </c>
      <c r="AB140" s="133">
        <f t="shared" si="21"/>
        <v>29095</v>
      </c>
      <c r="AC140" s="133">
        <f t="shared" si="22"/>
        <v>2676</v>
      </c>
      <c r="AD140" s="133" t="str">
        <f t="shared" si="23"/>
        <v>2018/2019</v>
      </c>
      <c r="AE140" s="133" t="str">
        <f t="shared" si="24"/>
        <v>2018-08-28</v>
      </c>
      <c r="AF140" s="133">
        <f t="shared" si="24"/>
        <v>29095</v>
      </c>
      <c r="AG140" s="133" t="str">
        <f t="shared" si="25"/>
        <v>S</v>
      </c>
      <c r="AH140" s="133">
        <f t="shared" si="18"/>
        <v>1942</v>
      </c>
      <c r="AI140" s="133" t="str">
        <f t="shared" si="18"/>
        <v>M</v>
      </c>
      <c r="AJ140" s="133" t="str">
        <f t="shared" si="18"/>
        <v>LUKS MGOKSiR Korfantów</v>
      </c>
      <c r="AK140" s="133" t="str">
        <f t="shared" si="20"/>
        <v>LUKS MGOKSiR Korfantów</v>
      </c>
      <c r="AL140" s="133" t="str">
        <f t="shared" si="26"/>
        <v>OPO</v>
      </c>
      <c r="AM140" s="133"/>
    </row>
    <row r="141" spans="1:39" ht="15.75">
      <c r="A141" s="134" t="s">
        <v>889</v>
      </c>
      <c r="B141" s="135">
        <v>47988</v>
      </c>
      <c r="C141" s="136">
        <v>2677</v>
      </c>
      <c r="D141" s="137" t="s">
        <v>454</v>
      </c>
      <c r="E141" s="138" t="s">
        <v>881</v>
      </c>
      <c r="F141" s="139">
        <v>47988</v>
      </c>
      <c r="G141" s="140" t="s">
        <v>27</v>
      </c>
      <c r="H141" s="135">
        <v>1959</v>
      </c>
      <c r="I141" s="136" t="s">
        <v>9</v>
      </c>
      <c r="J141" s="142" t="s">
        <v>38</v>
      </c>
      <c r="K141" s="142" t="s">
        <v>38</v>
      </c>
      <c r="L141" s="142" t="s">
        <v>457</v>
      </c>
      <c r="M141" s="133"/>
      <c r="N141" s="168" t="s">
        <v>890</v>
      </c>
      <c r="O141" s="168">
        <v>2677</v>
      </c>
      <c r="P141" s="168" t="s">
        <v>27</v>
      </c>
      <c r="Q141" s="168" t="s">
        <v>881</v>
      </c>
      <c r="R141" s="168">
        <v>47988</v>
      </c>
      <c r="S141" s="168" t="s">
        <v>458</v>
      </c>
      <c r="T141" s="168" t="s">
        <v>891</v>
      </c>
      <c r="U141" s="168" t="s">
        <v>892</v>
      </c>
      <c r="V141" s="168">
        <v>1959</v>
      </c>
      <c r="W141" s="168" t="s">
        <v>9</v>
      </c>
      <c r="X141" s="168" t="s">
        <v>38</v>
      </c>
      <c r="Y141" s="168" t="s">
        <v>457</v>
      </c>
      <c r="Z141" s="133"/>
      <c r="AA141" s="133" t="str">
        <f t="shared" si="19"/>
        <v>Piaskowski Janusz</v>
      </c>
      <c r="AB141" s="133">
        <f t="shared" si="21"/>
        <v>47988</v>
      </c>
      <c r="AC141" s="133">
        <f t="shared" si="22"/>
        <v>2677</v>
      </c>
      <c r="AD141" s="133" t="str">
        <f t="shared" si="23"/>
        <v>2018/2019</v>
      </c>
      <c r="AE141" s="133" t="str">
        <f t="shared" si="24"/>
        <v>2018-08-28</v>
      </c>
      <c r="AF141" s="133">
        <f t="shared" si="24"/>
        <v>47988</v>
      </c>
      <c r="AG141" s="133" t="str">
        <f t="shared" si="25"/>
        <v>S</v>
      </c>
      <c r="AH141" s="133">
        <f t="shared" si="18"/>
        <v>1959</v>
      </c>
      <c r="AI141" s="133" t="str">
        <f t="shared" si="18"/>
        <v>M</v>
      </c>
      <c r="AJ141" s="133" t="str">
        <f t="shared" si="18"/>
        <v>LUKS MGOKSiR Korfantów</v>
      </c>
      <c r="AK141" s="133" t="str">
        <f t="shared" si="20"/>
        <v>LUKS MGOKSiR Korfantów</v>
      </c>
      <c r="AL141" s="133" t="str">
        <f t="shared" si="26"/>
        <v>OPO</v>
      </c>
      <c r="AM141" s="133"/>
    </row>
    <row r="142" spans="1:39" ht="15.75">
      <c r="A142" s="134" t="s">
        <v>893</v>
      </c>
      <c r="B142" s="135">
        <v>19000</v>
      </c>
      <c r="C142" s="136">
        <v>2678</v>
      </c>
      <c r="D142" s="137" t="s">
        <v>454</v>
      </c>
      <c r="E142" s="138" t="s">
        <v>881</v>
      </c>
      <c r="F142" s="139">
        <v>19000</v>
      </c>
      <c r="G142" s="140" t="s">
        <v>27</v>
      </c>
      <c r="H142" s="135">
        <v>1973</v>
      </c>
      <c r="I142" s="136" t="s">
        <v>9</v>
      </c>
      <c r="J142" s="142" t="s">
        <v>38</v>
      </c>
      <c r="K142" s="142" t="s">
        <v>38</v>
      </c>
      <c r="L142" s="142" t="s">
        <v>457</v>
      </c>
      <c r="M142" s="133"/>
      <c r="N142" s="168" t="s">
        <v>894</v>
      </c>
      <c r="O142" s="168">
        <v>2678</v>
      </c>
      <c r="P142" s="168" t="s">
        <v>27</v>
      </c>
      <c r="Q142" s="168" t="s">
        <v>881</v>
      </c>
      <c r="R142" s="168">
        <v>19000</v>
      </c>
      <c r="S142" s="168" t="s">
        <v>458</v>
      </c>
      <c r="T142" s="168" t="s">
        <v>895</v>
      </c>
      <c r="U142" s="168" t="s">
        <v>663</v>
      </c>
      <c r="V142" s="168">
        <v>1973</v>
      </c>
      <c r="W142" s="168" t="s">
        <v>9</v>
      </c>
      <c r="X142" s="168" t="s">
        <v>38</v>
      </c>
      <c r="Y142" s="168" t="s">
        <v>457</v>
      </c>
      <c r="Z142" s="133"/>
      <c r="AA142" s="133" t="str">
        <f t="shared" si="19"/>
        <v>Bartyzel Artur</v>
      </c>
      <c r="AB142" s="133">
        <f t="shared" si="21"/>
        <v>19000</v>
      </c>
      <c r="AC142" s="133">
        <f t="shared" si="22"/>
        <v>2678</v>
      </c>
      <c r="AD142" s="133" t="str">
        <f t="shared" si="23"/>
        <v>2018/2019</v>
      </c>
      <c r="AE142" s="133" t="str">
        <f t="shared" si="24"/>
        <v>2018-08-28</v>
      </c>
      <c r="AF142" s="133">
        <f t="shared" si="24"/>
        <v>19000</v>
      </c>
      <c r="AG142" s="133" t="str">
        <f t="shared" si="25"/>
        <v>S</v>
      </c>
      <c r="AH142" s="133">
        <f t="shared" si="18"/>
        <v>1973</v>
      </c>
      <c r="AI142" s="133" t="str">
        <f t="shared" si="18"/>
        <v>M</v>
      </c>
      <c r="AJ142" s="133" t="str">
        <f t="shared" si="18"/>
        <v>LUKS MGOKSiR Korfantów</v>
      </c>
      <c r="AK142" s="133" t="str">
        <f t="shared" si="20"/>
        <v>LUKS MGOKSiR Korfantów</v>
      </c>
      <c r="AL142" s="133" t="str">
        <f t="shared" si="26"/>
        <v>OPO</v>
      </c>
      <c r="AM142" s="133"/>
    </row>
    <row r="143" spans="1:39" ht="15.75">
      <c r="A143" s="134" t="s">
        <v>896</v>
      </c>
      <c r="B143" s="135">
        <v>15242</v>
      </c>
      <c r="C143" s="136">
        <v>2679</v>
      </c>
      <c r="D143" s="137" t="s">
        <v>454</v>
      </c>
      <c r="E143" s="138" t="s">
        <v>881</v>
      </c>
      <c r="F143" s="139">
        <v>15242</v>
      </c>
      <c r="G143" s="140" t="s">
        <v>27</v>
      </c>
      <c r="H143" s="135">
        <v>1959</v>
      </c>
      <c r="I143" s="136" t="s">
        <v>9</v>
      </c>
      <c r="J143" s="142" t="s">
        <v>38</v>
      </c>
      <c r="K143" s="142" t="s">
        <v>38</v>
      </c>
      <c r="L143" s="142" t="s">
        <v>457</v>
      </c>
      <c r="M143" s="133"/>
      <c r="N143" s="168" t="s">
        <v>897</v>
      </c>
      <c r="O143" s="168">
        <v>2679</v>
      </c>
      <c r="P143" s="168" t="s">
        <v>27</v>
      </c>
      <c r="Q143" s="168" t="s">
        <v>881</v>
      </c>
      <c r="R143" s="168">
        <v>15242</v>
      </c>
      <c r="S143" s="168" t="s">
        <v>458</v>
      </c>
      <c r="T143" s="168" t="s">
        <v>898</v>
      </c>
      <c r="U143" s="168" t="s">
        <v>899</v>
      </c>
      <c r="V143" s="168">
        <v>1959</v>
      </c>
      <c r="W143" s="168" t="s">
        <v>9</v>
      </c>
      <c r="X143" s="168" t="s">
        <v>38</v>
      </c>
      <c r="Y143" s="168" t="s">
        <v>457</v>
      </c>
      <c r="Z143" s="133"/>
      <c r="AA143" s="133" t="str">
        <f t="shared" si="19"/>
        <v>Lewczuk Mirosław</v>
      </c>
      <c r="AB143" s="133">
        <f t="shared" si="21"/>
        <v>15242</v>
      </c>
      <c r="AC143" s="133">
        <f t="shared" si="22"/>
        <v>2679</v>
      </c>
      <c r="AD143" s="133" t="str">
        <f t="shared" si="23"/>
        <v>2018/2019</v>
      </c>
      <c r="AE143" s="133" t="str">
        <f t="shared" si="24"/>
        <v>2018-08-28</v>
      </c>
      <c r="AF143" s="133">
        <f t="shared" si="24"/>
        <v>15242</v>
      </c>
      <c r="AG143" s="133" t="str">
        <f t="shared" si="25"/>
        <v>S</v>
      </c>
      <c r="AH143" s="133">
        <f t="shared" si="18"/>
        <v>1959</v>
      </c>
      <c r="AI143" s="133" t="str">
        <f t="shared" si="18"/>
        <v>M</v>
      </c>
      <c r="AJ143" s="133" t="str">
        <f t="shared" si="18"/>
        <v>LUKS MGOKSiR Korfantów</v>
      </c>
      <c r="AK143" s="133" t="str">
        <f t="shared" si="20"/>
        <v>LUKS MGOKSiR Korfantów</v>
      </c>
      <c r="AL143" s="133" t="str">
        <f t="shared" si="26"/>
        <v>OPO</v>
      </c>
      <c r="AM143" s="133"/>
    </row>
    <row r="144" spans="1:39" ht="15.75">
      <c r="A144" s="134" t="s">
        <v>900</v>
      </c>
      <c r="B144" s="135">
        <v>16922</v>
      </c>
      <c r="C144" s="136">
        <v>2680</v>
      </c>
      <c r="D144" s="137" t="s">
        <v>454</v>
      </c>
      <c r="E144" s="138" t="s">
        <v>881</v>
      </c>
      <c r="F144" s="139">
        <v>16922</v>
      </c>
      <c r="G144" s="140" t="s">
        <v>27</v>
      </c>
      <c r="H144" s="135">
        <v>1963</v>
      </c>
      <c r="I144" s="136" t="s">
        <v>9</v>
      </c>
      <c r="J144" s="142" t="s">
        <v>38</v>
      </c>
      <c r="K144" s="142" t="s">
        <v>38</v>
      </c>
      <c r="L144" s="142" t="s">
        <v>457</v>
      </c>
      <c r="M144" s="133"/>
      <c r="N144" s="168" t="s">
        <v>901</v>
      </c>
      <c r="O144" s="168">
        <v>2680</v>
      </c>
      <c r="P144" s="168" t="s">
        <v>27</v>
      </c>
      <c r="Q144" s="168" t="s">
        <v>881</v>
      </c>
      <c r="R144" s="168">
        <v>16922</v>
      </c>
      <c r="S144" s="168" t="s">
        <v>458</v>
      </c>
      <c r="T144" s="168" t="s">
        <v>541</v>
      </c>
      <c r="U144" s="168" t="s">
        <v>653</v>
      </c>
      <c r="V144" s="168">
        <v>1963</v>
      </c>
      <c r="W144" s="168" t="s">
        <v>9</v>
      </c>
      <c r="X144" s="168" t="s">
        <v>38</v>
      </c>
      <c r="Y144" s="168" t="s">
        <v>457</v>
      </c>
      <c r="Z144" s="133"/>
      <c r="AA144" s="133" t="str">
        <f t="shared" si="19"/>
        <v>Tobiasz Jan</v>
      </c>
      <c r="AB144" s="133">
        <f t="shared" si="21"/>
        <v>16922</v>
      </c>
      <c r="AC144" s="133">
        <f t="shared" si="22"/>
        <v>2680</v>
      </c>
      <c r="AD144" s="133" t="str">
        <f t="shared" si="23"/>
        <v>2018/2019</v>
      </c>
      <c r="AE144" s="133" t="str">
        <f t="shared" si="24"/>
        <v>2018-08-28</v>
      </c>
      <c r="AF144" s="133">
        <f t="shared" si="24"/>
        <v>16922</v>
      </c>
      <c r="AG144" s="133" t="str">
        <f t="shared" si="25"/>
        <v>S</v>
      </c>
      <c r="AH144" s="133">
        <f t="shared" si="18"/>
        <v>1963</v>
      </c>
      <c r="AI144" s="133" t="str">
        <f t="shared" si="18"/>
        <v>M</v>
      </c>
      <c r="AJ144" s="133" t="str">
        <f t="shared" si="18"/>
        <v>LUKS MGOKSiR Korfantów</v>
      </c>
      <c r="AK144" s="133" t="str">
        <f t="shared" si="20"/>
        <v>LUKS MGOKSiR Korfantów</v>
      </c>
      <c r="AL144" s="133" t="str">
        <f t="shared" si="26"/>
        <v>OPO</v>
      </c>
      <c r="AM144" s="133"/>
    </row>
    <row r="145" spans="1:39" ht="15.75">
      <c r="A145" s="134" t="s">
        <v>902</v>
      </c>
      <c r="B145" s="135">
        <v>39927</v>
      </c>
      <c r="C145" s="136">
        <v>2681</v>
      </c>
      <c r="D145" s="137" t="s">
        <v>454</v>
      </c>
      <c r="E145" s="138" t="s">
        <v>881</v>
      </c>
      <c r="F145" s="139">
        <v>39927</v>
      </c>
      <c r="G145" s="140" t="s">
        <v>9</v>
      </c>
      <c r="H145" s="135">
        <v>2005</v>
      </c>
      <c r="I145" s="136" t="s">
        <v>9</v>
      </c>
      <c r="J145" s="142" t="s">
        <v>38</v>
      </c>
      <c r="K145" s="142" t="s">
        <v>38</v>
      </c>
      <c r="L145" s="142" t="s">
        <v>457</v>
      </c>
      <c r="M145" s="133"/>
      <c r="N145" s="168" t="s">
        <v>903</v>
      </c>
      <c r="O145" s="168">
        <v>2681</v>
      </c>
      <c r="P145" s="168" t="s">
        <v>9</v>
      </c>
      <c r="Q145" s="168" t="s">
        <v>881</v>
      </c>
      <c r="R145" s="168">
        <v>39927</v>
      </c>
      <c r="S145" s="168" t="s">
        <v>458</v>
      </c>
      <c r="T145" s="168" t="s">
        <v>904</v>
      </c>
      <c r="U145" s="168" t="s">
        <v>585</v>
      </c>
      <c r="V145" s="168">
        <v>2005</v>
      </c>
      <c r="W145" s="168" t="s">
        <v>9</v>
      </c>
      <c r="X145" s="168" t="s">
        <v>38</v>
      </c>
      <c r="Y145" s="168" t="s">
        <v>457</v>
      </c>
      <c r="Z145" s="133"/>
      <c r="AA145" s="133" t="str">
        <f t="shared" si="19"/>
        <v>Bagiński Michał</v>
      </c>
      <c r="AB145" s="133">
        <f t="shared" si="21"/>
        <v>39927</v>
      </c>
      <c r="AC145" s="133">
        <f t="shared" si="22"/>
        <v>2681</v>
      </c>
      <c r="AD145" s="133" t="str">
        <f t="shared" si="23"/>
        <v>2018/2019</v>
      </c>
      <c r="AE145" s="133" t="str">
        <f t="shared" si="24"/>
        <v>2018-08-28</v>
      </c>
      <c r="AF145" s="133">
        <f t="shared" si="24"/>
        <v>39927</v>
      </c>
      <c r="AG145" s="133" t="str">
        <f t="shared" si="25"/>
        <v>M</v>
      </c>
      <c r="AH145" s="133">
        <f t="shared" si="18"/>
        <v>2005</v>
      </c>
      <c r="AI145" s="133" t="str">
        <f t="shared" si="18"/>
        <v>M</v>
      </c>
      <c r="AJ145" s="133" t="str">
        <f t="shared" si="18"/>
        <v>LUKS MGOKSiR Korfantów</v>
      </c>
      <c r="AK145" s="133" t="str">
        <f t="shared" si="20"/>
        <v>LUKS MGOKSiR Korfantów</v>
      </c>
      <c r="AL145" s="133" t="str">
        <f t="shared" si="26"/>
        <v>OPO</v>
      </c>
      <c r="AM145" s="133"/>
    </row>
    <row r="146" spans="1:39" ht="15.75">
      <c r="A146" s="134" t="s">
        <v>905</v>
      </c>
      <c r="B146" s="135">
        <v>49426</v>
      </c>
      <c r="C146" s="136">
        <v>2682</v>
      </c>
      <c r="D146" s="137" t="s">
        <v>454</v>
      </c>
      <c r="E146" s="138" t="s">
        <v>881</v>
      </c>
      <c r="F146" s="139">
        <v>49426</v>
      </c>
      <c r="G146" s="140" t="s">
        <v>9</v>
      </c>
      <c r="H146" s="135">
        <v>2008</v>
      </c>
      <c r="I146" s="136" t="s">
        <v>9</v>
      </c>
      <c r="J146" s="142" t="s">
        <v>38</v>
      </c>
      <c r="K146" s="142" t="s">
        <v>38</v>
      </c>
      <c r="L146" s="142" t="s">
        <v>457</v>
      </c>
      <c r="M146" s="133"/>
      <c r="N146" s="168" t="s">
        <v>906</v>
      </c>
      <c r="O146" s="168">
        <v>2682</v>
      </c>
      <c r="P146" s="168" t="s">
        <v>9</v>
      </c>
      <c r="Q146" s="168" t="s">
        <v>881</v>
      </c>
      <c r="R146" s="168">
        <v>49426</v>
      </c>
      <c r="S146" s="168"/>
      <c r="T146" s="168" t="s">
        <v>907</v>
      </c>
      <c r="U146" s="168" t="s">
        <v>908</v>
      </c>
      <c r="V146" s="168">
        <v>2008</v>
      </c>
      <c r="W146" s="168" t="s">
        <v>9</v>
      </c>
      <c r="X146" s="168" t="s">
        <v>38</v>
      </c>
      <c r="Y146" s="168" t="s">
        <v>457</v>
      </c>
      <c r="Z146" s="133"/>
      <c r="AA146" s="133" t="str">
        <f t="shared" si="19"/>
        <v>Ciesielski Leon</v>
      </c>
      <c r="AB146" s="133">
        <f t="shared" si="21"/>
        <v>49426</v>
      </c>
      <c r="AC146" s="133">
        <f t="shared" si="22"/>
        <v>2682</v>
      </c>
      <c r="AD146" s="133" t="str">
        <f t="shared" si="23"/>
        <v>2018/2019</v>
      </c>
      <c r="AE146" s="133" t="str">
        <f t="shared" si="24"/>
        <v>2018-08-28</v>
      </c>
      <c r="AF146" s="133">
        <f t="shared" si="24"/>
        <v>49426</v>
      </c>
      <c r="AG146" s="133" t="str">
        <f t="shared" si="25"/>
        <v>M</v>
      </c>
      <c r="AH146" s="133">
        <f t="shared" ref="AH146:AJ209" si="27">V146</f>
        <v>2008</v>
      </c>
      <c r="AI146" s="133" t="str">
        <f t="shared" si="27"/>
        <v>M</v>
      </c>
      <c r="AJ146" s="133" t="str">
        <f t="shared" si="27"/>
        <v>LUKS MGOKSiR Korfantów</v>
      </c>
      <c r="AK146" s="133" t="str">
        <f t="shared" si="20"/>
        <v>LUKS MGOKSiR Korfantów</v>
      </c>
      <c r="AL146" s="133" t="str">
        <f t="shared" si="26"/>
        <v>OPO</v>
      </c>
      <c r="AM146" s="133"/>
    </row>
    <row r="147" spans="1:39" ht="15.75">
      <c r="A147" s="134" t="s">
        <v>909</v>
      </c>
      <c r="B147" s="135">
        <v>49427</v>
      </c>
      <c r="C147" s="136">
        <v>2683</v>
      </c>
      <c r="D147" s="137" t="s">
        <v>454</v>
      </c>
      <c r="E147" s="138" t="s">
        <v>881</v>
      </c>
      <c r="F147" s="139">
        <v>49427</v>
      </c>
      <c r="G147" s="140" t="s">
        <v>9</v>
      </c>
      <c r="H147" s="135">
        <v>2009</v>
      </c>
      <c r="I147" s="136" t="s">
        <v>9</v>
      </c>
      <c r="J147" s="142" t="s">
        <v>38</v>
      </c>
      <c r="K147" s="142" t="s">
        <v>38</v>
      </c>
      <c r="L147" s="142" t="s">
        <v>457</v>
      </c>
      <c r="M147" s="133"/>
      <c r="N147" s="168" t="s">
        <v>910</v>
      </c>
      <c r="O147" s="168">
        <v>2683</v>
      </c>
      <c r="P147" s="168" t="s">
        <v>9</v>
      </c>
      <c r="Q147" s="168" t="s">
        <v>881</v>
      </c>
      <c r="R147" s="168">
        <v>49427</v>
      </c>
      <c r="S147" s="168"/>
      <c r="T147" s="168" t="s">
        <v>911</v>
      </c>
      <c r="U147" s="168" t="s">
        <v>912</v>
      </c>
      <c r="V147" s="168">
        <v>2009</v>
      </c>
      <c r="W147" s="168" t="s">
        <v>9</v>
      </c>
      <c r="X147" s="168" t="s">
        <v>38</v>
      </c>
      <c r="Y147" s="168" t="s">
        <v>457</v>
      </c>
      <c r="Z147" s="133"/>
      <c r="AA147" s="133" t="str">
        <f t="shared" si="19"/>
        <v>Jasiński Nikodem</v>
      </c>
      <c r="AB147" s="133">
        <f t="shared" si="21"/>
        <v>49427</v>
      </c>
      <c r="AC147" s="133">
        <f t="shared" si="22"/>
        <v>2683</v>
      </c>
      <c r="AD147" s="133" t="str">
        <f t="shared" si="23"/>
        <v>2018/2019</v>
      </c>
      <c r="AE147" s="133" t="str">
        <f t="shared" si="24"/>
        <v>2018-08-28</v>
      </c>
      <c r="AF147" s="133">
        <f t="shared" si="24"/>
        <v>49427</v>
      </c>
      <c r="AG147" s="133" t="str">
        <f t="shared" si="25"/>
        <v>M</v>
      </c>
      <c r="AH147" s="133">
        <f t="shared" si="27"/>
        <v>2009</v>
      </c>
      <c r="AI147" s="133" t="str">
        <f t="shared" si="27"/>
        <v>M</v>
      </c>
      <c r="AJ147" s="133" t="str">
        <f t="shared" si="27"/>
        <v>LUKS MGOKSiR Korfantów</v>
      </c>
      <c r="AK147" s="133" t="str">
        <f t="shared" si="20"/>
        <v>LUKS MGOKSiR Korfantów</v>
      </c>
      <c r="AL147" s="133" t="str">
        <f t="shared" si="26"/>
        <v>OPO</v>
      </c>
      <c r="AM147" s="133"/>
    </row>
    <row r="148" spans="1:39" ht="15.75">
      <c r="A148" s="134" t="s">
        <v>913</v>
      </c>
      <c r="B148" s="135">
        <v>19002</v>
      </c>
      <c r="C148" s="136">
        <v>2684</v>
      </c>
      <c r="D148" s="137" t="s">
        <v>454</v>
      </c>
      <c r="E148" s="138" t="s">
        <v>881</v>
      </c>
      <c r="F148" s="139">
        <v>19002</v>
      </c>
      <c r="G148" s="140" t="s">
        <v>27</v>
      </c>
      <c r="H148" s="135">
        <v>1969</v>
      </c>
      <c r="I148" s="136" t="s">
        <v>9</v>
      </c>
      <c r="J148" s="142" t="s">
        <v>38</v>
      </c>
      <c r="K148" s="142" t="s">
        <v>38</v>
      </c>
      <c r="L148" s="142" t="s">
        <v>457</v>
      </c>
      <c r="M148" s="133"/>
      <c r="N148" s="168" t="s">
        <v>914</v>
      </c>
      <c r="O148" s="168">
        <v>2684</v>
      </c>
      <c r="P148" s="168" t="s">
        <v>27</v>
      </c>
      <c r="Q148" s="168" t="s">
        <v>881</v>
      </c>
      <c r="R148" s="168">
        <v>19002</v>
      </c>
      <c r="S148" s="168" t="s">
        <v>458</v>
      </c>
      <c r="T148" s="168" t="s">
        <v>915</v>
      </c>
      <c r="U148" s="168" t="s">
        <v>916</v>
      </c>
      <c r="V148" s="168">
        <v>1969</v>
      </c>
      <c r="W148" s="168" t="s">
        <v>9</v>
      </c>
      <c r="X148" s="168" t="s">
        <v>38</v>
      </c>
      <c r="Y148" s="168" t="s">
        <v>457</v>
      </c>
      <c r="Z148" s="133"/>
      <c r="AA148" s="133" t="str">
        <f t="shared" si="19"/>
        <v>Coppin Fryderyk</v>
      </c>
      <c r="AB148" s="133">
        <f t="shared" si="21"/>
        <v>19002</v>
      </c>
      <c r="AC148" s="133">
        <f t="shared" si="22"/>
        <v>2684</v>
      </c>
      <c r="AD148" s="133" t="str">
        <f t="shared" si="23"/>
        <v>2018/2019</v>
      </c>
      <c r="AE148" s="133" t="str">
        <f t="shared" si="24"/>
        <v>2018-08-28</v>
      </c>
      <c r="AF148" s="133">
        <f t="shared" si="24"/>
        <v>19002</v>
      </c>
      <c r="AG148" s="133" t="str">
        <f t="shared" si="25"/>
        <v>S</v>
      </c>
      <c r="AH148" s="133">
        <f t="shared" si="27"/>
        <v>1969</v>
      </c>
      <c r="AI148" s="133" t="str">
        <f t="shared" si="27"/>
        <v>M</v>
      </c>
      <c r="AJ148" s="133" t="str">
        <f t="shared" si="27"/>
        <v>LUKS MGOKSiR Korfantów</v>
      </c>
      <c r="AK148" s="133" t="str">
        <f t="shared" si="20"/>
        <v>LUKS MGOKSiR Korfantów</v>
      </c>
      <c r="AL148" s="133" t="str">
        <f t="shared" si="26"/>
        <v>OPO</v>
      </c>
      <c r="AM148" s="133"/>
    </row>
    <row r="149" spans="1:39" ht="15.75">
      <c r="A149" s="134" t="s">
        <v>917</v>
      </c>
      <c r="B149" s="135">
        <v>43813</v>
      </c>
      <c r="C149" s="136">
        <v>2685</v>
      </c>
      <c r="D149" s="137" t="s">
        <v>454</v>
      </c>
      <c r="E149" s="138" t="s">
        <v>881</v>
      </c>
      <c r="F149" s="139">
        <v>43813</v>
      </c>
      <c r="G149" s="140" t="s">
        <v>9</v>
      </c>
      <c r="H149" s="135">
        <v>2006</v>
      </c>
      <c r="I149" s="136" t="s">
        <v>9</v>
      </c>
      <c r="J149" s="142" t="s">
        <v>38</v>
      </c>
      <c r="K149" s="142" t="s">
        <v>38</v>
      </c>
      <c r="L149" s="142" t="s">
        <v>457</v>
      </c>
      <c r="M149" s="133"/>
      <c r="N149" s="168" t="s">
        <v>918</v>
      </c>
      <c r="O149" s="168">
        <v>2685</v>
      </c>
      <c r="P149" s="168" t="s">
        <v>9</v>
      </c>
      <c r="Q149" s="168" t="s">
        <v>881</v>
      </c>
      <c r="R149" s="168">
        <v>43813</v>
      </c>
      <c r="S149" s="168" t="s">
        <v>458</v>
      </c>
      <c r="T149" s="168" t="s">
        <v>919</v>
      </c>
      <c r="U149" s="168" t="s">
        <v>920</v>
      </c>
      <c r="V149" s="168">
        <v>2006</v>
      </c>
      <c r="W149" s="168" t="s">
        <v>9</v>
      </c>
      <c r="X149" s="168" t="s">
        <v>38</v>
      </c>
      <c r="Y149" s="168" t="s">
        <v>457</v>
      </c>
      <c r="Z149" s="133"/>
      <c r="AA149" s="133" t="str">
        <f t="shared" si="19"/>
        <v>Skirzewski Oskar</v>
      </c>
      <c r="AB149" s="133">
        <f t="shared" si="21"/>
        <v>43813</v>
      </c>
      <c r="AC149" s="133">
        <f t="shared" si="22"/>
        <v>2685</v>
      </c>
      <c r="AD149" s="133" t="str">
        <f t="shared" si="23"/>
        <v>2018/2019</v>
      </c>
      <c r="AE149" s="133" t="str">
        <f t="shared" si="24"/>
        <v>2018-08-28</v>
      </c>
      <c r="AF149" s="133">
        <f t="shared" si="24"/>
        <v>43813</v>
      </c>
      <c r="AG149" s="133" t="str">
        <f t="shared" si="25"/>
        <v>M</v>
      </c>
      <c r="AH149" s="133">
        <f t="shared" si="27"/>
        <v>2006</v>
      </c>
      <c r="AI149" s="133" t="str">
        <f t="shared" si="27"/>
        <v>M</v>
      </c>
      <c r="AJ149" s="133" t="str">
        <f t="shared" si="27"/>
        <v>LUKS MGOKSiR Korfantów</v>
      </c>
      <c r="AK149" s="133" t="str">
        <f t="shared" si="20"/>
        <v>LUKS MGOKSiR Korfantów</v>
      </c>
      <c r="AL149" s="133" t="str">
        <f t="shared" si="26"/>
        <v>OPO</v>
      </c>
      <c r="AM149" s="133"/>
    </row>
    <row r="150" spans="1:39" ht="15.75">
      <c r="A150" s="134" t="s">
        <v>921</v>
      </c>
      <c r="B150" s="135">
        <v>49441</v>
      </c>
      <c r="C150" s="136">
        <v>2774</v>
      </c>
      <c r="D150" s="137" t="s">
        <v>454</v>
      </c>
      <c r="E150" s="138" t="s">
        <v>881</v>
      </c>
      <c r="F150" s="139">
        <v>49441</v>
      </c>
      <c r="G150" s="140" t="s">
        <v>27</v>
      </c>
      <c r="H150" s="135">
        <v>1973</v>
      </c>
      <c r="I150" s="136" t="s">
        <v>9</v>
      </c>
      <c r="J150" s="142" t="s">
        <v>33</v>
      </c>
      <c r="K150" s="142" t="s">
        <v>33</v>
      </c>
      <c r="L150" s="142" t="s">
        <v>457</v>
      </c>
      <c r="M150" s="133"/>
      <c r="N150" s="168" t="s">
        <v>922</v>
      </c>
      <c r="O150" s="168">
        <v>2774</v>
      </c>
      <c r="P150" s="168" t="s">
        <v>27</v>
      </c>
      <c r="Q150" s="168" t="s">
        <v>881</v>
      </c>
      <c r="R150" s="168">
        <v>49441</v>
      </c>
      <c r="S150" s="168"/>
      <c r="T150" s="168" t="s">
        <v>923</v>
      </c>
      <c r="U150" s="168" t="s">
        <v>924</v>
      </c>
      <c r="V150" s="168">
        <v>1973</v>
      </c>
      <c r="W150" s="168" t="s">
        <v>9</v>
      </c>
      <c r="X150" s="168" t="s">
        <v>33</v>
      </c>
      <c r="Y150" s="168" t="s">
        <v>457</v>
      </c>
      <c r="Z150" s="133"/>
      <c r="AA150" s="133" t="str">
        <f t="shared" si="19"/>
        <v>POLACZEK JERZY</v>
      </c>
      <c r="AB150" s="133">
        <f t="shared" si="21"/>
        <v>49441</v>
      </c>
      <c r="AC150" s="133">
        <f t="shared" si="22"/>
        <v>2774</v>
      </c>
      <c r="AD150" s="133" t="str">
        <f t="shared" si="23"/>
        <v>2018/2019</v>
      </c>
      <c r="AE150" s="133" t="str">
        <f t="shared" si="24"/>
        <v>2018-08-28</v>
      </c>
      <c r="AF150" s="133">
        <f t="shared" si="24"/>
        <v>49441</v>
      </c>
      <c r="AG150" s="133" t="str">
        <f t="shared" si="25"/>
        <v>S</v>
      </c>
      <c r="AH150" s="133">
        <f t="shared" si="27"/>
        <v>1973</v>
      </c>
      <c r="AI150" s="133" t="str">
        <f t="shared" si="27"/>
        <v>M</v>
      </c>
      <c r="AJ150" s="133" t="str">
        <f t="shared" si="27"/>
        <v>KS ORZEŁ Branice</v>
      </c>
      <c r="AK150" s="133" t="str">
        <f t="shared" si="20"/>
        <v>KS ORZEŁ Branice</v>
      </c>
      <c r="AL150" s="133" t="str">
        <f t="shared" si="26"/>
        <v>OPO</v>
      </c>
      <c r="AM150" s="133"/>
    </row>
    <row r="151" spans="1:39" ht="15.75">
      <c r="A151" s="134" t="s">
        <v>925</v>
      </c>
      <c r="B151" s="135">
        <v>47933</v>
      </c>
      <c r="C151" s="136">
        <v>2775</v>
      </c>
      <c r="D151" s="137" t="s">
        <v>454</v>
      </c>
      <c r="E151" s="138" t="s">
        <v>881</v>
      </c>
      <c r="F151" s="139">
        <v>47933</v>
      </c>
      <c r="G151" s="140" t="s">
        <v>27</v>
      </c>
      <c r="H151" s="135">
        <v>1974</v>
      </c>
      <c r="I151" s="136" t="s">
        <v>9</v>
      </c>
      <c r="J151" s="142" t="s">
        <v>33</v>
      </c>
      <c r="K151" s="142" t="s">
        <v>33</v>
      </c>
      <c r="L151" s="142" t="s">
        <v>457</v>
      </c>
      <c r="M151" s="133"/>
      <c r="N151" s="168" t="s">
        <v>926</v>
      </c>
      <c r="O151" s="168">
        <v>2775</v>
      </c>
      <c r="P151" s="168" t="s">
        <v>27</v>
      </c>
      <c r="Q151" s="168" t="s">
        <v>881</v>
      </c>
      <c r="R151" s="168">
        <v>47933</v>
      </c>
      <c r="S151" s="168" t="s">
        <v>602</v>
      </c>
      <c r="T151" s="168" t="s">
        <v>927</v>
      </c>
      <c r="U151" s="168" t="s">
        <v>499</v>
      </c>
      <c r="V151" s="168">
        <v>1974</v>
      </c>
      <c r="W151" s="168" t="s">
        <v>9</v>
      </c>
      <c r="X151" s="168" t="s">
        <v>33</v>
      </c>
      <c r="Y151" s="168" t="s">
        <v>457</v>
      </c>
      <c r="Z151" s="133"/>
      <c r="AA151" s="133" t="str">
        <f t="shared" si="19"/>
        <v>Chylik Stanisław</v>
      </c>
      <c r="AB151" s="133">
        <f t="shared" si="21"/>
        <v>47933</v>
      </c>
      <c r="AC151" s="133">
        <f t="shared" si="22"/>
        <v>2775</v>
      </c>
      <c r="AD151" s="133" t="str">
        <f t="shared" si="23"/>
        <v>2018/2019</v>
      </c>
      <c r="AE151" s="133" t="str">
        <f t="shared" si="24"/>
        <v>2018-08-28</v>
      </c>
      <c r="AF151" s="133">
        <f t="shared" si="24"/>
        <v>47933</v>
      </c>
      <c r="AG151" s="133" t="str">
        <f t="shared" si="25"/>
        <v>S</v>
      </c>
      <c r="AH151" s="133">
        <f t="shared" si="27"/>
        <v>1974</v>
      </c>
      <c r="AI151" s="133" t="str">
        <f t="shared" si="27"/>
        <v>M</v>
      </c>
      <c r="AJ151" s="133" t="str">
        <f t="shared" si="27"/>
        <v>KS ORZEŁ Branice</v>
      </c>
      <c r="AK151" s="133" t="str">
        <f t="shared" si="20"/>
        <v>KS ORZEŁ Branice</v>
      </c>
      <c r="AL151" s="133" t="str">
        <f t="shared" si="26"/>
        <v>OPO</v>
      </c>
      <c r="AM151" s="133"/>
    </row>
    <row r="152" spans="1:39" ht="15.75">
      <c r="A152" s="134" t="s">
        <v>928</v>
      </c>
      <c r="B152" s="135">
        <v>47934</v>
      </c>
      <c r="C152" s="136">
        <v>2776</v>
      </c>
      <c r="D152" s="137" t="s">
        <v>454</v>
      </c>
      <c r="E152" s="138" t="s">
        <v>881</v>
      </c>
      <c r="F152" s="139">
        <v>47934</v>
      </c>
      <c r="G152" s="155" t="s">
        <v>27</v>
      </c>
      <c r="H152" s="135">
        <v>1965</v>
      </c>
      <c r="I152" s="136" t="s">
        <v>9</v>
      </c>
      <c r="J152" s="144" t="s">
        <v>33</v>
      </c>
      <c r="K152" s="142" t="s">
        <v>33</v>
      </c>
      <c r="L152" s="144" t="s">
        <v>457</v>
      </c>
      <c r="M152" s="133"/>
      <c r="N152" s="168" t="s">
        <v>929</v>
      </c>
      <c r="O152" s="168">
        <v>2776</v>
      </c>
      <c r="P152" s="168" t="s">
        <v>27</v>
      </c>
      <c r="Q152" s="168" t="s">
        <v>881</v>
      </c>
      <c r="R152" s="168">
        <v>47934</v>
      </c>
      <c r="S152" s="168" t="s">
        <v>602</v>
      </c>
      <c r="T152" s="168" t="s">
        <v>930</v>
      </c>
      <c r="U152" s="168" t="s">
        <v>555</v>
      </c>
      <c r="V152" s="168">
        <v>1965</v>
      </c>
      <c r="W152" s="168" t="s">
        <v>9</v>
      </c>
      <c r="X152" s="168" t="s">
        <v>33</v>
      </c>
      <c r="Y152" s="168" t="s">
        <v>457</v>
      </c>
      <c r="Z152" s="133"/>
      <c r="AA152" s="133" t="str">
        <f t="shared" si="19"/>
        <v>Hradil Jarosław</v>
      </c>
      <c r="AB152" s="133">
        <f t="shared" si="21"/>
        <v>47934</v>
      </c>
      <c r="AC152" s="133">
        <f t="shared" si="22"/>
        <v>2776</v>
      </c>
      <c r="AD152" s="133" t="str">
        <f t="shared" si="23"/>
        <v>2018/2019</v>
      </c>
      <c r="AE152" s="133" t="str">
        <f t="shared" si="24"/>
        <v>2018-08-28</v>
      </c>
      <c r="AF152" s="133">
        <f t="shared" si="24"/>
        <v>47934</v>
      </c>
      <c r="AG152" s="133" t="str">
        <f t="shared" si="25"/>
        <v>S</v>
      </c>
      <c r="AH152" s="133">
        <f t="shared" si="27"/>
        <v>1965</v>
      </c>
      <c r="AI152" s="133" t="str">
        <f t="shared" si="27"/>
        <v>M</v>
      </c>
      <c r="AJ152" s="133" t="str">
        <f t="shared" si="27"/>
        <v>KS ORZEŁ Branice</v>
      </c>
      <c r="AK152" s="133" t="str">
        <f t="shared" si="20"/>
        <v>KS ORZEŁ Branice</v>
      </c>
      <c r="AL152" s="133" t="str">
        <f t="shared" si="26"/>
        <v>OPO</v>
      </c>
      <c r="AM152" s="133"/>
    </row>
    <row r="153" spans="1:39" ht="15.75">
      <c r="A153" s="153" t="s">
        <v>931</v>
      </c>
      <c r="B153" s="154">
        <v>25337</v>
      </c>
      <c r="C153" s="155">
        <v>2777</v>
      </c>
      <c r="D153" s="137" t="s">
        <v>454</v>
      </c>
      <c r="E153" s="138" t="s">
        <v>881</v>
      </c>
      <c r="F153" s="139">
        <v>25337</v>
      </c>
      <c r="G153" s="155" t="s">
        <v>27</v>
      </c>
      <c r="H153" s="154">
        <v>1957</v>
      </c>
      <c r="I153" s="155" t="s">
        <v>9</v>
      </c>
      <c r="J153" s="144" t="s">
        <v>33</v>
      </c>
      <c r="K153" s="142" t="s">
        <v>33</v>
      </c>
      <c r="L153" s="144" t="s">
        <v>457</v>
      </c>
      <c r="M153" s="133"/>
      <c r="N153" s="168" t="s">
        <v>932</v>
      </c>
      <c r="O153" s="168">
        <v>2777</v>
      </c>
      <c r="P153" s="168" t="s">
        <v>27</v>
      </c>
      <c r="Q153" s="168" t="s">
        <v>881</v>
      </c>
      <c r="R153" s="168">
        <v>25337</v>
      </c>
      <c r="S153" s="168" t="s">
        <v>458</v>
      </c>
      <c r="T153" s="168" t="s">
        <v>933</v>
      </c>
      <c r="U153" s="168" t="s">
        <v>703</v>
      </c>
      <c r="V153" s="168">
        <v>1957</v>
      </c>
      <c r="W153" s="168" t="s">
        <v>9</v>
      </c>
      <c r="X153" s="168" t="s">
        <v>33</v>
      </c>
      <c r="Y153" s="168" t="s">
        <v>457</v>
      </c>
      <c r="Z153" s="133"/>
      <c r="AA153" s="133" t="str">
        <f t="shared" si="19"/>
        <v>Szeliga Aleksander</v>
      </c>
      <c r="AB153" s="133">
        <f t="shared" si="21"/>
        <v>25337</v>
      </c>
      <c r="AC153" s="133">
        <f t="shared" si="22"/>
        <v>2777</v>
      </c>
      <c r="AD153" s="133" t="str">
        <f t="shared" si="23"/>
        <v>2018/2019</v>
      </c>
      <c r="AE153" s="133" t="str">
        <f t="shared" si="24"/>
        <v>2018-08-28</v>
      </c>
      <c r="AF153" s="133">
        <f t="shared" si="24"/>
        <v>25337</v>
      </c>
      <c r="AG153" s="133" t="str">
        <f t="shared" si="25"/>
        <v>S</v>
      </c>
      <c r="AH153" s="133">
        <f t="shared" si="27"/>
        <v>1957</v>
      </c>
      <c r="AI153" s="133" t="str">
        <f t="shared" si="27"/>
        <v>M</v>
      </c>
      <c r="AJ153" s="133" t="str">
        <f t="shared" si="27"/>
        <v>KS ORZEŁ Branice</v>
      </c>
      <c r="AK153" s="133" t="str">
        <f t="shared" si="20"/>
        <v>KS ORZEŁ Branice</v>
      </c>
      <c r="AL153" s="133" t="str">
        <f t="shared" si="26"/>
        <v>OPO</v>
      </c>
      <c r="AM153" s="133"/>
    </row>
    <row r="154" spans="1:39" ht="15.75">
      <c r="A154" s="134" t="s">
        <v>934</v>
      </c>
      <c r="B154" s="135">
        <v>45303</v>
      </c>
      <c r="C154" s="136">
        <v>2778</v>
      </c>
      <c r="D154" s="137" t="s">
        <v>454</v>
      </c>
      <c r="E154" s="138" t="s">
        <v>881</v>
      </c>
      <c r="F154" s="139">
        <v>45303</v>
      </c>
      <c r="G154" s="140" t="s">
        <v>27</v>
      </c>
      <c r="H154" s="135">
        <v>1973</v>
      </c>
      <c r="I154" s="136" t="s">
        <v>9</v>
      </c>
      <c r="J154" s="142" t="s">
        <v>33</v>
      </c>
      <c r="K154" s="142" t="s">
        <v>33</v>
      </c>
      <c r="L154" s="142" t="s">
        <v>457</v>
      </c>
      <c r="M154" s="133"/>
      <c r="N154" s="168" t="s">
        <v>935</v>
      </c>
      <c r="O154" s="168">
        <v>2778</v>
      </c>
      <c r="P154" s="168" t="s">
        <v>27</v>
      </c>
      <c r="Q154" s="168" t="s">
        <v>881</v>
      </c>
      <c r="R154" s="168">
        <v>45303</v>
      </c>
      <c r="S154" s="168" t="s">
        <v>602</v>
      </c>
      <c r="T154" s="168" t="s">
        <v>936</v>
      </c>
      <c r="U154" s="168" t="s">
        <v>937</v>
      </c>
      <c r="V154" s="168">
        <v>1973</v>
      </c>
      <c r="W154" s="168" t="s">
        <v>9</v>
      </c>
      <c r="X154" s="168" t="s">
        <v>33</v>
      </c>
      <c r="Y154" s="168" t="s">
        <v>457</v>
      </c>
      <c r="Z154" s="133"/>
      <c r="AA154" s="133" t="str">
        <f t="shared" si="19"/>
        <v>Szimek Ryszard</v>
      </c>
      <c r="AB154" s="133">
        <f t="shared" si="21"/>
        <v>45303</v>
      </c>
      <c r="AC154" s="133">
        <f t="shared" si="22"/>
        <v>2778</v>
      </c>
      <c r="AD154" s="133" t="str">
        <f t="shared" si="23"/>
        <v>2018/2019</v>
      </c>
      <c r="AE154" s="133" t="str">
        <f t="shared" si="24"/>
        <v>2018-08-28</v>
      </c>
      <c r="AF154" s="133">
        <f t="shared" si="24"/>
        <v>45303</v>
      </c>
      <c r="AG154" s="133" t="str">
        <f t="shared" si="25"/>
        <v>S</v>
      </c>
      <c r="AH154" s="133">
        <f t="shared" si="27"/>
        <v>1973</v>
      </c>
      <c r="AI154" s="133" t="str">
        <f t="shared" si="27"/>
        <v>M</v>
      </c>
      <c r="AJ154" s="133" t="str">
        <f t="shared" si="27"/>
        <v>KS ORZEŁ Branice</v>
      </c>
      <c r="AK154" s="133" t="str">
        <f t="shared" si="20"/>
        <v>KS ORZEŁ Branice</v>
      </c>
      <c r="AL154" s="133" t="str">
        <f t="shared" si="26"/>
        <v>OPO</v>
      </c>
      <c r="AM154" s="133"/>
    </row>
    <row r="155" spans="1:39" ht="15.75">
      <c r="A155" s="153" t="s">
        <v>938</v>
      </c>
      <c r="B155" s="154">
        <v>25338</v>
      </c>
      <c r="C155" s="155">
        <v>2779</v>
      </c>
      <c r="D155" s="137" t="s">
        <v>454</v>
      </c>
      <c r="E155" s="138" t="s">
        <v>881</v>
      </c>
      <c r="F155" s="139">
        <v>25338</v>
      </c>
      <c r="G155" s="140" t="s">
        <v>27</v>
      </c>
      <c r="H155" s="154">
        <v>1980</v>
      </c>
      <c r="I155" s="155" t="s">
        <v>32</v>
      </c>
      <c r="J155" s="142" t="s">
        <v>33</v>
      </c>
      <c r="K155" s="142" t="s">
        <v>33</v>
      </c>
      <c r="L155" s="142" t="s">
        <v>457</v>
      </c>
      <c r="M155" s="133"/>
      <c r="N155" s="168" t="s">
        <v>939</v>
      </c>
      <c r="O155" s="168">
        <v>2779</v>
      </c>
      <c r="P155" s="168" t="s">
        <v>27</v>
      </c>
      <c r="Q155" s="168" t="s">
        <v>881</v>
      </c>
      <c r="R155" s="168">
        <v>25338</v>
      </c>
      <c r="S155" s="168" t="s">
        <v>458</v>
      </c>
      <c r="T155" s="168" t="s">
        <v>940</v>
      </c>
      <c r="U155" s="168" t="s">
        <v>466</v>
      </c>
      <c r="V155" s="168">
        <v>1980</v>
      </c>
      <c r="W155" s="168" t="s">
        <v>32</v>
      </c>
      <c r="X155" s="168" t="s">
        <v>33</v>
      </c>
      <c r="Y155" s="168" t="s">
        <v>457</v>
      </c>
      <c r="Z155" s="133"/>
      <c r="AA155" s="133" t="str">
        <f t="shared" si="19"/>
        <v>Walo Katarzyna</v>
      </c>
      <c r="AB155" s="133">
        <f t="shared" si="21"/>
        <v>25338</v>
      </c>
      <c r="AC155" s="133">
        <f t="shared" si="22"/>
        <v>2779</v>
      </c>
      <c r="AD155" s="133" t="str">
        <f t="shared" si="23"/>
        <v>2018/2019</v>
      </c>
      <c r="AE155" s="133" t="str">
        <f t="shared" si="24"/>
        <v>2018-08-28</v>
      </c>
      <c r="AF155" s="133">
        <f t="shared" si="24"/>
        <v>25338</v>
      </c>
      <c r="AG155" s="133" t="str">
        <f t="shared" si="25"/>
        <v>S</v>
      </c>
      <c r="AH155" s="133">
        <f t="shared" si="27"/>
        <v>1980</v>
      </c>
      <c r="AI155" s="133" t="str">
        <f t="shared" si="27"/>
        <v>K</v>
      </c>
      <c r="AJ155" s="133" t="str">
        <f t="shared" si="27"/>
        <v>KS ORZEŁ Branice</v>
      </c>
      <c r="AK155" s="133" t="str">
        <f t="shared" si="20"/>
        <v>KS ORZEŁ Branice</v>
      </c>
      <c r="AL155" s="133" t="str">
        <f t="shared" si="26"/>
        <v>OPO</v>
      </c>
      <c r="AM155" s="133"/>
    </row>
    <row r="156" spans="1:39" ht="15.75">
      <c r="A156" s="147" t="s">
        <v>941</v>
      </c>
      <c r="B156" s="135">
        <v>45304</v>
      </c>
      <c r="C156" s="136">
        <v>2780</v>
      </c>
      <c r="D156" s="137" t="s">
        <v>454</v>
      </c>
      <c r="E156" s="138" t="s">
        <v>881</v>
      </c>
      <c r="F156" s="139">
        <v>45304</v>
      </c>
      <c r="G156" s="140" t="s">
        <v>27</v>
      </c>
      <c r="H156" s="172">
        <v>1950</v>
      </c>
      <c r="I156" s="136" t="s">
        <v>9</v>
      </c>
      <c r="J156" s="142" t="s">
        <v>33</v>
      </c>
      <c r="K156" s="142" t="s">
        <v>33</v>
      </c>
      <c r="L156" s="142" t="s">
        <v>457</v>
      </c>
      <c r="M156" s="133"/>
      <c r="N156" s="168" t="s">
        <v>942</v>
      </c>
      <c r="O156" s="168">
        <v>2780</v>
      </c>
      <c r="P156" s="168" t="s">
        <v>27</v>
      </c>
      <c r="Q156" s="168" t="s">
        <v>881</v>
      </c>
      <c r="R156" s="168">
        <v>45304</v>
      </c>
      <c r="S156" s="168" t="s">
        <v>602</v>
      </c>
      <c r="T156" s="168" t="s">
        <v>943</v>
      </c>
      <c r="U156" s="168" t="s">
        <v>555</v>
      </c>
      <c r="V156" s="168">
        <v>1950</v>
      </c>
      <c r="W156" s="168" t="s">
        <v>9</v>
      </c>
      <c r="X156" s="168" t="s">
        <v>33</v>
      </c>
      <c r="Y156" s="168" t="s">
        <v>457</v>
      </c>
      <c r="Z156" s="133"/>
      <c r="AA156" s="133" t="str">
        <f t="shared" si="19"/>
        <v>Wybiral Jarosław</v>
      </c>
      <c r="AB156" s="133">
        <f t="shared" si="21"/>
        <v>45304</v>
      </c>
      <c r="AC156" s="133">
        <f t="shared" si="22"/>
        <v>2780</v>
      </c>
      <c r="AD156" s="133" t="str">
        <f t="shared" si="23"/>
        <v>2018/2019</v>
      </c>
      <c r="AE156" s="133" t="str">
        <f t="shared" si="24"/>
        <v>2018-08-28</v>
      </c>
      <c r="AF156" s="133">
        <f t="shared" si="24"/>
        <v>45304</v>
      </c>
      <c r="AG156" s="133" t="str">
        <f t="shared" si="25"/>
        <v>S</v>
      </c>
      <c r="AH156" s="133">
        <f t="shared" si="27"/>
        <v>1950</v>
      </c>
      <c r="AI156" s="133" t="str">
        <f t="shared" si="27"/>
        <v>M</v>
      </c>
      <c r="AJ156" s="133" t="str">
        <f t="shared" si="27"/>
        <v>KS ORZEŁ Branice</v>
      </c>
      <c r="AK156" s="133" t="str">
        <f t="shared" si="20"/>
        <v>KS ORZEŁ Branice</v>
      </c>
      <c r="AL156" s="133" t="str">
        <f t="shared" si="26"/>
        <v>OPO</v>
      </c>
      <c r="AM156" s="133"/>
    </row>
    <row r="157" spans="1:39" ht="15.75">
      <c r="A157" s="134" t="s">
        <v>944</v>
      </c>
      <c r="B157" s="135">
        <v>49520</v>
      </c>
      <c r="C157" s="136">
        <v>3377</v>
      </c>
      <c r="D157" s="137" t="s">
        <v>454</v>
      </c>
      <c r="E157" s="138" t="s">
        <v>881</v>
      </c>
      <c r="F157" s="139">
        <v>49520</v>
      </c>
      <c r="G157" s="140" t="s">
        <v>27</v>
      </c>
      <c r="H157" s="135">
        <v>1946</v>
      </c>
      <c r="I157" s="136" t="s">
        <v>9</v>
      </c>
      <c r="J157" s="142" t="s">
        <v>33</v>
      </c>
      <c r="K157" s="142" t="s">
        <v>33</v>
      </c>
      <c r="L157" s="142" t="s">
        <v>457</v>
      </c>
      <c r="M157" s="133"/>
      <c r="N157" s="168" t="s">
        <v>945</v>
      </c>
      <c r="O157" s="168">
        <v>3377</v>
      </c>
      <c r="P157" s="168" t="s">
        <v>27</v>
      </c>
      <c r="Q157" s="168" t="s">
        <v>881</v>
      </c>
      <c r="R157" s="168">
        <v>49520</v>
      </c>
      <c r="S157" s="168" t="s">
        <v>458</v>
      </c>
      <c r="T157" s="168" t="s">
        <v>946</v>
      </c>
      <c r="U157" s="168" t="s">
        <v>947</v>
      </c>
      <c r="V157" s="168">
        <v>1946</v>
      </c>
      <c r="W157" s="168" t="s">
        <v>9</v>
      </c>
      <c r="X157" s="168" t="s">
        <v>33</v>
      </c>
      <c r="Y157" s="168" t="s">
        <v>457</v>
      </c>
      <c r="Z157" s="133"/>
      <c r="AA157" s="133" t="str">
        <f t="shared" si="19"/>
        <v>Wichniak Zdenek</v>
      </c>
      <c r="AB157" s="133">
        <f t="shared" si="21"/>
        <v>49520</v>
      </c>
      <c r="AC157" s="133">
        <f t="shared" si="22"/>
        <v>3377</v>
      </c>
      <c r="AD157" s="133" t="str">
        <f t="shared" si="23"/>
        <v>2018/2019</v>
      </c>
      <c r="AE157" s="133" t="str">
        <f t="shared" si="24"/>
        <v>2018-08-28</v>
      </c>
      <c r="AF157" s="133">
        <f t="shared" si="24"/>
        <v>49520</v>
      </c>
      <c r="AG157" s="133" t="str">
        <f t="shared" si="25"/>
        <v>S</v>
      </c>
      <c r="AH157" s="133">
        <f t="shared" si="27"/>
        <v>1946</v>
      </c>
      <c r="AI157" s="133" t="str">
        <f t="shared" si="27"/>
        <v>M</v>
      </c>
      <c r="AJ157" s="133" t="str">
        <f t="shared" si="27"/>
        <v>KS ORZEŁ Branice</v>
      </c>
      <c r="AK157" s="133" t="str">
        <f t="shared" si="20"/>
        <v>KS ORZEŁ Branice</v>
      </c>
      <c r="AL157" s="133" t="str">
        <f t="shared" si="26"/>
        <v>OPO</v>
      </c>
      <c r="AM157" s="133"/>
    </row>
    <row r="158" spans="1:39" ht="15.75">
      <c r="A158" s="134" t="s">
        <v>948</v>
      </c>
      <c r="B158" s="135">
        <v>46532</v>
      </c>
      <c r="C158" s="136">
        <v>3499</v>
      </c>
      <c r="D158" s="137" t="s">
        <v>454</v>
      </c>
      <c r="E158" s="138" t="s">
        <v>949</v>
      </c>
      <c r="F158" s="139">
        <v>46532</v>
      </c>
      <c r="G158" s="143" t="s">
        <v>9</v>
      </c>
      <c r="H158" s="135">
        <v>2001</v>
      </c>
      <c r="I158" s="136" t="s">
        <v>32</v>
      </c>
      <c r="J158" s="142" t="s">
        <v>40</v>
      </c>
      <c r="K158" s="142" t="s">
        <v>40</v>
      </c>
      <c r="L158" s="142" t="s">
        <v>457</v>
      </c>
      <c r="M158" s="133"/>
      <c r="N158" s="168" t="s">
        <v>950</v>
      </c>
      <c r="O158" s="168">
        <v>3499</v>
      </c>
      <c r="P158" s="168" t="s">
        <v>9</v>
      </c>
      <c r="Q158" s="168" t="s">
        <v>949</v>
      </c>
      <c r="R158" s="168">
        <v>46532</v>
      </c>
      <c r="S158" s="168" t="s">
        <v>458</v>
      </c>
      <c r="T158" s="168" t="s">
        <v>951</v>
      </c>
      <c r="U158" s="168" t="s">
        <v>952</v>
      </c>
      <c r="V158" s="168">
        <v>2001</v>
      </c>
      <c r="W158" s="168" t="s">
        <v>32</v>
      </c>
      <c r="X158" s="168" t="s">
        <v>40</v>
      </c>
      <c r="Y158" s="168" t="s">
        <v>457</v>
      </c>
      <c r="Z158" s="133"/>
      <c r="AA158" s="133" t="str">
        <f t="shared" si="19"/>
        <v>Woźnik Aleksandra</v>
      </c>
      <c r="AB158" s="133">
        <f t="shared" si="21"/>
        <v>46532</v>
      </c>
      <c r="AC158" s="133">
        <f t="shared" si="22"/>
        <v>3499</v>
      </c>
      <c r="AD158" s="133" t="str">
        <f t="shared" si="23"/>
        <v>2018/2019</v>
      </c>
      <c r="AE158" s="133" t="str">
        <f t="shared" si="24"/>
        <v>2018-08-29</v>
      </c>
      <c r="AF158" s="133">
        <f t="shared" si="24"/>
        <v>46532</v>
      </c>
      <c r="AG158" s="133" t="str">
        <f t="shared" si="25"/>
        <v>M</v>
      </c>
      <c r="AH158" s="133">
        <f t="shared" si="27"/>
        <v>2001</v>
      </c>
      <c r="AI158" s="133" t="str">
        <f t="shared" si="27"/>
        <v>K</v>
      </c>
      <c r="AJ158" s="133" t="str">
        <f t="shared" si="27"/>
        <v>LZS Kujakowice</v>
      </c>
      <c r="AK158" s="133" t="str">
        <f t="shared" si="20"/>
        <v>LZS Kujakowice</v>
      </c>
      <c r="AL158" s="133" t="str">
        <f t="shared" si="26"/>
        <v>OPO</v>
      </c>
      <c r="AM158" s="133"/>
    </row>
    <row r="159" spans="1:39" ht="15.75">
      <c r="A159" s="147" t="s">
        <v>953</v>
      </c>
      <c r="B159" s="135">
        <v>41962</v>
      </c>
      <c r="C159" s="136">
        <v>3500</v>
      </c>
      <c r="D159" s="137" t="s">
        <v>454</v>
      </c>
      <c r="E159" s="138" t="s">
        <v>949</v>
      </c>
      <c r="F159" s="139">
        <v>41962</v>
      </c>
      <c r="G159" s="140" t="s">
        <v>9</v>
      </c>
      <c r="H159" s="172">
        <v>2006</v>
      </c>
      <c r="I159" s="136" t="s">
        <v>9</v>
      </c>
      <c r="J159" s="142" t="s">
        <v>40</v>
      </c>
      <c r="K159" s="142" t="s">
        <v>40</v>
      </c>
      <c r="L159" s="142" t="s">
        <v>457</v>
      </c>
      <c r="M159" s="133"/>
      <c r="N159" s="168" t="s">
        <v>954</v>
      </c>
      <c r="O159" s="168">
        <v>3500</v>
      </c>
      <c r="P159" s="168" t="s">
        <v>9</v>
      </c>
      <c r="Q159" s="168" t="s">
        <v>949</v>
      </c>
      <c r="R159" s="168">
        <v>41962</v>
      </c>
      <c r="S159" s="168" t="s">
        <v>458</v>
      </c>
      <c r="T159" s="168" t="s">
        <v>955</v>
      </c>
      <c r="U159" s="168" t="s">
        <v>674</v>
      </c>
      <c r="V159" s="168">
        <v>2006</v>
      </c>
      <c r="W159" s="168" t="s">
        <v>9</v>
      </c>
      <c r="X159" s="168" t="s">
        <v>40</v>
      </c>
      <c r="Y159" s="168" t="s">
        <v>457</v>
      </c>
      <c r="Z159" s="133"/>
      <c r="AA159" s="133" t="str">
        <f t="shared" si="19"/>
        <v>Langner Łukasz</v>
      </c>
      <c r="AB159" s="133">
        <f t="shared" si="21"/>
        <v>41962</v>
      </c>
      <c r="AC159" s="133">
        <f t="shared" si="22"/>
        <v>3500</v>
      </c>
      <c r="AD159" s="133" t="str">
        <f t="shared" si="23"/>
        <v>2018/2019</v>
      </c>
      <c r="AE159" s="133" t="str">
        <f t="shared" si="24"/>
        <v>2018-08-29</v>
      </c>
      <c r="AF159" s="133">
        <f t="shared" si="24"/>
        <v>41962</v>
      </c>
      <c r="AG159" s="133" t="str">
        <f t="shared" si="25"/>
        <v>M</v>
      </c>
      <c r="AH159" s="133">
        <f t="shared" si="27"/>
        <v>2006</v>
      </c>
      <c r="AI159" s="133" t="str">
        <f t="shared" si="27"/>
        <v>M</v>
      </c>
      <c r="AJ159" s="133" t="str">
        <f t="shared" si="27"/>
        <v>LZS Kujakowice</v>
      </c>
      <c r="AK159" s="133" t="str">
        <f t="shared" si="20"/>
        <v>LZS Kujakowice</v>
      </c>
      <c r="AL159" s="133" t="str">
        <f t="shared" si="26"/>
        <v>OPO</v>
      </c>
      <c r="AM159" s="133"/>
    </row>
    <row r="160" spans="1:39" ht="15.75">
      <c r="A160" s="134" t="s">
        <v>956</v>
      </c>
      <c r="B160" s="135">
        <v>42674</v>
      </c>
      <c r="C160" s="136">
        <v>3501</v>
      </c>
      <c r="D160" s="137" t="s">
        <v>454</v>
      </c>
      <c r="E160" s="138" t="s">
        <v>949</v>
      </c>
      <c r="F160" s="139">
        <v>42674</v>
      </c>
      <c r="G160" s="140" t="s">
        <v>9</v>
      </c>
      <c r="H160" s="135">
        <v>2002</v>
      </c>
      <c r="I160" s="136" t="s">
        <v>9</v>
      </c>
      <c r="J160" s="142" t="s">
        <v>40</v>
      </c>
      <c r="K160" s="142" t="s">
        <v>40</v>
      </c>
      <c r="L160" s="142" t="s">
        <v>457</v>
      </c>
      <c r="M160" s="133"/>
      <c r="N160" s="168" t="s">
        <v>957</v>
      </c>
      <c r="O160" s="168">
        <v>3501</v>
      </c>
      <c r="P160" s="168" t="s">
        <v>9</v>
      </c>
      <c r="Q160" s="168" t="s">
        <v>949</v>
      </c>
      <c r="R160" s="168">
        <v>42674</v>
      </c>
      <c r="S160" s="168" t="s">
        <v>458</v>
      </c>
      <c r="T160" s="168" t="s">
        <v>955</v>
      </c>
      <c r="U160" s="168" t="s">
        <v>958</v>
      </c>
      <c r="V160" s="168">
        <v>2002</v>
      </c>
      <c r="W160" s="168" t="s">
        <v>9</v>
      </c>
      <c r="X160" s="168" t="s">
        <v>40</v>
      </c>
      <c r="Y160" s="168" t="s">
        <v>457</v>
      </c>
      <c r="Z160" s="133"/>
      <c r="AA160" s="133" t="str">
        <f t="shared" si="19"/>
        <v>Langner Dominik</v>
      </c>
      <c r="AB160" s="133">
        <f t="shared" si="21"/>
        <v>42674</v>
      </c>
      <c r="AC160" s="133">
        <f t="shared" si="22"/>
        <v>3501</v>
      </c>
      <c r="AD160" s="133" t="str">
        <f t="shared" si="23"/>
        <v>2018/2019</v>
      </c>
      <c r="AE160" s="133" t="str">
        <f t="shared" si="24"/>
        <v>2018-08-29</v>
      </c>
      <c r="AF160" s="133">
        <f t="shared" si="24"/>
        <v>42674</v>
      </c>
      <c r="AG160" s="133" t="str">
        <f t="shared" si="25"/>
        <v>M</v>
      </c>
      <c r="AH160" s="133">
        <f t="shared" si="27"/>
        <v>2002</v>
      </c>
      <c r="AI160" s="133" t="str">
        <f t="shared" si="27"/>
        <v>M</v>
      </c>
      <c r="AJ160" s="133" t="str">
        <f t="shared" si="27"/>
        <v>LZS Kujakowice</v>
      </c>
      <c r="AK160" s="133" t="str">
        <f t="shared" si="20"/>
        <v>LZS Kujakowice</v>
      </c>
      <c r="AL160" s="133" t="str">
        <f t="shared" si="26"/>
        <v>OPO</v>
      </c>
      <c r="AM160" s="133"/>
    </row>
    <row r="161" spans="1:39" ht="15.75">
      <c r="A161" s="147" t="s">
        <v>959</v>
      </c>
      <c r="B161" s="135">
        <v>49537</v>
      </c>
      <c r="C161" s="136">
        <v>3502</v>
      </c>
      <c r="D161" s="137" t="s">
        <v>454</v>
      </c>
      <c r="E161" s="138" t="s">
        <v>949</v>
      </c>
      <c r="F161" s="139">
        <v>49537</v>
      </c>
      <c r="G161" s="140" t="s">
        <v>27</v>
      </c>
      <c r="H161" s="172">
        <v>1982</v>
      </c>
      <c r="I161" s="136" t="s">
        <v>9</v>
      </c>
      <c r="J161" s="142" t="s">
        <v>40</v>
      </c>
      <c r="K161" s="142" t="s">
        <v>40</v>
      </c>
      <c r="L161" s="142" t="s">
        <v>457</v>
      </c>
      <c r="M161" s="133"/>
      <c r="N161" s="168" t="s">
        <v>960</v>
      </c>
      <c r="O161" s="168">
        <v>3502</v>
      </c>
      <c r="P161" s="168" t="s">
        <v>27</v>
      </c>
      <c r="Q161" s="168" t="s">
        <v>949</v>
      </c>
      <c r="R161" s="168">
        <v>49537</v>
      </c>
      <c r="S161" s="168"/>
      <c r="T161" s="168" t="s">
        <v>961</v>
      </c>
      <c r="U161" s="168" t="s">
        <v>525</v>
      </c>
      <c r="V161" s="168">
        <v>1982</v>
      </c>
      <c r="W161" s="168" t="s">
        <v>9</v>
      </c>
      <c r="X161" s="168" t="s">
        <v>40</v>
      </c>
      <c r="Y161" s="168" t="s">
        <v>457</v>
      </c>
      <c r="Z161" s="133"/>
      <c r="AA161" s="133" t="str">
        <f t="shared" si="19"/>
        <v>Bartnik Przemysław</v>
      </c>
      <c r="AB161" s="133">
        <f t="shared" si="21"/>
        <v>49537</v>
      </c>
      <c r="AC161" s="133">
        <f t="shared" si="22"/>
        <v>3502</v>
      </c>
      <c r="AD161" s="133" t="str">
        <f t="shared" si="23"/>
        <v>2018/2019</v>
      </c>
      <c r="AE161" s="133" t="str">
        <f t="shared" si="24"/>
        <v>2018-08-29</v>
      </c>
      <c r="AF161" s="133">
        <f t="shared" si="24"/>
        <v>49537</v>
      </c>
      <c r="AG161" s="133" t="str">
        <f t="shared" si="25"/>
        <v>S</v>
      </c>
      <c r="AH161" s="133">
        <f t="shared" si="27"/>
        <v>1982</v>
      </c>
      <c r="AI161" s="133" t="str">
        <f t="shared" si="27"/>
        <v>M</v>
      </c>
      <c r="AJ161" s="133" t="str">
        <f t="shared" si="27"/>
        <v>LZS Kujakowice</v>
      </c>
      <c r="AK161" s="133" t="str">
        <f t="shared" si="20"/>
        <v>LZS Kujakowice</v>
      </c>
      <c r="AL161" s="133" t="str">
        <f t="shared" si="26"/>
        <v>OPO</v>
      </c>
      <c r="AM161" s="133"/>
    </row>
    <row r="162" spans="1:39" ht="15.75">
      <c r="A162" s="147" t="s">
        <v>962</v>
      </c>
      <c r="B162" s="135">
        <v>12985</v>
      </c>
      <c r="C162" s="136">
        <v>3544</v>
      </c>
      <c r="D162" s="137" t="s">
        <v>454</v>
      </c>
      <c r="E162" s="138" t="s">
        <v>963</v>
      </c>
      <c r="F162" s="139">
        <v>12985</v>
      </c>
      <c r="G162" s="140" t="s">
        <v>27</v>
      </c>
      <c r="H162" s="172">
        <v>1946</v>
      </c>
      <c r="I162" s="136" t="s">
        <v>9</v>
      </c>
      <c r="J162" s="142" t="s">
        <v>43</v>
      </c>
      <c r="K162" s="142" t="s">
        <v>43</v>
      </c>
      <c r="L162" s="142" t="s">
        <v>457</v>
      </c>
      <c r="M162" s="133"/>
      <c r="N162" s="168" t="s">
        <v>964</v>
      </c>
      <c r="O162" s="168">
        <v>3544</v>
      </c>
      <c r="P162" s="168" t="s">
        <v>27</v>
      </c>
      <c r="Q162" s="168" t="s">
        <v>963</v>
      </c>
      <c r="R162" s="168">
        <v>12985</v>
      </c>
      <c r="S162" s="168" t="s">
        <v>458</v>
      </c>
      <c r="T162" s="168" t="s">
        <v>965</v>
      </c>
      <c r="U162" s="168" t="s">
        <v>838</v>
      </c>
      <c r="V162" s="168">
        <v>1946</v>
      </c>
      <c r="W162" s="168" t="s">
        <v>9</v>
      </c>
      <c r="X162" s="168" t="s">
        <v>43</v>
      </c>
      <c r="Y162" s="168" t="s">
        <v>457</v>
      </c>
      <c r="Z162" s="133"/>
      <c r="AA162" s="133" t="str">
        <f t="shared" si="19"/>
        <v>Krzyżanowski Wojciech</v>
      </c>
      <c r="AB162" s="133">
        <f t="shared" si="21"/>
        <v>12985</v>
      </c>
      <c r="AC162" s="133">
        <f t="shared" si="22"/>
        <v>3544</v>
      </c>
      <c r="AD162" s="133" t="str">
        <f t="shared" si="23"/>
        <v>2018/2019</v>
      </c>
      <c r="AE162" s="133" t="str">
        <f t="shared" si="24"/>
        <v>2018-08-30</v>
      </c>
      <c r="AF162" s="133">
        <f t="shared" si="24"/>
        <v>12985</v>
      </c>
      <c r="AG162" s="133" t="str">
        <f t="shared" si="25"/>
        <v>S</v>
      </c>
      <c r="AH162" s="133">
        <f t="shared" si="27"/>
        <v>1946</v>
      </c>
      <c r="AI162" s="133" t="str">
        <f t="shared" si="27"/>
        <v>M</v>
      </c>
      <c r="AJ162" s="133" t="str">
        <f t="shared" si="27"/>
        <v>LZS VICTORIA Chróścice</v>
      </c>
      <c r="AK162" s="133" t="str">
        <f t="shared" si="20"/>
        <v>LZS VICTORIA Chróścice</v>
      </c>
      <c r="AL162" s="133" t="str">
        <f t="shared" si="26"/>
        <v>OPO</v>
      </c>
      <c r="AM162" s="133"/>
    </row>
    <row r="163" spans="1:39" ht="15.75">
      <c r="A163" s="134" t="s">
        <v>966</v>
      </c>
      <c r="B163" s="135">
        <v>12984</v>
      </c>
      <c r="C163" s="136">
        <v>3545</v>
      </c>
      <c r="D163" s="137" t="s">
        <v>454</v>
      </c>
      <c r="E163" s="138" t="s">
        <v>963</v>
      </c>
      <c r="F163" s="139">
        <v>12984</v>
      </c>
      <c r="G163" s="140" t="s">
        <v>27</v>
      </c>
      <c r="H163" s="135">
        <v>1960</v>
      </c>
      <c r="I163" s="136" t="s">
        <v>9</v>
      </c>
      <c r="J163" s="142" t="s">
        <v>43</v>
      </c>
      <c r="K163" s="142" t="s">
        <v>43</v>
      </c>
      <c r="L163" s="142" t="s">
        <v>457</v>
      </c>
      <c r="M163" s="133"/>
      <c r="N163" s="168" t="s">
        <v>967</v>
      </c>
      <c r="O163" s="168">
        <v>3545</v>
      </c>
      <c r="P163" s="168" t="s">
        <v>27</v>
      </c>
      <c r="Q163" s="168" t="s">
        <v>963</v>
      </c>
      <c r="R163" s="168">
        <v>12984</v>
      </c>
      <c r="S163" s="168" t="s">
        <v>458</v>
      </c>
      <c r="T163" s="168" t="s">
        <v>968</v>
      </c>
      <c r="U163" s="168" t="s">
        <v>796</v>
      </c>
      <c r="V163" s="168">
        <v>1960</v>
      </c>
      <c r="W163" s="168" t="s">
        <v>9</v>
      </c>
      <c r="X163" s="168" t="s">
        <v>43</v>
      </c>
      <c r="Y163" s="168" t="s">
        <v>457</v>
      </c>
      <c r="Z163" s="133"/>
      <c r="AA163" s="133" t="str">
        <f t="shared" si="19"/>
        <v>Wąs Marek</v>
      </c>
      <c r="AB163" s="133">
        <f t="shared" si="21"/>
        <v>12984</v>
      </c>
      <c r="AC163" s="133">
        <f t="shared" si="22"/>
        <v>3545</v>
      </c>
      <c r="AD163" s="133" t="str">
        <f t="shared" si="23"/>
        <v>2018/2019</v>
      </c>
      <c r="AE163" s="133" t="str">
        <f t="shared" si="24"/>
        <v>2018-08-30</v>
      </c>
      <c r="AF163" s="133">
        <f t="shared" si="24"/>
        <v>12984</v>
      </c>
      <c r="AG163" s="133" t="str">
        <f t="shared" si="25"/>
        <v>S</v>
      </c>
      <c r="AH163" s="133">
        <f t="shared" si="27"/>
        <v>1960</v>
      </c>
      <c r="AI163" s="133" t="str">
        <f t="shared" si="27"/>
        <v>M</v>
      </c>
      <c r="AJ163" s="133" t="str">
        <f t="shared" si="27"/>
        <v>LZS VICTORIA Chróścice</v>
      </c>
      <c r="AK163" s="133" t="str">
        <f t="shared" si="20"/>
        <v>LZS VICTORIA Chróścice</v>
      </c>
      <c r="AL163" s="133" t="str">
        <f t="shared" si="26"/>
        <v>OPO</v>
      </c>
      <c r="AM163" s="133"/>
    </row>
    <row r="164" spans="1:39" ht="15.75">
      <c r="A164" s="134" t="s">
        <v>969</v>
      </c>
      <c r="B164" s="135">
        <v>41371</v>
      </c>
      <c r="C164" s="136">
        <v>3546</v>
      </c>
      <c r="D164" s="137" t="s">
        <v>454</v>
      </c>
      <c r="E164" s="138" t="s">
        <v>963</v>
      </c>
      <c r="F164" s="139">
        <v>41371</v>
      </c>
      <c r="G164" s="140" t="s">
        <v>27</v>
      </c>
      <c r="H164" s="135">
        <v>2000</v>
      </c>
      <c r="I164" s="136" t="s">
        <v>9</v>
      </c>
      <c r="J164" s="142" t="s">
        <v>43</v>
      </c>
      <c r="K164" s="142" t="s">
        <v>43</v>
      </c>
      <c r="L164" s="142" t="s">
        <v>457</v>
      </c>
      <c r="M164" s="133"/>
      <c r="N164" s="168" t="s">
        <v>970</v>
      </c>
      <c r="O164" s="168">
        <v>3546</v>
      </c>
      <c r="P164" s="168" t="s">
        <v>27</v>
      </c>
      <c r="Q164" s="168" t="s">
        <v>963</v>
      </c>
      <c r="R164" s="168">
        <v>41371</v>
      </c>
      <c r="S164" s="168" t="s">
        <v>458</v>
      </c>
      <c r="T164" s="168" t="s">
        <v>971</v>
      </c>
      <c r="U164" s="168" t="s">
        <v>585</v>
      </c>
      <c r="V164" s="168">
        <v>2000</v>
      </c>
      <c r="W164" s="168" t="s">
        <v>9</v>
      </c>
      <c r="X164" s="168" t="s">
        <v>43</v>
      </c>
      <c r="Y164" s="168" t="s">
        <v>457</v>
      </c>
      <c r="Z164" s="133"/>
      <c r="AA164" s="133" t="str">
        <f t="shared" si="19"/>
        <v>Wojtas Michał</v>
      </c>
      <c r="AB164" s="133">
        <f t="shared" si="21"/>
        <v>41371</v>
      </c>
      <c r="AC164" s="133">
        <f t="shared" si="22"/>
        <v>3546</v>
      </c>
      <c r="AD164" s="133" t="str">
        <f t="shared" si="23"/>
        <v>2018/2019</v>
      </c>
      <c r="AE164" s="133" t="str">
        <f t="shared" si="24"/>
        <v>2018-08-30</v>
      </c>
      <c r="AF164" s="133">
        <f t="shared" si="24"/>
        <v>41371</v>
      </c>
      <c r="AG164" s="133" t="str">
        <f t="shared" si="25"/>
        <v>S</v>
      </c>
      <c r="AH164" s="133">
        <f t="shared" si="27"/>
        <v>2000</v>
      </c>
      <c r="AI164" s="133" t="str">
        <f t="shared" si="27"/>
        <v>M</v>
      </c>
      <c r="AJ164" s="133" t="str">
        <f t="shared" si="27"/>
        <v>LZS VICTORIA Chróścice</v>
      </c>
      <c r="AK164" s="133" t="str">
        <f t="shared" si="20"/>
        <v>LZS VICTORIA Chróścice</v>
      </c>
      <c r="AL164" s="133" t="str">
        <f t="shared" si="26"/>
        <v>OPO</v>
      </c>
      <c r="AM164" s="133"/>
    </row>
    <row r="165" spans="1:39" ht="15.75">
      <c r="A165" s="147" t="s">
        <v>972</v>
      </c>
      <c r="B165" s="135">
        <v>49544</v>
      </c>
      <c r="C165" s="136">
        <v>3547</v>
      </c>
      <c r="D165" s="137" t="s">
        <v>454</v>
      </c>
      <c r="E165" s="138" t="s">
        <v>963</v>
      </c>
      <c r="F165" s="139">
        <v>49544</v>
      </c>
      <c r="G165" s="140" t="s">
        <v>9</v>
      </c>
      <c r="H165" s="172">
        <v>2006</v>
      </c>
      <c r="I165" s="136" t="s">
        <v>9</v>
      </c>
      <c r="J165" s="142" t="s">
        <v>43</v>
      </c>
      <c r="K165" s="142" t="s">
        <v>43</v>
      </c>
      <c r="L165" s="142" t="s">
        <v>457</v>
      </c>
      <c r="M165" s="133"/>
      <c r="N165" s="168" t="s">
        <v>973</v>
      </c>
      <c r="O165" s="168">
        <v>3547</v>
      </c>
      <c r="P165" s="168" t="s">
        <v>9</v>
      </c>
      <c r="Q165" s="168" t="s">
        <v>963</v>
      </c>
      <c r="R165" s="168">
        <v>49544</v>
      </c>
      <c r="S165" s="168"/>
      <c r="T165" s="168" t="s">
        <v>974</v>
      </c>
      <c r="U165" s="168" t="s">
        <v>608</v>
      </c>
      <c r="V165" s="168">
        <v>2006</v>
      </c>
      <c r="W165" s="168" t="s">
        <v>9</v>
      </c>
      <c r="X165" s="168" t="s">
        <v>43</v>
      </c>
      <c r="Y165" s="168" t="s">
        <v>457</v>
      </c>
      <c r="Z165" s="133"/>
      <c r="AA165" s="133" t="str">
        <f t="shared" si="19"/>
        <v>Kwiatkowski Bartosz</v>
      </c>
      <c r="AB165" s="133">
        <f t="shared" si="21"/>
        <v>49544</v>
      </c>
      <c r="AC165" s="133">
        <f t="shared" si="22"/>
        <v>3547</v>
      </c>
      <c r="AD165" s="133" t="str">
        <f t="shared" si="23"/>
        <v>2018/2019</v>
      </c>
      <c r="AE165" s="133" t="str">
        <f t="shared" si="24"/>
        <v>2018-08-30</v>
      </c>
      <c r="AF165" s="133">
        <f t="shared" si="24"/>
        <v>49544</v>
      </c>
      <c r="AG165" s="133" t="str">
        <f t="shared" si="25"/>
        <v>M</v>
      </c>
      <c r="AH165" s="133">
        <f t="shared" si="27"/>
        <v>2006</v>
      </c>
      <c r="AI165" s="133" t="str">
        <f t="shared" si="27"/>
        <v>M</v>
      </c>
      <c r="AJ165" s="133" t="str">
        <f t="shared" si="27"/>
        <v>LZS VICTORIA Chróścice</v>
      </c>
      <c r="AK165" s="133" t="str">
        <f t="shared" si="20"/>
        <v>LZS VICTORIA Chróścice</v>
      </c>
      <c r="AL165" s="133" t="str">
        <f t="shared" si="26"/>
        <v>OPO</v>
      </c>
      <c r="AM165" s="133"/>
    </row>
    <row r="166" spans="1:39" ht="15.75">
      <c r="A166" s="134" t="s">
        <v>975</v>
      </c>
      <c r="B166" s="135">
        <v>49545</v>
      </c>
      <c r="C166" s="136">
        <v>3548</v>
      </c>
      <c r="D166" s="137" t="s">
        <v>454</v>
      </c>
      <c r="E166" s="138" t="s">
        <v>963</v>
      </c>
      <c r="F166" s="139">
        <v>49545</v>
      </c>
      <c r="G166" s="140" t="s">
        <v>9</v>
      </c>
      <c r="H166" s="135">
        <v>2007</v>
      </c>
      <c r="I166" s="136" t="s">
        <v>32</v>
      </c>
      <c r="J166" s="142" t="s">
        <v>43</v>
      </c>
      <c r="K166" s="142" t="s">
        <v>43</v>
      </c>
      <c r="L166" s="142" t="s">
        <v>457</v>
      </c>
      <c r="M166" s="133"/>
      <c r="N166" s="168" t="s">
        <v>976</v>
      </c>
      <c r="O166" s="168">
        <v>3548</v>
      </c>
      <c r="P166" s="168" t="s">
        <v>9</v>
      </c>
      <c r="Q166" s="168" t="s">
        <v>963</v>
      </c>
      <c r="R166" s="168">
        <v>49545</v>
      </c>
      <c r="S166" s="168"/>
      <c r="T166" s="168" t="s">
        <v>977</v>
      </c>
      <c r="U166" s="168" t="s">
        <v>978</v>
      </c>
      <c r="V166" s="168">
        <v>2007</v>
      </c>
      <c r="W166" s="168" t="s">
        <v>32</v>
      </c>
      <c r="X166" s="168" t="s">
        <v>43</v>
      </c>
      <c r="Y166" s="168" t="s">
        <v>457</v>
      </c>
      <c r="Z166" s="133"/>
      <c r="AA166" s="133" t="str">
        <f t="shared" si="19"/>
        <v>Wilińska Olivia</v>
      </c>
      <c r="AB166" s="133">
        <f t="shared" si="21"/>
        <v>49545</v>
      </c>
      <c r="AC166" s="133">
        <f t="shared" si="22"/>
        <v>3548</v>
      </c>
      <c r="AD166" s="133" t="str">
        <f t="shared" si="23"/>
        <v>2018/2019</v>
      </c>
      <c r="AE166" s="133" t="str">
        <f t="shared" si="24"/>
        <v>2018-08-30</v>
      </c>
      <c r="AF166" s="133">
        <f t="shared" si="24"/>
        <v>49545</v>
      </c>
      <c r="AG166" s="133" t="str">
        <f t="shared" si="25"/>
        <v>M</v>
      </c>
      <c r="AH166" s="133">
        <f t="shared" si="27"/>
        <v>2007</v>
      </c>
      <c r="AI166" s="133" t="str">
        <f t="shared" si="27"/>
        <v>K</v>
      </c>
      <c r="AJ166" s="133" t="str">
        <f t="shared" si="27"/>
        <v>LZS VICTORIA Chróścice</v>
      </c>
      <c r="AK166" s="133" t="str">
        <f t="shared" si="20"/>
        <v>LZS VICTORIA Chróścice</v>
      </c>
      <c r="AL166" s="133" t="str">
        <f t="shared" si="26"/>
        <v>OPO</v>
      </c>
      <c r="AM166" s="133"/>
    </row>
    <row r="167" spans="1:39" ht="15.75">
      <c r="A167" s="134" t="s">
        <v>979</v>
      </c>
      <c r="B167" s="135">
        <v>49546</v>
      </c>
      <c r="C167" s="136">
        <v>3549</v>
      </c>
      <c r="D167" s="137" t="s">
        <v>454</v>
      </c>
      <c r="E167" s="138" t="s">
        <v>963</v>
      </c>
      <c r="F167" s="139">
        <v>49546</v>
      </c>
      <c r="G167" s="140" t="s">
        <v>9</v>
      </c>
      <c r="H167" s="135">
        <v>2008</v>
      </c>
      <c r="I167" s="136" t="s">
        <v>32</v>
      </c>
      <c r="J167" s="142" t="s">
        <v>43</v>
      </c>
      <c r="K167" s="142" t="s">
        <v>43</v>
      </c>
      <c r="L167" s="142" t="s">
        <v>457</v>
      </c>
      <c r="M167" s="133"/>
      <c r="N167" s="168" t="s">
        <v>980</v>
      </c>
      <c r="O167" s="168">
        <v>3549</v>
      </c>
      <c r="P167" s="168" t="s">
        <v>9</v>
      </c>
      <c r="Q167" s="168" t="s">
        <v>963</v>
      </c>
      <c r="R167" s="168">
        <v>49546</v>
      </c>
      <c r="S167" s="168"/>
      <c r="T167" s="168" t="s">
        <v>981</v>
      </c>
      <c r="U167" s="168" t="s">
        <v>982</v>
      </c>
      <c r="V167" s="168">
        <v>2008</v>
      </c>
      <c r="W167" s="168" t="s">
        <v>32</v>
      </c>
      <c r="X167" s="168" t="s">
        <v>43</v>
      </c>
      <c r="Y167" s="168" t="s">
        <v>457</v>
      </c>
      <c r="Z167" s="133"/>
      <c r="AA167" s="133" t="str">
        <f t="shared" si="19"/>
        <v>Kołodziej Milena</v>
      </c>
      <c r="AB167" s="133">
        <f t="shared" si="21"/>
        <v>49546</v>
      </c>
      <c r="AC167" s="133">
        <f t="shared" si="22"/>
        <v>3549</v>
      </c>
      <c r="AD167" s="133" t="str">
        <f t="shared" si="23"/>
        <v>2018/2019</v>
      </c>
      <c r="AE167" s="133" t="str">
        <f t="shared" si="24"/>
        <v>2018-08-30</v>
      </c>
      <c r="AF167" s="133">
        <f t="shared" si="24"/>
        <v>49546</v>
      </c>
      <c r="AG167" s="133" t="str">
        <f t="shared" si="25"/>
        <v>M</v>
      </c>
      <c r="AH167" s="133">
        <f t="shared" si="27"/>
        <v>2008</v>
      </c>
      <c r="AI167" s="133" t="str">
        <f t="shared" si="27"/>
        <v>K</v>
      </c>
      <c r="AJ167" s="133" t="str">
        <f t="shared" si="27"/>
        <v>LZS VICTORIA Chróścice</v>
      </c>
      <c r="AK167" s="133" t="str">
        <f t="shared" si="20"/>
        <v>LZS VICTORIA Chróścice</v>
      </c>
      <c r="AL167" s="133" t="str">
        <f t="shared" si="26"/>
        <v>OPO</v>
      </c>
      <c r="AM167" s="133"/>
    </row>
    <row r="168" spans="1:39" ht="15.75">
      <c r="A168" s="147" t="s">
        <v>983</v>
      </c>
      <c r="B168" s="135">
        <v>45145</v>
      </c>
      <c r="C168" s="136">
        <v>3550</v>
      </c>
      <c r="D168" s="137" t="s">
        <v>454</v>
      </c>
      <c r="E168" s="138" t="s">
        <v>963</v>
      </c>
      <c r="F168" s="139">
        <v>45145</v>
      </c>
      <c r="G168" s="140" t="s">
        <v>9</v>
      </c>
      <c r="H168" s="172">
        <v>2007</v>
      </c>
      <c r="I168" s="136" t="s">
        <v>9</v>
      </c>
      <c r="J168" s="142" t="s">
        <v>43</v>
      </c>
      <c r="K168" s="142" t="s">
        <v>43</v>
      </c>
      <c r="L168" s="142" t="s">
        <v>457</v>
      </c>
      <c r="M168" s="133"/>
      <c r="N168" s="168" t="s">
        <v>984</v>
      </c>
      <c r="O168" s="168">
        <v>3550</v>
      </c>
      <c r="P168" s="168" t="s">
        <v>9</v>
      </c>
      <c r="Q168" s="168" t="s">
        <v>963</v>
      </c>
      <c r="R168" s="168">
        <v>45145</v>
      </c>
      <c r="S168" s="168" t="s">
        <v>458</v>
      </c>
      <c r="T168" s="168" t="s">
        <v>824</v>
      </c>
      <c r="U168" s="168" t="s">
        <v>522</v>
      </c>
      <c r="V168" s="168">
        <v>2007</v>
      </c>
      <c r="W168" s="168" t="s">
        <v>9</v>
      </c>
      <c r="X168" s="168" t="s">
        <v>43</v>
      </c>
      <c r="Y168" s="168" t="s">
        <v>457</v>
      </c>
      <c r="Z168" s="133"/>
      <c r="AA168" s="133" t="str">
        <f t="shared" si="19"/>
        <v>Czech Paweł</v>
      </c>
      <c r="AB168" s="133">
        <f t="shared" si="21"/>
        <v>45145</v>
      </c>
      <c r="AC168" s="133">
        <f t="shared" si="22"/>
        <v>3550</v>
      </c>
      <c r="AD168" s="133" t="str">
        <f t="shared" si="23"/>
        <v>2018/2019</v>
      </c>
      <c r="AE168" s="133" t="str">
        <f t="shared" si="24"/>
        <v>2018-08-30</v>
      </c>
      <c r="AF168" s="133">
        <f t="shared" si="24"/>
        <v>45145</v>
      </c>
      <c r="AG168" s="133" t="str">
        <f t="shared" si="25"/>
        <v>M</v>
      </c>
      <c r="AH168" s="133">
        <f t="shared" si="27"/>
        <v>2007</v>
      </c>
      <c r="AI168" s="133" t="str">
        <f t="shared" si="27"/>
        <v>M</v>
      </c>
      <c r="AJ168" s="133" t="str">
        <f t="shared" si="27"/>
        <v>LZS VICTORIA Chróścice</v>
      </c>
      <c r="AK168" s="133" t="str">
        <f t="shared" si="20"/>
        <v>LZS VICTORIA Chróścice</v>
      </c>
      <c r="AL168" s="133" t="str">
        <f t="shared" si="26"/>
        <v>OPO</v>
      </c>
      <c r="AM168" s="133"/>
    </row>
    <row r="169" spans="1:39" ht="15.75">
      <c r="A169" s="145" t="s">
        <v>985</v>
      </c>
      <c r="B169" s="135">
        <v>43255</v>
      </c>
      <c r="C169" s="136">
        <v>3551</v>
      </c>
      <c r="D169" s="137" t="s">
        <v>454</v>
      </c>
      <c r="E169" s="138" t="s">
        <v>963</v>
      </c>
      <c r="F169" s="139">
        <v>43255</v>
      </c>
      <c r="G169" s="140" t="s">
        <v>9</v>
      </c>
      <c r="H169" s="135">
        <v>2005</v>
      </c>
      <c r="I169" s="156" t="s">
        <v>9</v>
      </c>
      <c r="J169" s="142" t="s">
        <v>43</v>
      </c>
      <c r="K169" s="142" t="s">
        <v>43</v>
      </c>
      <c r="L169" s="142" t="s">
        <v>457</v>
      </c>
      <c r="M169" s="133"/>
      <c r="N169" s="168" t="s">
        <v>986</v>
      </c>
      <c r="O169" s="168">
        <v>3551</v>
      </c>
      <c r="P169" s="168" t="s">
        <v>9</v>
      </c>
      <c r="Q169" s="168" t="s">
        <v>963</v>
      </c>
      <c r="R169" s="168">
        <v>43255</v>
      </c>
      <c r="S169" s="168" t="s">
        <v>458</v>
      </c>
      <c r="T169" s="168" t="s">
        <v>987</v>
      </c>
      <c r="U169" s="168" t="s">
        <v>796</v>
      </c>
      <c r="V169" s="168">
        <v>2005</v>
      </c>
      <c r="W169" s="168" t="s">
        <v>9</v>
      </c>
      <c r="X169" s="168" t="s">
        <v>43</v>
      </c>
      <c r="Y169" s="168" t="s">
        <v>457</v>
      </c>
      <c r="Z169" s="133"/>
      <c r="AA169" s="133" t="str">
        <f t="shared" si="19"/>
        <v>Jendryaszek Marek</v>
      </c>
      <c r="AB169" s="133">
        <f t="shared" si="21"/>
        <v>43255</v>
      </c>
      <c r="AC169" s="133">
        <f t="shared" si="22"/>
        <v>3551</v>
      </c>
      <c r="AD169" s="133" t="str">
        <f t="shared" si="23"/>
        <v>2018/2019</v>
      </c>
      <c r="AE169" s="133" t="str">
        <f t="shared" si="24"/>
        <v>2018-08-30</v>
      </c>
      <c r="AF169" s="133">
        <f t="shared" si="24"/>
        <v>43255</v>
      </c>
      <c r="AG169" s="133" t="str">
        <f t="shared" si="25"/>
        <v>M</v>
      </c>
      <c r="AH169" s="133">
        <f t="shared" si="27"/>
        <v>2005</v>
      </c>
      <c r="AI169" s="133" t="str">
        <f t="shared" si="27"/>
        <v>M</v>
      </c>
      <c r="AJ169" s="133" t="str">
        <f t="shared" si="27"/>
        <v>LZS VICTORIA Chróścice</v>
      </c>
      <c r="AK169" s="133" t="str">
        <f t="shared" si="20"/>
        <v>LZS VICTORIA Chróścice</v>
      </c>
      <c r="AL169" s="133" t="str">
        <f t="shared" si="26"/>
        <v>OPO</v>
      </c>
      <c r="AM169" s="133"/>
    </row>
    <row r="170" spans="1:39" ht="15.75">
      <c r="A170" s="134" t="s">
        <v>988</v>
      </c>
      <c r="B170" s="135">
        <v>41373</v>
      </c>
      <c r="C170" s="136">
        <v>3552</v>
      </c>
      <c r="D170" s="137" t="s">
        <v>454</v>
      </c>
      <c r="E170" s="138" t="s">
        <v>963</v>
      </c>
      <c r="F170" s="139">
        <v>41373</v>
      </c>
      <c r="G170" s="140" t="s">
        <v>9</v>
      </c>
      <c r="H170" s="135">
        <v>2006</v>
      </c>
      <c r="I170" s="136" t="s">
        <v>9</v>
      </c>
      <c r="J170" s="142" t="s">
        <v>43</v>
      </c>
      <c r="K170" s="142" t="s">
        <v>43</v>
      </c>
      <c r="L170" s="142" t="s">
        <v>457</v>
      </c>
      <c r="M170" s="133"/>
      <c r="N170" s="168" t="s">
        <v>989</v>
      </c>
      <c r="O170" s="168">
        <v>3552</v>
      </c>
      <c r="P170" s="168" t="s">
        <v>9</v>
      </c>
      <c r="Q170" s="168" t="s">
        <v>963</v>
      </c>
      <c r="R170" s="168">
        <v>41373</v>
      </c>
      <c r="S170" s="168" t="s">
        <v>458</v>
      </c>
      <c r="T170" s="168" t="s">
        <v>990</v>
      </c>
      <c r="U170" s="168" t="s">
        <v>558</v>
      </c>
      <c r="V170" s="168">
        <v>2006</v>
      </c>
      <c r="W170" s="168" t="s">
        <v>9</v>
      </c>
      <c r="X170" s="168" t="s">
        <v>43</v>
      </c>
      <c r="Y170" s="168" t="s">
        <v>457</v>
      </c>
      <c r="Z170" s="133"/>
      <c r="AA170" s="133" t="str">
        <f t="shared" si="19"/>
        <v>Kurtz Daniel</v>
      </c>
      <c r="AB170" s="133">
        <f t="shared" si="21"/>
        <v>41373</v>
      </c>
      <c r="AC170" s="133">
        <f t="shared" si="22"/>
        <v>3552</v>
      </c>
      <c r="AD170" s="133" t="str">
        <f t="shared" si="23"/>
        <v>2018/2019</v>
      </c>
      <c r="AE170" s="133" t="str">
        <f t="shared" si="24"/>
        <v>2018-08-30</v>
      </c>
      <c r="AF170" s="133">
        <f t="shared" si="24"/>
        <v>41373</v>
      </c>
      <c r="AG170" s="133" t="str">
        <f t="shared" si="25"/>
        <v>M</v>
      </c>
      <c r="AH170" s="133">
        <f t="shared" si="27"/>
        <v>2006</v>
      </c>
      <c r="AI170" s="133" t="str">
        <f t="shared" si="27"/>
        <v>M</v>
      </c>
      <c r="AJ170" s="133" t="str">
        <f t="shared" si="27"/>
        <v>LZS VICTORIA Chróścice</v>
      </c>
      <c r="AK170" s="133" t="str">
        <f t="shared" si="20"/>
        <v>LZS VICTORIA Chróścice</v>
      </c>
      <c r="AL170" s="133" t="str">
        <f t="shared" si="26"/>
        <v>OPO</v>
      </c>
      <c r="AM170" s="133"/>
    </row>
    <row r="171" spans="1:39" ht="15.75">
      <c r="A171" s="134" t="s">
        <v>991</v>
      </c>
      <c r="B171" s="135">
        <v>41372</v>
      </c>
      <c r="C171" s="136">
        <v>3553</v>
      </c>
      <c r="D171" s="137" t="s">
        <v>454</v>
      </c>
      <c r="E171" s="138" t="s">
        <v>963</v>
      </c>
      <c r="F171" s="139">
        <v>41372</v>
      </c>
      <c r="G171" s="140" t="s">
        <v>9</v>
      </c>
      <c r="H171" s="135">
        <v>2001</v>
      </c>
      <c r="I171" s="140" t="s">
        <v>9</v>
      </c>
      <c r="J171" s="142" t="s">
        <v>43</v>
      </c>
      <c r="K171" s="142" t="s">
        <v>43</v>
      </c>
      <c r="L171" s="142" t="s">
        <v>457</v>
      </c>
      <c r="M171" s="133"/>
      <c r="N171" s="168" t="s">
        <v>992</v>
      </c>
      <c r="O171" s="168">
        <v>3553</v>
      </c>
      <c r="P171" s="168" t="s">
        <v>9</v>
      </c>
      <c r="Q171" s="168" t="s">
        <v>963</v>
      </c>
      <c r="R171" s="168">
        <v>41372</v>
      </c>
      <c r="S171" s="168" t="s">
        <v>458</v>
      </c>
      <c r="T171" s="168" t="s">
        <v>990</v>
      </c>
      <c r="U171" s="168" t="s">
        <v>588</v>
      </c>
      <c r="V171" s="168">
        <v>2001</v>
      </c>
      <c r="W171" s="168" t="s">
        <v>9</v>
      </c>
      <c r="X171" s="168" t="s">
        <v>43</v>
      </c>
      <c r="Y171" s="168" t="s">
        <v>457</v>
      </c>
      <c r="Z171" s="133"/>
      <c r="AA171" s="133" t="str">
        <f t="shared" si="19"/>
        <v>Kurtz Patryk</v>
      </c>
      <c r="AB171" s="133">
        <f t="shared" si="21"/>
        <v>41372</v>
      </c>
      <c r="AC171" s="133">
        <f t="shared" si="22"/>
        <v>3553</v>
      </c>
      <c r="AD171" s="133" t="str">
        <f t="shared" si="23"/>
        <v>2018/2019</v>
      </c>
      <c r="AE171" s="133" t="str">
        <f t="shared" si="24"/>
        <v>2018-08-30</v>
      </c>
      <c r="AF171" s="133">
        <f t="shared" si="24"/>
        <v>41372</v>
      </c>
      <c r="AG171" s="133" t="str">
        <f t="shared" si="25"/>
        <v>M</v>
      </c>
      <c r="AH171" s="133">
        <f t="shared" si="27"/>
        <v>2001</v>
      </c>
      <c r="AI171" s="133" t="str">
        <f t="shared" si="27"/>
        <v>M</v>
      </c>
      <c r="AJ171" s="133" t="str">
        <f t="shared" si="27"/>
        <v>LZS VICTORIA Chróścice</v>
      </c>
      <c r="AK171" s="133" t="str">
        <f t="shared" si="20"/>
        <v>LZS VICTORIA Chróścice</v>
      </c>
      <c r="AL171" s="133" t="str">
        <f t="shared" si="26"/>
        <v>OPO</v>
      </c>
      <c r="AM171" s="133"/>
    </row>
    <row r="172" spans="1:39" ht="15.75">
      <c r="A172" s="134" t="s">
        <v>993</v>
      </c>
      <c r="B172" s="135">
        <v>46909</v>
      </c>
      <c r="C172" s="136">
        <v>3554</v>
      </c>
      <c r="D172" s="137" t="s">
        <v>454</v>
      </c>
      <c r="E172" s="138" t="s">
        <v>963</v>
      </c>
      <c r="F172" s="139">
        <v>46909</v>
      </c>
      <c r="G172" s="140" t="s">
        <v>9</v>
      </c>
      <c r="H172" s="135">
        <v>2006</v>
      </c>
      <c r="I172" s="140" t="s">
        <v>32</v>
      </c>
      <c r="J172" s="142" t="s">
        <v>43</v>
      </c>
      <c r="K172" s="142" t="s">
        <v>43</v>
      </c>
      <c r="L172" s="142" t="s">
        <v>457</v>
      </c>
      <c r="M172" s="133"/>
      <c r="N172" s="168" t="s">
        <v>994</v>
      </c>
      <c r="O172" s="168">
        <v>3554</v>
      </c>
      <c r="P172" s="168" t="s">
        <v>9</v>
      </c>
      <c r="Q172" s="168" t="s">
        <v>963</v>
      </c>
      <c r="R172" s="168">
        <v>46909</v>
      </c>
      <c r="S172" s="168" t="s">
        <v>458</v>
      </c>
      <c r="T172" s="168" t="s">
        <v>995</v>
      </c>
      <c r="U172" s="168" t="s">
        <v>996</v>
      </c>
      <c r="V172" s="168">
        <v>2006</v>
      </c>
      <c r="W172" s="168" t="s">
        <v>32</v>
      </c>
      <c r="X172" s="168" t="s">
        <v>43</v>
      </c>
      <c r="Y172" s="168" t="s">
        <v>457</v>
      </c>
      <c r="Z172" s="133"/>
      <c r="AA172" s="133" t="str">
        <f t="shared" si="19"/>
        <v>Lisowska Karolina</v>
      </c>
      <c r="AB172" s="133">
        <f t="shared" si="21"/>
        <v>46909</v>
      </c>
      <c r="AC172" s="133">
        <f t="shared" si="22"/>
        <v>3554</v>
      </c>
      <c r="AD172" s="133" t="str">
        <f t="shared" si="23"/>
        <v>2018/2019</v>
      </c>
      <c r="AE172" s="133" t="str">
        <f t="shared" si="24"/>
        <v>2018-08-30</v>
      </c>
      <c r="AF172" s="133">
        <f t="shared" si="24"/>
        <v>46909</v>
      </c>
      <c r="AG172" s="133" t="str">
        <f t="shared" si="25"/>
        <v>M</v>
      </c>
      <c r="AH172" s="133">
        <f t="shared" si="27"/>
        <v>2006</v>
      </c>
      <c r="AI172" s="133" t="str">
        <f t="shared" si="27"/>
        <v>K</v>
      </c>
      <c r="AJ172" s="133" t="str">
        <f t="shared" si="27"/>
        <v>LZS VICTORIA Chróścice</v>
      </c>
      <c r="AK172" s="133" t="str">
        <f t="shared" si="20"/>
        <v>LZS VICTORIA Chróścice</v>
      </c>
      <c r="AL172" s="133" t="str">
        <f t="shared" si="26"/>
        <v>OPO</v>
      </c>
      <c r="AM172" s="133"/>
    </row>
    <row r="173" spans="1:39" ht="15.75">
      <c r="A173" s="145" t="s">
        <v>997</v>
      </c>
      <c r="B173" s="135">
        <v>45147</v>
      </c>
      <c r="C173" s="136">
        <v>3555</v>
      </c>
      <c r="D173" s="137" t="s">
        <v>454</v>
      </c>
      <c r="E173" s="138" t="s">
        <v>963</v>
      </c>
      <c r="F173" s="139">
        <v>45147</v>
      </c>
      <c r="G173" s="140" t="s">
        <v>9</v>
      </c>
      <c r="H173" s="135">
        <v>2007</v>
      </c>
      <c r="I173" s="156" t="s">
        <v>9</v>
      </c>
      <c r="J173" s="142" t="s">
        <v>43</v>
      </c>
      <c r="K173" s="142" t="s">
        <v>43</v>
      </c>
      <c r="L173" s="142" t="s">
        <v>457</v>
      </c>
      <c r="M173" s="133"/>
      <c r="N173" s="168" t="s">
        <v>998</v>
      </c>
      <c r="O173" s="168">
        <v>3555</v>
      </c>
      <c r="P173" s="168" t="s">
        <v>9</v>
      </c>
      <c r="Q173" s="168" t="s">
        <v>963</v>
      </c>
      <c r="R173" s="168">
        <v>45147</v>
      </c>
      <c r="S173" s="168" t="s">
        <v>458</v>
      </c>
      <c r="T173" s="168" t="s">
        <v>999</v>
      </c>
      <c r="U173" s="168" t="s">
        <v>518</v>
      </c>
      <c r="V173" s="168">
        <v>2007</v>
      </c>
      <c r="W173" s="168" t="s">
        <v>9</v>
      </c>
      <c r="X173" s="168" t="s">
        <v>43</v>
      </c>
      <c r="Y173" s="168" t="s">
        <v>457</v>
      </c>
      <c r="Z173" s="133"/>
      <c r="AA173" s="133" t="str">
        <f t="shared" si="19"/>
        <v>Michno Krzysztof</v>
      </c>
      <c r="AB173" s="133">
        <f t="shared" si="21"/>
        <v>45147</v>
      </c>
      <c r="AC173" s="133">
        <f t="shared" si="22"/>
        <v>3555</v>
      </c>
      <c r="AD173" s="133" t="str">
        <f t="shared" si="23"/>
        <v>2018/2019</v>
      </c>
      <c r="AE173" s="133" t="str">
        <f t="shared" si="24"/>
        <v>2018-08-30</v>
      </c>
      <c r="AF173" s="133">
        <f t="shared" si="24"/>
        <v>45147</v>
      </c>
      <c r="AG173" s="133" t="str">
        <f t="shared" si="25"/>
        <v>M</v>
      </c>
      <c r="AH173" s="133">
        <f t="shared" si="27"/>
        <v>2007</v>
      </c>
      <c r="AI173" s="133" t="str">
        <f t="shared" si="27"/>
        <v>M</v>
      </c>
      <c r="AJ173" s="133" t="str">
        <f t="shared" si="27"/>
        <v>LZS VICTORIA Chróścice</v>
      </c>
      <c r="AK173" s="133" t="str">
        <f t="shared" si="20"/>
        <v>LZS VICTORIA Chróścice</v>
      </c>
      <c r="AL173" s="133" t="str">
        <f t="shared" si="26"/>
        <v>OPO</v>
      </c>
      <c r="AM173" s="133"/>
    </row>
    <row r="174" spans="1:39" ht="15.75">
      <c r="A174" s="134" t="s">
        <v>1000</v>
      </c>
      <c r="B174" s="135">
        <v>44941</v>
      </c>
      <c r="C174" s="136">
        <v>3556</v>
      </c>
      <c r="D174" s="137" t="s">
        <v>454</v>
      </c>
      <c r="E174" s="138" t="s">
        <v>963</v>
      </c>
      <c r="F174" s="139">
        <v>44941</v>
      </c>
      <c r="G174" s="140" t="s">
        <v>9</v>
      </c>
      <c r="H174" s="135">
        <v>2005</v>
      </c>
      <c r="I174" s="140" t="s">
        <v>9</v>
      </c>
      <c r="J174" s="142" t="s">
        <v>43</v>
      </c>
      <c r="K174" s="142" t="s">
        <v>43</v>
      </c>
      <c r="L174" s="142" t="s">
        <v>457</v>
      </c>
      <c r="M174" s="133"/>
      <c r="N174" s="168" t="s">
        <v>1001</v>
      </c>
      <c r="O174" s="168">
        <v>3556</v>
      </c>
      <c r="P174" s="168" t="s">
        <v>9</v>
      </c>
      <c r="Q174" s="168" t="s">
        <v>963</v>
      </c>
      <c r="R174" s="168">
        <v>44941</v>
      </c>
      <c r="S174" s="168" t="s">
        <v>458</v>
      </c>
      <c r="T174" s="168" t="s">
        <v>1002</v>
      </c>
      <c r="U174" s="168" t="s">
        <v>1003</v>
      </c>
      <c r="V174" s="168">
        <v>2005</v>
      </c>
      <c r="W174" s="168" t="s">
        <v>9</v>
      </c>
      <c r="X174" s="168" t="s">
        <v>43</v>
      </c>
      <c r="Y174" s="168" t="s">
        <v>457</v>
      </c>
      <c r="Z174" s="133"/>
      <c r="AA174" s="133" t="str">
        <f t="shared" si="19"/>
        <v>Mikoś Mikołaj</v>
      </c>
      <c r="AB174" s="133">
        <f t="shared" si="21"/>
        <v>44941</v>
      </c>
      <c r="AC174" s="133">
        <f t="shared" si="22"/>
        <v>3556</v>
      </c>
      <c r="AD174" s="133" t="str">
        <f t="shared" si="23"/>
        <v>2018/2019</v>
      </c>
      <c r="AE174" s="133" t="str">
        <f t="shared" si="24"/>
        <v>2018-08-30</v>
      </c>
      <c r="AF174" s="133">
        <f t="shared" si="24"/>
        <v>44941</v>
      </c>
      <c r="AG174" s="133" t="str">
        <f t="shared" si="25"/>
        <v>M</v>
      </c>
      <c r="AH174" s="133">
        <f t="shared" si="27"/>
        <v>2005</v>
      </c>
      <c r="AI174" s="133" t="str">
        <f t="shared" si="27"/>
        <v>M</v>
      </c>
      <c r="AJ174" s="133" t="str">
        <f t="shared" si="27"/>
        <v>LZS VICTORIA Chróścice</v>
      </c>
      <c r="AK174" s="133" t="str">
        <f t="shared" si="20"/>
        <v>LZS VICTORIA Chróścice</v>
      </c>
      <c r="AL174" s="133" t="str">
        <f t="shared" si="26"/>
        <v>OPO</v>
      </c>
      <c r="AM174" s="133"/>
    </row>
    <row r="175" spans="1:39" ht="15.75">
      <c r="A175" s="134" t="s">
        <v>1004</v>
      </c>
      <c r="B175" s="135">
        <v>44940</v>
      </c>
      <c r="C175" s="136">
        <v>3557</v>
      </c>
      <c r="D175" s="137" t="s">
        <v>454</v>
      </c>
      <c r="E175" s="138" t="s">
        <v>963</v>
      </c>
      <c r="F175" s="139">
        <v>44940</v>
      </c>
      <c r="G175" s="140" t="s">
        <v>9</v>
      </c>
      <c r="H175" s="135">
        <v>2003</v>
      </c>
      <c r="I175" s="140" t="s">
        <v>32</v>
      </c>
      <c r="J175" s="142" t="s">
        <v>43</v>
      </c>
      <c r="K175" s="142" t="s">
        <v>43</v>
      </c>
      <c r="L175" s="142" t="s">
        <v>457</v>
      </c>
      <c r="M175" s="133"/>
      <c r="N175" s="168" t="s">
        <v>1005</v>
      </c>
      <c r="O175" s="168">
        <v>3557</v>
      </c>
      <c r="P175" s="168" t="s">
        <v>9</v>
      </c>
      <c r="Q175" s="168" t="s">
        <v>963</v>
      </c>
      <c r="R175" s="168">
        <v>44940</v>
      </c>
      <c r="S175" s="168" t="s">
        <v>458</v>
      </c>
      <c r="T175" s="168" t="s">
        <v>1002</v>
      </c>
      <c r="U175" s="168" t="s">
        <v>1006</v>
      </c>
      <c r="V175" s="168">
        <v>2003</v>
      </c>
      <c r="W175" s="168" t="s">
        <v>32</v>
      </c>
      <c r="X175" s="168" t="s">
        <v>43</v>
      </c>
      <c r="Y175" s="168" t="s">
        <v>457</v>
      </c>
      <c r="Z175" s="133"/>
      <c r="AA175" s="133" t="str">
        <f t="shared" si="19"/>
        <v>Mikoś Zuzanna</v>
      </c>
      <c r="AB175" s="133">
        <f t="shared" si="21"/>
        <v>44940</v>
      </c>
      <c r="AC175" s="133">
        <f t="shared" si="22"/>
        <v>3557</v>
      </c>
      <c r="AD175" s="133" t="str">
        <f t="shared" si="23"/>
        <v>2018/2019</v>
      </c>
      <c r="AE175" s="133" t="str">
        <f t="shared" si="24"/>
        <v>2018-08-30</v>
      </c>
      <c r="AF175" s="133">
        <f t="shared" si="24"/>
        <v>44940</v>
      </c>
      <c r="AG175" s="133" t="str">
        <f t="shared" si="25"/>
        <v>M</v>
      </c>
      <c r="AH175" s="133">
        <f t="shared" si="27"/>
        <v>2003</v>
      </c>
      <c r="AI175" s="133" t="str">
        <f t="shared" si="27"/>
        <v>K</v>
      </c>
      <c r="AJ175" s="133" t="str">
        <f t="shared" si="27"/>
        <v>LZS VICTORIA Chróścice</v>
      </c>
      <c r="AK175" s="133" t="str">
        <f t="shared" si="20"/>
        <v>LZS VICTORIA Chróścice</v>
      </c>
      <c r="AL175" s="133" t="str">
        <f t="shared" si="26"/>
        <v>OPO</v>
      </c>
      <c r="AM175" s="133"/>
    </row>
    <row r="176" spans="1:39" ht="15.75">
      <c r="A176" s="145" t="s">
        <v>1007</v>
      </c>
      <c r="B176" s="135">
        <v>37672</v>
      </c>
      <c r="C176" s="136">
        <v>3558</v>
      </c>
      <c r="D176" s="137" t="s">
        <v>454</v>
      </c>
      <c r="E176" s="138" t="s">
        <v>963</v>
      </c>
      <c r="F176" s="139">
        <v>37672</v>
      </c>
      <c r="G176" s="140" t="s">
        <v>9</v>
      </c>
      <c r="H176" s="135">
        <v>2003</v>
      </c>
      <c r="I176" s="156" t="s">
        <v>32</v>
      </c>
      <c r="J176" s="142" t="s">
        <v>43</v>
      </c>
      <c r="K176" s="142" t="s">
        <v>43</v>
      </c>
      <c r="L176" s="142" t="s">
        <v>457</v>
      </c>
      <c r="M176" s="133"/>
      <c r="N176" s="168" t="s">
        <v>1008</v>
      </c>
      <c r="O176" s="168">
        <v>3558</v>
      </c>
      <c r="P176" s="168" t="s">
        <v>9</v>
      </c>
      <c r="Q176" s="168" t="s">
        <v>963</v>
      </c>
      <c r="R176" s="168">
        <v>37672</v>
      </c>
      <c r="S176" s="168" t="s">
        <v>458</v>
      </c>
      <c r="T176" s="168" t="s">
        <v>490</v>
      </c>
      <c r="U176" s="168" t="s">
        <v>1009</v>
      </c>
      <c r="V176" s="168">
        <v>2003</v>
      </c>
      <c r="W176" s="168" t="s">
        <v>32</v>
      </c>
      <c r="X176" s="168" t="s">
        <v>43</v>
      </c>
      <c r="Y176" s="168" t="s">
        <v>457</v>
      </c>
      <c r="Z176" s="133"/>
      <c r="AA176" s="133" t="str">
        <f t="shared" si="19"/>
        <v>Pawelec Sylwia</v>
      </c>
      <c r="AB176" s="133">
        <f t="shared" si="21"/>
        <v>37672</v>
      </c>
      <c r="AC176" s="133">
        <f t="shared" si="22"/>
        <v>3558</v>
      </c>
      <c r="AD176" s="133" t="str">
        <f t="shared" si="23"/>
        <v>2018/2019</v>
      </c>
      <c r="AE176" s="133" t="str">
        <f t="shared" si="24"/>
        <v>2018-08-30</v>
      </c>
      <c r="AF176" s="133">
        <f t="shared" si="24"/>
        <v>37672</v>
      </c>
      <c r="AG176" s="133" t="str">
        <f t="shared" si="25"/>
        <v>M</v>
      </c>
      <c r="AH176" s="133">
        <f t="shared" si="27"/>
        <v>2003</v>
      </c>
      <c r="AI176" s="133" t="str">
        <f t="shared" si="27"/>
        <v>K</v>
      </c>
      <c r="AJ176" s="133" t="str">
        <f t="shared" si="27"/>
        <v>LZS VICTORIA Chróścice</v>
      </c>
      <c r="AK176" s="133" t="str">
        <f t="shared" si="20"/>
        <v>LZS VICTORIA Chróścice</v>
      </c>
      <c r="AL176" s="133" t="str">
        <f t="shared" si="26"/>
        <v>OPO</v>
      </c>
      <c r="AM176" s="133"/>
    </row>
    <row r="177" spans="1:39" ht="15.75">
      <c r="A177" s="145" t="s">
        <v>1010</v>
      </c>
      <c r="B177" s="135">
        <v>43257</v>
      </c>
      <c r="C177" s="136">
        <v>3559</v>
      </c>
      <c r="D177" s="137" t="s">
        <v>454</v>
      </c>
      <c r="E177" s="138" t="s">
        <v>963</v>
      </c>
      <c r="F177" s="139">
        <v>43257</v>
      </c>
      <c r="G177" s="140" t="s">
        <v>9</v>
      </c>
      <c r="H177" s="135">
        <v>2007</v>
      </c>
      <c r="I177" s="156" t="s">
        <v>32</v>
      </c>
      <c r="J177" s="142" t="s">
        <v>43</v>
      </c>
      <c r="K177" s="142" t="s">
        <v>43</v>
      </c>
      <c r="L177" s="142" t="s">
        <v>457</v>
      </c>
      <c r="M177" s="133"/>
      <c r="N177" s="168" t="s">
        <v>1011</v>
      </c>
      <c r="O177" s="168">
        <v>3559</v>
      </c>
      <c r="P177" s="168" t="s">
        <v>9</v>
      </c>
      <c r="Q177" s="168" t="s">
        <v>963</v>
      </c>
      <c r="R177" s="168">
        <v>43257</v>
      </c>
      <c r="S177" s="168" t="s">
        <v>458</v>
      </c>
      <c r="T177" s="168" t="s">
        <v>1012</v>
      </c>
      <c r="U177" s="168" t="s">
        <v>1013</v>
      </c>
      <c r="V177" s="168">
        <v>2007</v>
      </c>
      <c r="W177" s="168" t="s">
        <v>32</v>
      </c>
      <c r="X177" s="168" t="s">
        <v>43</v>
      </c>
      <c r="Y177" s="168" t="s">
        <v>457</v>
      </c>
      <c r="Z177" s="133"/>
      <c r="AA177" s="133" t="str">
        <f t="shared" si="19"/>
        <v>Samson Zofia</v>
      </c>
      <c r="AB177" s="133">
        <f t="shared" si="21"/>
        <v>43257</v>
      </c>
      <c r="AC177" s="133">
        <f t="shared" si="22"/>
        <v>3559</v>
      </c>
      <c r="AD177" s="133" t="str">
        <f t="shared" si="23"/>
        <v>2018/2019</v>
      </c>
      <c r="AE177" s="133" t="str">
        <f t="shared" si="24"/>
        <v>2018-08-30</v>
      </c>
      <c r="AF177" s="133">
        <f t="shared" si="24"/>
        <v>43257</v>
      </c>
      <c r="AG177" s="133" t="str">
        <f t="shared" si="25"/>
        <v>M</v>
      </c>
      <c r="AH177" s="133">
        <f t="shared" si="27"/>
        <v>2007</v>
      </c>
      <c r="AI177" s="133" t="str">
        <f t="shared" si="27"/>
        <v>K</v>
      </c>
      <c r="AJ177" s="133" t="str">
        <f t="shared" si="27"/>
        <v>LZS VICTORIA Chróścice</v>
      </c>
      <c r="AK177" s="133" t="str">
        <f t="shared" si="20"/>
        <v>LZS VICTORIA Chróścice</v>
      </c>
      <c r="AL177" s="133" t="str">
        <f t="shared" si="26"/>
        <v>OPO</v>
      </c>
      <c r="AM177" s="133"/>
    </row>
    <row r="178" spans="1:39" ht="15.75">
      <c r="A178" s="134" t="s">
        <v>1014</v>
      </c>
      <c r="B178" s="135">
        <v>46910</v>
      </c>
      <c r="C178" s="136">
        <v>3560</v>
      </c>
      <c r="D178" s="137" t="s">
        <v>454</v>
      </c>
      <c r="E178" s="138" t="s">
        <v>963</v>
      </c>
      <c r="F178" s="139">
        <v>46910</v>
      </c>
      <c r="G178" s="140" t="s">
        <v>9</v>
      </c>
      <c r="H178" s="135">
        <v>2008</v>
      </c>
      <c r="I178" s="140" t="s">
        <v>9</v>
      </c>
      <c r="J178" s="142" t="s">
        <v>43</v>
      </c>
      <c r="K178" s="142" t="s">
        <v>43</v>
      </c>
      <c r="L178" s="142" t="s">
        <v>457</v>
      </c>
      <c r="M178" s="133"/>
      <c r="N178" s="168" t="s">
        <v>1015</v>
      </c>
      <c r="O178" s="168">
        <v>3560</v>
      </c>
      <c r="P178" s="168" t="s">
        <v>9</v>
      </c>
      <c r="Q178" s="168" t="s">
        <v>963</v>
      </c>
      <c r="R178" s="168">
        <v>46910</v>
      </c>
      <c r="S178" s="168" t="s">
        <v>458</v>
      </c>
      <c r="T178" s="168" t="s">
        <v>1016</v>
      </c>
      <c r="U178" s="168" t="s">
        <v>630</v>
      </c>
      <c r="V178" s="168">
        <v>2008</v>
      </c>
      <c r="W178" s="168" t="s">
        <v>9</v>
      </c>
      <c r="X178" s="168" t="s">
        <v>43</v>
      </c>
      <c r="Y178" s="168" t="s">
        <v>457</v>
      </c>
      <c r="Z178" s="133"/>
      <c r="AA178" s="133" t="str">
        <f t="shared" si="19"/>
        <v>Siwek Kacper</v>
      </c>
      <c r="AB178" s="133">
        <f t="shared" si="21"/>
        <v>46910</v>
      </c>
      <c r="AC178" s="133">
        <f t="shared" si="22"/>
        <v>3560</v>
      </c>
      <c r="AD178" s="133" t="str">
        <f t="shared" si="23"/>
        <v>2018/2019</v>
      </c>
      <c r="AE178" s="133" t="str">
        <f t="shared" si="24"/>
        <v>2018-08-30</v>
      </c>
      <c r="AF178" s="133">
        <f t="shared" si="24"/>
        <v>46910</v>
      </c>
      <c r="AG178" s="133" t="str">
        <f t="shared" si="25"/>
        <v>M</v>
      </c>
      <c r="AH178" s="133">
        <f t="shared" si="27"/>
        <v>2008</v>
      </c>
      <c r="AI178" s="133" t="str">
        <f t="shared" si="27"/>
        <v>M</v>
      </c>
      <c r="AJ178" s="133" t="str">
        <f t="shared" si="27"/>
        <v>LZS VICTORIA Chróścice</v>
      </c>
      <c r="AK178" s="133" t="str">
        <f t="shared" si="20"/>
        <v>LZS VICTORIA Chróścice</v>
      </c>
      <c r="AL178" s="133" t="str">
        <f t="shared" si="26"/>
        <v>OPO</v>
      </c>
      <c r="AM178" s="133"/>
    </row>
    <row r="179" spans="1:39" ht="15.75">
      <c r="A179" s="145" t="s">
        <v>1017</v>
      </c>
      <c r="B179" s="135">
        <v>47016</v>
      </c>
      <c r="C179" s="136">
        <v>3561</v>
      </c>
      <c r="D179" s="137" t="s">
        <v>454</v>
      </c>
      <c r="E179" s="138" t="s">
        <v>963</v>
      </c>
      <c r="F179" s="139">
        <v>47016</v>
      </c>
      <c r="G179" s="140" t="s">
        <v>9</v>
      </c>
      <c r="H179" s="135">
        <v>2006</v>
      </c>
      <c r="I179" s="156" t="s">
        <v>9</v>
      </c>
      <c r="J179" s="142" t="s">
        <v>43</v>
      </c>
      <c r="K179" s="142" t="s">
        <v>43</v>
      </c>
      <c r="L179" s="142" t="s">
        <v>457</v>
      </c>
      <c r="M179" s="133"/>
      <c r="N179" s="168" t="s">
        <v>1018</v>
      </c>
      <c r="O179" s="168">
        <v>3561</v>
      </c>
      <c r="P179" s="168" t="s">
        <v>9</v>
      </c>
      <c r="Q179" s="168" t="s">
        <v>963</v>
      </c>
      <c r="R179" s="168">
        <v>47016</v>
      </c>
      <c r="S179" s="168" t="s">
        <v>458</v>
      </c>
      <c r="T179" s="168" t="s">
        <v>1019</v>
      </c>
      <c r="U179" s="168" t="s">
        <v>528</v>
      </c>
      <c r="V179" s="168">
        <v>2006</v>
      </c>
      <c r="W179" s="168" t="s">
        <v>9</v>
      </c>
      <c r="X179" s="168" t="s">
        <v>43</v>
      </c>
      <c r="Y179" s="168" t="s">
        <v>457</v>
      </c>
      <c r="Z179" s="133"/>
      <c r="AA179" s="133" t="str">
        <f t="shared" si="19"/>
        <v>Zborowski Maciej</v>
      </c>
      <c r="AB179" s="133">
        <f t="shared" si="21"/>
        <v>47016</v>
      </c>
      <c r="AC179" s="133">
        <f t="shared" si="22"/>
        <v>3561</v>
      </c>
      <c r="AD179" s="133" t="str">
        <f t="shared" si="23"/>
        <v>2018/2019</v>
      </c>
      <c r="AE179" s="133" t="str">
        <f t="shared" si="24"/>
        <v>2018-08-30</v>
      </c>
      <c r="AF179" s="133">
        <f t="shared" si="24"/>
        <v>47016</v>
      </c>
      <c r="AG179" s="133" t="str">
        <f t="shared" si="25"/>
        <v>M</v>
      </c>
      <c r="AH179" s="133">
        <f t="shared" si="27"/>
        <v>2006</v>
      </c>
      <c r="AI179" s="133" t="str">
        <f t="shared" si="27"/>
        <v>M</v>
      </c>
      <c r="AJ179" s="133" t="str">
        <f t="shared" si="27"/>
        <v>LZS VICTORIA Chróścice</v>
      </c>
      <c r="AK179" s="133" t="str">
        <f t="shared" si="20"/>
        <v>LZS VICTORIA Chróścice</v>
      </c>
      <c r="AL179" s="133" t="str">
        <f t="shared" si="26"/>
        <v>OPO</v>
      </c>
      <c r="AM179" s="133"/>
    </row>
    <row r="180" spans="1:39" ht="15.75">
      <c r="A180" s="134" t="s">
        <v>1020</v>
      </c>
      <c r="B180" s="135">
        <v>49547</v>
      </c>
      <c r="C180" s="136">
        <v>3562</v>
      </c>
      <c r="D180" s="137" t="s">
        <v>454</v>
      </c>
      <c r="E180" s="138" t="s">
        <v>963</v>
      </c>
      <c r="F180" s="139">
        <v>49547</v>
      </c>
      <c r="G180" s="140" t="s">
        <v>429</v>
      </c>
      <c r="H180" s="135">
        <v>2010</v>
      </c>
      <c r="I180" s="136" t="s">
        <v>9</v>
      </c>
      <c r="J180" s="142" t="s">
        <v>43</v>
      </c>
      <c r="K180" s="142" t="s">
        <v>43</v>
      </c>
      <c r="L180" s="142" t="s">
        <v>457</v>
      </c>
      <c r="M180" s="133"/>
      <c r="N180" s="168" t="s">
        <v>1021</v>
      </c>
      <c r="O180" s="168">
        <v>3562</v>
      </c>
      <c r="P180" s="168" t="s">
        <v>429</v>
      </c>
      <c r="Q180" s="168" t="s">
        <v>963</v>
      </c>
      <c r="R180" s="168">
        <v>49547</v>
      </c>
      <c r="S180" s="168"/>
      <c r="T180" s="168" t="s">
        <v>824</v>
      </c>
      <c r="U180" s="168" t="s">
        <v>1022</v>
      </c>
      <c r="V180" s="168">
        <v>2010</v>
      </c>
      <c r="W180" s="168" t="s">
        <v>9</v>
      </c>
      <c r="X180" s="168" t="s">
        <v>43</v>
      </c>
      <c r="Y180" s="168" t="s">
        <v>457</v>
      </c>
      <c r="Z180" s="133"/>
      <c r="AA180" s="133" t="str">
        <f t="shared" si="19"/>
        <v>Czech MIchał</v>
      </c>
      <c r="AB180" s="133">
        <f t="shared" si="21"/>
        <v>49547</v>
      </c>
      <c r="AC180" s="133">
        <f t="shared" si="22"/>
        <v>3562</v>
      </c>
      <c r="AD180" s="133" t="str">
        <f t="shared" si="23"/>
        <v>2018/2019</v>
      </c>
      <c r="AE180" s="133" t="str">
        <f t="shared" si="24"/>
        <v>2018-08-30</v>
      </c>
      <c r="AF180" s="133">
        <f t="shared" si="24"/>
        <v>49547</v>
      </c>
      <c r="AG180" s="133" t="str">
        <f t="shared" si="25"/>
        <v>D</v>
      </c>
      <c r="AH180" s="133">
        <f t="shared" si="27"/>
        <v>2010</v>
      </c>
      <c r="AI180" s="133" t="str">
        <f t="shared" si="27"/>
        <v>M</v>
      </c>
      <c r="AJ180" s="133" t="str">
        <f t="shared" si="27"/>
        <v>LZS VICTORIA Chróścice</v>
      </c>
      <c r="AK180" s="133" t="str">
        <f t="shared" si="20"/>
        <v>LZS VICTORIA Chróścice</v>
      </c>
      <c r="AL180" s="133" t="str">
        <f t="shared" si="26"/>
        <v>OPO</v>
      </c>
      <c r="AM180" s="133"/>
    </row>
    <row r="181" spans="1:39" ht="15.75">
      <c r="A181" s="134" t="s">
        <v>1023</v>
      </c>
      <c r="B181" s="135">
        <v>22647</v>
      </c>
      <c r="C181" s="136">
        <v>4077</v>
      </c>
      <c r="D181" s="137" t="s">
        <v>454</v>
      </c>
      <c r="E181" s="138" t="s">
        <v>963</v>
      </c>
      <c r="F181" s="139">
        <v>22647</v>
      </c>
      <c r="G181" s="140" t="s">
        <v>27</v>
      </c>
      <c r="H181" s="135">
        <v>1994</v>
      </c>
      <c r="I181" s="136" t="s">
        <v>9</v>
      </c>
      <c r="J181" s="142" t="s">
        <v>36</v>
      </c>
      <c r="K181" s="142" t="s">
        <v>36</v>
      </c>
      <c r="L181" s="142" t="s">
        <v>457</v>
      </c>
      <c r="M181" s="133"/>
      <c r="N181" s="168" t="s">
        <v>1024</v>
      </c>
      <c r="O181" s="168">
        <v>4077</v>
      </c>
      <c r="P181" s="168" t="s">
        <v>27</v>
      </c>
      <c r="Q181" s="168" t="s">
        <v>963</v>
      </c>
      <c r="R181" s="168">
        <v>22647</v>
      </c>
      <c r="S181" s="168" t="s">
        <v>458</v>
      </c>
      <c r="T181" s="168" t="s">
        <v>1025</v>
      </c>
      <c r="U181" s="168" t="s">
        <v>1026</v>
      </c>
      <c r="V181" s="168">
        <v>1994</v>
      </c>
      <c r="W181" s="168" t="s">
        <v>9</v>
      </c>
      <c r="X181" s="168" t="s">
        <v>36</v>
      </c>
      <c r="Y181" s="168" t="s">
        <v>457</v>
      </c>
      <c r="Z181" s="133"/>
      <c r="AA181" s="133" t="str">
        <f t="shared" si="19"/>
        <v>Barański Jacek</v>
      </c>
      <c r="AB181" s="133">
        <f t="shared" si="21"/>
        <v>22647</v>
      </c>
      <c r="AC181" s="133">
        <f t="shared" si="22"/>
        <v>4077</v>
      </c>
      <c r="AD181" s="133" t="str">
        <f t="shared" si="23"/>
        <v>2018/2019</v>
      </c>
      <c r="AE181" s="133" t="str">
        <f t="shared" si="24"/>
        <v>2018-08-30</v>
      </c>
      <c r="AF181" s="133">
        <f t="shared" si="24"/>
        <v>22647</v>
      </c>
      <c r="AG181" s="133" t="str">
        <f t="shared" si="25"/>
        <v>S</v>
      </c>
      <c r="AH181" s="133">
        <f t="shared" si="27"/>
        <v>1994</v>
      </c>
      <c r="AI181" s="133" t="str">
        <f t="shared" si="27"/>
        <v>M</v>
      </c>
      <c r="AJ181" s="133" t="str">
        <f t="shared" si="27"/>
        <v>KTS MOKSiR Zawadzkie</v>
      </c>
      <c r="AK181" s="133" t="str">
        <f t="shared" si="20"/>
        <v>KTS MOKSiR Zawadzkie</v>
      </c>
      <c r="AL181" s="133" t="str">
        <f t="shared" si="26"/>
        <v>OPO</v>
      </c>
      <c r="AM181" s="133"/>
    </row>
    <row r="182" spans="1:39" ht="15.75">
      <c r="A182" s="134" t="s">
        <v>1027</v>
      </c>
      <c r="B182" s="135">
        <v>33836</v>
      </c>
      <c r="C182" s="136">
        <v>4078</v>
      </c>
      <c r="D182" s="137" t="s">
        <v>454</v>
      </c>
      <c r="E182" s="138" t="s">
        <v>963</v>
      </c>
      <c r="F182" s="139">
        <v>33836</v>
      </c>
      <c r="G182" s="140" t="s">
        <v>27</v>
      </c>
      <c r="H182" s="135">
        <v>1998</v>
      </c>
      <c r="I182" s="136" t="s">
        <v>9</v>
      </c>
      <c r="J182" s="142" t="s">
        <v>36</v>
      </c>
      <c r="K182" s="142" t="s">
        <v>36</v>
      </c>
      <c r="L182" s="142" t="s">
        <v>457</v>
      </c>
      <c r="M182" s="133"/>
      <c r="N182" s="168" t="s">
        <v>1028</v>
      </c>
      <c r="O182" s="168">
        <v>4078</v>
      </c>
      <c r="P182" s="168" t="s">
        <v>27</v>
      </c>
      <c r="Q182" s="168" t="s">
        <v>963</v>
      </c>
      <c r="R182" s="168">
        <v>33836</v>
      </c>
      <c r="S182" s="168" t="s">
        <v>458</v>
      </c>
      <c r="T182" s="168" t="s">
        <v>1029</v>
      </c>
      <c r="U182" s="168" t="s">
        <v>958</v>
      </c>
      <c r="V182" s="168">
        <v>1998</v>
      </c>
      <c r="W182" s="168" t="s">
        <v>9</v>
      </c>
      <c r="X182" s="168" t="s">
        <v>36</v>
      </c>
      <c r="Y182" s="168" t="s">
        <v>457</v>
      </c>
      <c r="Z182" s="133"/>
      <c r="AA182" s="133" t="str">
        <f t="shared" si="19"/>
        <v>Bartoszek Dominik</v>
      </c>
      <c r="AB182" s="133">
        <f t="shared" si="21"/>
        <v>33836</v>
      </c>
      <c r="AC182" s="133">
        <f t="shared" si="22"/>
        <v>4078</v>
      </c>
      <c r="AD182" s="133" t="str">
        <f t="shared" si="23"/>
        <v>2018/2019</v>
      </c>
      <c r="AE182" s="133" t="str">
        <f t="shared" si="24"/>
        <v>2018-08-30</v>
      </c>
      <c r="AF182" s="133">
        <f t="shared" si="24"/>
        <v>33836</v>
      </c>
      <c r="AG182" s="133" t="str">
        <f t="shared" si="25"/>
        <v>S</v>
      </c>
      <c r="AH182" s="133">
        <f t="shared" si="27"/>
        <v>1998</v>
      </c>
      <c r="AI182" s="133" t="str">
        <f t="shared" si="27"/>
        <v>M</v>
      </c>
      <c r="AJ182" s="133" t="str">
        <f t="shared" si="27"/>
        <v>KTS MOKSiR Zawadzkie</v>
      </c>
      <c r="AK182" s="133" t="str">
        <f t="shared" si="20"/>
        <v>KTS MOKSiR Zawadzkie</v>
      </c>
      <c r="AL182" s="133" t="str">
        <f t="shared" si="26"/>
        <v>OPO</v>
      </c>
      <c r="AM182" s="133"/>
    </row>
    <row r="183" spans="1:39" ht="15.75">
      <c r="A183" s="134" t="s">
        <v>89</v>
      </c>
      <c r="B183" s="135">
        <v>22888</v>
      </c>
      <c r="C183" s="136">
        <v>4079</v>
      </c>
      <c r="D183" s="137" t="s">
        <v>454</v>
      </c>
      <c r="E183" s="138" t="s">
        <v>963</v>
      </c>
      <c r="F183" s="139">
        <v>22888</v>
      </c>
      <c r="G183" s="140" t="s">
        <v>27</v>
      </c>
      <c r="H183" s="135">
        <v>1982</v>
      </c>
      <c r="I183" s="136" t="s">
        <v>9</v>
      </c>
      <c r="J183" s="142" t="s">
        <v>36</v>
      </c>
      <c r="K183" s="142" t="s">
        <v>36</v>
      </c>
      <c r="L183" s="142" t="s">
        <v>457</v>
      </c>
      <c r="M183" s="133"/>
      <c r="N183" s="168" t="s">
        <v>1030</v>
      </c>
      <c r="O183" s="168">
        <v>4079</v>
      </c>
      <c r="P183" s="168" t="s">
        <v>27</v>
      </c>
      <c r="Q183" s="168" t="s">
        <v>963</v>
      </c>
      <c r="R183" s="168">
        <v>22888</v>
      </c>
      <c r="S183" s="168" t="s">
        <v>458</v>
      </c>
      <c r="T183" s="168" t="s">
        <v>1031</v>
      </c>
      <c r="U183" s="168" t="s">
        <v>568</v>
      </c>
      <c r="V183" s="168">
        <v>1982</v>
      </c>
      <c r="W183" s="168" t="s">
        <v>9</v>
      </c>
      <c r="X183" s="168" t="s">
        <v>36</v>
      </c>
      <c r="Y183" s="168" t="s">
        <v>457</v>
      </c>
      <c r="Z183" s="133"/>
      <c r="AA183" s="133" t="str">
        <f t="shared" si="19"/>
        <v>Bula Marcin</v>
      </c>
      <c r="AB183" s="133">
        <f t="shared" si="21"/>
        <v>22888</v>
      </c>
      <c r="AC183" s="133">
        <f t="shared" si="22"/>
        <v>4079</v>
      </c>
      <c r="AD183" s="133" t="str">
        <f t="shared" si="23"/>
        <v>2018/2019</v>
      </c>
      <c r="AE183" s="133" t="str">
        <f t="shared" si="24"/>
        <v>2018-08-30</v>
      </c>
      <c r="AF183" s="133">
        <f t="shared" si="24"/>
        <v>22888</v>
      </c>
      <c r="AG183" s="133" t="str">
        <f t="shared" si="25"/>
        <v>S</v>
      </c>
      <c r="AH183" s="133">
        <f t="shared" si="27"/>
        <v>1982</v>
      </c>
      <c r="AI183" s="133" t="str">
        <f t="shared" si="27"/>
        <v>M</v>
      </c>
      <c r="AJ183" s="133" t="str">
        <f t="shared" si="27"/>
        <v>KTS MOKSiR Zawadzkie</v>
      </c>
      <c r="AK183" s="133" t="str">
        <f t="shared" si="20"/>
        <v>KTS MOKSiR Zawadzkie</v>
      </c>
      <c r="AL183" s="133" t="str">
        <f t="shared" si="26"/>
        <v>OPO</v>
      </c>
      <c r="AM183" s="133"/>
    </row>
    <row r="184" spans="1:39" ht="15.75">
      <c r="A184" s="134" t="s">
        <v>1032</v>
      </c>
      <c r="B184" s="135">
        <v>41680</v>
      </c>
      <c r="C184" s="136">
        <v>4080</v>
      </c>
      <c r="D184" s="137" t="s">
        <v>454</v>
      </c>
      <c r="E184" s="138" t="s">
        <v>963</v>
      </c>
      <c r="F184" s="139">
        <v>41680</v>
      </c>
      <c r="G184" s="140" t="s">
        <v>27</v>
      </c>
      <c r="H184" s="135">
        <v>2000</v>
      </c>
      <c r="I184" s="136" t="s">
        <v>9</v>
      </c>
      <c r="J184" s="142" t="s">
        <v>36</v>
      </c>
      <c r="K184" s="142" t="s">
        <v>36</v>
      </c>
      <c r="L184" s="142" t="s">
        <v>457</v>
      </c>
      <c r="M184" s="133"/>
      <c r="N184" s="168" t="s">
        <v>1033</v>
      </c>
      <c r="O184" s="168">
        <v>4080</v>
      </c>
      <c r="P184" s="168" t="s">
        <v>27</v>
      </c>
      <c r="Q184" s="168" t="s">
        <v>963</v>
      </c>
      <c r="R184" s="168">
        <v>41680</v>
      </c>
      <c r="S184" s="168" t="s">
        <v>458</v>
      </c>
      <c r="T184" s="168" t="s">
        <v>1034</v>
      </c>
      <c r="U184" s="168" t="s">
        <v>681</v>
      </c>
      <c r="V184" s="168">
        <v>2000</v>
      </c>
      <c r="W184" s="168" t="s">
        <v>9</v>
      </c>
      <c r="X184" s="168" t="s">
        <v>36</v>
      </c>
      <c r="Y184" s="168" t="s">
        <v>457</v>
      </c>
      <c r="Z184" s="133"/>
      <c r="AA184" s="133" t="str">
        <f t="shared" si="19"/>
        <v>Gumuliński Piotr</v>
      </c>
      <c r="AB184" s="133">
        <f t="shared" si="21"/>
        <v>41680</v>
      </c>
      <c r="AC184" s="133">
        <f t="shared" si="22"/>
        <v>4080</v>
      </c>
      <c r="AD184" s="133" t="str">
        <f t="shared" si="23"/>
        <v>2018/2019</v>
      </c>
      <c r="AE184" s="133" t="str">
        <f t="shared" si="24"/>
        <v>2018-08-30</v>
      </c>
      <c r="AF184" s="133">
        <f t="shared" si="24"/>
        <v>41680</v>
      </c>
      <c r="AG184" s="133" t="str">
        <f t="shared" si="25"/>
        <v>S</v>
      </c>
      <c r="AH184" s="133">
        <f t="shared" si="27"/>
        <v>2000</v>
      </c>
      <c r="AI184" s="133" t="str">
        <f t="shared" si="27"/>
        <v>M</v>
      </c>
      <c r="AJ184" s="133" t="str">
        <f t="shared" si="27"/>
        <v>KTS MOKSiR Zawadzkie</v>
      </c>
      <c r="AK184" s="133" t="str">
        <f t="shared" si="20"/>
        <v>KTS MOKSiR Zawadzkie</v>
      </c>
      <c r="AL184" s="133" t="str">
        <f t="shared" si="26"/>
        <v>OPO</v>
      </c>
      <c r="AM184" s="133"/>
    </row>
    <row r="185" spans="1:39" ht="15.75">
      <c r="A185" s="134" t="s">
        <v>1035</v>
      </c>
      <c r="B185" s="135">
        <v>33834</v>
      </c>
      <c r="C185" s="136">
        <v>4081</v>
      </c>
      <c r="D185" s="137" t="s">
        <v>454</v>
      </c>
      <c r="E185" s="138" t="s">
        <v>963</v>
      </c>
      <c r="F185" s="139">
        <v>33834</v>
      </c>
      <c r="G185" s="140" t="s">
        <v>27</v>
      </c>
      <c r="H185" s="135">
        <v>2000</v>
      </c>
      <c r="I185" s="136" t="s">
        <v>32</v>
      </c>
      <c r="J185" s="142" t="s">
        <v>36</v>
      </c>
      <c r="K185" s="142" t="s">
        <v>36</v>
      </c>
      <c r="L185" s="142" t="s">
        <v>457</v>
      </c>
      <c r="M185" s="133"/>
      <c r="N185" s="168" t="s">
        <v>1036</v>
      </c>
      <c r="O185" s="168">
        <v>4081</v>
      </c>
      <c r="P185" s="168" t="s">
        <v>27</v>
      </c>
      <c r="Q185" s="168" t="s">
        <v>963</v>
      </c>
      <c r="R185" s="168">
        <v>33834</v>
      </c>
      <c r="S185" s="168" t="s">
        <v>458</v>
      </c>
      <c r="T185" s="168" t="s">
        <v>1037</v>
      </c>
      <c r="U185" s="168" t="s">
        <v>1038</v>
      </c>
      <c r="V185" s="168">
        <v>2000</v>
      </c>
      <c r="W185" s="168" t="s">
        <v>32</v>
      </c>
      <c r="X185" s="168" t="s">
        <v>36</v>
      </c>
      <c r="Y185" s="168" t="s">
        <v>457</v>
      </c>
      <c r="Z185" s="133"/>
      <c r="AA185" s="133" t="str">
        <f t="shared" si="19"/>
        <v>Kolczyk Adrianna</v>
      </c>
      <c r="AB185" s="133">
        <f t="shared" si="21"/>
        <v>33834</v>
      </c>
      <c r="AC185" s="133">
        <f t="shared" si="22"/>
        <v>4081</v>
      </c>
      <c r="AD185" s="133" t="str">
        <f t="shared" si="23"/>
        <v>2018/2019</v>
      </c>
      <c r="AE185" s="133" t="str">
        <f t="shared" si="24"/>
        <v>2018-08-30</v>
      </c>
      <c r="AF185" s="133">
        <f t="shared" si="24"/>
        <v>33834</v>
      </c>
      <c r="AG185" s="133" t="str">
        <f t="shared" si="25"/>
        <v>S</v>
      </c>
      <c r="AH185" s="133">
        <f t="shared" si="27"/>
        <v>2000</v>
      </c>
      <c r="AI185" s="133" t="str">
        <f t="shared" si="27"/>
        <v>K</v>
      </c>
      <c r="AJ185" s="133" t="str">
        <f t="shared" si="27"/>
        <v>KTS MOKSiR Zawadzkie</v>
      </c>
      <c r="AK185" s="133" t="str">
        <f t="shared" si="20"/>
        <v>KTS MOKSiR Zawadzkie</v>
      </c>
      <c r="AL185" s="133" t="str">
        <f t="shared" si="26"/>
        <v>OPO</v>
      </c>
      <c r="AM185" s="133"/>
    </row>
    <row r="186" spans="1:39" ht="15.75">
      <c r="A186" s="134" t="s">
        <v>1039</v>
      </c>
      <c r="B186" s="135">
        <v>22890</v>
      </c>
      <c r="C186" s="136">
        <v>4082</v>
      </c>
      <c r="D186" s="137" t="s">
        <v>454</v>
      </c>
      <c r="E186" s="138" t="s">
        <v>963</v>
      </c>
      <c r="F186" s="139">
        <v>22890</v>
      </c>
      <c r="G186" s="140" t="s">
        <v>27</v>
      </c>
      <c r="H186" s="135">
        <v>1959</v>
      </c>
      <c r="I186" s="136" t="s">
        <v>9</v>
      </c>
      <c r="J186" s="142" t="s">
        <v>36</v>
      </c>
      <c r="K186" s="142" t="s">
        <v>36</v>
      </c>
      <c r="L186" s="142" t="s">
        <v>457</v>
      </c>
      <c r="M186" s="133"/>
      <c r="N186" s="168" t="s">
        <v>1040</v>
      </c>
      <c r="O186" s="168">
        <v>4082</v>
      </c>
      <c r="P186" s="168" t="s">
        <v>27</v>
      </c>
      <c r="Q186" s="168" t="s">
        <v>963</v>
      </c>
      <c r="R186" s="168">
        <v>22890</v>
      </c>
      <c r="S186" s="168" t="s">
        <v>458</v>
      </c>
      <c r="T186" s="168" t="s">
        <v>1041</v>
      </c>
      <c r="U186" s="168" t="s">
        <v>761</v>
      </c>
      <c r="V186" s="168">
        <v>1959</v>
      </c>
      <c r="W186" s="168" t="s">
        <v>9</v>
      </c>
      <c r="X186" s="168" t="s">
        <v>36</v>
      </c>
      <c r="Y186" s="168" t="s">
        <v>457</v>
      </c>
      <c r="Z186" s="133"/>
      <c r="AA186" s="133" t="str">
        <f t="shared" si="19"/>
        <v>Małczak Krystian</v>
      </c>
      <c r="AB186" s="133">
        <f t="shared" si="21"/>
        <v>22890</v>
      </c>
      <c r="AC186" s="133">
        <f t="shared" si="22"/>
        <v>4082</v>
      </c>
      <c r="AD186" s="133" t="str">
        <f t="shared" si="23"/>
        <v>2018/2019</v>
      </c>
      <c r="AE186" s="133" t="str">
        <f t="shared" si="24"/>
        <v>2018-08-30</v>
      </c>
      <c r="AF186" s="133">
        <f t="shared" si="24"/>
        <v>22890</v>
      </c>
      <c r="AG186" s="133" t="str">
        <f t="shared" si="25"/>
        <v>S</v>
      </c>
      <c r="AH186" s="133">
        <f t="shared" si="27"/>
        <v>1959</v>
      </c>
      <c r="AI186" s="133" t="str">
        <f t="shared" si="27"/>
        <v>M</v>
      </c>
      <c r="AJ186" s="133" t="str">
        <f t="shared" si="27"/>
        <v>KTS MOKSiR Zawadzkie</v>
      </c>
      <c r="AK186" s="133" t="str">
        <f t="shared" si="20"/>
        <v>KTS MOKSiR Zawadzkie</v>
      </c>
      <c r="AL186" s="133" t="str">
        <f t="shared" si="26"/>
        <v>OPO</v>
      </c>
      <c r="AM186" s="133"/>
    </row>
    <row r="187" spans="1:39" ht="15.75">
      <c r="A187" s="134" t="s">
        <v>1042</v>
      </c>
      <c r="B187" s="135">
        <v>49605</v>
      </c>
      <c r="C187" s="136">
        <v>4083</v>
      </c>
      <c r="D187" s="137" t="s">
        <v>454</v>
      </c>
      <c r="E187" s="138" t="s">
        <v>963</v>
      </c>
      <c r="F187" s="139">
        <v>49605</v>
      </c>
      <c r="G187" s="140" t="s">
        <v>9</v>
      </c>
      <c r="H187" s="135">
        <v>2003</v>
      </c>
      <c r="I187" s="136" t="s">
        <v>9</v>
      </c>
      <c r="J187" s="142" t="s">
        <v>36</v>
      </c>
      <c r="K187" s="142" t="s">
        <v>36</v>
      </c>
      <c r="L187" s="142" t="s">
        <v>457</v>
      </c>
      <c r="M187" s="133"/>
      <c r="N187" s="168" t="s">
        <v>1043</v>
      </c>
      <c r="O187" s="168">
        <v>4083</v>
      </c>
      <c r="P187" s="168" t="s">
        <v>9</v>
      </c>
      <c r="Q187" s="168" t="s">
        <v>963</v>
      </c>
      <c r="R187" s="168">
        <v>49605</v>
      </c>
      <c r="S187" s="168"/>
      <c r="T187" s="168" t="s">
        <v>1044</v>
      </c>
      <c r="U187" s="168" t="s">
        <v>512</v>
      </c>
      <c r="V187" s="168">
        <v>2003</v>
      </c>
      <c r="W187" s="168" t="s">
        <v>9</v>
      </c>
      <c r="X187" s="168" t="s">
        <v>36</v>
      </c>
      <c r="Y187" s="168" t="s">
        <v>457</v>
      </c>
      <c r="Z187" s="133"/>
      <c r="AA187" s="133" t="str">
        <f t="shared" si="19"/>
        <v>Ochwat Adam</v>
      </c>
      <c r="AB187" s="133">
        <f t="shared" si="21"/>
        <v>49605</v>
      </c>
      <c r="AC187" s="133">
        <f t="shared" si="22"/>
        <v>4083</v>
      </c>
      <c r="AD187" s="133" t="str">
        <f t="shared" si="23"/>
        <v>2018/2019</v>
      </c>
      <c r="AE187" s="133" t="str">
        <f t="shared" si="24"/>
        <v>2018-08-30</v>
      </c>
      <c r="AF187" s="133">
        <f t="shared" si="24"/>
        <v>49605</v>
      </c>
      <c r="AG187" s="133" t="str">
        <f t="shared" si="25"/>
        <v>M</v>
      </c>
      <c r="AH187" s="133">
        <f t="shared" si="27"/>
        <v>2003</v>
      </c>
      <c r="AI187" s="133" t="str">
        <f t="shared" si="27"/>
        <v>M</v>
      </c>
      <c r="AJ187" s="133" t="str">
        <f t="shared" si="27"/>
        <v>KTS MOKSiR Zawadzkie</v>
      </c>
      <c r="AK187" s="133" t="str">
        <f t="shared" si="20"/>
        <v>KTS MOKSiR Zawadzkie</v>
      </c>
      <c r="AL187" s="133" t="str">
        <f t="shared" si="26"/>
        <v>OPO</v>
      </c>
      <c r="AM187" s="133"/>
    </row>
    <row r="188" spans="1:39" ht="15.75">
      <c r="A188" s="134" t="s">
        <v>1045</v>
      </c>
      <c r="B188" s="135">
        <v>49606</v>
      </c>
      <c r="C188" s="136">
        <v>4084</v>
      </c>
      <c r="D188" s="137" t="s">
        <v>454</v>
      </c>
      <c r="E188" s="138" t="s">
        <v>963</v>
      </c>
      <c r="F188" s="139">
        <v>49606</v>
      </c>
      <c r="G188" s="140" t="s">
        <v>9</v>
      </c>
      <c r="H188" s="135">
        <v>2006</v>
      </c>
      <c r="I188" s="136" t="s">
        <v>9</v>
      </c>
      <c r="J188" s="142" t="s">
        <v>36</v>
      </c>
      <c r="K188" s="142" t="s">
        <v>36</v>
      </c>
      <c r="L188" s="142" t="s">
        <v>457</v>
      </c>
      <c r="M188" s="133"/>
      <c r="N188" s="168" t="s">
        <v>1046</v>
      </c>
      <c r="O188" s="168">
        <v>4084</v>
      </c>
      <c r="P188" s="168" t="s">
        <v>9</v>
      </c>
      <c r="Q188" s="168" t="s">
        <v>963</v>
      </c>
      <c r="R188" s="168">
        <v>49606</v>
      </c>
      <c r="S188" s="168"/>
      <c r="T188" s="168" t="s">
        <v>1047</v>
      </c>
      <c r="U188" s="168" t="s">
        <v>634</v>
      </c>
      <c r="V188" s="168">
        <v>2006</v>
      </c>
      <c r="W188" s="168" t="s">
        <v>9</v>
      </c>
      <c r="X188" s="168" t="s">
        <v>36</v>
      </c>
      <c r="Y188" s="168" t="s">
        <v>457</v>
      </c>
      <c r="Z188" s="133"/>
      <c r="AA188" s="133" t="str">
        <f t="shared" si="19"/>
        <v>Szyguda Tomasz</v>
      </c>
      <c r="AB188" s="133">
        <f t="shared" si="21"/>
        <v>49606</v>
      </c>
      <c r="AC188" s="133">
        <f t="shared" si="22"/>
        <v>4084</v>
      </c>
      <c r="AD188" s="133" t="str">
        <f t="shared" si="23"/>
        <v>2018/2019</v>
      </c>
      <c r="AE188" s="133" t="str">
        <f t="shared" si="24"/>
        <v>2018-08-30</v>
      </c>
      <c r="AF188" s="133">
        <f t="shared" si="24"/>
        <v>49606</v>
      </c>
      <c r="AG188" s="133" t="str">
        <f t="shared" si="25"/>
        <v>M</v>
      </c>
      <c r="AH188" s="133">
        <f t="shared" si="27"/>
        <v>2006</v>
      </c>
      <c r="AI188" s="133" t="str">
        <f t="shared" si="27"/>
        <v>M</v>
      </c>
      <c r="AJ188" s="133" t="str">
        <f t="shared" si="27"/>
        <v>KTS MOKSiR Zawadzkie</v>
      </c>
      <c r="AK188" s="133" t="str">
        <f t="shared" si="20"/>
        <v>KTS MOKSiR Zawadzkie</v>
      </c>
      <c r="AL188" s="133" t="str">
        <f t="shared" si="26"/>
        <v>OPO</v>
      </c>
      <c r="AM188" s="133"/>
    </row>
    <row r="189" spans="1:39" ht="15.75">
      <c r="A189" s="134" t="s">
        <v>1048</v>
      </c>
      <c r="B189" s="135">
        <v>49607</v>
      </c>
      <c r="C189" s="136">
        <v>4085</v>
      </c>
      <c r="D189" s="137" t="s">
        <v>454</v>
      </c>
      <c r="E189" s="138" t="s">
        <v>963</v>
      </c>
      <c r="F189" s="139">
        <v>49607</v>
      </c>
      <c r="G189" s="140" t="s">
        <v>9</v>
      </c>
      <c r="H189" s="135">
        <v>2009</v>
      </c>
      <c r="I189" s="136" t="s">
        <v>9</v>
      </c>
      <c r="J189" s="142" t="s">
        <v>36</v>
      </c>
      <c r="K189" s="142" t="s">
        <v>36</v>
      </c>
      <c r="L189" s="142" t="s">
        <v>457</v>
      </c>
      <c r="M189" s="133"/>
      <c r="N189" s="168" t="s">
        <v>1049</v>
      </c>
      <c r="O189" s="168">
        <v>4085</v>
      </c>
      <c r="P189" s="168" t="s">
        <v>9</v>
      </c>
      <c r="Q189" s="168" t="s">
        <v>963</v>
      </c>
      <c r="R189" s="168">
        <v>49607</v>
      </c>
      <c r="S189" s="168"/>
      <c r="T189" s="168" t="s">
        <v>1050</v>
      </c>
      <c r="U189" s="168" t="s">
        <v>855</v>
      </c>
      <c r="V189" s="168">
        <v>2009</v>
      </c>
      <c r="W189" s="168" t="s">
        <v>9</v>
      </c>
      <c r="X189" s="168" t="s">
        <v>36</v>
      </c>
      <c r="Y189" s="168" t="s">
        <v>457</v>
      </c>
      <c r="Z189" s="133"/>
      <c r="AA189" s="133" t="str">
        <f t="shared" si="19"/>
        <v>Rataj Filip</v>
      </c>
      <c r="AB189" s="133">
        <f t="shared" si="21"/>
        <v>49607</v>
      </c>
      <c r="AC189" s="133">
        <f t="shared" si="22"/>
        <v>4085</v>
      </c>
      <c r="AD189" s="133" t="str">
        <f t="shared" si="23"/>
        <v>2018/2019</v>
      </c>
      <c r="AE189" s="133" t="str">
        <f t="shared" si="24"/>
        <v>2018-08-30</v>
      </c>
      <c r="AF189" s="133">
        <f t="shared" si="24"/>
        <v>49607</v>
      </c>
      <c r="AG189" s="133" t="str">
        <f t="shared" si="25"/>
        <v>M</v>
      </c>
      <c r="AH189" s="133">
        <f t="shared" si="27"/>
        <v>2009</v>
      </c>
      <c r="AI189" s="133" t="str">
        <f t="shared" si="27"/>
        <v>M</v>
      </c>
      <c r="AJ189" s="133" t="str">
        <f t="shared" si="27"/>
        <v>KTS MOKSiR Zawadzkie</v>
      </c>
      <c r="AK189" s="133" t="str">
        <f t="shared" si="20"/>
        <v>KTS MOKSiR Zawadzkie</v>
      </c>
      <c r="AL189" s="133" t="str">
        <f t="shared" si="26"/>
        <v>OPO</v>
      </c>
      <c r="AM189" s="133"/>
    </row>
    <row r="190" spans="1:39" ht="15.75">
      <c r="A190" s="153" t="s">
        <v>1051</v>
      </c>
      <c r="B190" s="154">
        <v>49608</v>
      </c>
      <c r="C190" s="155">
        <v>4086</v>
      </c>
      <c r="D190" s="137" t="s">
        <v>454</v>
      </c>
      <c r="E190" s="138" t="s">
        <v>963</v>
      </c>
      <c r="F190" s="139">
        <v>49608</v>
      </c>
      <c r="G190" s="155" t="s">
        <v>9</v>
      </c>
      <c r="H190" s="154">
        <v>2009</v>
      </c>
      <c r="I190" s="155" t="s">
        <v>9</v>
      </c>
      <c r="J190" s="142" t="s">
        <v>36</v>
      </c>
      <c r="K190" s="142" t="s">
        <v>36</v>
      </c>
      <c r="L190" s="142" t="s">
        <v>457</v>
      </c>
      <c r="M190" s="133"/>
      <c r="N190" s="168" t="s">
        <v>1052</v>
      </c>
      <c r="O190" s="168">
        <v>4086</v>
      </c>
      <c r="P190" s="168" t="s">
        <v>9</v>
      </c>
      <c r="Q190" s="168" t="s">
        <v>963</v>
      </c>
      <c r="R190" s="168">
        <v>49608</v>
      </c>
      <c r="S190" s="168"/>
      <c r="T190" s="168" t="s">
        <v>1053</v>
      </c>
      <c r="U190" s="168" t="s">
        <v>548</v>
      </c>
      <c r="V190" s="168">
        <v>2009</v>
      </c>
      <c r="W190" s="168" t="s">
        <v>9</v>
      </c>
      <c r="X190" s="168" t="s">
        <v>36</v>
      </c>
      <c r="Y190" s="168" t="s">
        <v>457</v>
      </c>
      <c r="Z190" s="133"/>
      <c r="AA190" s="133" t="str">
        <f t="shared" si="19"/>
        <v>Ploch Szymon</v>
      </c>
      <c r="AB190" s="133">
        <f t="shared" si="21"/>
        <v>49608</v>
      </c>
      <c r="AC190" s="133">
        <f t="shared" si="22"/>
        <v>4086</v>
      </c>
      <c r="AD190" s="133" t="str">
        <f t="shared" si="23"/>
        <v>2018/2019</v>
      </c>
      <c r="AE190" s="133" t="str">
        <f t="shared" si="24"/>
        <v>2018-08-30</v>
      </c>
      <c r="AF190" s="133">
        <f t="shared" si="24"/>
        <v>49608</v>
      </c>
      <c r="AG190" s="133" t="str">
        <f t="shared" si="25"/>
        <v>M</v>
      </c>
      <c r="AH190" s="133">
        <f t="shared" si="27"/>
        <v>2009</v>
      </c>
      <c r="AI190" s="133" t="str">
        <f t="shared" si="27"/>
        <v>M</v>
      </c>
      <c r="AJ190" s="133" t="str">
        <f t="shared" si="27"/>
        <v>KTS MOKSiR Zawadzkie</v>
      </c>
      <c r="AK190" s="133" t="str">
        <f t="shared" si="20"/>
        <v>KTS MOKSiR Zawadzkie</v>
      </c>
      <c r="AL190" s="133" t="str">
        <f t="shared" si="26"/>
        <v>OPO</v>
      </c>
      <c r="AM190" s="133"/>
    </row>
    <row r="191" spans="1:39" ht="15.75">
      <c r="A191" s="134" t="s">
        <v>1054</v>
      </c>
      <c r="B191" s="135">
        <v>49609</v>
      </c>
      <c r="C191" s="136">
        <v>4087</v>
      </c>
      <c r="D191" s="137" t="s">
        <v>454</v>
      </c>
      <c r="E191" s="138" t="s">
        <v>963</v>
      </c>
      <c r="F191" s="139">
        <v>49609</v>
      </c>
      <c r="G191" s="140" t="s">
        <v>9</v>
      </c>
      <c r="H191" s="135">
        <v>2008</v>
      </c>
      <c r="I191" s="136" t="s">
        <v>9</v>
      </c>
      <c r="J191" s="142" t="s">
        <v>36</v>
      </c>
      <c r="K191" s="142" t="s">
        <v>36</v>
      </c>
      <c r="L191" s="142" t="s">
        <v>457</v>
      </c>
      <c r="M191" s="133"/>
      <c r="N191" s="168" t="s">
        <v>1055</v>
      </c>
      <c r="O191" s="168">
        <v>4087</v>
      </c>
      <c r="P191" s="168" t="s">
        <v>9</v>
      </c>
      <c r="Q191" s="168" t="s">
        <v>963</v>
      </c>
      <c r="R191" s="168">
        <v>49609</v>
      </c>
      <c r="S191" s="168"/>
      <c r="T191" s="168" t="s">
        <v>1056</v>
      </c>
      <c r="U191" s="168" t="s">
        <v>1057</v>
      </c>
      <c r="V191" s="168">
        <v>2008</v>
      </c>
      <c r="W191" s="168" t="s">
        <v>9</v>
      </c>
      <c r="X191" s="168" t="s">
        <v>36</v>
      </c>
      <c r="Y191" s="168" t="s">
        <v>457</v>
      </c>
      <c r="Z191" s="133"/>
      <c r="AA191" s="133" t="str">
        <f t="shared" si="19"/>
        <v>Bujara Franciszek</v>
      </c>
      <c r="AB191" s="133">
        <f t="shared" si="21"/>
        <v>49609</v>
      </c>
      <c r="AC191" s="133">
        <f t="shared" si="22"/>
        <v>4087</v>
      </c>
      <c r="AD191" s="133" t="str">
        <f t="shared" si="23"/>
        <v>2018/2019</v>
      </c>
      <c r="AE191" s="133" t="str">
        <f t="shared" si="24"/>
        <v>2018-08-30</v>
      </c>
      <c r="AF191" s="133">
        <f t="shared" si="24"/>
        <v>49609</v>
      </c>
      <c r="AG191" s="133" t="str">
        <f t="shared" si="25"/>
        <v>M</v>
      </c>
      <c r="AH191" s="133">
        <f t="shared" si="27"/>
        <v>2008</v>
      </c>
      <c r="AI191" s="133" t="str">
        <f t="shared" si="27"/>
        <v>M</v>
      </c>
      <c r="AJ191" s="133" t="str">
        <f t="shared" si="27"/>
        <v>KTS MOKSiR Zawadzkie</v>
      </c>
      <c r="AK191" s="133" t="str">
        <f t="shared" si="20"/>
        <v>KTS MOKSiR Zawadzkie</v>
      </c>
      <c r="AL191" s="133" t="str">
        <f t="shared" si="26"/>
        <v>OPO</v>
      </c>
      <c r="AM191" s="133"/>
    </row>
    <row r="192" spans="1:39" ht="15.75">
      <c r="A192" s="134" t="s">
        <v>1058</v>
      </c>
      <c r="B192" s="135">
        <v>33835</v>
      </c>
      <c r="C192" s="136">
        <v>4088</v>
      </c>
      <c r="D192" s="137" t="s">
        <v>454</v>
      </c>
      <c r="E192" s="138" t="s">
        <v>963</v>
      </c>
      <c r="F192" s="139">
        <v>33835</v>
      </c>
      <c r="G192" s="140" t="s">
        <v>9</v>
      </c>
      <c r="H192" s="135">
        <v>2001</v>
      </c>
      <c r="I192" s="136" t="s">
        <v>32</v>
      </c>
      <c r="J192" s="142" t="s">
        <v>36</v>
      </c>
      <c r="K192" s="142" t="s">
        <v>36</v>
      </c>
      <c r="L192" s="142" t="s">
        <v>457</v>
      </c>
      <c r="M192" s="133"/>
      <c r="N192" s="168" t="s">
        <v>1059</v>
      </c>
      <c r="O192" s="168">
        <v>4088</v>
      </c>
      <c r="P192" s="168" t="s">
        <v>9</v>
      </c>
      <c r="Q192" s="168" t="s">
        <v>963</v>
      </c>
      <c r="R192" s="168">
        <v>33835</v>
      </c>
      <c r="S192" s="168" t="s">
        <v>458</v>
      </c>
      <c r="T192" s="168" t="s">
        <v>1029</v>
      </c>
      <c r="U192" s="168" t="s">
        <v>482</v>
      </c>
      <c r="V192" s="168">
        <v>2001</v>
      </c>
      <c r="W192" s="168" t="s">
        <v>32</v>
      </c>
      <c r="X192" s="168" t="s">
        <v>36</v>
      </c>
      <c r="Y192" s="168" t="s">
        <v>457</v>
      </c>
      <c r="Z192" s="133"/>
      <c r="AA192" s="133" t="str">
        <f t="shared" si="19"/>
        <v>Bartoszek Julia</v>
      </c>
      <c r="AB192" s="133">
        <f t="shared" si="21"/>
        <v>33835</v>
      </c>
      <c r="AC192" s="133">
        <f t="shared" si="22"/>
        <v>4088</v>
      </c>
      <c r="AD192" s="133" t="str">
        <f t="shared" si="23"/>
        <v>2018/2019</v>
      </c>
      <c r="AE192" s="133" t="str">
        <f t="shared" si="24"/>
        <v>2018-08-30</v>
      </c>
      <c r="AF192" s="133">
        <f t="shared" si="24"/>
        <v>33835</v>
      </c>
      <c r="AG192" s="133" t="str">
        <f t="shared" si="25"/>
        <v>M</v>
      </c>
      <c r="AH192" s="133">
        <f t="shared" si="27"/>
        <v>2001</v>
      </c>
      <c r="AI192" s="133" t="str">
        <f t="shared" si="27"/>
        <v>K</v>
      </c>
      <c r="AJ192" s="133" t="str">
        <f t="shared" si="27"/>
        <v>KTS MOKSiR Zawadzkie</v>
      </c>
      <c r="AK192" s="133" t="str">
        <f t="shared" si="20"/>
        <v>KTS MOKSiR Zawadzkie</v>
      </c>
      <c r="AL192" s="133" t="str">
        <f t="shared" si="26"/>
        <v>OPO</v>
      </c>
      <c r="AM192" s="133"/>
    </row>
    <row r="193" spans="1:39" ht="15.75">
      <c r="A193" s="134" t="s">
        <v>1060</v>
      </c>
      <c r="B193" s="135">
        <v>45452</v>
      </c>
      <c r="C193" s="136">
        <v>4089</v>
      </c>
      <c r="D193" s="137" t="s">
        <v>454</v>
      </c>
      <c r="E193" s="138" t="s">
        <v>963</v>
      </c>
      <c r="F193" s="139">
        <v>45452</v>
      </c>
      <c r="G193" s="140" t="s">
        <v>9</v>
      </c>
      <c r="H193" s="135">
        <v>2001</v>
      </c>
      <c r="I193" s="136" t="s">
        <v>9</v>
      </c>
      <c r="J193" s="142" t="s">
        <v>36</v>
      </c>
      <c r="K193" s="142" t="s">
        <v>36</v>
      </c>
      <c r="L193" s="142" t="s">
        <v>457</v>
      </c>
      <c r="M193" s="133"/>
      <c r="N193" s="168" t="s">
        <v>1061</v>
      </c>
      <c r="O193" s="168">
        <v>4089</v>
      </c>
      <c r="P193" s="168" t="s">
        <v>9</v>
      </c>
      <c r="Q193" s="168" t="s">
        <v>963</v>
      </c>
      <c r="R193" s="168">
        <v>45452</v>
      </c>
      <c r="S193" s="168" t="s">
        <v>458</v>
      </c>
      <c r="T193" s="168" t="s">
        <v>1062</v>
      </c>
      <c r="U193" s="168" t="s">
        <v>588</v>
      </c>
      <c r="V193" s="168">
        <v>2001</v>
      </c>
      <c r="W193" s="168" t="s">
        <v>9</v>
      </c>
      <c r="X193" s="168" t="s">
        <v>36</v>
      </c>
      <c r="Y193" s="168" t="s">
        <v>457</v>
      </c>
      <c r="Z193" s="133"/>
      <c r="AA193" s="133" t="str">
        <f t="shared" si="19"/>
        <v>Cebula Patryk</v>
      </c>
      <c r="AB193" s="133">
        <f t="shared" si="21"/>
        <v>45452</v>
      </c>
      <c r="AC193" s="133">
        <f t="shared" si="22"/>
        <v>4089</v>
      </c>
      <c r="AD193" s="133" t="str">
        <f t="shared" si="23"/>
        <v>2018/2019</v>
      </c>
      <c r="AE193" s="133" t="str">
        <f t="shared" si="24"/>
        <v>2018-08-30</v>
      </c>
      <c r="AF193" s="133">
        <f t="shared" si="24"/>
        <v>45452</v>
      </c>
      <c r="AG193" s="133" t="str">
        <f t="shared" si="25"/>
        <v>M</v>
      </c>
      <c r="AH193" s="133">
        <f t="shared" si="27"/>
        <v>2001</v>
      </c>
      <c r="AI193" s="133" t="str">
        <f t="shared" si="27"/>
        <v>M</v>
      </c>
      <c r="AJ193" s="133" t="str">
        <f t="shared" si="27"/>
        <v>KTS MOKSiR Zawadzkie</v>
      </c>
      <c r="AK193" s="133" t="str">
        <f t="shared" si="20"/>
        <v>KTS MOKSiR Zawadzkie</v>
      </c>
      <c r="AL193" s="133" t="str">
        <f t="shared" si="26"/>
        <v>OPO</v>
      </c>
      <c r="AM193" s="133"/>
    </row>
    <row r="194" spans="1:39" ht="15.75">
      <c r="A194" s="134" t="s">
        <v>1063</v>
      </c>
      <c r="B194" s="135">
        <v>45454</v>
      </c>
      <c r="C194" s="136">
        <v>4090</v>
      </c>
      <c r="D194" s="137" t="s">
        <v>454</v>
      </c>
      <c r="E194" s="138" t="s">
        <v>963</v>
      </c>
      <c r="F194" s="139">
        <v>45454</v>
      </c>
      <c r="G194" s="140" t="s">
        <v>9</v>
      </c>
      <c r="H194" s="135">
        <v>2004</v>
      </c>
      <c r="I194" s="136" t="s">
        <v>9</v>
      </c>
      <c r="J194" s="142" t="s">
        <v>36</v>
      </c>
      <c r="K194" s="142" t="s">
        <v>36</v>
      </c>
      <c r="L194" s="142" t="s">
        <v>457</v>
      </c>
      <c r="M194" s="133"/>
      <c r="N194" s="168" t="s">
        <v>1064</v>
      </c>
      <c r="O194" s="168">
        <v>4090</v>
      </c>
      <c r="P194" s="168" t="s">
        <v>9</v>
      </c>
      <c r="Q194" s="168" t="s">
        <v>963</v>
      </c>
      <c r="R194" s="168">
        <v>45454</v>
      </c>
      <c r="S194" s="168" t="s">
        <v>458</v>
      </c>
      <c r="T194" s="168" t="s">
        <v>1065</v>
      </c>
      <c r="U194" s="168" t="s">
        <v>548</v>
      </c>
      <c r="V194" s="168">
        <v>2004</v>
      </c>
      <c r="W194" s="168" t="s">
        <v>9</v>
      </c>
      <c r="X194" s="168" t="s">
        <v>36</v>
      </c>
      <c r="Y194" s="168" t="s">
        <v>457</v>
      </c>
      <c r="Z194" s="133"/>
      <c r="AA194" s="133" t="str">
        <f t="shared" si="19"/>
        <v>Cybulski Szymon</v>
      </c>
      <c r="AB194" s="133">
        <f t="shared" si="21"/>
        <v>45454</v>
      </c>
      <c r="AC194" s="133">
        <f t="shared" si="22"/>
        <v>4090</v>
      </c>
      <c r="AD194" s="133" t="str">
        <f t="shared" si="23"/>
        <v>2018/2019</v>
      </c>
      <c r="AE194" s="133" t="str">
        <f t="shared" si="24"/>
        <v>2018-08-30</v>
      </c>
      <c r="AF194" s="133">
        <f t="shared" si="24"/>
        <v>45454</v>
      </c>
      <c r="AG194" s="133" t="str">
        <f t="shared" si="25"/>
        <v>M</v>
      </c>
      <c r="AH194" s="133">
        <f t="shared" si="27"/>
        <v>2004</v>
      </c>
      <c r="AI194" s="133" t="str">
        <f t="shared" si="27"/>
        <v>M</v>
      </c>
      <c r="AJ194" s="133" t="str">
        <f t="shared" si="27"/>
        <v>KTS MOKSiR Zawadzkie</v>
      </c>
      <c r="AK194" s="133" t="str">
        <f t="shared" si="20"/>
        <v>KTS MOKSiR Zawadzkie</v>
      </c>
      <c r="AL194" s="133" t="str">
        <f t="shared" si="26"/>
        <v>OPO</v>
      </c>
      <c r="AM194" s="133"/>
    </row>
    <row r="195" spans="1:39" ht="15.75">
      <c r="A195" s="134" t="s">
        <v>1066</v>
      </c>
      <c r="B195" s="135">
        <v>47221</v>
      </c>
      <c r="C195" s="136">
        <v>4091</v>
      </c>
      <c r="D195" s="137" t="s">
        <v>454</v>
      </c>
      <c r="E195" s="138" t="s">
        <v>963</v>
      </c>
      <c r="F195" s="139">
        <v>47221</v>
      </c>
      <c r="G195" s="140" t="s">
        <v>9</v>
      </c>
      <c r="H195" s="135">
        <v>2004</v>
      </c>
      <c r="I195" s="136" t="s">
        <v>32</v>
      </c>
      <c r="J195" s="142" t="s">
        <v>36</v>
      </c>
      <c r="K195" s="142" t="s">
        <v>36</v>
      </c>
      <c r="L195" s="142" t="s">
        <v>457</v>
      </c>
      <c r="M195" s="133"/>
      <c r="N195" s="168" t="s">
        <v>1067</v>
      </c>
      <c r="O195" s="168">
        <v>4091</v>
      </c>
      <c r="P195" s="168" t="s">
        <v>9</v>
      </c>
      <c r="Q195" s="168" t="s">
        <v>963</v>
      </c>
      <c r="R195" s="168">
        <v>47221</v>
      </c>
      <c r="S195" s="168" t="s">
        <v>458</v>
      </c>
      <c r="T195" s="168" t="s">
        <v>1068</v>
      </c>
      <c r="U195" s="168" t="s">
        <v>1069</v>
      </c>
      <c r="V195" s="168">
        <v>2004</v>
      </c>
      <c r="W195" s="168" t="s">
        <v>32</v>
      </c>
      <c r="X195" s="168" t="s">
        <v>36</v>
      </c>
      <c r="Y195" s="168" t="s">
        <v>457</v>
      </c>
      <c r="Z195" s="133"/>
      <c r="AA195" s="133" t="str">
        <f t="shared" si="19"/>
        <v>Cytacka Martyna</v>
      </c>
      <c r="AB195" s="133">
        <f t="shared" si="21"/>
        <v>47221</v>
      </c>
      <c r="AC195" s="133">
        <f t="shared" si="22"/>
        <v>4091</v>
      </c>
      <c r="AD195" s="133" t="str">
        <f t="shared" si="23"/>
        <v>2018/2019</v>
      </c>
      <c r="AE195" s="133" t="str">
        <f t="shared" si="24"/>
        <v>2018-08-30</v>
      </c>
      <c r="AF195" s="133">
        <f t="shared" si="24"/>
        <v>47221</v>
      </c>
      <c r="AG195" s="133" t="str">
        <f t="shared" si="25"/>
        <v>M</v>
      </c>
      <c r="AH195" s="133">
        <f t="shared" si="27"/>
        <v>2004</v>
      </c>
      <c r="AI195" s="133" t="str">
        <f t="shared" si="27"/>
        <v>K</v>
      </c>
      <c r="AJ195" s="133" t="str">
        <f t="shared" si="27"/>
        <v>KTS MOKSiR Zawadzkie</v>
      </c>
      <c r="AK195" s="133" t="str">
        <f t="shared" si="20"/>
        <v>KTS MOKSiR Zawadzkie</v>
      </c>
      <c r="AL195" s="133" t="str">
        <f t="shared" si="26"/>
        <v>OPO</v>
      </c>
      <c r="AM195" s="133"/>
    </row>
    <row r="196" spans="1:39" ht="15.75">
      <c r="A196" s="134" t="s">
        <v>1070</v>
      </c>
      <c r="B196" s="135">
        <v>45458</v>
      </c>
      <c r="C196" s="136">
        <v>4092</v>
      </c>
      <c r="D196" s="137" t="s">
        <v>454</v>
      </c>
      <c r="E196" s="138" t="s">
        <v>963</v>
      </c>
      <c r="F196" s="139">
        <v>45458</v>
      </c>
      <c r="G196" s="140" t="s">
        <v>9</v>
      </c>
      <c r="H196" s="135">
        <v>2005</v>
      </c>
      <c r="I196" s="136" t="s">
        <v>32</v>
      </c>
      <c r="J196" s="142" t="s">
        <v>36</v>
      </c>
      <c r="K196" s="142" t="s">
        <v>36</v>
      </c>
      <c r="L196" s="142" t="s">
        <v>457</v>
      </c>
      <c r="M196" s="133"/>
      <c r="N196" s="168" t="s">
        <v>1071</v>
      </c>
      <c r="O196" s="168">
        <v>4092</v>
      </c>
      <c r="P196" s="168" t="s">
        <v>9</v>
      </c>
      <c r="Q196" s="168" t="s">
        <v>963</v>
      </c>
      <c r="R196" s="168">
        <v>45458</v>
      </c>
      <c r="S196" s="168" t="s">
        <v>458</v>
      </c>
      <c r="T196" s="168" t="s">
        <v>1072</v>
      </c>
      <c r="U196" s="168" t="s">
        <v>1069</v>
      </c>
      <c r="V196" s="168">
        <v>2005</v>
      </c>
      <c r="W196" s="168" t="s">
        <v>32</v>
      </c>
      <c r="X196" s="168" t="s">
        <v>36</v>
      </c>
      <c r="Y196" s="168" t="s">
        <v>457</v>
      </c>
      <c r="Z196" s="133"/>
      <c r="AA196" s="133" t="str">
        <f t="shared" ref="AA196:AA259" si="28">CONCATENATE(T196," ",U196)</f>
        <v>Jurewicz Martyna</v>
      </c>
      <c r="AB196" s="133">
        <f t="shared" si="21"/>
        <v>45458</v>
      </c>
      <c r="AC196" s="133">
        <f t="shared" si="22"/>
        <v>4092</v>
      </c>
      <c r="AD196" s="133" t="str">
        <f t="shared" si="23"/>
        <v>2018/2019</v>
      </c>
      <c r="AE196" s="133" t="str">
        <f t="shared" si="24"/>
        <v>2018-08-30</v>
      </c>
      <c r="AF196" s="133">
        <f t="shared" si="24"/>
        <v>45458</v>
      </c>
      <c r="AG196" s="133" t="str">
        <f t="shared" si="25"/>
        <v>M</v>
      </c>
      <c r="AH196" s="133">
        <f t="shared" si="27"/>
        <v>2005</v>
      </c>
      <c r="AI196" s="133" t="str">
        <f t="shared" si="27"/>
        <v>K</v>
      </c>
      <c r="AJ196" s="133" t="str">
        <f t="shared" si="27"/>
        <v>KTS MOKSiR Zawadzkie</v>
      </c>
      <c r="AK196" s="133" t="str">
        <f t="shared" ref="AK196:AK259" si="29">AJ196</f>
        <v>KTS MOKSiR Zawadzkie</v>
      </c>
      <c r="AL196" s="133" t="str">
        <f t="shared" si="26"/>
        <v>OPO</v>
      </c>
      <c r="AM196" s="133"/>
    </row>
    <row r="197" spans="1:39" ht="15.75">
      <c r="A197" s="134" t="s">
        <v>1073</v>
      </c>
      <c r="B197" s="135">
        <v>43346</v>
      </c>
      <c r="C197" s="136">
        <v>4093</v>
      </c>
      <c r="D197" s="137" t="s">
        <v>454</v>
      </c>
      <c r="E197" s="138" t="s">
        <v>963</v>
      </c>
      <c r="F197" s="139">
        <v>43346</v>
      </c>
      <c r="G197" s="140" t="s">
        <v>9</v>
      </c>
      <c r="H197" s="135">
        <v>2001</v>
      </c>
      <c r="I197" s="136" t="s">
        <v>9</v>
      </c>
      <c r="J197" s="142" t="s">
        <v>36</v>
      </c>
      <c r="K197" s="142" t="s">
        <v>36</v>
      </c>
      <c r="L197" s="142" t="s">
        <v>457</v>
      </c>
      <c r="M197" s="133"/>
      <c r="N197" s="168" t="s">
        <v>1074</v>
      </c>
      <c r="O197" s="168">
        <v>4093</v>
      </c>
      <c r="P197" s="168" t="s">
        <v>9</v>
      </c>
      <c r="Q197" s="168" t="s">
        <v>963</v>
      </c>
      <c r="R197" s="168">
        <v>43346</v>
      </c>
      <c r="S197" s="168" t="s">
        <v>458</v>
      </c>
      <c r="T197" s="168" t="s">
        <v>1072</v>
      </c>
      <c r="U197" s="168" t="s">
        <v>1075</v>
      </c>
      <c r="V197" s="168">
        <v>2001</v>
      </c>
      <c r="W197" s="168" t="s">
        <v>9</v>
      </c>
      <c r="X197" s="168" t="s">
        <v>36</v>
      </c>
      <c r="Y197" s="168" t="s">
        <v>457</v>
      </c>
      <c r="Z197" s="133"/>
      <c r="AA197" s="133" t="str">
        <f t="shared" si="28"/>
        <v>Jurewicz Rafał</v>
      </c>
      <c r="AB197" s="133">
        <f t="shared" ref="AB197:AB260" si="30">R197</f>
        <v>43346</v>
      </c>
      <c r="AC197" s="133">
        <f t="shared" ref="AC197:AC260" si="31">O197</f>
        <v>4093</v>
      </c>
      <c r="AD197" s="133" t="str">
        <f t="shared" ref="AD197:AD260" si="32">AD196</f>
        <v>2018/2019</v>
      </c>
      <c r="AE197" s="133" t="str">
        <f t="shared" ref="AE197:AF260" si="33">Q197</f>
        <v>2018-08-30</v>
      </c>
      <c r="AF197" s="133">
        <f t="shared" si="33"/>
        <v>43346</v>
      </c>
      <c r="AG197" s="133" t="str">
        <f t="shared" ref="AG197:AG260" si="34">P197</f>
        <v>M</v>
      </c>
      <c r="AH197" s="133">
        <f t="shared" si="27"/>
        <v>2001</v>
      </c>
      <c r="AI197" s="133" t="str">
        <f t="shared" si="27"/>
        <v>M</v>
      </c>
      <c r="AJ197" s="133" t="str">
        <f t="shared" si="27"/>
        <v>KTS MOKSiR Zawadzkie</v>
      </c>
      <c r="AK197" s="133" t="str">
        <f t="shared" si="29"/>
        <v>KTS MOKSiR Zawadzkie</v>
      </c>
      <c r="AL197" s="133" t="str">
        <f t="shared" ref="AL197:AL260" si="35">Y197</f>
        <v>OPO</v>
      </c>
      <c r="AM197" s="133"/>
    </row>
    <row r="198" spans="1:39" ht="15.75">
      <c r="A198" s="134" t="s">
        <v>1076</v>
      </c>
      <c r="B198" s="135">
        <v>46754</v>
      </c>
      <c r="C198" s="136">
        <v>4094</v>
      </c>
      <c r="D198" s="137" t="s">
        <v>454</v>
      </c>
      <c r="E198" s="138" t="s">
        <v>963</v>
      </c>
      <c r="F198" s="139">
        <v>46754</v>
      </c>
      <c r="G198" s="140" t="s">
        <v>9</v>
      </c>
      <c r="H198" s="135">
        <v>2006</v>
      </c>
      <c r="I198" s="136" t="s">
        <v>9</v>
      </c>
      <c r="J198" s="142" t="s">
        <v>36</v>
      </c>
      <c r="K198" s="142" t="s">
        <v>36</v>
      </c>
      <c r="L198" s="142" t="s">
        <v>457</v>
      </c>
      <c r="M198" s="133"/>
      <c r="N198" s="168" t="s">
        <v>1077</v>
      </c>
      <c r="O198" s="168">
        <v>4094</v>
      </c>
      <c r="P198" s="168" t="s">
        <v>9</v>
      </c>
      <c r="Q198" s="168" t="s">
        <v>963</v>
      </c>
      <c r="R198" s="168">
        <v>46754</v>
      </c>
      <c r="S198" s="168" t="s">
        <v>458</v>
      </c>
      <c r="T198" s="168" t="s">
        <v>1078</v>
      </c>
      <c r="U198" s="168" t="s">
        <v>522</v>
      </c>
      <c r="V198" s="168">
        <v>2006</v>
      </c>
      <c r="W198" s="168" t="s">
        <v>9</v>
      </c>
      <c r="X198" s="168" t="s">
        <v>36</v>
      </c>
      <c r="Y198" s="168" t="s">
        <v>457</v>
      </c>
      <c r="Z198" s="133"/>
      <c r="AA198" s="133" t="str">
        <f t="shared" si="28"/>
        <v>Kapica Paweł</v>
      </c>
      <c r="AB198" s="133">
        <f t="shared" si="30"/>
        <v>46754</v>
      </c>
      <c r="AC198" s="133">
        <f t="shared" si="31"/>
        <v>4094</v>
      </c>
      <c r="AD198" s="133" t="str">
        <f t="shared" si="32"/>
        <v>2018/2019</v>
      </c>
      <c r="AE198" s="133" t="str">
        <f t="shared" si="33"/>
        <v>2018-08-30</v>
      </c>
      <c r="AF198" s="133">
        <f t="shared" si="33"/>
        <v>46754</v>
      </c>
      <c r="AG198" s="133" t="str">
        <f t="shared" si="34"/>
        <v>M</v>
      </c>
      <c r="AH198" s="133">
        <f t="shared" si="27"/>
        <v>2006</v>
      </c>
      <c r="AI198" s="133" t="str">
        <f t="shared" si="27"/>
        <v>M</v>
      </c>
      <c r="AJ198" s="133" t="str">
        <f t="shared" si="27"/>
        <v>KTS MOKSiR Zawadzkie</v>
      </c>
      <c r="AK198" s="133" t="str">
        <f t="shared" si="29"/>
        <v>KTS MOKSiR Zawadzkie</v>
      </c>
      <c r="AL198" s="133" t="str">
        <f t="shared" si="35"/>
        <v>OPO</v>
      </c>
      <c r="AM198" s="133"/>
    </row>
    <row r="199" spans="1:39" ht="15.75">
      <c r="A199" s="134" t="s">
        <v>1079</v>
      </c>
      <c r="B199" s="135">
        <v>46696</v>
      </c>
      <c r="C199" s="136">
        <v>4095</v>
      </c>
      <c r="D199" s="137" t="s">
        <v>454</v>
      </c>
      <c r="E199" s="138" t="s">
        <v>963</v>
      </c>
      <c r="F199" s="139">
        <v>46696</v>
      </c>
      <c r="G199" s="140" t="s">
        <v>9</v>
      </c>
      <c r="H199" s="135">
        <v>2001</v>
      </c>
      <c r="I199" s="136" t="s">
        <v>9</v>
      </c>
      <c r="J199" s="142" t="s">
        <v>36</v>
      </c>
      <c r="K199" s="142" t="s">
        <v>36</v>
      </c>
      <c r="L199" s="142" t="s">
        <v>457</v>
      </c>
      <c r="M199" s="133"/>
      <c r="N199" s="168" t="s">
        <v>1080</v>
      </c>
      <c r="O199" s="168">
        <v>4095</v>
      </c>
      <c r="P199" s="168" t="s">
        <v>9</v>
      </c>
      <c r="Q199" s="168" t="s">
        <v>963</v>
      </c>
      <c r="R199" s="168">
        <v>46696</v>
      </c>
      <c r="S199" s="168" t="s">
        <v>458</v>
      </c>
      <c r="T199" s="168" t="s">
        <v>1078</v>
      </c>
      <c r="U199" s="168" t="s">
        <v>681</v>
      </c>
      <c r="V199" s="168">
        <v>2001</v>
      </c>
      <c r="W199" s="168" t="s">
        <v>9</v>
      </c>
      <c r="X199" s="168" t="s">
        <v>36</v>
      </c>
      <c r="Y199" s="168" t="s">
        <v>457</v>
      </c>
      <c r="Z199" s="133"/>
      <c r="AA199" s="133" t="str">
        <f t="shared" si="28"/>
        <v>Kapica Piotr</v>
      </c>
      <c r="AB199" s="133">
        <f t="shared" si="30"/>
        <v>46696</v>
      </c>
      <c r="AC199" s="133">
        <f t="shared" si="31"/>
        <v>4095</v>
      </c>
      <c r="AD199" s="133" t="str">
        <f t="shared" si="32"/>
        <v>2018/2019</v>
      </c>
      <c r="AE199" s="133" t="str">
        <f t="shared" si="33"/>
        <v>2018-08-30</v>
      </c>
      <c r="AF199" s="133">
        <f t="shared" si="33"/>
        <v>46696</v>
      </c>
      <c r="AG199" s="133" t="str">
        <f t="shared" si="34"/>
        <v>M</v>
      </c>
      <c r="AH199" s="133">
        <f t="shared" si="27"/>
        <v>2001</v>
      </c>
      <c r="AI199" s="133" t="str">
        <f t="shared" si="27"/>
        <v>M</v>
      </c>
      <c r="AJ199" s="133" t="str">
        <f t="shared" si="27"/>
        <v>KTS MOKSiR Zawadzkie</v>
      </c>
      <c r="AK199" s="133" t="str">
        <f t="shared" si="29"/>
        <v>KTS MOKSiR Zawadzkie</v>
      </c>
      <c r="AL199" s="133" t="str">
        <f t="shared" si="35"/>
        <v>OPO</v>
      </c>
      <c r="AM199" s="133"/>
    </row>
    <row r="200" spans="1:39" ht="15.75">
      <c r="A200" s="134" t="s">
        <v>1081</v>
      </c>
      <c r="B200" s="135">
        <v>37669</v>
      </c>
      <c r="C200" s="136">
        <v>4096</v>
      </c>
      <c r="D200" s="137" t="s">
        <v>454</v>
      </c>
      <c r="E200" s="138" t="s">
        <v>963</v>
      </c>
      <c r="F200" s="139">
        <v>37669</v>
      </c>
      <c r="G200" s="140" t="s">
        <v>9</v>
      </c>
      <c r="H200" s="135">
        <v>2001</v>
      </c>
      <c r="I200" s="136" t="s">
        <v>9</v>
      </c>
      <c r="J200" s="142" t="s">
        <v>36</v>
      </c>
      <c r="K200" s="142" t="s">
        <v>36</v>
      </c>
      <c r="L200" s="142" t="s">
        <v>457</v>
      </c>
      <c r="M200" s="133"/>
      <c r="N200" s="168" t="s">
        <v>1082</v>
      </c>
      <c r="O200" s="168">
        <v>4096</v>
      </c>
      <c r="P200" s="168" t="s">
        <v>9</v>
      </c>
      <c r="Q200" s="168" t="s">
        <v>963</v>
      </c>
      <c r="R200" s="168">
        <v>37669</v>
      </c>
      <c r="S200" s="168" t="s">
        <v>458</v>
      </c>
      <c r="T200" s="168" t="s">
        <v>1083</v>
      </c>
      <c r="U200" s="168" t="s">
        <v>821</v>
      </c>
      <c r="V200" s="168">
        <v>2001</v>
      </c>
      <c r="W200" s="168" t="s">
        <v>9</v>
      </c>
      <c r="X200" s="168" t="s">
        <v>36</v>
      </c>
      <c r="Y200" s="168" t="s">
        <v>457</v>
      </c>
      <c r="Z200" s="133"/>
      <c r="AA200" s="133" t="str">
        <f t="shared" si="28"/>
        <v>Kołacha Konrad</v>
      </c>
      <c r="AB200" s="133">
        <f t="shared" si="30"/>
        <v>37669</v>
      </c>
      <c r="AC200" s="133">
        <f t="shared" si="31"/>
        <v>4096</v>
      </c>
      <c r="AD200" s="133" t="str">
        <f t="shared" si="32"/>
        <v>2018/2019</v>
      </c>
      <c r="AE200" s="133" t="str">
        <f t="shared" si="33"/>
        <v>2018-08-30</v>
      </c>
      <c r="AF200" s="133">
        <f t="shared" si="33"/>
        <v>37669</v>
      </c>
      <c r="AG200" s="133" t="str">
        <f t="shared" si="34"/>
        <v>M</v>
      </c>
      <c r="AH200" s="133">
        <f t="shared" si="27"/>
        <v>2001</v>
      </c>
      <c r="AI200" s="133" t="str">
        <f t="shared" si="27"/>
        <v>M</v>
      </c>
      <c r="AJ200" s="133" t="str">
        <f t="shared" si="27"/>
        <v>KTS MOKSiR Zawadzkie</v>
      </c>
      <c r="AK200" s="133" t="str">
        <f t="shared" si="29"/>
        <v>KTS MOKSiR Zawadzkie</v>
      </c>
      <c r="AL200" s="133" t="str">
        <f t="shared" si="35"/>
        <v>OPO</v>
      </c>
      <c r="AM200" s="133"/>
    </row>
    <row r="201" spans="1:39" ht="15.75">
      <c r="A201" s="134" t="s">
        <v>1084</v>
      </c>
      <c r="B201" s="135">
        <v>45457</v>
      </c>
      <c r="C201" s="136">
        <v>4097</v>
      </c>
      <c r="D201" s="137" t="s">
        <v>454</v>
      </c>
      <c r="E201" s="138" t="s">
        <v>963</v>
      </c>
      <c r="F201" s="139">
        <v>45457</v>
      </c>
      <c r="G201" s="140" t="s">
        <v>9</v>
      </c>
      <c r="H201" s="135">
        <v>2004</v>
      </c>
      <c r="I201" s="136" t="s">
        <v>32</v>
      </c>
      <c r="J201" s="142" t="s">
        <v>36</v>
      </c>
      <c r="K201" s="142" t="s">
        <v>36</v>
      </c>
      <c r="L201" s="142" t="s">
        <v>457</v>
      </c>
      <c r="M201" s="133"/>
      <c r="N201" s="168" t="s">
        <v>1085</v>
      </c>
      <c r="O201" s="168">
        <v>4097</v>
      </c>
      <c r="P201" s="168" t="s">
        <v>9</v>
      </c>
      <c r="Q201" s="168" t="s">
        <v>963</v>
      </c>
      <c r="R201" s="168">
        <v>45457</v>
      </c>
      <c r="S201" s="168" t="s">
        <v>458</v>
      </c>
      <c r="T201" s="168" t="s">
        <v>1086</v>
      </c>
      <c r="U201" s="168" t="s">
        <v>1087</v>
      </c>
      <c r="V201" s="168">
        <v>2004</v>
      </c>
      <c r="W201" s="168" t="s">
        <v>32</v>
      </c>
      <c r="X201" s="168" t="s">
        <v>36</v>
      </c>
      <c r="Y201" s="168" t="s">
        <v>457</v>
      </c>
      <c r="Z201" s="133"/>
      <c r="AA201" s="133" t="str">
        <f t="shared" si="28"/>
        <v>Krawczyk Maja</v>
      </c>
      <c r="AB201" s="133">
        <f t="shared" si="30"/>
        <v>45457</v>
      </c>
      <c r="AC201" s="133">
        <f t="shared" si="31"/>
        <v>4097</v>
      </c>
      <c r="AD201" s="133" t="str">
        <f t="shared" si="32"/>
        <v>2018/2019</v>
      </c>
      <c r="AE201" s="133" t="str">
        <f t="shared" si="33"/>
        <v>2018-08-30</v>
      </c>
      <c r="AF201" s="133">
        <f t="shared" si="33"/>
        <v>45457</v>
      </c>
      <c r="AG201" s="133" t="str">
        <f t="shared" si="34"/>
        <v>M</v>
      </c>
      <c r="AH201" s="133">
        <f t="shared" si="27"/>
        <v>2004</v>
      </c>
      <c r="AI201" s="133" t="str">
        <f t="shared" si="27"/>
        <v>K</v>
      </c>
      <c r="AJ201" s="133" t="str">
        <f t="shared" si="27"/>
        <v>KTS MOKSiR Zawadzkie</v>
      </c>
      <c r="AK201" s="133" t="str">
        <f t="shared" si="29"/>
        <v>KTS MOKSiR Zawadzkie</v>
      </c>
      <c r="AL201" s="133" t="str">
        <f t="shared" si="35"/>
        <v>OPO</v>
      </c>
      <c r="AM201" s="133"/>
    </row>
    <row r="202" spans="1:39" ht="15.75">
      <c r="A202" s="134" t="s">
        <v>1088</v>
      </c>
      <c r="B202" s="135">
        <v>37675</v>
      </c>
      <c r="C202" s="136">
        <v>4098</v>
      </c>
      <c r="D202" s="137" t="s">
        <v>454</v>
      </c>
      <c r="E202" s="138" t="s">
        <v>963</v>
      </c>
      <c r="F202" s="139">
        <v>37675</v>
      </c>
      <c r="G202" s="140" t="s">
        <v>9</v>
      </c>
      <c r="H202" s="135">
        <v>2002</v>
      </c>
      <c r="I202" s="136" t="s">
        <v>9</v>
      </c>
      <c r="J202" s="142" t="s">
        <v>36</v>
      </c>
      <c r="K202" s="142" t="s">
        <v>36</v>
      </c>
      <c r="L202" s="142" t="s">
        <v>457</v>
      </c>
      <c r="M202" s="133"/>
      <c r="N202" s="168" t="s">
        <v>1089</v>
      </c>
      <c r="O202" s="168">
        <v>4098</v>
      </c>
      <c r="P202" s="168" t="s">
        <v>9</v>
      </c>
      <c r="Q202" s="168" t="s">
        <v>963</v>
      </c>
      <c r="R202" s="168">
        <v>37675</v>
      </c>
      <c r="S202" s="168" t="s">
        <v>458</v>
      </c>
      <c r="T202" s="168" t="s">
        <v>1090</v>
      </c>
      <c r="U202" s="168" t="s">
        <v>908</v>
      </c>
      <c r="V202" s="168">
        <v>2002</v>
      </c>
      <c r="W202" s="168" t="s">
        <v>9</v>
      </c>
      <c r="X202" s="168" t="s">
        <v>36</v>
      </c>
      <c r="Y202" s="168" t="s">
        <v>457</v>
      </c>
      <c r="Z202" s="133"/>
      <c r="AA202" s="133" t="str">
        <f t="shared" si="28"/>
        <v>Kunaszewski Leon</v>
      </c>
      <c r="AB202" s="133">
        <f t="shared" si="30"/>
        <v>37675</v>
      </c>
      <c r="AC202" s="133">
        <f t="shared" si="31"/>
        <v>4098</v>
      </c>
      <c r="AD202" s="133" t="str">
        <f t="shared" si="32"/>
        <v>2018/2019</v>
      </c>
      <c r="AE202" s="133" t="str">
        <f t="shared" si="33"/>
        <v>2018-08-30</v>
      </c>
      <c r="AF202" s="133">
        <f t="shared" si="33"/>
        <v>37675</v>
      </c>
      <c r="AG202" s="133" t="str">
        <f t="shared" si="34"/>
        <v>M</v>
      </c>
      <c r="AH202" s="133">
        <f t="shared" si="27"/>
        <v>2002</v>
      </c>
      <c r="AI202" s="133" t="str">
        <f t="shared" si="27"/>
        <v>M</v>
      </c>
      <c r="AJ202" s="133" t="str">
        <f t="shared" si="27"/>
        <v>KTS MOKSiR Zawadzkie</v>
      </c>
      <c r="AK202" s="133" t="str">
        <f t="shared" si="29"/>
        <v>KTS MOKSiR Zawadzkie</v>
      </c>
      <c r="AL202" s="133" t="str">
        <f t="shared" si="35"/>
        <v>OPO</v>
      </c>
      <c r="AM202" s="133"/>
    </row>
    <row r="203" spans="1:39" ht="15.75">
      <c r="A203" s="134" t="s">
        <v>1091</v>
      </c>
      <c r="B203" s="135">
        <v>43343</v>
      </c>
      <c r="C203" s="136">
        <v>4099</v>
      </c>
      <c r="D203" s="137" t="s">
        <v>454</v>
      </c>
      <c r="E203" s="138" t="s">
        <v>963</v>
      </c>
      <c r="F203" s="139">
        <v>43343</v>
      </c>
      <c r="G203" s="140" t="s">
        <v>9</v>
      </c>
      <c r="H203" s="135">
        <v>2004</v>
      </c>
      <c r="I203" s="136" t="s">
        <v>9</v>
      </c>
      <c r="J203" s="142" t="s">
        <v>36</v>
      </c>
      <c r="K203" s="142" t="s">
        <v>36</v>
      </c>
      <c r="L203" s="142" t="s">
        <v>457</v>
      </c>
      <c r="M203" s="133"/>
      <c r="N203" s="168" t="s">
        <v>1092</v>
      </c>
      <c r="O203" s="168">
        <v>4099</v>
      </c>
      <c r="P203" s="168" t="s">
        <v>9</v>
      </c>
      <c r="Q203" s="168" t="s">
        <v>963</v>
      </c>
      <c r="R203" s="168">
        <v>43343</v>
      </c>
      <c r="S203" s="168" t="s">
        <v>458</v>
      </c>
      <c r="T203" s="168" t="s">
        <v>1093</v>
      </c>
      <c r="U203" s="168" t="s">
        <v>585</v>
      </c>
      <c r="V203" s="168">
        <v>2004</v>
      </c>
      <c r="W203" s="168" t="s">
        <v>9</v>
      </c>
      <c r="X203" s="168" t="s">
        <v>36</v>
      </c>
      <c r="Y203" s="168" t="s">
        <v>457</v>
      </c>
      <c r="Z203" s="133"/>
      <c r="AA203" s="133" t="str">
        <f t="shared" si="28"/>
        <v>Loński Michał</v>
      </c>
      <c r="AB203" s="133">
        <f t="shared" si="30"/>
        <v>43343</v>
      </c>
      <c r="AC203" s="133">
        <f t="shared" si="31"/>
        <v>4099</v>
      </c>
      <c r="AD203" s="133" t="str">
        <f t="shared" si="32"/>
        <v>2018/2019</v>
      </c>
      <c r="AE203" s="133" t="str">
        <f t="shared" si="33"/>
        <v>2018-08-30</v>
      </c>
      <c r="AF203" s="133">
        <f t="shared" si="33"/>
        <v>43343</v>
      </c>
      <c r="AG203" s="133" t="str">
        <f t="shared" si="34"/>
        <v>M</v>
      </c>
      <c r="AH203" s="133">
        <f t="shared" si="27"/>
        <v>2004</v>
      </c>
      <c r="AI203" s="133" t="str">
        <f t="shared" si="27"/>
        <v>M</v>
      </c>
      <c r="AJ203" s="133" t="str">
        <f t="shared" si="27"/>
        <v>KTS MOKSiR Zawadzkie</v>
      </c>
      <c r="AK203" s="133" t="str">
        <f t="shared" si="29"/>
        <v>KTS MOKSiR Zawadzkie</v>
      </c>
      <c r="AL203" s="133" t="str">
        <f t="shared" si="35"/>
        <v>OPO</v>
      </c>
      <c r="AM203" s="133"/>
    </row>
    <row r="204" spans="1:39" ht="15.75">
      <c r="A204" s="134" t="s">
        <v>1094</v>
      </c>
      <c r="B204" s="135">
        <v>37670</v>
      </c>
      <c r="C204" s="136">
        <v>4100</v>
      </c>
      <c r="D204" s="137" t="s">
        <v>454</v>
      </c>
      <c r="E204" s="138" t="s">
        <v>963</v>
      </c>
      <c r="F204" s="139">
        <v>37670</v>
      </c>
      <c r="G204" s="140" t="s">
        <v>9</v>
      </c>
      <c r="H204" s="135">
        <v>2001</v>
      </c>
      <c r="I204" s="136" t="s">
        <v>9</v>
      </c>
      <c r="J204" s="142" t="s">
        <v>36</v>
      </c>
      <c r="K204" s="142" t="s">
        <v>36</v>
      </c>
      <c r="L204" s="142" t="s">
        <v>457</v>
      </c>
      <c r="M204" s="133"/>
      <c r="N204" s="168" t="s">
        <v>1095</v>
      </c>
      <c r="O204" s="168">
        <v>4100</v>
      </c>
      <c r="P204" s="168" t="s">
        <v>9</v>
      </c>
      <c r="Q204" s="168" t="s">
        <v>963</v>
      </c>
      <c r="R204" s="168">
        <v>37670</v>
      </c>
      <c r="S204" s="168" t="s">
        <v>458</v>
      </c>
      <c r="T204" s="168" t="s">
        <v>1096</v>
      </c>
      <c r="U204" s="168" t="s">
        <v>528</v>
      </c>
      <c r="V204" s="168">
        <v>2001</v>
      </c>
      <c r="W204" s="168" t="s">
        <v>9</v>
      </c>
      <c r="X204" s="168" t="s">
        <v>36</v>
      </c>
      <c r="Y204" s="168" t="s">
        <v>457</v>
      </c>
      <c r="Z204" s="133"/>
      <c r="AA204" s="133" t="str">
        <f t="shared" si="28"/>
        <v>Malecha Maciej</v>
      </c>
      <c r="AB204" s="133">
        <f t="shared" si="30"/>
        <v>37670</v>
      </c>
      <c r="AC204" s="133">
        <f t="shared" si="31"/>
        <v>4100</v>
      </c>
      <c r="AD204" s="133" t="str">
        <f t="shared" si="32"/>
        <v>2018/2019</v>
      </c>
      <c r="AE204" s="133" t="str">
        <f t="shared" si="33"/>
        <v>2018-08-30</v>
      </c>
      <c r="AF204" s="133">
        <f t="shared" si="33"/>
        <v>37670</v>
      </c>
      <c r="AG204" s="133" t="str">
        <f t="shared" si="34"/>
        <v>M</v>
      </c>
      <c r="AH204" s="133">
        <f t="shared" si="27"/>
        <v>2001</v>
      </c>
      <c r="AI204" s="133" t="str">
        <f t="shared" si="27"/>
        <v>M</v>
      </c>
      <c r="AJ204" s="133" t="str">
        <f t="shared" si="27"/>
        <v>KTS MOKSiR Zawadzkie</v>
      </c>
      <c r="AK204" s="133" t="str">
        <f t="shared" si="29"/>
        <v>KTS MOKSiR Zawadzkie</v>
      </c>
      <c r="AL204" s="133" t="str">
        <f t="shared" si="35"/>
        <v>OPO</v>
      </c>
      <c r="AM204" s="133"/>
    </row>
    <row r="205" spans="1:39" ht="15.75">
      <c r="A205" s="134" t="s">
        <v>1097</v>
      </c>
      <c r="B205" s="135">
        <v>46697</v>
      </c>
      <c r="C205" s="136">
        <v>4101</v>
      </c>
      <c r="D205" s="137" t="s">
        <v>454</v>
      </c>
      <c r="E205" s="138" t="s">
        <v>963</v>
      </c>
      <c r="F205" s="139">
        <v>46697</v>
      </c>
      <c r="G205" s="140" t="s">
        <v>9</v>
      </c>
      <c r="H205" s="135">
        <v>2002</v>
      </c>
      <c r="I205" s="136" t="s">
        <v>9</v>
      </c>
      <c r="J205" s="142" t="s">
        <v>36</v>
      </c>
      <c r="K205" s="142" t="s">
        <v>36</v>
      </c>
      <c r="L205" s="142" t="s">
        <v>457</v>
      </c>
      <c r="M205" s="133"/>
      <c r="N205" s="168" t="s">
        <v>1098</v>
      </c>
      <c r="O205" s="168">
        <v>4101</v>
      </c>
      <c r="P205" s="168" t="s">
        <v>9</v>
      </c>
      <c r="Q205" s="168" t="s">
        <v>963</v>
      </c>
      <c r="R205" s="168">
        <v>46697</v>
      </c>
      <c r="S205" s="168" t="s">
        <v>458</v>
      </c>
      <c r="T205" s="168" t="s">
        <v>1099</v>
      </c>
      <c r="U205" s="168" t="s">
        <v>1100</v>
      </c>
      <c r="V205" s="168">
        <v>2002</v>
      </c>
      <c r="W205" s="168" t="s">
        <v>9</v>
      </c>
      <c r="X205" s="168" t="s">
        <v>36</v>
      </c>
      <c r="Y205" s="168" t="s">
        <v>457</v>
      </c>
      <c r="Z205" s="133"/>
      <c r="AA205" s="133" t="str">
        <f t="shared" si="28"/>
        <v>Mania Kamil</v>
      </c>
      <c r="AB205" s="133">
        <f t="shared" si="30"/>
        <v>46697</v>
      </c>
      <c r="AC205" s="133">
        <f t="shared" si="31"/>
        <v>4101</v>
      </c>
      <c r="AD205" s="133" t="str">
        <f t="shared" si="32"/>
        <v>2018/2019</v>
      </c>
      <c r="AE205" s="133" t="str">
        <f t="shared" si="33"/>
        <v>2018-08-30</v>
      </c>
      <c r="AF205" s="133">
        <f t="shared" si="33"/>
        <v>46697</v>
      </c>
      <c r="AG205" s="133" t="str">
        <f t="shared" si="34"/>
        <v>M</v>
      </c>
      <c r="AH205" s="133">
        <f t="shared" si="27"/>
        <v>2002</v>
      </c>
      <c r="AI205" s="133" t="str">
        <f t="shared" si="27"/>
        <v>M</v>
      </c>
      <c r="AJ205" s="133" t="str">
        <f t="shared" si="27"/>
        <v>KTS MOKSiR Zawadzkie</v>
      </c>
      <c r="AK205" s="133" t="str">
        <f t="shared" si="29"/>
        <v>KTS MOKSiR Zawadzkie</v>
      </c>
      <c r="AL205" s="133" t="str">
        <f t="shared" si="35"/>
        <v>OPO</v>
      </c>
      <c r="AM205" s="133"/>
    </row>
    <row r="206" spans="1:39" ht="15.75">
      <c r="A206" s="134" t="s">
        <v>1101</v>
      </c>
      <c r="B206" s="135">
        <v>45453</v>
      </c>
      <c r="C206" s="136">
        <v>4102</v>
      </c>
      <c r="D206" s="137" t="s">
        <v>454</v>
      </c>
      <c r="E206" s="138" t="s">
        <v>963</v>
      </c>
      <c r="F206" s="139">
        <v>45453</v>
      </c>
      <c r="G206" s="140" t="s">
        <v>9</v>
      </c>
      <c r="H206" s="135">
        <v>2002</v>
      </c>
      <c r="I206" s="140" t="s">
        <v>9</v>
      </c>
      <c r="J206" s="142" t="s">
        <v>36</v>
      </c>
      <c r="K206" s="142" t="s">
        <v>36</v>
      </c>
      <c r="L206" s="142" t="s">
        <v>457</v>
      </c>
      <c r="M206" s="133"/>
      <c r="N206" s="168" t="s">
        <v>1102</v>
      </c>
      <c r="O206" s="168">
        <v>4102</v>
      </c>
      <c r="P206" s="168" t="s">
        <v>9</v>
      </c>
      <c r="Q206" s="168" t="s">
        <v>963</v>
      </c>
      <c r="R206" s="168">
        <v>45453</v>
      </c>
      <c r="S206" s="168" t="s">
        <v>458</v>
      </c>
      <c r="T206" s="168" t="s">
        <v>1103</v>
      </c>
      <c r="U206" s="168" t="s">
        <v>1003</v>
      </c>
      <c r="V206" s="168">
        <v>2002</v>
      </c>
      <c r="W206" s="168" t="s">
        <v>9</v>
      </c>
      <c r="X206" s="168" t="s">
        <v>36</v>
      </c>
      <c r="Y206" s="168" t="s">
        <v>457</v>
      </c>
      <c r="Z206" s="133"/>
      <c r="AA206" s="133" t="str">
        <f t="shared" si="28"/>
        <v>Pamuła Mikołaj</v>
      </c>
      <c r="AB206" s="133">
        <f t="shared" si="30"/>
        <v>45453</v>
      </c>
      <c r="AC206" s="133">
        <f t="shared" si="31"/>
        <v>4102</v>
      </c>
      <c r="AD206" s="133" t="str">
        <f t="shared" si="32"/>
        <v>2018/2019</v>
      </c>
      <c r="AE206" s="133" t="str">
        <f t="shared" si="33"/>
        <v>2018-08-30</v>
      </c>
      <c r="AF206" s="133">
        <f t="shared" si="33"/>
        <v>45453</v>
      </c>
      <c r="AG206" s="133" t="str">
        <f t="shared" si="34"/>
        <v>M</v>
      </c>
      <c r="AH206" s="133">
        <f t="shared" si="27"/>
        <v>2002</v>
      </c>
      <c r="AI206" s="133" t="str">
        <f t="shared" si="27"/>
        <v>M</v>
      </c>
      <c r="AJ206" s="133" t="str">
        <f t="shared" si="27"/>
        <v>KTS MOKSiR Zawadzkie</v>
      </c>
      <c r="AK206" s="133" t="str">
        <f t="shared" si="29"/>
        <v>KTS MOKSiR Zawadzkie</v>
      </c>
      <c r="AL206" s="133" t="str">
        <f t="shared" si="35"/>
        <v>OPO</v>
      </c>
      <c r="AM206" s="133"/>
    </row>
    <row r="207" spans="1:39" ht="15.75">
      <c r="A207" s="134" t="s">
        <v>1104</v>
      </c>
      <c r="B207" s="135">
        <v>46753</v>
      </c>
      <c r="C207" s="136">
        <v>4103</v>
      </c>
      <c r="D207" s="137" t="s">
        <v>454</v>
      </c>
      <c r="E207" s="138" t="s">
        <v>963</v>
      </c>
      <c r="F207" s="139">
        <v>46753</v>
      </c>
      <c r="G207" s="140" t="s">
        <v>9</v>
      </c>
      <c r="H207" s="135">
        <v>2006</v>
      </c>
      <c r="I207" s="136" t="s">
        <v>32</v>
      </c>
      <c r="J207" s="142" t="s">
        <v>36</v>
      </c>
      <c r="K207" s="142" t="s">
        <v>36</v>
      </c>
      <c r="L207" s="142" t="s">
        <v>457</v>
      </c>
      <c r="M207" s="133"/>
      <c r="N207" s="168" t="s">
        <v>1105</v>
      </c>
      <c r="O207" s="168">
        <v>4103</v>
      </c>
      <c r="P207" s="168" t="s">
        <v>9</v>
      </c>
      <c r="Q207" s="168" t="s">
        <v>963</v>
      </c>
      <c r="R207" s="168">
        <v>46753</v>
      </c>
      <c r="S207" s="168" t="s">
        <v>458</v>
      </c>
      <c r="T207" s="168" t="s">
        <v>1106</v>
      </c>
      <c r="U207" s="168" t="s">
        <v>1107</v>
      </c>
      <c r="V207" s="168">
        <v>2006</v>
      </c>
      <c r="W207" s="168" t="s">
        <v>32</v>
      </c>
      <c r="X207" s="168" t="s">
        <v>36</v>
      </c>
      <c r="Y207" s="168" t="s">
        <v>457</v>
      </c>
      <c r="Z207" s="133"/>
      <c r="AA207" s="133" t="str">
        <f t="shared" si="28"/>
        <v>Radziej Magdalena</v>
      </c>
      <c r="AB207" s="133">
        <f t="shared" si="30"/>
        <v>46753</v>
      </c>
      <c r="AC207" s="133">
        <f t="shared" si="31"/>
        <v>4103</v>
      </c>
      <c r="AD207" s="133" t="str">
        <f t="shared" si="32"/>
        <v>2018/2019</v>
      </c>
      <c r="AE207" s="133" t="str">
        <f t="shared" si="33"/>
        <v>2018-08-30</v>
      </c>
      <c r="AF207" s="133">
        <f t="shared" si="33"/>
        <v>46753</v>
      </c>
      <c r="AG207" s="133" t="str">
        <f t="shared" si="34"/>
        <v>M</v>
      </c>
      <c r="AH207" s="133">
        <f t="shared" si="27"/>
        <v>2006</v>
      </c>
      <c r="AI207" s="133" t="str">
        <f t="shared" si="27"/>
        <v>K</v>
      </c>
      <c r="AJ207" s="133" t="str">
        <f t="shared" si="27"/>
        <v>KTS MOKSiR Zawadzkie</v>
      </c>
      <c r="AK207" s="133" t="str">
        <f t="shared" si="29"/>
        <v>KTS MOKSiR Zawadzkie</v>
      </c>
      <c r="AL207" s="133" t="str">
        <f t="shared" si="35"/>
        <v>OPO</v>
      </c>
      <c r="AM207" s="133"/>
    </row>
    <row r="208" spans="1:39" ht="15.75">
      <c r="A208" s="134" t="s">
        <v>1108</v>
      </c>
      <c r="B208" s="135">
        <v>39290</v>
      </c>
      <c r="C208" s="136">
        <v>4104</v>
      </c>
      <c r="D208" s="137" t="s">
        <v>454</v>
      </c>
      <c r="E208" s="138" t="s">
        <v>963</v>
      </c>
      <c r="F208" s="139">
        <v>39290</v>
      </c>
      <c r="G208" s="140" t="s">
        <v>9</v>
      </c>
      <c r="H208" s="135">
        <v>2002</v>
      </c>
      <c r="I208" s="136" t="s">
        <v>32</v>
      </c>
      <c r="J208" s="142" t="s">
        <v>36</v>
      </c>
      <c r="K208" s="142" t="s">
        <v>36</v>
      </c>
      <c r="L208" s="142" t="s">
        <v>457</v>
      </c>
      <c r="M208" s="133"/>
      <c r="N208" s="168" t="s">
        <v>1109</v>
      </c>
      <c r="O208" s="168">
        <v>4104</v>
      </c>
      <c r="P208" s="168" t="s">
        <v>9</v>
      </c>
      <c r="Q208" s="168" t="s">
        <v>963</v>
      </c>
      <c r="R208" s="168">
        <v>39290</v>
      </c>
      <c r="S208" s="168" t="s">
        <v>458</v>
      </c>
      <c r="T208" s="168" t="s">
        <v>1110</v>
      </c>
      <c r="U208" s="168" t="s">
        <v>1107</v>
      </c>
      <c r="V208" s="168">
        <v>2002</v>
      </c>
      <c r="W208" s="168" t="s">
        <v>32</v>
      </c>
      <c r="X208" s="168" t="s">
        <v>36</v>
      </c>
      <c r="Y208" s="168" t="s">
        <v>457</v>
      </c>
      <c r="Z208" s="133"/>
      <c r="AA208" s="133" t="str">
        <f t="shared" si="28"/>
        <v>Rudzik Magdalena</v>
      </c>
      <c r="AB208" s="133">
        <f t="shared" si="30"/>
        <v>39290</v>
      </c>
      <c r="AC208" s="133">
        <f t="shared" si="31"/>
        <v>4104</v>
      </c>
      <c r="AD208" s="133" t="str">
        <f t="shared" si="32"/>
        <v>2018/2019</v>
      </c>
      <c r="AE208" s="133" t="str">
        <f t="shared" si="33"/>
        <v>2018-08-30</v>
      </c>
      <c r="AF208" s="133">
        <f t="shared" si="33"/>
        <v>39290</v>
      </c>
      <c r="AG208" s="133" t="str">
        <f t="shared" si="34"/>
        <v>M</v>
      </c>
      <c r="AH208" s="133">
        <f t="shared" si="27"/>
        <v>2002</v>
      </c>
      <c r="AI208" s="133" t="str">
        <f t="shared" si="27"/>
        <v>K</v>
      </c>
      <c r="AJ208" s="133" t="str">
        <f t="shared" si="27"/>
        <v>KTS MOKSiR Zawadzkie</v>
      </c>
      <c r="AK208" s="133" t="str">
        <f t="shared" si="29"/>
        <v>KTS MOKSiR Zawadzkie</v>
      </c>
      <c r="AL208" s="133" t="str">
        <f t="shared" si="35"/>
        <v>OPO</v>
      </c>
      <c r="AM208" s="133"/>
    </row>
    <row r="209" spans="1:39" ht="15.75">
      <c r="A209" s="134" t="s">
        <v>1111</v>
      </c>
      <c r="B209" s="135">
        <v>45456</v>
      </c>
      <c r="C209" s="136">
        <v>4105</v>
      </c>
      <c r="D209" s="137" t="s">
        <v>454</v>
      </c>
      <c r="E209" s="138" t="s">
        <v>963</v>
      </c>
      <c r="F209" s="139">
        <v>45456</v>
      </c>
      <c r="G209" s="140" t="s">
        <v>9</v>
      </c>
      <c r="H209" s="135">
        <v>2004</v>
      </c>
      <c r="I209" s="136" t="s">
        <v>32</v>
      </c>
      <c r="J209" s="142" t="s">
        <v>36</v>
      </c>
      <c r="K209" s="142" t="s">
        <v>36</v>
      </c>
      <c r="L209" s="142" t="s">
        <v>457</v>
      </c>
      <c r="M209" s="133"/>
      <c r="N209" s="168" t="s">
        <v>1112</v>
      </c>
      <c r="O209" s="168">
        <v>4105</v>
      </c>
      <c r="P209" s="168" t="s">
        <v>9</v>
      </c>
      <c r="Q209" s="168" t="s">
        <v>963</v>
      </c>
      <c r="R209" s="168">
        <v>45456</v>
      </c>
      <c r="S209" s="168" t="s">
        <v>458</v>
      </c>
      <c r="T209" s="168" t="s">
        <v>1113</v>
      </c>
      <c r="U209" s="168" t="s">
        <v>1114</v>
      </c>
      <c r="V209" s="168">
        <v>2004</v>
      </c>
      <c r="W209" s="168" t="s">
        <v>32</v>
      </c>
      <c r="X209" s="168" t="s">
        <v>36</v>
      </c>
      <c r="Y209" s="168" t="s">
        <v>457</v>
      </c>
      <c r="Z209" s="133"/>
      <c r="AA209" s="133" t="str">
        <f t="shared" si="28"/>
        <v>Saternus Alina</v>
      </c>
      <c r="AB209" s="133">
        <f t="shared" si="30"/>
        <v>45456</v>
      </c>
      <c r="AC209" s="133">
        <f t="shared" si="31"/>
        <v>4105</v>
      </c>
      <c r="AD209" s="133" t="str">
        <f t="shared" si="32"/>
        <v>2018/2019</v>
      </c>
      <c r="AE209" s="133" t="str">
        <f t="shared" si="33"/>
        <v>2018-08-30</v>
      </c>
      <c r="AF209" s="133">
        <f t="shared" si="33"/>
        <v>45456</v>
      </c>
      <c r="AG209" s="133" t="str">
        <f t="shared" si="34"/>
        <v>M</v>
      </c>
      <c r="AH209" s="133">
        <f t="shared" si="27"/>
        <v>2004</v>
      </c>
      <c r="AI209" s="133" t="str">
        <f t="shared" si="27"/>
        <v>K</v>
      </c>
      <c r="AJ209" s="133" t="str">
        <f t="shared" si="27"/>
        <v>KTS MOKSiR Zawadzkie</v>
      </c>
      <c r="AK209" s="133" t="str">
        <f t="shared" si="29"/>
        <v>KTS MOKSiR Zawadzkie</v>
      </c>
      <c r="AL209" s="133" t="str">
        <f t="shared" si="35"/>
        <v>OPO</v>
      </c>
      <c r="AM209" s="133"/>
    </row>
    <row r="210" spans="1:39" ht="15.75">
      <c r="A210" s="134" t="s">
        <v>1115</v>
      </c>
      <c r="B210" s="135">
        <v>45461</v>
      </c>
      <c r="C210" s="136">
        <v>4106</v>
      </c>
      <c r="D210" s="137" t="s">
        <v>454</v>
      </c>
      <c r="E210" s="138" t="s">
        <v>963</v>
      </c>
      <c r="F210" s="139">
        <v>45461</v>
      </c>
      <c r="G210" s="140" t="s">
        <v>9</v>
      </c>
      <c r="H210" s="135">
        <v>2008</v>
      </c>
      <c r="I210" s="136" t="s">
        <v>9</v>
      </c>
      <c r="J210" s="142" t="s">
        <v>36</v>
      </c>
      <c r="K210" s="142" t="s">
        <v>36</v>
      </c>
      <c r="L210" s="142" t="s">
        <v>457</v>
      </c>
      <c r="M210" s="133"/>
      <c r="N210" s="168" t="s">
        <v>1116</v>
      </c>
      <c r="O210" s="168">
        <v>4106</v>
      </c>
      <c r="P210" s="168" t="s">
        <v>9</v>
      </c>
      <c r="Q210" s="168" t="s">
        <v>963</v>
      </c>
      <c r="R210" s="168">
        <v>45461</v>
      </c>
      <c r="S210" s="168" t="s">
        <v>458</v>
      </c>
      <c r="T210" s="168" t="s">
        <v>1117</v>
      </c>
      <c r="U210" s="168" t="s">
        <v>1118</v>
      </c>
      <c r="V210" s="168">
        <v>2008</v>
      </c>
      <c r="W210" s="168" t="s">
        <v>9</v>
      </c>
      <c r="X210" s="168" t="s">
        <v>36</v>
      </c>
      <c r="Y210" s="168" t="s">
        <v>457</v>
      </c>
      <c r="Z210" s="133"/>
      <c r="AA210" s="133" t="str">
        <f t="shared" si="28"/>
        <v>Spałek Olivier</v>
      </c>
      <c r="AB210" s="133">
        <f t="shared" si="30"/>
        <v>45461</v>
      </c>
      <c r="AC210" s="133">
        <f t="shared" si="31"/>
        <v>4106</v>
      </c>
      <c r="AD210" s="133" t="str">
        <f t="shared" si="32"/>
        <v>2018/2019</v>
      </c>
      <c r="AE210" s="133" t="str">
        <f t="shared" si="33"/>
        <v>2018-08-30</v>
      </c>
      <c r="AF210" s="133">
        <f t="shared" si="33"/>
        <v>45461</v>
      </c>
      <c r="AG210" s="133" t="str">
        <f t="shared" si="34"/>
        <v>M</v>
      </c>
      <c r="AH210" s="133">
        <f t="shared" ref="AH210:AJ273" si="36">V210</f>
        <v>2008</v>
      </c>
      <c r="AI210" s="133" t="str">
        <f t="shared" si="36"/>
        <v>M</v>
      </c>
      <c r="AJ210" s="133" t="str">
        <f t="shared" si="36"/>
        <v>KTS MOKSiR Zawadzkie</v>
      </c>
      <c r="AK210" s="133" t="str">
        <f t="shared" si="29"/>
        <v>KTS MOKSiR Zawadzkie</v>
      </c>
      <c r="AL210" s="133" t="str">
        <f t="shared" si="35"/>
        <v>OPO</v>
      </c>
      <c r="AM210" s="133"/>
    </row>
    <row r="211" spans="1:39" ht="15.75">
      <c r="A211" s="134" t="s">
        <v>1119</v>
      </c>
      <c r="B211" s="135">
        <v>46844</v>
      </c>
      <c r="C211" s="136">
        <v>4107</v>
      </c>
      <c r="D211" s="137" t="s">
        <v>454</v>
      </c>
      <c r="E211" s="138" t="s">
        <v>963</v>
      </c>
      <c r="F211" s="139">
        <v>46844</v>
      </c>
      <c r="G211" s="140" t="s">
        <v>9</v>
      </c>
      <c r="H211" s="135">
        <v>2002</v>
      </c>
      <c r="I211" s="136" t="s">
        <v>32</v>
      </c>
      <c r="J211" s="142" t="s">
        <v>36</v>
      </c>
      <c r="K211" s="142" t="s">
        <v>36</v>
      </c>
      <c r="L211" s="142" t="s">
        <v>457</v>
      </c>
      <c r="M211" s="133"/>
      <c r="N211" s="168" t="s">
        <v>1120</v>
      </c>
      <c r="O211" s="168">
        <v>4107</v>
      </c>
      <c r="P211" s="168" t="s">
        <v>9</v>
      </c>
      <c r="Q211" s="168" t="s">
        <v>963</v>
      </c>
      <c r="R211" s="168">
        <v>46844</v>
      </c>
      <c r="S211" s="168" t="s">
        <v>458</v>
      </c>
      <c r="T211" s="168" t="s">
        <v>1121</v>
      </c>
      <c r="U211" s="168" t="s">
        <v>1122</v>
      </c>
      <c r="V211" s="168">
        <v>2002</v>
      </c>
      <c r="W211" s="168" t="s">
        <v>32</v>
      </c>
      <c r="X211" s="168" t="s">
        <v>36</v>
      </c>
      <c r="Y211" s="168" t="s">
        <v>457</v>
      </c>
      <c r="Z211" s="133"/>
      <c r="AA211" s="133" t="str">
        <f t="shared" si="28"/>
        <v>Szatny Marta</v>
      </c>
      <c r="AB211" s="133">
        <f t="shared" si="30"/>
        <v>46844</v>
      </c>
      <c r="AC211" s="133">
        <f t="shared" si="31"/>
        <v>4107</v>
      </c>
      <c r="AD211" s="133" t="str">
        <f t="shared" si="32"/>
        <v>2018/2019</v>
      </c>
      <c r="AE211" s="133" t="str">
        <f t="shared" si="33"/>
        <v>2018-08-30</v>
      </c>
      <c r="AF211" s="133">
        <f t="shared" si="33"/>
        <v>46844</v>
      </c>
      <c r="AG211" s="133" t="str">
        <f t="shared" si="34"/>
        <v>M</v>
      </c>
      <c r="AH211" s="133">
        <f t="shared" si="36"/>
        <v>2002</v>
      </c>
      <c r="AI211" s="133" t="str">
        <f t="shared" si="36"/>
        <v>K</v>
      </c>
      <c r="AJ211" s="133" t="str">
        <f t="shared" si="36"/>
        <v>KTS MOKSiR Zawadzkie</v>
      </c>
      <c r="AK211" s="133" t="str">
        <f t="shared" si="29"/>
        <v>KTS MOKSiR Zawadzkie</v>
      </c>
      <c r="AL211" s="133" t="str">
        <f t="shared" si="35"/>
        <v>OPO</v>
      </c>
      <c r="AM211" s="133"/>
    </row>
    <row r="212" spans="1:39" ht="15.75">
      <c r="A212" s="134" t="s">
        <v>1123</v>
      </c>
      <c r="B212" s="135">
        <v>39288</v>
      </c>
      <c r="C212" s="136">
        <v>4108</v>
      </c>
      <c r="D212" s="137" t="s">
        <v>454</v>
      </c>
      <c r="E212" s="138" t="s">
        <v>963</v>
      </c>
      <c r="F212" s="139">
        <v>39288</v>
      </c>
      <c r="G212" s="140" t="s">
        <v>9</v>
      </c>
      <c r="H212" s="135">
        <v>2002</v>
      </c>
      <c r="I212" s="136" t="s">
        <v>32</v>
      </c>
      <c r="J212" s="142" t="s">
        <v>36</v>
      </c>
      <c r="K212" s="142" t="s">
        <v>36</v>
      </c>
      <c r="L212" s="142" t="s">
        <v>457</v>
      </c>
      <c r="M212" s="133"/>
      <c r="N212" s="168" t="s">
        <v>1124</v>
      </c>
      <c r="O212" s="168">
        <v>4108</v>
      </c>
      <c r="P212" s="168" t="s">
        <v>9</v>
      </c>
      <c r="Q212" s="168" t="s">
        <v>963</v>
      </c>
      <c r="R212" s="168">
        <v>39288</v>
      </c>
      <c r="S212" s="168" t="s">
        <v>458</v>
      </c>
      <c r="T212" s="168" t="s">
        <v>1125</v>
      </c>
      <c r="U212" s="168" t="s">
        <v>1126</v>
      </c>
      <c r="V212" s="168">
        <v>2002</v>
      </c>
      <c r="W212" s="168" t="s">
        <v>32</v>
      </c>
      <c r="X212" s="168" t="s">
        <v>36</v>
      </c>
      <c r="Y212" s="168" t="s">
        <v>457</v>
      </c>
      <c r="Z212" s="133"/>
      <c r="AA212" s="133" t="str">
        <f t="shared" si="28"/>
        <v>Taibert Paulina</v>
      </c>
      <c r="AB212" s="133">
        <f t="shared" si="30"/>
        <v>39288</v>
      </c>
      <c r="AC212" s="133">
        <f t="shared" si="31"/>
        <v>4108</v>
      </c>
      <c r="AD212" s="133" t="str">
        <f t="shared" si="32"/>
        <v>2018/2019</v>
      </c>
      <c r="AE212" s="133" t="str">
        <f t="shared" si="33"/>
        <v>2018-08-30</v>
      </c>
      <c r="AF212" s="133">
        <f t="shared" si="33"/>
        <v>39288</v>
      </c>
      <c r="AG212" s="133" t="str">
        <f t="shared" si="34"/>
        <v>M</v>
      </c>
      <c r="AH212" s="133">
        <f t="shared" si="36"/>
        <v>2002</v>
      </c>
      <c r="AI212" s="133" t="str">
        <f t="shared" si="36"/>
        <v>K</v>
      </c>
      <c r="AJ212" s="133" t="str">
        <f t="shared" si="36"/>
        <v>KTS MOKSiR Zawadzkie</v>
      </c>
      <c r="AK212" s="133" t="str">
        <f t="shared" si="29"/>
        <v>KTS MOKSiR Zawadzkie</v>
      </c>
      <c r="AL212" s="133" t="str">
        <f t="shared" si="35"/>
        <v>OPO</v>
      </c>
      <c r="AM212" s="133"/>
    </row>
    <row r="213" spans="1:39" ht="15.75">
      <c r="A213" s="134" t="s">
        <v>1127</v>
      </c>
      <c r="B213" s="135">
        <v>49610</v>
      </c>
      <c r="C213" s="136">
        <v>4117</v>
      </c>
      <c r="D213" s="137" t="s">
        <v>454</v>
      </c>
      <c r="E213" s="138" t="s">
        <v>1128</v>
      </c>
      <c r="F213" s="139">
        <v>49610</v>
      </c>
      <c r="G213" s="140" t="s">
        <v>9</v>
      </c>
      <c r="H213" s="135">
        <v>2006</v>
      </c>
      <c r="I213" s="136" t="s">
        <v>32</v>
      </c>
      <c r="J213" s="142" t="s">
        <v>43</v>
      </c>
      <c r="K213" s="142" t="s">
        <v>43</v>
      </c>
      <c r="L213" s="142" t="s">
        <v>457</v>
      </c>
      <c r="M213" s="133"/>
      <c r="N213" s="168" t="s">
        <v>1129</v>
      </c>
      <c r="O213" s="168">
        <v>4117</v>
      </c>
      <c r="P213" s="168" t="s">
        <v>9</v>
      </c>
      <c r="Q213" s="168" t="s">
        <v>1128</v>
      </c>
      <c r="R213" s="168">
        <v>49610</v>
      </c>
      <c r="S213" s="168"/>
      <c r="T213" s="168" t="s">
        <v>1130</v>
      </c>
      <c r="U213" s="168" t="s">
        <v>1131</v>
      </c>
      <c r="V213" s="168">
        <v>2006</v>
      </c>
      <c r="W213" s="168" t="s">
        <v>32</v>
      </c>
      <c r="X213" s="168" t="s">
        <v>43</v>
      </c>
      <c r="Y213" s="168" t="s">
        <v>457</v>
      </c>
      <c r="Z213" s="133"/>
      <c r="AA213" s="133" t="str">
        <f t="shared" si="28"/>
        <v>Cytacki Megan</v>
      </c>
      <c r="AB213" s="133">
        <f t="shared" si="30"/>
        <v>49610</v>
      </c>
      <c r="AC213" s="133">
        <f t="shared" si="31"/>
        <v>4117</v>
      </c>
      <c r="AD213" s="133" t="str">
        <f t="shared" si="32"/>
        <v>2018/2019</v>
      </c>
      <c r="AE213" s="133" t="str">
        <f t="shared" si="33"/>
        <v>2018-08-31</v>
      </c>
      <c r="AF213" s="133">
        <f t="shared" si="33"/>
        <v>49610</v>
      </c>
      <c r="AG213" s="133" t="str">
        <f t="shared" si="34"/>
        <v>M</v>
      </c>
      <c r="AH213" s="133">
        <f t="shared" si="36"/>
        <v>2006</v>
      </c>
      <c r="AI213" s="133" t="str">
        <f t="shared" si="36"/>
        <v>K</v>
      </c>
      <c r="AJ213" s="133" t="str">
        <f t="shared" si="36"/>
        <v>LZS VICTORIA Chróścice</v>
      </c>
      <c r="AK213" s="133" t="str">
        <f t="shared" si="29"/>
        <v>LZS VICTORIA Chróścice</v>
      </c>
      <c r="AL213" s="133" t="str">
        <f t="shared" si="35"/>
        <v>OPO</v>
      </c>
      <c r="AM213" s="133"/>
    </row>
    <row r="214" spans="1:39" ht="15.75">
      <c r="A214" s="134" t="s">
        <v>1132</v>
      </c>
      <c r="B214" s="135">
        <v>44387</v>
      </c>
      <c r="C214" s="136">
        <v>4118</v>
      </c>
      <c r="D214" s="137" t="s">
        <v>454</v>
      </c>
      <c r="E214" s="138" t="s">
        <v>1128</v>
      </c>
      <c r="F214" s="139">
        <v>44387</v>
      </c>
      <c r="G214" s="140" t="s">
        <v>9</v>
      </c>
      <c r="H214" s="135">
        <v>2004</v>
      </c>
      <c r="I214" s="140" t="s">
        <v>9</v>
      </c>
      <c r="J214" s="142" t="s">
        <v>43</v>
      </c>
      <c r="K214" s="142" t="s">
        <v>43</v>
      </c>
      <c r="L214" s="142" t="s">
        <v>457</v>
      </c>
      <c r="M214" s="133"/>
      <c r="N214" s="168" t="s">
        <v>1133</v>
      </c>
      <c r="O214" s="168">
        <v>4118</v>
      </c>
      <c r="P214" s="168" t="s">
        <v>9</v>
      </c>
      <c r="Q214" s="168" t="s">
        <v>1128</v>
      </c>
      <c r="R214" s="168">
        <v>44387</v>
      </c>
      <c r="S214" s="168" t="s">
        <v>458</v>
      </c>
      <c r="T214" s="168" t="s">
        <v>1134</v>
      </c>
      <c r="U214" s="168" t="s">
        <v>681</v>
      </c>
      <c r="V214" s="168">
        <v>2004</v>
      </c>
      <c r="W214" s="168" t="s">
        <v>9</v>
      </c>
      <c r="X214" s="168" t="s">
        <v>43</v>
      </c>
      <c r="Y214" s="168" t="s">
        <v>457</v>
      </c>
      <c r="Z214" s="133"/>
      <c r="AA214" s="133" t="str">
        <f t="shared" si="28"/>
        <v>Kuliczkowski Piotr</v>
      </c>
      <c r="AB214" s="133">
        <f t="shared" si="30"/>
        <v>44387</v>
      </c>
      <c r="AC214" s="133">
        <f t="shared" si="31"/>
        <v>4118</v>
      </c>
      <c r="AD214" s="133" t="str">
        <f t="shared" si="32"/>
        <v>2018/2019</v>
      </c>
      <c r="AE214" s="133" t="str">
        <f t="shared" si="33"/>
        <v>2018-08-31</v>
      </c>
      <c r="AF214" s="133">
        <f t="shared" si="33"/>
        <v>44387</v>
      </c>
      <c r="AG214" s="133" t="str">
        <f t="shared" si="34"/>
        <v>M</v>
      </c>
      <c r="AH214" s="133">
        <f t="shared" si="36"/>
        <v>2004</v>
      </c>
      <c r="AI214" s="133" t="str">
        <f t="shared" si="36"/>
        <v>M</v>
      </c>
      <c r="AJ214" s="133" t="str">
        <f t="shared" si="36"/>
        <v>LZS VICTORIA Chróścice</v>
      </c>
      <c r="AK214" s="133" t="str">
        <f t="shared" si="29"/>
        <v>LZS VICTORIA Chróścice</v>
      </c>
      <c r="AL214" s="133" t="str">
        <f t="shared" si="35"/>
        <v>OPO</v>
      </c>
      <c r="AM214" s="133"/>
    </row>
    <row r="215" spans="1:39" ht="15.75">
      <c r="A215" s="134" t="s">
        <v>1135</v>
      </c>
      <c r="B215" s="135">
        <v>49616</v>
      </c>
      <c r="C215" s="136">
        <v>4138</v>
      </c>
      <c r="D215" s="137" t="s">
        <v>454</v>
      </c>
      <c r="E215" s="138" t="s">
        <v>1128</v>
      </c>
      <c r="F215" s="139">
        <v>49616</v>
      </c>
      <c r="G215" s="140" t="s">
        <v>27</v>
      </c>
      <c r="H215" s="135">
        <v>1984</v>
      </c>
      <c r="I215" s="140" t="s">
        <v>9</v>
      </c>
      <c r="J215" s="142" t="s">
        <v>46</v>
      </c>
      <c r="K215" s="142" t="s">
        <v>46</v>
      </c>
      <c r="L215" s="142" t="s">
        <v>457</v>
      </c>
      <c r="M215" s="133"/>
      <c r="N215" s="168" t="s">
        <v>1136</v>
      </c>
      <c r="O215" s="168">
        <v>4138</v>
      </c>
      <c r="P215" s="168" t="s">
        <v>27</v>
      </c>
      <c r="Q215" s="168" t="s">
        <v>1128</v>
      </c>
      <c r="R215" s="168">
        <v>49616</v>
      </c>
      <c r="S215" s="168"/>
      <c r="T215" s="168" t="s">
        <v>1137</v>
      </c>
      <c r="U215" s="168" t="s">
        <v>669</v>
      </c>
      <c r="V215" s="168">
        <v>1984</v>
      </c>
      <c r="W215" s="168" t="s">
        <v>9</v>
      </c>
      <c r="X215" s="168" t="s">
        <v>46</v>
      </c>
      <c r="Y215" s="168" t="s">
        <v>457</v>
      </c>
      <c r="Z215" s="133"/>
      <c r="AA215" s="133" t="str">
        <f t="shared" si="28"/>
        <v>Kałwak Sławomir</v>
      </c>
      <c r="AB215" s="133">
        <f t="shared" si="30"/>
        <v>49616</v>
      </c>
      <c r="AC215" s="133">
        <f t="shared" si="31"/>
        <v>4138</v>
      </c>
      <c r="AD215" s="133" t="str">
        <f t="shared" si="32"/>
        <v>2018/2019</v>
      </c>
      <c r="AE215" s="133" t="str">
        <f t="shared" si="33"/>
        <v>2018-08-31</v>
      </c>
      <c r="AF215" s="133">
        <f t="shared" si="33"/>
        <v>49616</v>
      </c>
      <c r="AG215" s="133" t="str">
        <f t="shared" si="34"/>
        <v>S</v>
      </c>
      <c r="AH215" s="133">
        <f t="shared" si="36"/>
        <v>1984</v>
      </c>
      <c r="AI215" s="133" t="str">
        <f t="shared" si="36"/>
        <v>M</v>
      </c>
      <c r="AJ215" s="133" t="str">
        <f t="shared" si="36"/>
        <v>MGOK Gorzów Śląski</v>
      </c>
      <c r="AK215" s="133" t="str">
        <f t="shared" si="29"/>
        <v>MGOK Gorzów Śląski</v>
      </c>
      <c r="AL215" s="133" t="str">
        <f t="shared" si="35"/>
        <v>OPO</v>
      </c>
      <c r="AM215" s="133"/>
    </row>
    <row r="216" spans="1:39" ht="15.75">
      <c r="A216" s="134" t="s">
        <v>1138</v>
      </c>
      <c r="B216" s="135">
        <v>49617</v>
      </c>
      <c r="C216" s="136">
        <v>4139</v>
      </c>
      <c r="D216" s="137" t="s">
        <v>454</v>
      </c>
      <c r="E216" s="138" t="s">
        <v>1128</v>
      </c>
      <c r="F216" s="139">
        <v>49617</v>
      </c>
      <c r="G216" s="140" t="s">
        <v>27</v>
      </c>
      <c r="H216" s="135">
        <v>1983</v>
      </c>
      <c r="I216" s="136" t="s">
        <v>9</v>
      </c>
      <c r="J216" s="142" t="s">
        <v>46</v>
      </c>
      <c r="K216" s="142" t="s">
        <v>46</v>
      </c>
      <c r="L216" s="142" t="s">
        <v>457</v>
      </c>
      <c r="M216" s="133"/>
      <c r="N216" s="168" t="s">
        <v>1139</v>
      </c>
      <c r="O216" s="168">
        <v>4139</v>
      </c>
      <c r="P216" s="168" t="s">
        <v>27</v>
      </c>
      <c r="Q216" s="168" t="s">
        <v>1128</v>
      </c>
      <c r="R216" s="168">
        <v>49617</v>
      </c>
      <c r="S216" s="168"/>
      <c r="T216" s="168" t="s">
        <v>1140</v>
      </c>
      <c r="U216" s="168" t="s">
        <v>649</v>
      </c>
      <c r="V216" s="168">
        <v>1983</v>
      </c>
      <c r="W216" s="168" t="s">
        <v>9</v>
      </c>
      <c r="X216" s="168" t="s">
        <v>46</v>
      </c>
      <c r="Y216" s="168" t="s">
        <v>457</v>
      </c>
      <c r="Z216" s="133"/>
      <c r="AA216" s="133" t="str">
        <f t="shared" si="28"/>
        <v>Wiśniewski Mateusz</v>
      </c>
      <c r="AB216" s="133">
        <f t="shared" si="30"/>
        <v>49617</v>
      </c>
      <c r="AC216" s="133">
        <f t="shared" si="31"/>
        <v>4139</v>
      </c>
      <c r="AD216" s="133" t="str">
        <f t="shared" si="32"/>
        <v>2018/2019</v>
      </c>
      <c r="AE216" s="133" t="str">
        <f t="shared" si="33"/>
        <v>2018-08-31</v>
      </c>
      <c r="AF216" s="133">
        <f t="shared" si="33"/>
        <v>49617</v>
      </c>
      <c r="AG216" s="133" t="str">
        <f t="shared" si="34"/>
        <v>S</v>
      </c>
      <c r="AH216" s="133">
        <f t="shared" si="36"/>
        <v>1983</v>
      </c>
      <c r="AI216" s="133" t="str">
        <f t="shared" si="36"/>
        <v>M</v>
      </c>
      <c r="AJ216" s="133" t="str">
        <f t="shared" si="36"/>
        <v>MGOK Gorzów Śląski</v>
      </c>
      <c r="AK216" s="133" t="str">
        <f t="shared" si="29"/>
        <v>MGOK Gorzów Śląski</v>
      </c>
      <c r="AL216" s="133" t="str">
        <f t="shared" si="35"/>
        <v>OPO</v>
      </c>
      <c r="AM216" s="133"/>
    </row>
    <row r="217" spans="1:39" ht="15.75">
      <c r="A217" s="134" t="s">
        <v>1141</v>
      </c>
      <c r="B217" s="135">
        <v>49618</v>
      </c>
      <c r="C217" s="136">
        <v>4140</v>
      </c>
      <c r="D217" s="137" t="s">
        <v>454</v>
      </c>
      <c r="E217" s="138" t="s">
        <v>1128</v>
      </c>
      <c r="F217" s="139">
        <v>49618</v>
      </c>
      <c r="G217" s="140" t="s">
        <v>27</v>
      </c>
      <c r="H217" s="135">
        <v>1969</v>
      </c>
      <c r="I217" s="136" t="s">
        <v>9</v>
      </c>
      <c r="J217" s="142" t="s">
        <v>46</v>
      </c>
      <c r="K217" s="142" t="s">
        <v>46</v>
      </c>
      <c r="L217" s="142" t="s">
        <v>457</v>
      </c>
      <c r="M217" s="133"/>
      <c r="N217" s="168" t="s">
        <v>1142</v>
      </c>
      <c r="O217" s="168">
        <v>4140</v>
      </c>
      <c r="P217" s="168" t="s">
        <v>27</v>
      </c>
      <c r="Q217" s="168" t="s">
        <v>1128</v>
      </c>
      <c r="R217" s="168">
        <v>49618</v>
      </c>
      <c r="S217" s="168"/>
      <c r="T217" s="168" t="s">
        <v>1143</v>
      </c>
      <c r="U217" s="168" t="s">
        <v>531</v>
      </c>
      <c r="V217" s="168">
        <v>1969</v>
      </c>
      <c r="W217" s="168" t="s">
        <v>9</v>
      </c>
      <c r="X217" s="168" t="s">
        <v>46</v>
      </c>
      <c r="Y217" s="168" t="s">
        <v>457</v>
      </c>
      <c r="Z217" s="133"/>
      <c r="AA217" s="133" t="str">
        <f t="shared" si="28"/>
        <v>Zimnowoda Robert</v>
      </c>
      <c r="AB217" s="133">
        <f t="shared" si="30"/>
        <v>49618</v>
      </c>
      <c r="AC217" s="133">
        <f t="shared" si="31"/>
        <v>4140</v>
      </c>
      <c r="AD217" s="133" t="str">
        <f t="shared" si="32"/>
        <v>2018/2019</v>
      </c>
      <c r="AE217" s="133" t="str">
        <f t="shared" si="33"/>
        <v>2018-08-31</v>
      </c>
      <c r="AF217" s="133">
        <f t="shared" si="33"/>
        <v>49618</v>
      </c>
      <c r="AG217" s="133" t="str">
        <f t="shared" si="34"/>
        <v>S</v>
      </c>
      <c r="AH217" s="133">
        <f t="shared" si="36"/>
        <v>1969</v>
      </c>
      <c r="AI217" s="133" t="str">
        <f t="shared" si="36"/>
        <v>M</v>
      </c>
      <c r="AJ217" s="133" t="str">
        <f t="shared" si="36"/>
        <v>MGOK Gorzów Śląski</v>
      </c>
      <c r="AK217" s="133" t="str">
        <f t="shared" si="29"/>
        <v>MGOK Gorzów Śląski</v>
      </c>
      <c r="AL217" s="133" t="str">
        <f t="shared" si="35"/>
        <v>OPO</v>
      </c>
      <c r="AM217" s="133"/>
    </row>
    <row r="218" spans="1:39" ht="15.75">
      <c r="A218" s="134" t="s">
        <v>1144</v>
      </c>
      <c r="B218" s="135">
        <v>40788</v>
      </c>
      <c r="C218" s="136">
        <v>4141</v>
      </c>
      <c r="D218" s="137" t="s">
        <v>454</v>
      </c>
      <c r="E218" s="138" t="s">
        <v>1128</v>
      </c>
      <c r="F218" s="139">
        <v>40788</v>
      </c>
      <c r="G218" s="140" t="s">
        <v>27</v>
      </c>
      <c r="H218" s="135">
        <v>1992</v>
      </c>
      <c r="I218" s="136" t="s">
        <v>9</v>
      </c>
      <c r="J218" s="142" t="s">
        <v>46</v>
      </c>
      <c r="K218" s="142" t="s">
        <v>46</v>
      </c>
      <c r="L218" s="142" t="s">
        <v>457</v>
      </c>
      <c r="M218" s="133"/>
      <c r="N218" s="168" t="s">
        <v>1145</v>
      </c>
      <c r="O218" s="168">
        <v>4141</v>
      </c>
      <c r="P218" s="168" t="s">
        <v>27</v>
      </c>
      <c r="Q218" s="168" t="s">
        <v>1128</v>
      </c>
      <c r="R218" s="168">
        <v>40788</v>
      </c>
      <c r="S218" s="168" t="s">
        <v>458</v>
      </c>
      <c r="T218" s="168" t="s">
        <v>1146</v>
      </c>
      <c r="U218" s="168" t="s">
        <v>649</v>
      </c>
      <c r="V218" s="168">
        <v>1992</v>
      </c>
      <c r="W218" s="168" t="s">
        <v>9</v>
      </c>
      <c r="X218" s="168" t="s">
        <v>46</v>
      </c>
      <c r="Y218" s="168" t="s">
        <v>457</v>
      </c>
      <c r="Z218" s="133"/>
      <c r="AA218" s="133" t="str">
        <f t="shared" si="28"/>
        <v>Anczyk Mateusz</v>
      </c>
      <c r="AB218" s="133">
        <f t="shared" si="30"/>
        <v>40788</v>
      </c>
      <c r="AC218" s="133">
        <f t="shared" si="31"/>
        <v>4141</v>
      </c>
      <c r="AD218" s="133" t="str">
        <f t="shared" si="32"/>
        <v>2018/2019</v>
      </c>
      <c r="AE218" s="133" t="str">
        <f t="shared" si="33"/>
        <v>2018-08-31</v>
      </c>
      <c r="AF218" s="133">
        <f t="shared" si="33"/>
        <v>40788</v>
      </c>
      <c r="AG218" s="133" t="str">
        <f t="shared" si="34"/>
        <v>S</v>
      </c>
      <c r="AH218" s="133">
        <f t="shared" si="36"/>
        <v>1992</v>
      </c>
      <c r="AI218" s="133" t="str">
        <f t="shared" si="36"/>
        <v>M</v>
      </c>
      <c r="AJ218" s="133" t="str">
        <f t="shared" si="36"/>
        <v>MGOK Gorzów Śląski</v>
      </c>
      <c r="AK218" s="133" t="str">
        <f t="shared" si="29"/>
        <v>MGOK Gorzów Śląski</v>
      </c>
      <c r="AL218" s="133" t="str">
        <f t="shared" si="35"/>
        <v>OPO</v>
      </c>
      <c r="AM218" s="133"/>
    </row>
    <row r="219" spans="1:39" ht="15.75">
      <c r="A219" s="134" t="s">
        <v>1147</v>
      </c>
      <c r="B219" s="135">
        <v>42351</v>
      </c>
      <c r="C219" s="136">
        <v>4142</v>
      </c>
      <c r="D219" s="137" t="s">
        <v>454</v>
      </c>
      <c r="E219" s="138" t="s">
        <v>1128</v>
      </c>
      <c r="F219" s="139">
        <v>42351</v>
      </c>
      <c r="G219" s="140" t="s">
        <v>27</v>
      </c>
      <c r="H219" s="135">
        <v>1971</v>
      </c>
      <c r="I219" s="136" t="s">
        <v>9</v>
      </c>
      <c r="J219" s="142" t="s">
        <v>46</v>
      </c>
      <c r="K219" s="142" t="s">
        <v>46</v>
      </c>
      <c r="L219" s="142" t="s">
        <v>457</v>
      </c>
      <c r="M219" s="133"/>
      <c r="N219" s="168" t="s">
        <v>1148</v>
      </c>
      <c r="O219" s="168">
        <v>4142</v>
      </c>
      <c r="P219" s="168" t="s">
        <v>27</v>
      </c>
      <c r="Q219" s="168" t="s">
        <v>1128</v>
      </c>
      <c r="R219" s="168">
        <v>42351</v>
      </c>
      <c r="S219" s="168" t="s">
        <v>458</v>
      </c>
      <c r="T219" s="168" t="s">
        <v>1149</v>
      </c>
      <c r="U219" s="168" t="s">
        <v>502</v>
      </c>
      <c r="V219" s="168">
        <v>1971</v>
      </c>
      <c r="W219" s="168" t="s">
        <v>9</v>
      </c>
      <c r="X219" s="168" t="s">
        <v>46</v>
      </c>
      <c r="Y219" s="168" t="s">
        <v>457</v>
      </c>
      <c r="Z219" s="133"/>
      <c r="AA219" s="133" t="str">
        <f t="shared" si="28"/>
        <v>Hanas Andrzej</v>
      </c>
      <c r="AB219" s="133">
        <f t="shared" si="30"/>
        <v>42351</v>
      </c>
      <c r="AC219" s="133">
        <f t="shared" si="31"/>
        <v>4142</v>
      </c>
      <c r="AD219" s="133" t="str">
        <f t="shared" si="32"/>
        <v>2018/2019</v>
      </c>
      <c r="AE219" s="133" t="str">
        <f t="shared" si="33"/>
        <v>2018-08-31</v>
      </c>
      <c r="AF219" s="133">
        <f t="shared" si="33"/>
        <v>42351</v>
      </c>
      <c r="AG219" s="133" t="str">
        <f t="shared" si="34"/>
        <v>S</v>
      </c>
      <c r="AH219" s="133">
        <f t="shared" si="36"/>
        <v>1971</v>
      </c>
      <c r="AI219" s="133" t="str">
        <f t="shared" si="36"/>
        <v>M</v>
      </c>
      <c r="AJ219" s="133" t="str">
        <f t="shared" si="36"/>
        <v>MGOK Gorzów Śląski</v>
      </c>
      <c r="AK219" s="133" t="str">
        <f t="shared" si="29"/>
        <v>MGOK Gorzów Śląski</v>
      </c>
      <c r="AL219" s="133" t="str">
        <f t="shared" si="35"/>
        <v>OPO</v>
      </c>
      <c r="AM219" s="133"/>
    </row>
    <row r="220" spans="1:39" ht="15.75">
      <c r="A220" s="134" t="s">
        <v>1150</v>
      </c>
      <c r="B220" s="135">
        <v>26651</v>
      </c>
      <c r="C220" s="136">
        <v>4143</v>
      </c>
      <c r="D220" s="137" t="s">
        <v>454</v>
      </c>
      <c r="E220" s="138" t="s">
        <v>1128</v>
      </c>
      <c r="F220" s="139">
        <v>26651</v>
      </c>
      <c r="G220" s="140" t="s">
        <v>27</v>
      </c>
      <c r="H220" s="135">
        <v>1981</v>
      </c>
      <c r="I220" s="136" t="s">
        <v>9</v>
      </c>
      <c r="J220" s="142" t="s">
        <v>46</v>
      </c>
      <c r="K220" s="142" t="s">
        <v>46</v>
      </c>
      <c r="L220" s="142" t="s">
        <v>457</v>
      </c>
      <c r="M220" s="133"/>
      <c r="N220" s="168" t="s">
        <v>1151</v>
      </c>
      <c r="O220" s="168">
        <v>4143</v>
      </c>
      <c r="P220" s="168" t="s">
        <v>27</v>
      </c>
      <c r="Q220" s="168" t="s">
        <v>1128</v>
      </c>
      <c r="R220" s="168">
        <v>26651</v>
      </c>
      <c r="S220" s="168" t="s">
        <v>458</v>
      </c>
      <c r="T220" s="168" t="s">
        <v>1152</v>
      </c>
      <c r="U220" s="168" t="s">
        <v>512</v>
      </c>
      <c r="V220" s="168">
        <v>1981</v>
      </c>
      <c r="W220" s="168" t="s">
        <v>9</v>
      </c>
      <c r="X220" s="168" t="s">
        <v>46</v>
      </c>
      <c r="Y220" s="168" t="s">
        <v>457</v>
      </c>
      <c r="Z220" s="133"/>
      <c r="AA220" s="133" t="str">
        <f t="shared" si="28"/>
        <v>Milde Adam</v>
      </c>
      <c r="AB220" s="133">
        <f t="shared" si="30"/>
        <v>26651</v>
      </c>
      <c r="AC220" s="133">
        <f t="shared" si="31"/>
        <v>4143</v>
      </c>
      <c r="AD220" s="133" t="str">
        <f t="shared" si="32"/>
        <v>2018/2019</v>
      </c>
      <c r="AE220" s="133" t="str">
        <f t="shared" si="33"/>
        <v>2018-08-31</v>
      </c>
      <c r="AF220" s="133">
        <f t="shared" si="33"/>
        <v>26651</v>
      </c>
      <c r="AG220" s="133" t="str">
        <f t="shared" si="34"/>
        <v>S</v>
      </c>
      <c r="AH220" s="133">
        <f t="shared" si="36"/>
        <v>1981</v>
      </c>
      <c r="AI220" s="133" t="str">
        <f t="shared" si="36"/>
        <v>M</v>
      </c>
      <c r="AJ220" s="133" t="str">
        <f t="shared" si="36"/>
        <v>MGOK Gorzów Śląski</v>
      </c>
      <c r="AK220" s="133" t="str">
        <f t="shared" si="29"/>
        <v>MGOK Gorzów Śląski</v>
      </c>
      <c r="AL220" s="133" t="str">
        <f t="shared" si="35"/>
        <v>OPO</v>
      </c>
      <c r="AM220" s="133"/>
    </row>
    <row r="221" spans="1:39" ht="15.75">
      <c r="A221" s="134" t="s">
        <v>1153</v>
      </c>
      <c r="B221" s="135">
        <v>40789</v>
      </c>
      <c r="C221" s="136">
        <v>4144</v>
      </c>
      <c r="D221" s="137" t="s">
        <v>454</v>
      </c>
      <c r="E221" s="138" t="s">
        <v>1128</v>
      </c>
      <c r="F221" s="139">
        <v>40789</v>
      </c>
      <c r="G221" s="140" t="s">
        <v>27</v>
      </c>
      <c r="H221" s="135">
        <v>1997</v>
      </c>
      <c r="I221" s="136" t="s">
        <v>9</v>
      </c>
      <c r="J221" s="142" t="s">
        <v>46</v>
      </c>
      <c r="K221" s="142" t="s">
        <v>46</v>
      </c>
      <c r="L221" s="142" t="s">
        <v>457</v>
      </c>
      <c r="M221" s="133"/>
      <c r="N221" s="168" t="s">
        <v>1154</v>
      </c>
      <c r="O221" s="168">
        <v>4144</v>
      </c>
      <c r="P221" s="168" t="s">
        <v>27</v>
      </c>
      <c r="Q221" s="168" t="s">
        <v>1128</v>
      </c>
      <c r="R221" s="168">
        <v>40789</v>
      </c>
      <c r="S221" s="168" t="s">
        <v>458</v>
      </c>
      <c r="T221" s="168" t="s">
        <v>1155</v>
      </c>
      <c r="U221" s="168" t="s">
        <v>1156</v>
      </c>
      <c r="V221" s="168">
        <v>1997</v>
      </c>
      <c r="W221" s="168" t="s">
        <v>9</v>
      </c>
      <c r="X221" s="168" t="s">
        <v>46</v>
      </c>
      <c r="Y221" s="168" t="s">
        <v>457</v>
      </c>
      <c r="Z221" s="133"/>
      <c r="AA221" s="133" t="str">
        <f t="shared" si="28"/>
        <v>Młynarczyk Arkadiusz</v>
      </c>
      <c r="AB221" s="133">
        <f t="shared" si="30"/>
        <v>40789</v>
      </c>
      <c r="AC221" s="133">
        <f t="shared" si="31"/>
        <v>4144</v>
      </c>
      <c r="AD221" s="133" t="str">
        <f t="shared" si="32"/>
        <v>2018/2019</v>
      </c>
      <c r="AE221" s="133" t="str">
        <f t="shared" si="33"/>
        <v>2018-08-31</v>
      </c>
      <c r="AF221" s="133">
        <f t="shared" si="33"/>
        <v>40789</v>
      </c>
      <c r="AG221" s="133" t="str">
        <f t="shared" si="34"/>
        <v>S</v>
      </c>
      <c r="AH221" s="133">
        <f t="shared" si="36"/>
        <v>1997</v>
      </c>
      <c r="AI221" s="133" t="str">
        <f t="shared" si="36"/>
        <v>M</v>
      </c>
      <c r="AJ221" s="133" t="str">
        <f t="shared" si="36"/>
        <v>MGOK Gorzów Śląski</v>
      </c>
      <c r="AK221" s="133" t="str">
        <f t="shared" si="29"/>
        <v>MGOK Gorzów Śląski</v>
      </c>
      <c r="AL221" s="133" t="str">
        <f t="shared" si="35"/>
        <v>OPO</v>
      </c>
      <c r="AM221" s="133"/>
    </row>
    <row r="222" spans="1:39" ht="15.75">
      <c r="A222" s="134" t="s">
        <v>1157</v>
      </c>
      <c r="B222" s="135">
        <v>33866</v>
      </c>
      <c r="C222" s="136">
        <v>4145</v>
      </c>
      <c r="D222" s="137" t="s">
        <v>454</v>
      </c>
      <c r="E222" s="138" t="s">
        <v>1128</v>
      </c>
      <c r="F222" s="139">
        <v>33866</v>
      </c>
      <c r="G222" s="140" t="s">
        <v>27</v>
      </c>
      <c r="H222" s="171">
        <v>1950</v>
      </c>
      <c r="I222" s="140" t="s">
        <v>9</v>
      </c>
      <c r="J222" s="142" t="s">
        <v>46</v>
      </c>
      <c r="K222" s="142" t="s">
        <v>46</v>
      </c>
      <c r="L222" s="142" t="s">
        <v>457</v>
      </c>
      <c r="M222" s="133"/>
      <c r="N222" s="168" t="s">
        <v>1158</v>
      </c>
      <c r="O222" s="168">
        <v>4145</v>
      </c>
      <c r="P222" s="168" t="s">
        <v>27</v>
      </c>
      <c r="Q222" s="168" t="s">
        <v>1128</v>
      </c>
      <c r="R222" s="168">
        <v>33866</v>
      </c>
      <c r="S222" s="168" t="s">
        <v>458</v>
      </c>
      <c r="T222" s="168" t="s">
        <v>1159</v>
      </c>
      <c r="U222" s="168" t="s">
        <v>1160</v>
      </c>
      <c r="V222" s="168">
        <v>1950</v>
      </c>
      <c r="W222" s="168" t="s">
        <v>9</v>
      </c>
      <c r="X222" s="168" t="s">
        <v>46</v>
      </c>
      <c r="Y222" s="168" t="s">
        <v>457</v>
      </c>
      <c r="Z222" s="133"/>
      <c r="AA222" s="133" t="str">
        <f t="shared" si="28"/>
        <v>Olszowy Edmund</v>
      </c>
      <c r="AB222" s="133">
        <f t="shared" si="30"/>
        <v>33866</v>
      </c>
      <c r="AC222" s="133">
        <f t="shared" si="31"/>
        <v>4145</v>
      </c>
      <c r="AD222" s="133" t="str">
        <f t="shared" si="32"/>
        <v>2018/2019</v>
      </c>
      <c r="AE222" s="133" t="str">
        <f t="shared" si="33"/>
        <v>2018-08-31</v>
      </c>
      <c r="AF222" s="133">
        <f t="shared" si="33"/>
        <v>33866</v>
      </c>
      <c r="AG222" s="133" t="str">
        <f t="shared" si="34"/>
        <v>S</v>
      </c>
      <c r="AH222" s="133">
        <f t="shared" si="36"/>
        <v>1950</v>
      </c>
      <c r="AI222" s="133" t="str">
        <f t="shared" si="36"/>
        <v>M</v>
      </c>
      <c r="AJ222" s="133" t="str">
        <f t="shared" si="36"/>
        <v>MGOK Gorzów Śląski</v>
      </c>
      <c r="AK222" s="133" t="str">
        <f t="shared" si="29"/>
        <v>MGOK Gorzów Śląski</v>
      </c>
      <c r="AL222" s="133" t="str">
        <f t="shared" si="35"/>
        <v>OPO</v>
      </c>
      <c r="AM222" s="133"/>
    </row>
    <row r="223" spans="1:39" ht="15.75">
      <c r="A223" s="134" t="s">
        <v>1161</v>
      </c>
      <c r="B223" s="135">
        <v>8457</v>
      </c>
      <c r="C223" s="136">
        <v>4146</v>
      </c>
      <c r="D223" s="137" t="s">
        <v>454</v>
      </c>
      <c r="E223" s="138" t="s">
        <v>1128</v>
      </c>
      <c r="F223" s="139">
        <v>8457</v>
      </c>
      <c r="G223" s="140" t="s">
        <v>27</v>
      </c>
      <c r="H223" s="135">
        <v>1968</v>
      </c>
      <c r="I223" s="136" t="s">
        <v>9</v>
      </c>
      <c r="J223" s="142" t="s">
        <v>46</v>
      </c>
      <c r="K223" s="142" t="s">
        <v>46</v>
      </c>
      <c r="L223" s="142" t="s">
        <v>457</v>
      </c>
      <c r="M223" s="133"/>
      <c r="N223" s="168" t="s">
        <v>1162</v>
      </c>
      <c r="O223" s="168">
        <v>4146</v>
      </c>
      <c r="P223" s="168" t="s">
        <v>27</v>
      </c>
      <c r="Q223" s="168" t="s">
        <v>1128</v>
      </c>
      <c r="R223" s="168">
        <v>8457</v>
      </c>
      <c r="S223" s="168" t="s">
        <v>458</v>
      </c>
      <c r="T223" s="168" t="s">
        <v>1163</v>
      </c>
      <c r="U223" s="168" t="s">
        <v>1026</v>
      </c>
      <c r="V223" s="168">
        <v>1968</v>
      </c>
      <c r="W223" s="168" t="s">
        <v>9</v>
      </c>
      <c r="X223" s="168" t="s">
        <v>46</v>
      </c>
      <c r="Y223" s="168" t="s">
        <v>457</v>
      </c>
      <c r="Z223" s="133"/>
      <c r="AA223" s="133" t="str">
        <f t="shared" si="28"/>
        <v>Stańczyk Jacek</v>
      </c>
      <c r="AB223" s="133">
        <f t="shared" si="30"/>
        <v>8457</v>
      </c>
      <c r="AC223" s="133">
        <f t="shared" si="31"/>
        <v>4146</v>
      </c>
      <c r="AD223" s="133" t="str">
        <f t="shared" si="32"/>
        <v>2018/2019</v>
      </c>
      <c r="AE223" s="133" t="str">
        <f t="shared" si="33"/>
        <v>2018-08-31</v>
      </c>
      <c r="AF223" s="133">
        <f t="shared" si="33"/>
        <v>8457</v>
      </c>
      <c r="AG223" s="133" t="str">
        <f t="shared" si="34"/>
        <v>S</v>
      </c>
      <c r="AH223" s="133">
        <f t="shared" si="36"/>
        <v>1968</v>
      </c>
      <c r="AI223" s="133" t="str">
        <f t="shared" si="36"/>
        <v>M</v>
      </c>
      <c r="AJ223" s="133" t="str">
        <f t="shared" si="36"/>
        <v>MGOK Gorzów Śląski</v>
      </c>
      <c r="AK223" s="133" t="str">
        <f t="shared" si="29"/>
        <v>MGOK Gorzów Śląski</v>
      </c>
      <c r="AL223" s="133" t="str">
        <f t="shared" si="35"/>
        <v>OPO</v>
      </c>
      <c r="AM223" s="133"/>
    </row>
    <row r="224" spans="1:39" ht="15.75">
      <c r="A224" s="134" t="s">
        <v>1164</v>
      </c>
      <c r="B224" s="135">
        <v>40787</v>
      </c>
      <c r="C224" s="136">
        <v>4147</v>
      </c>
      <c r="D224" s="137" t="s">
        <v>454</v>
      </c>
      <c r="E224" s="138" t="s">
        <v>1128</v>
      </c>
      <c r="F224" s="139">
        <v>40787</v>
      </c>
      <c r="G224" s="140" t="s">
        <v>27</v>
      </c>
      <c r="H224" s="135">
        <v>1982</v>
      </c>
      <c r="I224" s="136" t="s">
        <v>9</v>
      </c>
      <c r="J224" s="142" t="s">
        <v>46</v>
      </c>
      <c r="K224" s="142" t="s">
        <v>46</v>
      </c>
      <c r="L224" s="142" t="s">
        <v>457</v>
      </c>
      <c r="M224" s="133"/>
      <c r="N224" s="168" t="s">
        <v>1165</v>
      </c>
      <c r="O224" s="168">
        <v>4147</v>
      </c>
      <c r="P224" s="168" t="s">
        <v>27</v>
      </c>
      <c r="Q224" s="168" t="s">
        <v>1128</v>
      </c>
      <c r="R224" s="168">
        <v>40787</v>
      </c>
      <c r="S224" s="168" t="s">
        <v>458</v>
      </c>
      <c r="T224" s="168" t="s">
        <v>616</v>
      </c>
      <c r="U224" s="168" t="s">
        <v>796</v>
      </c>
      <c r="V224" s="168">
        <v>1982</v>
      </c>
      <c r="W224" s="168" t="s">
        <v>9</v>
      </c>
      <c r="X224" s="168" t="s">
        <v>46</v>
      </c>
      <c r="Y224" s="168" t="s">
        <v>457</v>
      </c>
      <c r="Z224" s="133"/>
      <c r="AA224" s="133" t="str">
        <f t="shared" si="28"/>
        <v>Wilk Marek</v>
      </c>
      <c r="AB224" s="133">
        <f t="shared" si="30"/>
        <v>40787</v>
      </c>
      <c r="AC224" s="133">
        <f t="shared" si="31"/>
        <v>4147</v>
      </c>
      <c r="AD224" s="133" t="str">
        <f t="shared" si="32"/>
        <v>2018/2019</v>
      </c>
      <c r="AE224" s="133" t="str">
        <f t="shared" si="33"/>
        <v>2018-08-31</v>
      </c>
      <c r="AF224" s="133">
        <f t="shared" si="33"/>
        <v>40787</v>
      </c>
      <c r="AG224" s="133" t="str">
        <f t="shared" si="34"/>
        <v>S</v>
      </c>
      <c r="AH224" s="133">
        <f t="shared" si="36"/>
        <v>1982</v>
      </c>
      <c r="AI224" s="133" t="str">
        <f t="shared" si="36"/>
        <v>M</v>
      </c>
      <c r="AJ224" s="133" t="str">
        <f t="shared" si="36"/>
        <v>MGOK Gorzów Śląski</v>
      </c>
      <c r="AK224" s="133" t="str">
        <f t="shared" si="29"/>
        <v>MGOK Gorzów Śląski</v>
      </c>
      <c r="AL224" s="133" t="str">
        <f t="shared" si="35"/>
        <v>OPO</v>
      </c>
      <c r="AM224" s="133"/>
    </row>
    <row r="225" spans="1:39" ht="15.75">
      <c r="A225" s="134" t="s">
        <v>1166</v>
      </c>
      <c r="B225" s="135">
        <v>37655</v>
      </c>
      <c r="C225" s="136">
        <v>4148</v>
      </c>
      <c r="D225" s="137" t="s">
        <v>454</v>
      </c>
      <c r="E225" s="138" t="s">
        <v>1128</v>
      </c>
      <c r="F225" s="139">
        <v>37655</v>
      </c>
      <c r="G225" s="140" t="s">
        <v>27</v>
      </c>
      <c r="H225" s="135">
        <v>1975</v>
      </c>
      <c r="I225" s="136" t="s">
        <v>9</v>
      </c>
      <c r="J225" s="142" t="s">
        <v>46</v>
      </c>
      <c r="K225" s="142" t="s">
        <v>46</v>
      </c>
      <c r="L225" s="142" t="s">
        <v>457</v>
      </c>
      <c r="M225" s="133"/>
      <c r="N225" s="168" t="s">
        <v>1167</v>
      </c>
      <c r="O225" s="168">
        <v>4148</v>
      </c>
      <c r="P225" s="168" t="s">
        <v>27</v>
      </c>
      <c r="Q225" s="168" t="s">
        <v>1128</v>
      </c>
      <c r="R225" s="168">
        <v>37655</v>
      </c>
      <c r="S225" s="168" t="s">
        <v>458</v>
      </c>
      <c r="T225" s="168" t="s">
        <v>1168</v>
      </c>
      <c r="U225" s="168" t="s">
        <v>638</v>
      </c>
      <c r="V225" s="168">
        <v>1975</v>
      </c>
      <c r="W225" s="168" t="s">
        <v>9</v>
      </c>
      <c r="X225" s="168" t="s">
        <v>46</v>
      </c>
      <c r="Y225" s="168" t="s">
        <v>457</v>
      </c>
      <c r="Z225" s="133"/>
      <c r="AA225" s="133" t="str">
        <f t="shared" si="28"/>
        <v>Włoch Karol</v>
      </c>
      <c r="AB225" s="133">
        <f t="shared" si="30"/>
        <v>37655</v>
      </c>
      <c r="AC225" s="133">
        <f t="shared" si="31"/>
        <v>4148</v>
      </c>
      <c r="AD225" s="133" t="str">
        <f t="shared" si="32"/>
        <v>2018/2019</v>
      </c>
      <c r="AE225" s="133" t="str">
        <f t="shared" si="33"/>
        <v>2018-08-31</v>
      </c>
      <c r="AF225" s="133">
        <f t="shared" si="33"/>
        <v>37655</v>
      </c>
      <c r="AG225" s="133" t="str">
        <f t="shared" si="34"/>
        <v>S</v>
      </c>
      <c r="AH225" s="133">
        <f t="shared" si="36"/>
        <v>1975</v>
      </c>
      <c r="AI225" s="133" t="str">
        <f t="shared" si="36"/>
        <v>M</v>
      </c>
      <c r="AJ225" s="133" t="str">
        <f t="shared" si="36"/>
        <v>MGOK Gorzów Śląski</v>
      </c>
      <c r="AK225" s="133" t="str">
        <f t="shared" si="29"/>
        <v>MGOK Gorzów Śląski</v>
      </c>
      <c r="AL225" s="133" t="str">
        <f t="shared" si="35"/>
        <v>OPO</v>
      </c>
      <c r="AM225" s="133"/>
    </row>
    <row r="226" spans="1:39" ht="15.75">
      <c r="A226" s="134" t="s">
        <v>1169</v>
      </c>
      <c r="B226" s="135">
        <v>42354</v>
      </c>
      <c r="C226" s="136">
        <v>4149</v>
      </c>
      <c r="D226" s="137" t="s">
        <v>454</v>
      </c>
      <c r="E226" s="138" t="s">
        <v>1128</v>
      </c>
      <c r="F226" s="139">
        <v>42354</v>
      </c>
      <c r="G226" s="140" t="s">
        <v>27</v>
      </c>
      <c r="H226" s="135">
        <v>1991</v>
      </c>
      <c r="I226" s="136" t="s">
        <v>9</v>
      </c>
      <c r="J226" s="142" t="s">
        <v>46</v>
      </c>
      <c r="K226" s="142" t="s">
        <v>46</v>
      </c>
      <c r="L226" s="142" t="s">
        <v>457</v>
      </c>
      <c r="M226" s="133"/>
      <c r="N226" s="168" t="s">
        <v>1170</v>
      </c>
      <c r="O226" s="168">
        <v>4149</v>
      </c>
      <c r="P226" s="168" t="s">
        <v>27</v>
      </c>
      <c r="Q226" s="168" t="s">
        <v>1128</v>
      </c>
      <c r="R226" s="168">
        <v>42354</v>
      </c>
      <c r="S226" s="168" t="s">
        <v>458</v>
      </c>
      <c r="T226" s="168" t="s">
        <v>1171</v>
      </c>
      <c r="U226" s="168" t="s">
        <v>649</v>
      </c>
      <c r="V226" s="168">
        <v>1991</v>
      </c>
      <c r="W226" s="168" t="s">
        <v>9</v>
      </c>
      <c r="X226" s="168" t="s">
        <v>46</v>
      </c>
      <c r="Y226" s="168" t="s">
        <v>457</v>
      </c>
      <c r="Z226" s="133"/>
      <c r="AA226" s="133" t="str">
        <f t="shared" si="28"/>
        <v>Żydziak Mateusz</v>
      </c>
      <c r="AB226" s="133">
        <f t="shared" si="30"/>
        <v>42354</v>
      </c>
      <c r="AC226" s="133">
        <f t="shared" si="31"/>
        <v>4149</v>
      </c>
      <c r="AD226" s="133" t="str">
        <f t="shared" si="32"/>
        <v>2018/2019</v>
      </c>
      <c r="AE226" s="133" t="str">
        <f t="shared" si="33"/>
        <v>2018-08-31</v>
      </c>
      <c r="AF226" s="133">
        <f t="shared" si="33"/>
        <v>42354</v>
      </c>
      <c r="AG226" s="133" t="str">
        <f t="shared" si="34"/>
        <v>S</v>
      </c>
      <c r="AH226" s="133">
        <f t="shared" si="36"/>
        <v>1991</v>
      </c>
      <c r="AI226" s="133" t="str">
        <f t="shared" si="36"/>
        <v>M</v>
      </c>
      <c r="AJ226" s="133" t="str">
        <f t="shared" si="36"/>
        <v>MGOK Gorzów Śląski</v>
      </c>
      <c r="AK226" s="133" t="str">
        <f t="shared" si="29"/>
        <v>MGOK Gorzów Śląski</v>
      </c>
      <c r="AL226" s="133" t="str">
        <f t="shared" si="35"/>
        <v>OPO</v>
      </c>
      <c r="AM226" s="133"/>
    </row>
    <row r="227" spans="1:39" ht="15.75">
      <c r="A227" s="134" t="s">
        <v>1172</v>
      </c>
      <c r="B227" s="135">
        <v>42352</v>
      </c>
      <c r="C227" s="136">
        <v>4150</v>
      </c>
      <c r="D227" s="137" t="s">
        <v>454</v>
      </c>
      <c r="E227" s="138" t="s">
        <v>1128</v>
      </c>
      <c r="F227" s="139">
        <v>42352</v>
      </c>
      <c r="G227" s="140" t="s">
        <v>9</v>
      </c>
      <c r="H227" s="135">
        <v>2004</v>
      </c>
      <c r="I227" s="136" t="s">
        <v>32</v>
      </c>
      <c r="J227" s="142" t="s">
        <v>46</v>
      </c>
      <c r="K227" s="142" t="s">
        <v>46</v>
      </c>
      <c r="L227" s="142" t="s">
        <v>457</v>
      </c>
      <c r="M227" s="133"/>
      <c r="N227" s="168" t="s">
        <v>1173</v>
      </c>
      <c r="O227" s="168">
        <v>4150</v>
      </c>
      <c r="P227" s="168" t="s">
        <v>9</v>
      </c>
      <c r="Q227" s="168" t="s">
        <v>1128</v>
      </c>
      <c r="R227" s="168">
        <v>42352</v>
      </c>
      <c r="S227" s="168" t="s">
        <v>458</v>
      </c>
      <c r="T227" s="168" t="s">
        <v>1096</v>
      </c>
      <c r="U227" s="168" t="s">
        <v>1174</v>
      </c>
      <c r="V227" s="168">
        <v>2004</v>
      </c>
      <c r="W227" s="168" t="s">
        <v>32</v>
      </c>
      <c r="X227" s="168" t="s">
        <v>46</v>
      </c>
      <c r="Y227" s="168" t="s">
        <v>457</v>
      </c>
      <c r="Z227" s="133"/>
      <c r="AA227" s="133" t="str">
        <f t="shared" si="28"/>
        <v>Malecha Jennifer</v>
      </c>
      <c r="AB227" s="133">
        <f t="shared" si="30"/>
        <v>42352</v>
      </c>
      <c r="AC227" s="133">
        <f t="shared" si="31"/>
        <v>4150</v>
      </c>
      <c r="AD227" s="133" t="str">
        <f t="shared" si="32"/>
        <v>2018/2019</v>
      </c>
      <c r="AE227" s="133" t="str">
        <f t="shared" si="33"/>
        <v>2018-08-31</v>
      </c>
      <c r="AF227" s="133">
        <f t="shared" si="33"/>
        <v>42352</v>
      </c>
      <c r="AG227" s="133" t="str">
        <f t="shared" si="34"/>
        <v>M</v>
      </c>
      <c r="AH227" s="133">
        <f t="shared" si="36"/>
        <v>2004</v>
      </c>
      <c r="AI227" s="133" t="str">
        <f t="shared" si="36"/>
        <v>K</v>
      </c>
      <c r="AJ227" s="133" t="str">
        <f t="shared" si="36"/>
        <v>MGOK Gorzów Śląski</v>
      </c>
      <c r="AK227" s="133" t="str">
        <f t="shared" si="29"/>
        <v>MGOK Gorzów Śląski</v>
      </c>
      <c r="AL227" s="133" t="str">
        <f t="shared" si="35"/>
        <v>OPO</v>
      </c>
      <c r="AM227" s="133"/>
    </row>
    <row r="228" spans="1:39" ht="15.75">
      <c r="A228" s="134" t="s">
        <v>1175</v>
      </c>
      <c r="B228" s="135">
        <v>42353</v>
      </c>
      <c r="C228" s="136">
        <v>4151</v>
      </c>
      <c r="D228" s="137" t="s">
        <v>454</v>
      </c>
      <c r="E228" s="138" t="s">
        <v>1128</v>
      </c>
      <c r="F228" s="139">
        <v>42353</v>
      </c>
      <c r="G228" s="140" t="s">
        <v>9</v>
      </c>
      <c r="H228" s="135">
        <v>2004</v>
      </c>
      <c r="I228" s="136" t="s">
        <v>9</v>
      </c>
      <c r="J228" s="142" t="s">
        <v>46</v>
      </c>
      <c r="K228" s="142" t="s">
        <v>46</v>
      </c>
      <c r="L228" s="142" t="s">
        <v>457</v>
      </c>
      <c r="M228" s="133"/>
      <c r="N228" s="168" t="s">
        <v>1176</v>
      </c>
      <c r="O228" s="168">
        <v>4151</v>
      </c>
      <c r="P228" s="168" t="s">
        <v>9</v>
      </c>
      <c r="Q228" s="168" t="s">
        <v>1128</v>
      </c>
      <c r="R228" s="168">
        <v>42353</v>
      </c>
      <c r="S228" s="168" t="s">
        <v>458</v>
      </c>
      <c r="T228" s="168" t="s">
        <v>1177</v>
      </c>
      <c r="U228" s="168" t="s">
        <v>534</v>
      </c>
      <c r="V228" s="168">
        <v>2004</v>
      </c>
      <c r="W228" s="168" t="s">
        <v>9</v>
      </c>
      <c r="X228" s="168" t="s">
        <v>46</v>
      </c>
      <c r="Y228" s="168" t="s">
        <v>457</v>
      </c>
      <c r="Z228" s="133"/>
      <c r="AA228" s="133" t="str">
        <f t="shared" si="28"/>
        <v>Paprotny Jakub</v>
      </c>
      <c r="AB228" s="133">
        <f t="shared" si="30"/>
        <v>42353</v>
      </c>
      <c r="AC228" s="133">
        <f t="shared" si="31"/>
        <v>4151</v>
      </c>
      <c r="AD228" s="133" t="str">
        <f t="shared" si="32"/>
        <v>2018/2019</v>
      </c>
      <c r="AE228" s="133" t="str">
        <f t="shared" si="33"/>
        <v>2018-08-31</v>
      </c>
      <c r="AF228" s="133">
        <f t="shared" si="33"/>
        <v>42353</v>
      </c>
      <c r="AG228" s="133" t="str">
        <f t="shared" si="34"/>
        <v>M</v>
      </c>
      <c r="AH228" s="133">
        <f t="shared" si="36"/>
        <v>2004</v>
      </c>
      <c r="AI228" s="133" t="str">
        <f t="shared" si="36"/>
        <v>M</v>
      </c>
      <c r="AJ228" s="133" t="str">
        <f t="shared" si="36"/>
        <v>MGOK Gorzów Śląski</v>
      </c>
      <c r="AK228" s="133" t="str">
        <f t="shared" si="29"/>
        <v>MGOK Gorzów Śląski</v>
      </c>
      <c r="AL228" s="133" t="str">
        <f t="shared" si="35"/>
        <v>OPO</v>
      </c>
      <c r="AM228" s="133"/>
    </row>
    <row r="229" spans="1:39" ht="15.75">
      <c r="A229" s="134" t="s">
        <v>433</v>
      </c>
      <c r="B229" s="135">
        <v>42420</v>
      </c>
      <c r="C229" s="136">
        <v>4152</v>
      </c>
      <c r="D229" s="137" t="s">
        <v>454</v>
      </c>
      <c r="E229" s="138" t="s">
        <v>1128</v>
      </c>
      <c r="F229" s="139">
        <v>42420</v>
      </c>
      <c r="G229" s="143" t="s">
        <v>9</v>
      </c>
      <c r="H229" s="135">
        <v>2006</v>
      </c>
      <c r="I229" s="140" t="s">
        <v>9</v>
      </c>
      <c r="J229" s="142" t="s">
        <v>456</v>
      </c>
      <c r="K229" s="142" t="s">
        <v>456</v>
      </c>
      <c r="L229" s="142" t="s">
        <v>457</v>
      </c>
      <c r="M229" s="133"/>
      <c r="N229" s="168" t="s">
        <v>1178</v>
      </c>
      <c r="O229" s="168">
        <v>4152</v>
      </c>
      <c r="P229" s="168" t="s">
        <v>9</v>
      </c>
      <c r="Q229" s="168" t="s">
        <v>1128</v>
      </c>
      <c r="R229" s="168">
        <v>42420</v>
      </c>
      <c r="S229" s="168" t="s">
        <v>458</v>
      </c>
      <c r="T229" s="168" t="s">
        <v>1179</v>
      </c>
      <c r="U229" s="168" t="s">
        <v>1180</v>
      </c>
      <c r="V229" s="168">
        <v>2006</v>
      </c>
      <c r="W229" s="168" t="s">
        <v>9</v>
      </c>
      <c r="X229" s="168" t="s">
        <v>456</v>
      </c>
      <c r="Y229" s="168" t="s">
        <v>457</v>
      </c>
      <c r="Z229" s="133"/>
      <c r="AA229" s="133" t="str">
        <f t="shared" si="28"/>
        <v>Baziak Hubert</v>
      </c>
      <c r="AB229" s="133">
        <f t="shared" si="30"/>
        <v>42420</v>
      </c>
      <c r="AC229" s="133">
        <f t="shared" si="31"/>
        <v>4152</v>
      </c>
      <c r="AD229" s="133" t="str">
        <f t="shared" si="32"/>
        <v>2018/2019</v>
      </c>
      <c r="AE229" s="133" t="str">
        <f t="shared" si="33"/>
        <v>2018-08-31</v>
      </c>
      <c r="AF229" s="133">
        <f t="shared" si="33"/>
        <v>42420</v>
      </c>
      <c r="AG229" s="133" t="str">
        <f t="shared" si="34"/>
        <v>M</v>
      </c>
      <c r="AH229" s="133">
        <f t="shared" si="36"/>
        <v>2006</v>
      </c>
      <c r="AI229" s="133" t="str">
        <f t="shared" si="36"/>
        <v>M</v>
      </c>
      <c r="AJ229" s="133" t="str">
        <f t="shared" si="36"/>
        <v>Klub AZS PWSZ Nysa</v>
      </c>
      <c r="AK229" s="133" t="str">
        <f t="shared" si="29"/>
        <v>Klub AZS PWSZ Nysa</v>
      </c>
      <c r="AL229" s="133" t="str">
        <f t="shared" si="35"/>
        <v>OPO</v>
      </c>
      <c r="AM229" s="133"/>
    </row>
    <row r="230" spans="1:39" ht="15.75">
      <c r="A230" s="134" t="s">
        <v>1181</v>
      </c>
      <c r="B230" s="135">
        <v>42421</v>
      </c>
      <c r="C230" s="136">
        <v>4153</v>
      </c>
      <c r="D230" s="137" t="s">
        <v>454</v>
      </c>
      <c r="E230" s="138" t="s">
        <v>1128</v>
      </c>
      <c r="F230" s="139">
        <v>42421</v>
      </c>
      <c r="G230" s="140" t="s">
        <v>9</v>
      </c>
      <c r="H230" s="135">
        <v>2007</v>
      </c>
      <c r="I230" s="140" t="s">
        <v>9</v>
      </c>
      <c r="J230" s="142" t="s">
        <v>456</v>
      </c>
      <c r="K230" s="142" t="s">
        <v>456</v>
      </c>
      <c r="L230" s="142" t="s">
        <v>457</v>
      </c>
      <c r="M230" s="133"/>
      <c r="N230" s="168" t="s">
        <v>1182</v>
      </c>
      <c r="O230" s="168">
        <v>4153</v>
      </c>
      <c r="P230" s="168" t="s">
        <v>9</v>
      </c>
      <c r="Q230" s="168" t="s">
        <v>1128</v>
      </c>
      <c r="R230" s="168">
        <v>42421</v>
      </c>
      <c r="S230" s="168" t="s">
        <v>458</v>
      </c>
      <c r="T230" s="168" t="s">
        <v>1183</v>
      </c>
      <c r="U230" s="168" t="s">
        <v>634</v>
      </c>
      <c r="V230" s="168">
        <v>2007</v>
      </c>
      <c r="W230" s="168" t="s">
        <v>9</v>
      </c>
      <c r="X230" s="168" t="s">
        <v>456</v>
      </c>
      <c r="Y230" s="168" t="s">
        <v>457</v>
      </c>
      <c r="Z230" s="133"/>
      <c r="AA230" s="133" t="str">
        <f t="shared" si="28"/>
        <v>Ciastoń Tomasz</v>
      </c>
      <c r="AB230" s="133">
        <f t="shared" si="30"/>
        <v>42421</v>
      </c>
      <c r="AC230" s="133">
        <f t="shared" si="31"/>
        <v>4153</v>
      </c>
      <c r="AD230" s="133" t="str">
        <f t="shared" si="32"/>
        <v>2018/2019</v>
      </c>
      <c r="AE230" s="133" t="str">
        <f t="shared" si="33"/>
        <v>2018-08-31</v>
      </c>
      <c r="AF230" s="133">
        <f t="shared" si="33"/>
        <v>42421</v>
      </c>
      <c r="AG230" s="133" t="str">
        <f t="shared" si="34"/>
        <v>M</v>
      </c>
      <c r="AH230" s="133">
        <f t="shared" si="36"/>
        <v>2007</v>
      </c>
      <c r="AI230" s="133" t="str">
        <f t="shared" si="36"/>
        <v>M</v>
      </c>
      <c r="AJ230" s="133" t="str">
        <f t="shared" si="36"/>
        <v>Klub AZS PWSZ Nysa</v>
      </c>
      <c r="AK230" s="133" t="str">
        <f t="shared" si="29"/>
        <v>Klub AZS PWSZ Nysa</v>
      </c>
      <c r="AL230" s="133" t="str">
        <f t="shared" si="35"/>
        <v>OPO</v>
      </c>
      <c r="AM230" s="133"/>
    </row>
    <row r="231" spans="1:39" ht="15.75">
      <c r="A231" s="134" t="s">
        <v>1184</v>
      </c>
      <c r="B231" s="135">
        <v>42422</v>
      </c>
      <c r="C231" s="136">
        <v>4154</v>
      </c>
      <c r="D231" s="137" t="s">
        <v>454</v>
      </c>
      <c r="E231" s="138" t="s">
        <v>1128</v>
      </c>
      <c r="F231" s="139">
        <v>42422</v>
      </c>
      <c r="G231" s="140" t="s">
        <v>9</v>
      </c>
      <c r="H231" s="135">
        <v>2006</v>
      </c>
      <c r="I231" s="136" t="s">
        <v>9</v>
      </c>
      <c r="J231" s="142" t="s">
        <v>456</v>
      </c>
      <c r="K231" s="142" t="s">
        <v>456</v>
      </c>
      <c r="L231" s="142" t="s">
        <v>457</v>
      </c>
      <c r="M231" s="133"/>
      <c r="N231" s="168" t="s">
        <v>1185</v>
      </c>
      <c r="O231" s="168">
        <v>4154</v>
      </c>
      <c r="P231" s="168" t="s">
        <v>9</v>
      </c>
      <c r="Q231" s="168" t="s">
        <v>1128</v>
      </c>
      <c r="R231" s="168">
        <v>42422</v>
      </c>
      <c r="S231" s="168" t="s">
        <v>458</v>
      </c>
      <c r="T231" s="168" t="s">
        <v>1186</v>
      </c>
      <c r="U231" s="168" t="s">
        <v>1100</v>
      </c>
      <c r="V231" s="168">
        <v>2006</v>
      </c>
      <c r="W231" s="168" t="s">
        <v>9</v>
      </c>
      <c r="X231" s="168" t="s">
        <v>456</v>
      </c>
      <c r="Y231" s="168" t="s">
        <v>457</v>
      </c>
      <c r="Z231" s="133"/>
      <c r="AA231" s="133" t="str">
        <f t="shared" si="28"/>
        <v>Cichoński Kamil</v>
      </c>
      <c r="AB231" s="133">
        <f t="shared" si="30"/>
        <v>42422</v>
      </c>
      <c r="AC231" s="133">
        <f t="shared" si="31"/>
        <v>4154</v>
      </c>
      <c r="AD231" s="133" t="str">
        <f t="shared" si="32"/>
        <v>2018/2019</v>
      </c>
      <c r="AE231" s="133" t="str">
        <f t="shared" si="33"/>
        <v>2018-08-31</v>
      </c>
      <c r="AF231" s="133">
        <f t="shared" si="33"/>
        <v>42422</v>
      </c>
      <c r="AG231" s="133" t="str">
        <f t="shared" si="34"/>
        <v>M</v>
      </c>
      <c r="AH231" s="133">
        <f t="shared" si="36"/>
        <v>2006</v>
      </c>
      <c r="AI231" s="133" t="str">
        <f t="shared" si="36"/>
        <v>M</v>
      </c>
      <c r="AJ231" s="133" t="str">
        <f t="shared" si="36"/>
        <v>Klub AZS PWSZ Nysa</v>
      </c>
      <c r="AK231" s="133" t="str">
        <f t="shared" si="29"/>
        <v>Klub AZS PWSZ Nysa</v>
      </c>
      <c r="AL231" s="133" t="str">
        <f t="shared" si="35"/>
        <v>OPO</v>
      </c>
      <c r="AM231" s="133"/>
    </row>
    <row r="232" spans="1:39" ht="15.75">
      <c r="A232" s="150" t="s">
        <v>1187</v>
      </c>
      <c r="B232" s="135">
        <v>45576</v>
      </c>
      <c r="C232" s="136">
        <v>4155</v>
      </c>
      <c r="D232" s="137" t="s">
        <v>454</v>
      </c>
      <c r="E232" s="138" t="s">
        <v>1128</v>
      </c>
      <c r="F232" s="139">
        <v>45576</v>
      </c>
      <c r="G232" s="140" t="s">
        <v>9</v>
      </c>
      <c r="H232" s="173">
        <v>2006</v>
      </c>
      <c r="I232" s="136" t="s">
        <v>32</v>
      </c>
      <c r="J232" s="142" t="s">
        <v>456</v>
      </c>
      <c r="K232" s="142" t="s">
        <v>456</v>
      </c>
      <c r="L232" s="142" t="s">
        <v>457</v>
      </c>
      <c r="M232" s="133"/>
      <c r="N232" s="168" t="s">
        <v>1188</v>
      </c>
      <c r="O232" s="168">
        <v>4155</v>
      </c>
      <c r="P232" s="168" t="s">
        <v>9</v>
      </c>
      <c r="Q232" s="168" t="s">
        <v>1128</v>
      </c>
      <c r="R232" s="168">
        <v>45576</v>
      </c>
      <c r="S232" s="168" t="s">
        <v>458</v>
      </c>
      <c r="T232" s="168" t="s">
        <v>1189</v>
      </c>
      <c r="U232" s="168" t="s">
        <v>1190</v>
      </c>
      <c r="V232" s="168">
        <v>2006</v>
      </c>
      <c r="W232" s="168" t="s">
        <v>32</v>
      </c>
      <c r="X232" s="168" t="s">
        <v>456</v>
      </c>
      <c r="Y232" s="168" t="s">
        <v>457</v>
      </c>
      <c r="Z232" s="133"/>
      <c r="AA232" s="133" t="str">
        <f t="shared" si="28"/>
        <v>Gargol Amelia</v>
      </c>
      <c r="AB232" s="133">
        <f t="shared" si="30"/>
        <v>45576</v>
      </c>
      <c r="AC232" s="133">
        <f t="shared" si="31"/>
        <v>4155</v>
      </c>
      <c r="AD232" s="133" t="str">
        <f t="shared" si="32"/>
        <v>2018/2019</v>
      </c>
      <c r="AE232" s="133" t="str">
        <f t="shared" si="33"/>
        <v>2018-08-31</v>
      </c>
      <c r="AF232" s="133">
        <f t="shared" si="33"/>
        <v>45576</v>
      </c>
      <c r="AG232" s="133" t="str">
        <f t="shared" si="34"/>
        <v>M</v>
      </c>
      <c r="AH232" s="133">
        <f t="shared" si="36"/>
        <v>2006</v>
      </c>
      <c r="AI232" s="133" t="str">
        <f t="shared" si="36"/>
        <v>K</v>
      </c>
      <c r="AJ232" s="133" t="str">
        <f t="shared" si="36"/>
        <v>Klub AZS PWSZ Nysa</v>
      </c>
      <c r="AK232" s="133" t="str">
        <f t="shared" si="29"/>
        <v>Klub AZS PWSZ Nysa</v>
      </c>
      <c r="AL232" s="133" t="str">
        <f t="shared" si="35"/>
        <v>OPO</v>
      </c>
      <c r="AM232" s="133"/>
    </row>
    <row r="233" spans="1:39" ht="15.75">
      <c r="A233" s="147" t="s">
        <v>1191</v>
      </c>
      <c r="B233" s="135">
        <v>45577</v>
      </c>
      <c r="C233" s="136">
        <v>4156</v>
      </c>
      <c r="D233" s="137" t="s">
        <v>454</v>
      </c>
      <c r="E233" s="138" t="s">
        <v>1128</v>
      </c>
      <c r="F233" s="139">
        <v>45577</v>
      </c>
      <c r="G233" s="140" t="s">
        <v>9</v>
      </c>
      <c r="H233" s="172">
        <v>2008</v>
      </c>
      <c r="I233" s="140" t="s">
        <v>32</v>
      </c>
      <c r="J233" s="142" t="s">
        <v>456</v>
      </c>
      <c r="K233" s="142" t="s">
        <v>456</v>
      </c>
      <c r="L233" s="142" t="s">
        <v>457</v>
      </c>
      <c r="M233" s="133"/>
      <c r="N233" s="168" t="s">
        <v>1192</v>
      </c>
      <c r="O233" s="168">
        <v>4156</v>
      </c>
      <c r="P233" s="168" t="s">
        <v>9</v>
      </c>
      <c r="Q233" s="168" t="s">
        <v>1128</v>
      </c>
      <c r="R233" s="168">
        <v>45577</v>
      </c>
      <c r="S233" s="168" t="s">
        <v>458</v>
      </c>
      <c r="T233" s="168" t="s">
        <v>1189</v>
      </c>
      <c r="U233" s="168" t="s">
        <v>1193</v>
      </c>
      <c r="V233" s="168">
        <v>2008</v>
      </c>
      <c r="W233" s="168" t="s">
        <v>32</v>
      </c>
      <c r="X233" s="168" t="s">
        <v>456</v>
      </c>
      <c r="Y233" s="168" t="s">
        <v>457</v>
      </c>
      <c r="Z233" s="133"/>
      <c r="AA233" s="133" t="str">
        <f t="shared" si="28"/>
        <v>Gargol Wiktoria</v>
      </c>
      <c r="AB233" s="133">
        <f t="shared" si="30"/>
        <v>45577</v>
      </c>
      <c r="AC233" s="133">
        <f t="shared" si="31"/>
        <v>4156</v>
      </c>
      <c r="AD233" s="133" t="str">
        <f t="shared" si="32"/>
        <v>2018/2019</v>
      </c>
      <c r="AE233" s="133" t="str">
        <f t="shared" si="33"/>
        <v>2018-08-31</v>
      </c>
      <c r="AF233" s="133">
        <f t="shared" si="33"/>
        <v>45577</v>
      </c>
      <c r="AG233" s="133" t="str">
        <f t="shared" si="34"/>
        <v>M</v>
      </c>
      <c r="AH233" s="133">
        <f t="shared" si="36"/>
        <v>2008</v>
      </c>
      <c r="AI233" s="133" t="str">
        <f t="shared" si="36"/>
        <v>K</v>
      </c>
      <c r="AJ233" s="133" t="str">
        <f t="shared" si="36"/>
        <v>Klub AZS PWSZ Nysa</v>
      </c>
      <c r="AK233" s="133" t="str">
        <f t="shared" si="29"/>
        <v>Klub AZS PWSZ Nysa</v>
      </c>
      <c r="AL233" s="133" t="str">
        <f t="shared" si="35"/>
        <v>OPO</v>
      </c>
      <c r="AM233" s="133"/>
    </row>
    <row r="234" spans="1:39" ht="15.75">
      <c r="A234" s="134" t="s">
        <v>435</v>
      </c>
      <c r="B234" s="146">
        <v>42425</v>
      </c>
      <c r="C234" s="146">
        <v>4157</v>
      </c>
      <c r="D234" s="137" t="s">
        <v>454</v>
      </c>
      <c r="E234" s="138" t="s">
        <v>1128</v>
      </c>
      <c r="F234" s="139">
        <v>42425</v>
      </c>
      <c r="G234" s="140" t="s">
        <v>9</v>
      </c>
      <c r="H234" s="135">
        <v>2006</v>
      </c>
      <c r="I234" s="136" t="s">
        <v>9</v>
      </c>
      <c r="J234" s="142" t="s">
        <v>456</v>
      </c>
      <c r="K234" s="142" t="s">
        <v>456</v>
      </c>
      <c r="L234" s="142" t="s">
        <v>457</v>
      </c>
      <c r="M234" s="133"/>
      <c r="N234" s="168" t="s">
        <v>1194</v>
      </c>
      <c r="O234" s="168">
        <v>4157</v>
      </c>
      <c r="P234" s="168" t="s">
        <v>9</v>
      </c>
      <c r="Q234" s="168" t="s">
        <v>1128</v>
      </c>
      <c r="R234" s="168">
        <v>42425</v>
      </c>
      <c r="S234" s="168" t="s">
        <v>458</v>
      </c>
      <c r="T234" s="168" t="s">
        <v>1195</v>
      </c>
      <c r="U234" s="168" t="s">
        <v>534</v>
      </c>
      <c r="V234" s="168">
        <v>2006</v>
      </c>
      <c r="W234" s="168" t="s">
        <v>9</v>
      </c>
      <c r="X234" s="168" t="s">
        <v>456</v>
      </c>
      <c r="Y234" s="168" t="s">
        <v>457</v>
      </c>
      <c r="Z234" s="133"/>
      <c r="AA234" s="133" t="str">
        <f t="shared" si="28"/>
        <v>Kurowski Jakub</v>
      </c>
      <c r="AB234" s="133">
        <f t="shared" si="30"/>
        <v>42425</v>
      </c>
      <c r="AC234" s="133">
        <f t="shared" si="31"/>
        <v>4157</v>
      </c>
      <c r="AD234" s="133" t="str">
        <f t="shared" si="32"/>
        <v>2018/2019</v>
      </c>
      <c r="AE234" s="133" t="str">
        <f t="shared" si="33"/>
        <v>2018-08-31</v>
      </c>
      <c r="AF234" s="133">
        <f t="shared" si="33"/>
        <v>42425</v>
      </c>
      <c r="AG234" s="133" t="str">
        <f t="shared" si="34"/>
        <v>M</v>
      </c>
      <c r="AH234" s="133">
        <f t="shared" si="36"/>
        <v>2006</v>
      </c>
      <c r="AI234" s="133" t="str">
        <f t="shared" si="36"/>
        <v>M</v>
      </c>
      <c r="AJ234" s="133" t="str">
        <f t="shared" si="36"/>
        <v>Klub AZS PWSZ Nysa</v>
      </c>
      <c r="AK234" s="133" t="str">
        <f t="shared" si="29"/>
        <v>Klub AZS PWSZ Nysa</v>
      </c>
      <c r="AL234" s="133" t="str">
        <f t="shared" si="35"/>
        <v>OPO</v>
      </c>
      <c r="AM234" s="133"/>
    </row>
    <row r="235" spans="1:39" ht="15.75">
      <c r="A235" s="150" t="s">
        <v>284</v>
      </c>
      <c r="B235" s="135">
        <v>41109</v>
      </c>
      <c r="C235" s="136">
        <v>4158</v>
      </c>
      <c r="D235" s="137" t="s">
        <v>454</v>
      </c>
      <c r="E235" s="138" t="s">
        <v>1128</v>
      </c>
      <c r="F235" s="139">
        <v>41109</v>
      </c>
      <c r="G235" s="140" t="s">
        <v>9</v>
      </c>
      <c r="H235" s="173">
        <v>2005</v>
      </c>
      <c r="I235" s="136" t="s">
        <v>9</v>
      </c>
      <c r="J235" s="142" t="s">
        <v>456</v>
      </c>
      <c r="K235" s="142" t="s">
        <v>456</v>
      </c>
      <c r="L235" s="142" t="s">
        <v>457</v>
      </c>
      <c r="M235" s="133"/>
      <c r="N235" s="168" t="s">
        <v>1196</v>
      </c>
      <c r="O235" s="168">
        <v>4158</v>
      </c>
      <c r="P235" s="168" t="s">
        <v>9</v>
      </c>
      <c r="Q235" s="168" t="s">
        <v>1128</v>
      </c>
      <c r="R235" s="168">
        <v>41109</v>
      </c>
      <c r="S235" s="168" t="s">
        <v>458</v>
      </c>
      <c r="T235" s="168" t="s">
        <v>1197</v>
      </c>
      <c r="U235" s="168" t="s">
        <v>548</v>
      </c>
      <c r="V235" s="168">
        <v>2005</v>
      </c>
      <c r="W235" s="168" t="s">
        <v>9</v>
      </c>
      <c r="X235" s="168" t="s">
        <v>456</v>
      </c>
      <c r="Y235" s="168" t="s">
        <v>457</v>
      </c>
      <c r="Z235" s="133"/>
      <c r="AA235" s="133" t="str">
        <f t="shared" si="28"/>
        <v>Rogoziński Szymon</v>
      </c>
      <c r="AB235" s="133">
        <f t="shared" si="30"/>
        <v>41109</v>
      </c>
      <c r="AC235" s="133">
        <f t="shared" si="31"/>
        <v>4158</v>
      </c>
      <c r="AD235" s="133" t="str">
        <f t="shared" si="32"/>
        <v>2018/2019</v>
      </c>
      <c r="AE235" s="133" t="str">
        <f t="shared" si="33"/>
        <v>2018-08-31</v>
      </c>
      <c r="AF235" s="133">
        <f t="shared" si="33"/>
        <v>41109</v>
      </c>
      <c r="AG235" s="133" t="str">
        <f t="shared" si="34"/>
        <v>M</v>
      </c>
      <c r="AH235" s="133">
        <f t="shared" si="36"/>
        <v>2005</v>
      </c>
      <c r="AI235" s="133" t="str">
        <f t="shared" si="36"/>
        <v>M</v>
      </c>
      <c r="AJ235" s="133" t="str">
        <f t="shared" si="36"/>
        <v>Klub AZS PWSZ Nysa</v>
      </c>
      <c r="AK235" s="133" t="str">
        <f t="shared" si="29"/>
        <v>Klub AZS PWSZ Nysa</v>
      </c>
      <c r="AL235" s="133" t="str">
        <f t="shared" si="35"/>
        <v>OPO</v>
      </c>
      <c r="AM235" s="133"/>
    </row>
    <row r="236" spans="1:39" ht="15.75">
      <c r="A236" s="150" t="s">
        <v>1198</v>
      </c>
      <c r="B236" s="135">
        <v>43812</v>
      </c>
      <c r="C236" s="136">
        <v>4159</v>
      </c>
      <c r="D236" s="137" t="s">
        <v>454</v>
      </c>
      <c r="E236" s="138" t="s">
        <v>1128</v>
      </c>
      <c r="F236" s="139">
        <v>43812</v>
      </c>
      <c r="G236" s="140" t="s">
        <v>9</v>
      </c>
      <c r="H236" s="173">
        <v>2005</v>
      </c>
      <c r="I236" s="136" t="s">
        <v>9</v>
      </c>
      <c r="J236" s="142" t="s">
        <v>456</v>
      </c>
      <c r="K236" s="142" t="s">
        <v>456</v>
      </c>
      <c r="L236" s="142" t="s">
        <v>457</v>
      </c>
      <c r="M236" s="133"/>
      <c r="N236" s="168" t="s">
        <v>1199</v>
      </c>
      <c r="O236" s="168">
        <v>4159</v>
      </c>
      <c r="P236" s="168" t="s">
        <v>9</v>
      </c>
      <c r="Q236" s="168" t="s">
        <v>1128</v>
      </c>
      <c r="R236" s="168">
        <v>43812</v>
      </c>
      <c r="S236" s="168" t="s">
        <v>458</v>
      </c>
      <c r="T236" s="168" t="s">
        <v>1200</v>
      </c>
      <c r="U236" s="168" t="s">
        <v>585</v>
      </c>
      <c r="V236" s="168">
        <v>2005</v>
      </c>
      <c r="W236" s="168" t="s">
        <v>9</v>
      </c>
      <c r="X236" s="168" t="s">
        <v>456</v>
      </c>
      <c r="Y236" s="168" t="s">
        <v>457</v>
      </c>
      <c r="Z236" s="133"/>
      <c r="AA236" s="133" t="str">
        <f t="shared" si="28"/>
        <v>Szandarowski Michał</v>
      </c>
      <c r="AB236" s="133">
        <f t="shared" si="30"/>
        <v>43812</v>
      </c>
      <c r="AC236" s="133">
        <f t="shared" si="31"/>
        <v>4159</v>
      </c>
      <c r="AD236" s="133" t="str">
        <f t="shared" si="32"/>
        <v>2018/2019</v>
      </c>
      <c r="AE236" s="133" t="str">
        <f t="shared" si="33"/>
        <v>2018-08-31</v>
      </c>
      <c r="AF236" s="133">
        <f t="shared" si="33"/>
        <v>43812</v>
      </c>
      <c r="AG236" s="133" t="str">
        <f t="shared" si="34"/>
        <v>M</v>
      </c>
      <c r="AH236" s="133">
        <f t="shared" si="36"/>
        <v>2005</v>
      </c>
      <c r="AI236" s="133" t="str">
        <f t="shared" si="36"/>
        <v>M</v>
      </c>
      <c r="AJ236" s="133" t="str">
        <f t="shared" si="36"/>
        <v>Klub AZS PWSZ Nysa</v>
      </c>
      <c r="AK236" s="133" t="str">
        <f t="shared" si="29"/>
        <v>Klub AZS PWSZ Nysa</v>
      </c>
      <c r="AL236" s="133" t="str">
        <f t="shared" si="35"/>
        <v>OPO</v>
      </c>
      <c r="AM236" s="133"/>
    </row>
    <row r="237" spans="1:39" ht="15.75">
      <c r="A237" s="153" t="s">
        <v>278</v>
      </c>
      <c r="B237" s="154">
        <v>35040</v>
      </c>
      <c r="C237" s="155">
        <v>4160</v>
      </c>
      <c r="D237" s="137" t="s">
        <v>454</v>
      </c>
      <c r="E237" s="138" t="s">
        <v>1128</v>
      </c>
      <c r="F237" s="139">
        <v>35040</v>
      </c>
      <c r="G237" s="140" t="s">
        <v>27</v>
      </c>
      <c r="H237" s="154">
        <v>1995</v>
      </c>
      <c r="I237" s="155" t="s">
        <v>9</v>
      </c>
      <c r="J237" s="144" t="s">
        <v>456</v>
      </c>
      <c r="K237" s="142" t="s">
        <v>456</v>
      </c>
      <c r="L237" s="144" t="s">
        <v>457</v>
      </c>
      <c r="M237" s="133"/>
      <c r="N237" s="168" t="s">
        <v>1201</v>
      </c>
      <c r="O237" s="168">
        <v>4160</v>
      </c>
      <c r="P237" s="168" t="s">
        <v>27</v>
      </c>
      <c r="Q237" s="168" t="s">
        <v>1128</v>
      </c>
      <c r="R237" s="168">
        <v>35040</v>
      </c>
      <c r="S237" s="168" t="s">
        <v>458</v>
      </c>
      <c r="T237" s="168" t="s">
        <v>1202</v>
      </c>
      <c r="U237" s="168" t="s">
        <v>761</v>
      </c>
      <c r="V237" s="168">
        <v>1995</v>
      </c>
      <c r="W237" s="168" t="s">
        <v>9</v>
      </c>
      <c r="X237" s="168" t="s">
        <v>456</v>
      </c>
      <c r="Y237" s="168" t="s">
        <v>457</v>
      </c>
      <c r="Z237" s="133"/>
      <c r="AA237" s="133" t="str">
        <f t="shared" si="28"/>
        <v>Gajda Krystian</v>
      </c>
      <c r="AB237" s="133">
        <f t="shared" si="30"/>
        <v>35040</v>
      </c>
      <c r="AC237" s="133">
        <f t="shared" si="31"/>
        <v>4160</v>
      </c>
      <c r="AD237" s="133" t="str">
        <f t="shared" si="32"/>
        <v>2018/2019</v>
      </c>
      <c r="AE237" s="133" t="str">
        <f t="shared" si="33"/>
        <v>2018-08-31</v>
      </c>
      <c r="AF237" s="133">
        <f t="shared" si="33"/>
        <v>35040</v>
      </c>
      <c r="AG237" s="133" t="str">
        <f t="shared" si="34"/>
        <v>S</v>
      </c>
      <c r="AH237" s="133">
        <f t="shared" si="36"/>
        <v>1995</v>
      </c>
      <c r="AI237" s="133" t="str">
        <f t="shared" si="36"/>
        <v>M</v>
      </c>
      <c r="AJ237" s="133" t="str">
        <f t="shared" si="36"/>
        <v>Klub AZS PWSZ Nysa</v>
      </c>
      <c r="AK237" s="133" t="str">
        <f t="shared" si="29"/>
        <v>Klub AZS PWSZ Nysa</v>
      </c>
      <c r="AL237" s="133" t="str">
        <f t="shared" si="35"/>
        <v>OPO</v>
      </c>
      <c r="AM237" s="133"/>
    </row>
    <row r="238" spans="1:39" ht="15.75">
      <c r="A238" s="147" t="s">
        <v>1203</v>
      </c>
      <c r="B238" s="135">
        <v>31068</v>
      </c>
      <c r="C238" s="136">
        <v>4161</v>
      </c>
      <c r="D238" s="137" t="s">
        <v>454</v>
      </c>
      <c r="E238" s="138" t="s">
        <v>1128</v>
      </c>
      <c r="F238" s="139">
        <v>31068</v>
      </c>
      <c r="G238" s="140" t="s">
        <v>27</v>
      </c>
      <c r="H238" s="172">
        <v>1977</v>
      </c>
      <c r="I238" s="136" t="s">
        <v>9</v>
      </c>
      <c r="J238" s="142" t="s">
        <v>456</v>
      </c>
      <c r="K238" s="142" t="s">
        <v>456</v>
      </c>
      <c r="L238" s="142" t="s">
        <v>457</v>
      </c>
      <c r="M238" s="133"/>
      <c r="N238" s="168" t="s">
        <v>1204</v>
      </c>
      <c r="O238" s="168">
        <v>4161</v>
      </c>
      <c r="P238" s="168" t="s">
        <v>27</v>
      </c>
      <c r="Q238" s="168" t="s">
        <v>1128</v>
      </c>
      <c r="R238" s="168">
        <v>31068</v>
      </c>
      <c r="S238" s="168" t="s">
        <v>458</v>
      </c>
      <c r="T238" s="168" t="s">
        <v>1205</v>
      </c>
      <c r="U238" s="168" t="s">
        <v>558</v>
      </c>
      <c r="V238" s="168">
        <v>1977</v>
      </c>
      <c r="W238" s="168" t="s">
        <v>9</v>
      </c>
      <c r="X238" s="168" t="s">
        <v>456</v>
      </c>
      <c r="Y238" s="168" t="s">
        <v>457</v>
      </c>
      <c r="Z238" s="133"/>
      <c r="AA238" s="133" t="str">
        <f t="shared" si="28"/>
        <v>Kabza Daniel</v>
      </c>
      <c r="AB238" s="133">
        <f t="shared" si="30"/>
        <v>31068</v>
      </c>
      <c r="AC238" s="133">
        <f t="shared" si="31"/>
        <v>4161</v>
      </c>
      <c r="AD238" s="133" t="str">
        <f t="shared" si="32"/>
        <v>2018/2019</v>
      </c>
      <c r="AE238" s="133" t="str">
        <f t="shared" si="33"/>
        <v>2018-08-31</v>
      </c>
      <c r="AF238" s="133">
        <f t="shared" si="33"/>
        <v>31068</v>
      </c>
      <c r="AG238" s="133" t="str">
        <f t="shared" si="34"/>
        <v>S</v>
      </c>
      <c r="AH238" s="133">
        <f t="shared" si="36"/>
        <v>1977</v>
      </c>
      <c r="AI238" s="133" t="str">
        <f t="shared" si="36"/>
        <v>M</v>
      </c>
      <c r="AJ238" s="133" t="str">
        <f t="shared" si="36"/>
        <v>Klub AZS PWSZ Nysa</v>
      </c>
      <c r="AK238" s="133" t="str">
        <f t="shared" si="29"/>
        <v>Klub AZS PWSZ Nysa</v>
      </c>
      <c r="AL238" s="133" t="str">
        <f t="shared" si="35"/>
        <v>OPO</v>
      </c>
      <c r="AM238" s="133"/>
    </row>
    <row r="239" spans="1:39" ht="15.75">
      <c r="A239" s="134" t="s">
        <v>281</v>
      </c>
      <c r="B239" s="135">
        <v>10617</v>
      </c>
      <c r="C239" s="136">
        <v>4162</v>
      </c>
      <c r="D239" s="137" t="s">
        <v>454</v>
      </c>
      <c r="E239" s="138" t="s">
        <v>1128</v>
      </c>
      <c r="F239" s="139">
        <v>10617</v>
      </c>
      <c r="G239" s="140" t="s">
        <v>27</v>
      </c>
      <c r="H239" s="135">
        <v>1969</v>
      </c>
      <c r="I239" s="136" t="s">
        <v>9</v>
      </c>
      <c r="J239" s="144" t="s">
        <v>456</v>
      </c>
      <c r="K239" s="142" t="s">
        <v>456</v>
      </c>
      <c r="L239" s="142" t="s">
        <v>457</v>
      </c>
      <c r="M239" s="133"/>
      <c r="N239" s="168" t="s">
        <v>1206</v>
      </c>
      <c r="O239" s="168">
        <v>4162</v>
      </c>
      <c r="P239" s="168" t="s">
        <v>27</v>
      </c>
      <c r="Q239" s="168" t="s">
        <v>1128</v>
      </c>
      <c r="R239" s="168">
        <v>10617</v>
      </c>
      <c r="S239" s="168" t="s">
        <v>458</v>
      </c>
      <c r="T239" s="168" t="s">
        <v>462</v>
      </c>
      <c r="U239" s="168" t="s">
        <v>1207</v>
      </c>
      <c r="V239" s="168">
        <v>1969</v>
      </c>
      <c r="W239" s="168" t="s">
        <v>9</v>
      </c>
      <c r="X239" s="168" t="s">
        <v>456</v>
      </c>
      <c r="Y239" s="168" t="s">
        <v>457</v>
      </c>
      <c r="Z239" s="133"/>
      <c r="AA239" s="133" t="str">
        <f t="shared" si="28"/>
        <v>Kasperowicz Jerzy</v>
      </c>
      <c r="AB239" s="133">
        <f t="shared" si="30"/>
        <v>10617</v>
      </c>
      <c r="AC239" s="133">
        <f t="shared" si="31"/>
        <v>4162</v>
      </c>
      <c r="AD239" s="133" t="str">
        <f t="shared" si="32"/>
        <v>2018/2019</v>
      </c>
      <c r="AE239" s="133" t="str">
        <f t="shared" si="33"/>
        <v>2018-08-31</v>
      </c>
      <c r="AF239" s="133">
        <f t="shared" si="33"/>
        <v>10617</v>
      </c>
      <c r="AG239" s="133" t="str">
        <f t="shared" si="34"/>
        <v>S</v>
      </c>
      <c r="AH239" s="133">
        <f t="shared" si="36"/>
        <v>1969</v>
      </c>
      <c r="AI239" s="133" t="str">
        <f t="shared" si="36"/>
        <v>M</v>
      </c>
      <c r="AJ239" s="133" t="str">
        <f t="shared" si="36"/>
        <v>Klub AZS PWSZ Nysa</v>
      </c>
      <c r="AK239" s="133" t="str">
        <f t="shared" si="29"/>
        <v>Klub AZS PWSZ Nysa</v>
      </c>
      <c r="AL239" s="133" t="str">
        <f t="shared" si="35"/>
        <v>OPO</v>
      </c>
      <c r="AM239" s="133"/>
    </row>
    <row r="240" spans="1:39" ht="15.75">
      <c r="A240" s="134" t="s">
        <v>1208</v>
      </c>
      <c r="B240" s="135">
        <v>25312</v>
      </c>
      <c r="C240" s="136">
        <v>4163</v>
      </c>
      <c r="D240" s="137" t="s">
        <v>454</v>
      </c>
      <c r="E240" s="138" t="s">
        <v>1128</v>
      </c>
      <c r="F240" s="139">
        <v>25312</v>
      </c>
      <c r="G240" s="140" t="s">
        <v>27</v>
      </c>
      <c r="H240" s="135">
        <v>1963</v>
      </c>
      <c r="I240" s="136" t="s">
        <v>9</v>
      </c>
      <c r="J240" s="142" t="s">
        <v>456</v>
      </c>
      <c r="K240" s="142" t="s">
        <v>456</v>
      </c>
      <c r="L240" s="142" t="s">
        <v>457</v>
      </c>
      <c r="M240" s="133"/>
      <c r="N240" s="168" t="s">
        <v>1209</v>
      </c>
      <c r="O240" s="168">
        <v>4163</v>
      </c>
      <c r="P240" s="168" t="s">
        <v>27</v>
      </c>
      <c r="Q240" s="168" t="s">
        <v>1128</v>
      </c>
      <c r="R240" s="168">
        <v>25312</v>
      </c>
      <c r="S240" s="168" t="s">
        <v>458</v>
      </c>
      <c r="T240" s="168" t="s">
        <v>981</v>
      </c>
      <c r="U240" s="168" t="s">
        <v>1210</v>
      </c>
      <c r="V240" s="168">
        <v>1963</v>
      </c>
      <c r="W240" s="168" t="s">
        <v>9</v>
      </c>
      <c r="X240" s="168" t="s">
        <v>456</v>
      </c>
      <c r="Y240" s="168" t="s">
        <v>457</v>
      </c>
      <c r="Z240" s="133"/>
      <c r="AA240" s="133" t="str">
        <f t="shared" si="28"/>
        <v>Kołodziej Mariusz</v>
      </c>
      <c r="AB240" s="133">
        <f t="shared" si="30"/>
        <v>25312</v>
      </c>
      <c r="AC240" s="133">
        <f t="shared" si="31"/>
        <v>4163</v>
      </c>
      <c r="AD240" s="133" t="str">
        <f t="shared" si="32"/>
        <v>2018/2019</v>
      </c>
      <c r="AE240" s="133" t="str">
        <f t="shared" si="33"/>
        <v>2018-08-31</v>
      </c>
      <c r="AF240" s="133">
        <f t="shared" si="33"/>
        <v>25312</v>
      </c>
      <c r="AG240" s="133" t="str">
        <f t="shared" si="34"/>
        <v>S</v>
      </c>
      <c r="AH240" s="133">
        <f t="shared" si="36"/>
        <v>1963</v>
      </c>
      <c r="AI240" s="133" t="str">
        <f t="shared" si="36"/>
        <v>M</v>
      </c>
      <c r="AJ240" s="133" t="str">
        <f t="shared" si="36"/>
        <v>Klub AZS PWSZ Nysa</v>
      </c>
      <c r="AK240" s="133" t="str">
        <f t="shared" si="29"/>
        <v>Klub AZS PWSZ Nysa</v>
      </c>
      <c r="AL240" s="133" t="str">
        <f t="shared" si="35"/>
        <v>OPO</v>
      </c>
      <c r="AM240" s="133"/>
    </row>
    <row r="241" spans="1:39" ht="15.75">
      <c r="A241" s="147" t="s">
        <v>1211</v>
      </c>
      <c r="B241" s="154">
        <v>27261</v>
      </c>
      <c r="C241" s="155">
        <v>4164</v>
      </c>
      <c r="D241" s="137" t="s">
        <v>454</v>
      </c>
      <c r="E241" s="138" t="s">
        <v>1128</v>
      </c>
      <c r="F241" s="139">
        <v>27261</v>
      </c>
      <c r="G241" s="140" t="s">
        <v>27</v>
      </c>
      <c r="H241" s="172">
        <v>1966</v>
      </c>
      <c r="I241" s="155" t="s">
        <v>9</v>
      </c>
      <c r="J241" s="144" t="s">
        <v>456</v>
      </c>
      <c r="K241" s="142" t="s">
        <v>456</v>
      </c>
      <c r="L241" s="144" t="s">
        <v>457</v>
      </c>
      <c r="M241" s="133"/>
      <c r="N241" s="168" t="s">
        <v>1212</v>
      </c>
      <c r="O241" s="168">
        <v>4164</v>
      </c>
      <c r="P241" s="168" t="s">
        <v>27</v>
      </c>
      <c r="Q241" s="168" t="s">
        <v>1128</v>
      </c>
      <c r="R241" s="168">
        <v>27261</v>
      </c>
      <c r="S241" s="168" t="s">
        <v>458</v>
      </c>
      <c r="T241" s="168" t="s">
        <v>1016</v>
      </c>
      <c r="U241" s="168" t="s">
        <v>512</v>
      </c>
      <c r="V241" s="168">
        <v>1966</v>
      </c>
      <c r="W241" s="168" t="s">
        <v>9</v>
      </c>
      <c r="X241" s="168" t="s">
        <v>456</v>
      </c>
      <c r="Y241" s="168" t="s">
        <v>457</v>
      </c>
      <c r="Z241" s="133"/>
      <c r="AA241" s="133" t="str">
        <f t="shared" si="28"/>
        <v>Siwek Adam</v>
      </c>
      <c r="AB241" s="133">
        <f t="shared" si="30"/>
        <v>27261</v>
      </c>
      <c r="AC241" s="133">
        <f t="shared" si="31"/>
        <v>4164</v>
      </c>
      <c r="AD241" s="133" t="str">
        <f t="shared" si="32"/>
        <v>2018/2019</v>
      </c>
      <c r="AE241" s="133" t="str">
        <f t="shared" si="33"/>
        <v>2018-08-31</v>
      </c>
      <c r="AF241" s="133">
        <f t="shared" si="33"/>
        <v>27261</v>
      </c>
      <c r="AG241" s="133" t="str">
        <f t="shared" si="34"/>
        <v>S</v>
      </c>
      <c r="AH241" s="133">
        <f t="shared" si="36"/>
        <v>1966</v>
      </c>
      <c r="AI241" s="133" t="str">
        <f t="shared" si="36"/>
        <v>M</v>
      </c>
      <c r="AJ241" s="133" t="str">
        <f t="shared" si="36"/>
        <v>Klub AZS PWSZ Nysa</v>
      </c>
      <c r="AK241" s="133" t="str">
        <f t="shared" si="29"/>
        <v>Klub AZS PWSZ Nysa</v>
      </c>
      <c r="AL241" s="133" t="str">
        <f t="shared" si="35"/>
        <v>OPO</v>
      </c>
      <c r="AM241" s="133"/>
    </row>
    <row r="242" spans="1:39" ht="15.75">
      <c r="A242" s="147" t="s">
        <v>274</v>
      </c>
      <c r="B242" s="154">
        <v>10614</v>
      </c>
      <c r="C242" s="155">
        <v>4165</v>
      </c>
      <c r="D242" s="137" t="s">
        <v>454</v>
      </c>
      <c r="E242" s="138" t="s">
        <v>1128</v>
      </c>
      <c r="F242" s="139">
        <v>10614</v>
      </c>
      <c r="G242" s="140" t="s">
        <v>27</v>
      </c>
      <c r="H242" s="172">
        <v>1960</v>
      </c>
      <c r="I242" s="155" t="s">
        <v>9</v>
      </c>
      <c r="J242" s="144" t="s">
        <v>456</v>
      </c>
      <c r="K242" s="142" t="s">
        <v>456</v>
      </c>
      <c r="L242" s="144" t="s">
        <v>457</v>
      </c>
      <c r="M242" s="133"/>
      <c r="N242" s="168" t="s">
        <v>1213</v>
      </c>
      <c r="O242" s="168">
        <v>4165</v>
      </c>
      <c r="P242" s="168" t="s">
        <v>27</v>
      </c>
      <c r="Q242" s="168" t="s">
        <v>1128</v>
      </c>
      <c r="R242" s="168">
        <v>10614</v>
      </c>
      <c r="S242" s="168" t="s">
        <v>458</v>
      </c>
      <c r="T242" s="168" t="s">
        <v>1214</v>
      </c>
      <c r="U242" s="168" t="s">
        <v>796</v>
      </c>
      <c r="V242" s="168">
        <v>1960</v>
      </c>
      <c r="W242" s="168" t="s">
        <v>9</v>
      </c>
      <c r="X242" s="168" t="s">
        <v>456</v>
      </c>
      <c r="Y242" s="168" t="s">
        <v>457</v>
      </c>
      <c r="Z242" s="133"/>
      <c r="AA242" s="133" t="str">
        <f t="shared" si="28"/>
        <v>Skiba Marek</v>
      </c>
      <c r="AB242" s="133">
        <f t="shared" si="30"/>
        <v>10614</v>
      </c>
      <c r="AC242" s="133">
        <f t="shared" si="31"/>
        <v>4165</v>
      </c>
      <c r="AD242" s="133" t="str">
        <f t="shared" si="32"/>
        <v>2018/2019</v>
      </c>
      <c r="AE242" s="133" t="str">
        <f t="shared" si="33"/>
        <v>2018-08-31</v>
      </c>
      <c r="AF242" s="133">
        <f t="shared" si="33"/>
        <v>10614</v>
      </c>
      <c r="AG242" s="133" t="str">
        <f t="shared" si="34"/>
        <v>S</v>
      </c>
      <c r="AH242" s="133">
        <f t="shared" si="36"/>
        <v>1960</v>
      </c>
      <c r="AI242" s="133" t="str">
        <f t="shared" si="36"/>
        <v>M</v>
      </c>
      <c r="AJ242" s="133" t="str">
        <f t="shared" si="36"/>
        <v>Klub AZS PWSZ Nysa</v>
      </c>
      <c r="AK242" s="133" t="str">
        <f t="shared" si="29"/>
        <v>Klub AZS PWSZ Nysa</v>
      </c>
      <c r="AL242" s="133" t="str">
        <f t="shared" si="35"/>
        <v>OPO</v>
      </c>
      <c r="AM242" s="133"/>
    </row>
    <row r="243" spans="1:39" ht="15.75">
      <c r="A243" s="147" t="s">
        <v>1215</v>
      </c>
      <c r="B243" s="135">
        <v>31067</v>
      </c>
      <c r="C243" s="136">
        <v>4166</v>
      </c>
      <c r="D243" s="137" t="s">
        <v>454</v>
      </c>
      <c r="E243" s="138" t="s">
        <v>1128</v>
      </c>
      <c r="F243" s="139">
        <v>31067</v>
      </c>
      <c r="G243" s="140" t="s">
        <v>27</v>
      </c>
      <c r="H243" s="172">
        <v>1960</v>
      </c>
      <c r="I243" s="140" t="s">
        <v>9</v>
      </c>
      <c r="J243" s="142" t="s">
        <v>456</v>
      </c>
      <c r="K243" s="142" t="s">
        <v>456</v>
      </c>
      <c r="L243" s="142" t="s">
        <v>457</v>
      </c>
      <c r="M243" s="133"/>
      <c r="N243" s="168" t="s">
        <v>1216</v>
      </c>
      <c r="O243" s="168">
        <v>4166</v>
      </c>
      <c r="P243" s="168" t="s">
        <v>27</v>
      </c>
      <c r="Q243" s="168" t="s">
        <v>1128</v>
      </c>
      <c r="R243" s="168">
        <v>31067</v>
      </c>
      <c r="S243" s="168" t="s">
        <v>458</v>
      </c>
      <c r="T243" s="168" t="s">
        <v>1217</v>
      </c>
      <c r="U243" s="168" t="s">
        <v>596</v>
      </c>
      <c r="V243" s="168">
        <v>1960</v>
      </c>
      <c r="W243" s="168" t="s">
        <v>9</v>
      </c>
      <c r="X243" s="168" t="s">
        <v>456</v>
      </c>
      <c r="Y243" s="168" t="s">
        <v>457</v>
      </c>
      <c r="Z243" s="133"/>
      <c r="AA243" s="133" t="str">
        <f t="shared" si="28"/>
        <v>Szlempo Zbigniew</v>
      </c>
      <c r="AB243" s="133">
        <f t="shared" si="30"/>
        <v>31067</v>
      </c>
      <c r="AC243" s="133">
        <f t="shared" si="31"/>
        <v>4166</v>
      </c>
      <c r="AD243" s="133" t="str">
        <f t="shared" si="32"/>
        <v>2018/2019</v>
      </c>
      <c r="AE243" s="133" t="str">
        <f t="shared" si="33"/>
        <v>2018-08-31</v>
      </c>
      <c r="AF243" s="133">
        <f t="shared" si="33"/>
        <v>31067</v>
      </c>
      <c r="AG243" s="133" t="str">
        <f t="shared" si="34"/>
        <v>S</v>
      </c>
      <c r="AH243" s="133">
        <f t="shared" si="36"/>
        <v>1960</v>
      </c>
      <c r="AI243" s="133" t="str">
        <f t="shared" si="36"/>
        <v>M</v>
      </c>
      <c r="AJ243" s="133" t="str">
        <f t="shared" si="36"/>
        <v>Klub AZS PWSZ Nysa</v>
      </c>
      <c r="AK243" s="133" t="str">
        <f t="shared" si="29"/>
        <v>Klub AZS PWSZ Nysa</v>
      </c>
      <c r="AL243" s="133" t="str">
        <f t="shared" si="35"/>
        <v>OPO</v>
      </c>
      <c r="AM243" s="133"/>
    </row>
    <row r="244" spans="1:39" ht="15.75">
      <c r="A244" s="134" t="s">
        <v>1218</v>
      </c>
      <c r="B244" s="135">
        <v>45781</v>
      </c>
      <c r="C244" s="136">
        <v>4725</v>
      </c>
      <c r="D244" s="137" t="s">
        <v>454</v>
      </c>
      <c r="E244" s="138" t="s">
        <v>1219</v>
      </c>
      <c r="F244" s="139">
        <v>45781</v>
      </c>
      <c r="G244" s="140" t="s">
        <v>9</v>
      </c>
      <c r="H244" s="135">
        <v>2004</v>
      </c>
      <c r="I244" s="136" t="s">
        <v>32</v>
      </c>
      <c r="J244" s="142" t="s">
        <v>49</v>
      </c>
      <c r="K244" s="142" t="s">
        <v>49</v>
      </c>
      <c r="L244" s="142" t="s">
        <v>457</v>
      </c>
      <c r="M244" s="133"/>
      <c r="N244" s="168" t="s">
        <v>1220</v>
      </c>
      <c r="O244" s="168">
        <v>4725</v>
      </c>
      <c r="P244" s="168" t="s">
        <v>9</v>
      </c>
      <c r="Q244" s="168" t="s">
        <v>1219</v>
      </c>
      <c r="R244" s="168">
        <v>45781</v>
      </c>
      <c r="S244" s="168" t="s">
        <v>458</v>
      </c>
      <c r="T244" s="168" t="s">
        <v>1221</v>
      </c>
      <c r="U244" s="168" t="s">
        <v>1193</v>
      </c>
      <c r="V244" s="168">
        <v>2004</v>
      </c>
      <c r="W244" s="168" t="s">
        <v>32</v>
      </c>
      <c r="X244" s="168" t="s">
        <v>49</v>
      </c>
      <c r="Y244" s="168" t="s">
        <v>457</v>
      </c>
      <c r="Z244" s="133"/>
      <c r="AA244" s="133" t="str">
        <f t="shared" si="28"/>
        <v>Poloczek Wiktoria</v>
      </c>
      <c r="AB244" s="133">
        <f t="shared" si="30"/>
        <v>45781</v>
      </c>
      <c r="AC244" s="133">
        <f t="shared" si="31"/>
        <v>4725</v>
      </c>
      <c r="AD244" s="133" t="str">
        <f t="shared" si="32"/>
        <v>2018/2019</v>
      </c>
      <c r="AE244" s="133" t="str">
        <f t="shared" si="33"/>
        <v>2018-09-03</v>
      </c>
      <c r="AF244" s="133">
        <f t="shared" si="33"/>
        <v>45781</v>
      </c>
      <c r="AG244" s="133" t="str">
        <f t="shared" si="34"/>
        <v>M</v>
      </c>
      <c r="AH244" s="133">
        <f t="shared" si="36"/>
        <v>2004</v>
      </c>
      <c r="AI244" s="133" t="str">
        <f t="shared" si="36"/>
        <v>K</v>
      </c>
      <c r="AJ244" s="133" t="str">
        <f t="shared" si="36"/>
        <v>OKS Olesno</v>
      </c>
      <c r="AK244" s="133" t="str">
        <f t="shared" si="29"/>
        <v>OKS Olesno</v>
      </c>
      <c r="AL244" s="133" t="str">
        <f t="shared" si="35"/>
        <v>OPO</v>
      </c>
      <c r="AM244" s="133"/>
    </row>
    <row r="245" spans="1:39" ht="15.75">
      <c r="A245" s="147" t="s">
        <v>1222</v>
      </c>
      <c r="B245" s="135">
        <v>45780</v>
      </c>
      <c r="C245" s="136">
        <v>4726</v>
      </c>
      <c r="D245" s="137" t="s">
        <v>454</v>
      </c>
      <c r="E245" s="138" t="s">
        <v>1219</v>
      </c>
      <c r="F245" s="139">
        <v>45780</v>
      </c>
      <c r="G245" s="140" t="s">
        <v>9</v>
      </c>
      <c r="H245" s="172">
        <v>2007</v>
      </c>
      <c r="I245" s="136" t="s">
        <v>9</v>
      </c>
      <c r="J245" s="142" t="s">
        <v>49</v>
      </c>
      <c r="K245" s="142" t="s">
        <v>49</v>
      </c>
      <c r="L245" s="142" t="s">
        <v>457</v>
      </c>
      <c r="M245" s="133"/>
      <c r="N245" s="168" t="s">
        <v>1223</v>
      </c>
      <c r="O245" s="168">
        <v>4726</v>
      </c>
      <c r="P245" s="168" t="s">
        <v>9</v>
      </c>
      <c r="Q245" s="168" t="s">
        <v>1219</v>
      </c>
      <c r="R245" s="168">
        <v>45780</v>
      </c>
      <c r="S245" s="168" t="s">
        <v>458</v>
      </c>
      <c r="T245" s="168" t="s">
        <v>1221</v>
      </c>
      <c r="U245" s="168" t="s">
        <v>649</v>
      </c>
      <c r="V245" s="168">
        <v>2007</v>
      </c>
      <c r="W245" s="168" t="s">
        <v>9</v>
      </c>
      <c r="X245" s="168" t="s">
        <v>49</v>
      </c>
      <c r="Y245" s="168" t="s">
        <v>457</v>
      </c>
      <c r="Z245" s="133"/>
      <c r="AA245" s="133" t="str">
        <f t="shared" si="28"/>
        <v>Poloczek Mateusz</v>
      </c>
      <c r="AB245" s="133">
        <f t="shared" si="30"/>
        <v>45780</v>
      </c>
      <c r="AC245" s="133">
        <f t="shared" si="31"/>
        <v>4726</v>
      </c>
      <c r="AD245" s="133" t="str">
        <f t="shared" si="32"/>
        <v>2018/2019</v>
      </c>
      <c r="AE245" s="133" t="str">
        <f t="shared" si="33"/>
        <v>2018-09-03</v>
      </c>
      <c r="AF245" s="133">
        <f t="shared" si="33"/>
        <v>45780</v>
      </c>
      <c r="AG245" s="133" t="str">
        <f t="shared" si="34"/>
        <v>M</v>
      </c>
      <c r="AH245" s="133">
        <f t="shared" si="36"/>
        <v>2007</v>
      </c>
      <c r="AI245" s="133" t="str">
        <f t="shared" si="36"/>
        <v>M</v>
      </c>
      <c r="AJ245" s="133" t="str">
        <f t="shared" si="36"/>
        <v>OKS Olesno</v>
      </c>
      <c r="AK245" s="133" t="str">
        <f t="shared" si="29"/>
        <v>OKS Olesno</v>
      </c>
      <c r="AL245" s="133" t="str">
        <f t="shared" si="35"/>
        <v>OPO</v>
      </c>
      <c r="AM245" s="133"/>
    </row>
    <row r="246" spans="1:39" ht="15.75">
      <c r="A246" s="147" t="s">
        <v>1224</v>
      </c>
      <c r="B246" s="154">
        <v>45783</v>
      </c>
      <c r="C246" s="155">
        <v>4727</v>
      </c>
      <c r="D246" s="137" t="s">
        <v>454</v>
      </c>
      <c r="E246" s="138" t="s">
        <v>1219</v>
      </c>
      <c r="F246" s="139">
        <v>45783</v>
      </c>
      <c r="G246" s="140" t="s">
        <v>9</v>
      </c>
      <c r="H246" s="172">
        <v>2005</v>
      </c>
      <c r="I246" s="155" t="s">
        <v>9</v>
      </c>
      <c r="J246" s="144" t="s">
        <v>49</v>
      </c>
      <c r="K246" s="142" t="s">
        <v>49</v>
      </c>
      <c r="L246" s="144" t="s">
        <v>457</v>
      </c>
      <c r="M246" s="133"/>
      <c r="N246" s="168" t="s">
        <v>1225</v>
      </c>
      <c r="O246" s="168">
        <v>4727</v>
      </c>
      <c r="P246" s="168" t="s">
        <v>9</v>
      </c>
      <c r="Q246" s="168" t="s">
        <v>1219</v>
      </c>
      <c r="R246" s="168">
        <v>45783</v>
      </c>
      <c r="S246" s="168" t="s">
        <v>458</v>
      </c>
      <c r="T246" s="168" t="s">
        <v>1226</v>
      </c>
      <c r="U246" s="168" t="s">
        <v>958</v>
      </c>
      <c r="V246" s="168">
        <v>2005</v>
      </c>
      <c r="W246" s="168" t="s">
        <v>9</v>
      </c>
      <c r="X246" s="168" t="s">
        <v>49</v>
      </c>
      <c r="Y246" s="168" t="s">
        <v>457</v>
      </c>
      <c r="Z246" s="133"/>
      <c r="AA246" s="133" t="str">
        <f t="shared" si="28"/>
        <v>Pielot Dominik</v>
      </c>
      <c r="AB246" s="133">
        <f t="shared" si="30"/>
        <v>45783</v>
      </c>
      <c r="AC246" s="133">
        <f t="shared" si="31"/>
        <v>4727</v>
      </c>
      <c r="AD246" s="133" t="str">
        <f t="shared" si="32"/>
        <v>2018/2019</v>
      </c>
      <c r="AE246" s="133" t="str">
        <f t="shared" si="33"/>
        <v>2018-09-03</v>
      </c>
      <c r="AF246" s="133">
        <f t="shared" si="33"/>
        <v>45783</v>
      </c>
      <c r="AG246" s="133" t="str">
        <f t="shared" si="34"/>
        <v>M</v>
      </c>
      <c r="AH246" s="133">
        <f t="shared" si="36"/>
        <v>2005</v>
      </c>
      <c r="AI246" s="133" t="str">
        <f t="shared" si="36"/>
        <v>M</v>
      </c>
      <c r="AJ246" s="133" t="str">
        <f t="shared" si="36"/>
        <v>OKS Olesno</v>
      </c>
      <c r="AK246" s="133" t="str">
        <f t="shared" si="29"/>
        <v>OKS Olesno</v>
      </c>
      <c r="AL246" s="133" t="str">
        <f t="shared" si="35"/>
        <v>OPO</v>
      </c>
      <c r="AM246" s="133"/>
    </row>
    <row r="247" spans="1:39" ht="15.75">
      <c r="A247" s="153" t="s">
        <v>1227</v>
      </c>
      <c r="B247" s="154">
        <v>45784</v>
      </c>
      <c r="C247" s="155">
        <v>4728</v>
      </c>
      <c r="D247" s="137" t="s">
        <v>454</v>
      </c>
      <c r="E247" s="138" t="s">
        <v>1219</v>
      </c>
      <c r="F247" s="139">
        <v>45784</v>
      </c>
      <c r="G247" s="140" t="s">
        <v>9</v>
      </c>
      <c r="H247" s="154">
        <v>2009</v>
      </c>
      <c r="I247" s="155" t="s">
        <v>9</v>
      </c>
      <c r="J247" s="144" t="s">
        <v>49</v>
      </c>
      <c r="K247" s="142" t="s">
        <v>49</v>
      </c>
      <c r="L247" s="144" t="s">
        <v>457</v>
      </c>
      <c r="M247" s="133"/>
      <c r="N247" s="168" t="s">
        <v>1228</v>
      </c>
      <c r="O247" s="168">
        <v>4728</v>
      </c>
      <c r="P247" s="168" t="s">
        <v>9</v>
      </c>
      <c r="Q247" s="168" t="s">
        <v>1219</v>
      </c>
      <c r="R247" s="168">
        <v>45784</v>
      </c>
      <c r="S247" s="168" t="s">
        <v>458</v>
      </c>
      <c r="T247" s="168" t="s">
        <v>1229</v>
      </c>
      <c r="U247" s="168" t="s">
        <v>634</v>
      </c>
      <c r="V247" s="168">
        <v>2009</v>
      </c>
      <c r="W247" s="168" t="s">
        <v>9</v>
      </c>
      <c r="X247" s="168" t="s">
        <v>49</v>
      </c>
      <c r="Y247" s="168" t="s">
        <v>457</v>
      </c>
      <c r="Z247" s="133"/>
      <c r="AA247" s="133" t="str">
        <f t="shared" si="28"/>
        <v>Mencel Tomasz</v>
      </c>
      <c r="AB247" s="133">
        <f t="shared" si="30"/>
        <v>45784</v>
      </c>
      <c r="AC247" s="133">
        <f t="shared" si="31"/>
        <v>4728</v>
      </c>
      <c r="AD247" s="133" t="str">
        <f t="shared" si="32"/>
        <v>2018/2019</v>
      </c>
      <c r="AE247" s="133" t="str">
        <f t="shared" si="33"/>
        <v>2018-09-03</v>
      </c>
      <c r="AF247" s="133">
        <f t="shared" si="33"/>
        <v>45784</v>
      </c>
      <c r="AG247" s="133" t="str">
        <f t="shared" si="34"/>
        <v>M</v>
      </c>
      <c r="AH247" s="133">
        <f t="shared" si="36"/>
        <v>2009</v>
      </c>
      <c r="AI247" s="133" t="str">
        <f t="shared" si="36"/>
        <v>M</v>
      </c>
      <c r="AJ247" s="133" t="str">
        <f t="shared" si="36"/>
        <v>OKS Olesno</v>
      </c>
      <c r="AK247" s="133" t="str">
        <f t="shared" si="29"/>
        <v>OKS Olesno</v>
      </c>
      <c r="AL247" s="133" t="str">
        <f t="shared" si="35"/>
        <v>OPO</v>
      </c>
      <c r="AM247" s="133"/>
    </row>
    <row r="248" spans="1:39" ht="15.75">
      <c r="A248" s="134" t="s">
        <v>1230</v>
      </c>
      <c r="B248" s="135">
        <v>49740</v>
      </c>
      <c r="C248" s="136">
        <v>5040</v>
      </c>
      <c r="D248" s="137" t="s">
        <v>454</v>
      </c>
      <c r="E248" s="138" t="s">
        <v>1219</v>
      </c>
      <c r="F248" s="139">
        <v>49740</v>
      </c>
      <c r="G248" s="140" t="s">
        <v>9</v>
      </c>
      <c r="H248" s="135">
        <v>2010</v>
      </c>
      <c r="I248" s="136" t="s">
        <v>32</v>
      </c>
      <c r="J248" s="142" t="s">
        <v>54</v>
      </c>
      <c r="K248" s="142" t="s">
        <v>54</v>
      </c>
      <c r="L248" s="142" t="s">
        <v>457</v>
      </c>
      <c r="M248" s="133"/>
      <c r="N248" s="168" t="s">
        <v>1231</v>
      </c>
      <c r="O248" s="168">
        <v>5040</v>
      </c>
      <c r="P248" s="168" t="s">
        <v>9</v>
      </c>
      <c r="Q248" s="168" t="s">
        <v>1219</v>
      </c>
      <c r="R248" s="168">
        <v>49740</v>
      </c>
      <c r="S248" s="168"/>
      <c r="T248" s="168" t="s">
        <v>1232</v>
      </c>
      <c r="U248" s="168" t="s">
        <v>952</v>
      </c>
      <c r="V248" s="168">
        <v>2010</v>
      </c>
      <c r="W248" s="168" t="s">
        <v>32</v>
      </c>
      <c r="X248" s="168" t="s">
        <v>54</v>
      </c>
      <c r="Y248" s="168" t="s">
        <v>457</v>
      </c>
      <c r="Z248" s="133"/>
      <c r="AA248" s="133" t="str">
        <f t="shared" si="28"/>
        <v>Romanowska Aleksandra</v>
      </c>
      <c r="AB248" s="133">
        <f t="shared" si="30"/>
        <v>49740</v>
      </c>
      <c r="AC248" s="133">
        <f t="shared" si="31"/>
        <v>5040</v>
      </c>
      <c r="AD248" s="133" t="str">
        <f t="shared" si="32"/>
        <v>2018/2019</v>
      </c>
      <c r="AE248" s="133" t="str">
        <f t="shared" si="33"/>
        <v>2018-09-03</v>
      </c>
      <c r="AF248" s="133">
        <f t="shared" si="33"/>
        <v>49740</v>
      </c>
      <c r="AG248" s="133" t="str">
        <f t="shared" si="34"/>
        <v>M</v>
      </c>
      <c r="AH248" s="133">
        <f t="shared" si="36"/>
        <v>2010</v>
      </c>
      <c r="AI248" s="133" t="str">
        <f t="shared" si="36"/>
        <v>K</v>
      </c>
      <c r="AJ248" s="133" t="str">
        <f t="shared" si="36"/>
        <v>UKS SOKOLIK Niemodlin</v>
      </c>
      <c r="AK248" s="133" t="str">
        <f t="shared" si="29"/>
        <v>UKS SOKOLIK Niemodlin</v>
      </c>
      <c r="AL248" s="133" t="str">
        <f t="shared" si="35"/>
        <v>OPO</v>
      </c>
      <c r="AM248" s="133"/>
    </row>
    <row r="249" spans="1:39" ht="15.75">
      <c r="A249" s="147" t="s">
        <v>1233</v>
      </c>
      <c r="B249" s="154">
        <v>45624</v>
      </c>
      <c r="C249" s="155">
        <v>5041</v>
      </c>
      <c r="D249" s="137" t="s">
        <v>454</v>
      </c>
      <c r="E249" s="138" t="s">
        <v>1219</v>
      </c>
      <c r="F249" s="139">
        <v>45624</v>
      </c>
      <c r="G249" s="140" t="s">
        <v>9</v>
      </c>
      <c r="H249" s="172">
        <v>2006</v>
      </c>
      <c r="I249" s="155" t="s">
        <v>9</v>
      </c>
      <c r="J249" s="144" t="s">
        <v>54</v>
      </c>
      <c r="K249" s="142" t="s">
        <v>54</v>
      </c>
      <c r="L249" s="144" t="s">
        <v>457</v>
      </c>
      <c r="M249" s="133"/>
      <c r="N249" s="168" t="s">
        <v>1234</v>
      </c>
      <c r="O249" s="168">
        <v>5041</v>
      </c>
      <c r="P249" s="168" t="s">
        <v>9</v>
      </c>
      <c r="Q249" s="168" t="s">
        <v>1219</v>
      </c>
      <c r="R249" s="168">
        <v>45624</v>
      </c>
      <c r="S249" s="168" t="s">
        <v>458</v>
      </c>
      <c r="T249" s="168" t="s">
        <v>1235</v>
      </c>
      <c r="U249" s="168" t="s">
        <v>649</v>
      </c>
      <c r="V249" s="168">
        <v>2006</v>
      </c>
      <c r="W249" s="168" t="s">
        <v>9</v>
      </c>
      <c r="X249" s="168" t="s">
        <v>54</v>
      </c>
      <c r="Y249" s="168" t="s">
        <v>457</v>
      </c>
      <c r="Z249" s="133"/>
      <c r="AA249" s="133" t="str">
        <f t="shared" si="28"/>
        <v>Adaszyński Mateusz</v>
      </c>
      <c r="AB249" s="133">
        <f t="shared" si="30"/>
        <v>45624</v>
      </c>
      <c r="AC249" s="133">
        <f t="shared" si="31"/>
        <v>5041</v>
      </c>
      <c r="AD249" s="133" t="str">
        <f t="shared" si="32"/>
        <v>2018/2019</v>
      </c>
      <c r="AE249" s="133" t="str">
        <f t="shared" si="33"/>
        <v>2018-09-03</v>
      </c>
      <c r="AF249" s="133">
        <f t="shared" si="33"/>
        <v>45624</v>
      </c>
      <c r="AG249" s="133" t="str">
        <f t="shared" si="34"/>
        <v>M</v>
      </c>
      <c r="AH249" s="133">
        <f t="shared" si="36"/>
        <v>2006</v>
      </c>
      <c r="AI249" s="133" t="str">
        <f t="shared" si="36"/>
        <v>M</v>
      </c>
      <c r="AJ249" s="133" t="str">
        <f t="shared" si="36"/>
        <v>UKS SOKOLIK Niemodlin</v>
      </c>
      <c r="AK249" s="133" t="str">
        <f t="shared" si="29"/>
        <v>UKS SOKOLIK Niemodlin</v>
      </c>
      <c r="AL249" s="133" t="str">
        <f t="shared" si="35"/>
        <v>OPO</v>
      </c>
      <c r="AM249" s="133"/>
    </row>
    <row r="250" spans="1:39" ht="15.75">
      <c r="A250" s="150" t="s">
        <v>1236</v>
      </c>
      <c r="B250" s="135">
        <v>48088</v>
      </c>
      <c r="C250" s="136">
        <v>5042</v>
      </c>
      <c r="D250" s="137" t="s">
        <v>454</v>
      </c>
      <c r="E250" s="138" t="s">
        <v>1219</v>
      </c>
      <c r="F250" s="139">
        <v>48088</v>
      </c>
      <c r="G250" s="140" t="s">
        <v>9</v>
      </c>
      <c r="H250" s="173">
        <v>2009</v>
      </c>
      <c r="I250" s="136" t="s">
        <v>32</v>
      </c>
      <c r="J250" s="142" t="s">
        <v>54</v>
      </c>
      <c r="K250" s="142" t="s">
        <v>54</v>
      </c>
      <c r="L250" s="142" t="s">
        <v>457</v>
      </c>
      <c r="M250" s="133"/>
      <c r="N250" s="168" t="s">
        <v>1237</v>
      </c>
      <c r="O250" s="168">
        <v>5042</v>
      </c>
      <c r="P250" s="168" t="s">
        <v>9</v>
      </c>
      <c r="Q250" s="168" t="s">
        <v>1219</v>
      </c>
      <c r="R250" s="168">
        <v>48088</v>
      </c>
      <c r="S250" s="168" t="s">
        <v>458</v>
      </c>
      <c r="T250" s="168" t="s">
        <v>1238</v>
      </c>
      <c r="U250" s="168" t="s">
        <v>1239</v>
      </c>
      <c r="V250" s="168">
        <v>2009</v>
      </c>
      <c r="W250" s="168" t="s">
        <v>32</v>
      </c>
      <c r="X250" s="168" t="s">
        <v>54</v>
      </c>
      <c r="Y250" s="168" t="s">
        <v>457</v>
      </c>
      <c r="Z250" s="133"/>
      <c r="AA250" s="133" t="str">
        <f t="shared" si="28"/>
        <v>Basowska Hanna</v>
      </c>
      <c r="AB250" s="133">
        <f t="shared" si="30"/>
        <v>48088</v>
      </c>
      <c r="AC250" s="133">
        <f t="shared" si="31"/>
        <v>5042</v>
      </c>
      <c r="AD250" s="133" t="str">
        <f t="shared" si="32"/>
        <v>2018/2019</v>
      </c>
      <c r="AE250" s="133" t="str">
        <f t="shared" si="33"/>
        <v>2018-09-03</v>
      </c>
      <c r="AF250" s="133">
        <f t="shared" si="33"/>
        <v>48088</v>
      </c>
      <c r="AG250" s="133" t="str">
        <f t="shared" si="34"/>
        <v>M</v>
      </c>
      <c r="AH250" s="133">
        <f t="shared" si="36"/>
        <v>2009</v>
      </c>
      <c r="AI250" s="133" t="str">
        <f t="shared" si="36"/>
        <v>K</v>
      </c>
      <c r="AJ250" s="133" t="str">
        <f t="shared" si="36"/>
        <v>UKS SOKOLIK Niemodlin</v>
      </c>
      <c r="AK250" s="133" t="str">
        <f t="shared" si="29"/>
        <v>UKS SOKOLIK Niemodlin</v>
      </c>
      <c r="AL250" s="133" t="str">
        <f t="shared" si="35"/>
        <v>OPO</v>
      </c>
      <c r="AM250" s="133"/>
    </row>
    <row r="251" spans="1:39" ht="15.75">
      <c r="A251" s="147" t="s">
        <v>1240</v>
      </c>
      <c r="B251" s="155">
        <v>45621</v>
      </c>
      <c r="C251" s="155">
        <v>5043</v>
      </c>
      <c r="D251" s="137" t="s">
        <v>454</v>
      </c>
      <c r="E251" s="138" t="s">
        <v>1219</v>
      </c>
      <c r="F251" s="139">
        <v>45621</v>
      </c>
      <c r="G251" s="140" t="s">
        <v>9</v>
      </c>
      <c r="H251" s="172">
        <v>2008</v>
      </c>
      <c r="I251" s="155" t="s">
        <v>32</v>
      </c>
      <c r="J251" s="144" t="s">
        <v>54</v>
      </c>
      <c r="K251" s="142" t="s">
        <v>54</v>
      </c>
      <c r="L251" s="144" t="s">
        <v>457</v>
      </c>
      <c r="M251" s="133"/>
      <c r="N251" s="168" t="s">
        <v>1241</v>
      </c>
      <c r="O251" s="168">
        <v>5043</v>
      </c>
      <c r="P251" s="168" t="s">
        <v>9</v>
      </c>
      <c r="Q251" s="168" t="s">
        <v>1219</v>
      </c>
      <c r="R251" s="168">
        <v>45621</v>
      </c>
      <c r="S251" s="168" t="s">
        <v>458</v>
      </c>
      <c r="T251" s="168" t="s">
        <v>1242</v>
      </c>
      <c r="U251" s="168" t="s">
        <v>1190</v>
      </c>
      <c r="V251" s="168">
        <v>2008</v>
      </c>
      <c r="W251" s="168" t="s">
        <v>32</v>
      </c>
      <c r="X251" s="168" t="s">
        <v>54</v>
      </c>
      <c r="Y251" s="168" t="s">
        <v>457</v>
      </c>
      <c r="Z251" s="133"/>
      <c r="AA251" s="133" t="str">
        <f t="shared" si="28"/>
        <v>Biernacka Amelia</v>
      </c>
      <c r="AB251" s="133">
        <f t="shared" si="30"/>
        <v>45621</v>
      </c>
      <c r="AC251" s="133">
        <f t="shared" si="31"/>
        <v>5043</v>
      </c>
      <c r="AD251" s="133" t="str">
        <f t="shared" si="32"/>
        <v>2018/2019</v>
      </c>
      <c r="AE251" s="133" t="str">
        <f t="shared" si="33"/>
        <v>2018-09-03</v>
      </c>
      <c r="AF251" s="133">
        <f t="shared" si="33"/>
        <v>45621</v>
      </c>
      <c r="AG251" s="133" t="str">
        <f t="shared" si="34"/>
        <v>M</v>
      </c>
      <c r="AH251" s="133">
        <f t="shared" si="36"/>
        <v>2008</v>
      </c>
      <c r="AI251" s="133" t="str">
        <f t="shared" si="36"/>
        <v>K</v>
      </c>
      <c r="AJ251" s="133" t="str">
        <f t="shared" si="36"/>
        <v>UKS SOKOLIK Niemodlin</v>
      </c>
      <c r="AK251" s="133" t="str">
        <f t="shared" si="29"/>
        <v>UKS SOKOLIK Niemodlin</v>
      </c>
      <c r="AL251" s="133" t="str">
        <f t="shared" si="35"/>
        <v>OPO</v>
      </c>
      <c r="AM251" s="133"/>
    </row>
    <row r="252" spans="1:39" ht="15.75">
      <c r="A252" s="134" t="s">
        <v>1243</v>
      </c>
      <c r="B252" s="135">
        <v>45623</v>
      </c>
      <c r="C252" s="136">
        <v>5044</v>
      </c>
      <c r="D252" s="137" t="s">
        <v>454</v>
      </c>
      <c r="E252" s="138" t="s">
        <v>1219</v>
      </c>
      <c r="F252" s="139">
        <v>45623</v>
      </c>
      <c r="G252" s="140" t="s">
        <v>9</v>
      </c>
      <c r="H252" s="135">
        <v>2004</v>
      </c>
      <c r="I252" s="136" t="s">
        <v>32</v>
      </c>
      <c r="J252" s="142" t="s">
        <v>54</v>
      </c>
      <c r="K252" s="142" t="s">
        <v>54</v>
      </c>
      <c r="L252" s="142" t="s">
        <v>457</v>
      </c>
      <c r="M252" s="133"/>
      <c r="N252" s="168" t="s">
        <v>1244</v>
      </c>
      <c r="O252" s="168">
        <v>5044</v>
      </c>
      <c r="P252" s="168" t="s">
        <v>9</v>
      </c>
      <c r="Q252" s="168" t="s">
        <v>1219</v>
      </c>
      <c r="R252" s="168">
        <v>45623</v>
      </c>
      <c r="S252" s="168" t="s">
        <v>458</v>
      </c>
      <c r="T252" s="168" t="s">
        <v>1245</v>
      </c>
      <c r="U252" s="168" t="s">
        <v>1246</v>
      </c>
      <c r="V252" s="168">
        <v>2004</v>
      </c>
      <c r="W252" s="168" t="s">
        <v>32</v>
      </c>
      <c r="X252" s="168" t="s">
        <v>54</v>
      </c>
      <c r="Y252" s="168" t="s">
        <v>457</v>
      </c>
      <c r="Z252" s="133"/>
      <c r="AA252" s="133" t="str">
        <f t="shared" si="28"/>
        <v>Cichosz Klaudia</v>
      </c>
      <c r="AB252" s="133">
        <f t="shared" si="30"/>
        <v>45623</v>
      </c>
      <c r="AC252" s="133">
        <f t="shared" si="31"/>
        <v>5044</v>
      </c>
      <c r="AD252" s="133" t="str">
        <f t="shared" si="32"/>
        <v>2018/2019</v>
      </c>
      <c r="AE252" s="133" t="str">
        <f t="shared" si="33"/>
        <v>2018-09-03</v>
      </c>
      <c r="AF252" s="133">
        <f t="shared" si="33"/>
        <v>45623</v>
      </c>
      <c r="AG252" s="133" t="str">
        <f t="shared" si="34"/>
        <v>M</v>
      </c>
      <c r="AH252" s="133">
        <f t="shared" si="36"/>
        <v>2004</v>
      </c>
      <c r="AI252" s="133" t="str">
        <f t="shared" si="36"/>
        <v>K</v>
      </c>
      <c r="AJ252" s="133" t="str">
        <f t="shared" si="36"/>
        <v>UKS SOKOLIK Niemodlin</v>
      </c>
      <c r="AK252" s="133" t="str">
        <f t="shared" si="29"/>
        <v>UKS SOKOLIK Niemodlin</v>
      </c>
      <c r="AL252" s="133" t="str">
        <f t="shared" si="35"/>
        <v>OPO</v>
      </c>
      <c r="AM252" s="133"/>
    </row>
    <row r="253" spans="1:39" ht="15.75">
      <c r="A253" s="147" t="s">
        <v>1247</v>
      </c>
      <c r="B253" s="135">
        <v>45617</v>
      </c>
      <c r="C253" s="136">
        <v>5045</v>
      </c>
      <c r="D253" s="137" t="s">
        <v>454</v>
      </c>
      <c r="E253" s="138" t="s">
        <v>1219</v>
      </c>
      <c r="F253" s="139">
        <v>45617</v>
      </c>
      <c r="G253" s="140" t="s">
        <v>9</v>
      </c>
      <c r="H253" s="172">
        <v>2006</v>
      </c>
      <c r="I253" s="149" t="s">
        <v>32</v>
      </c>
      <c r="J253" s="144" t="s">
        <v>54</v>
      </c>
      <c r="K253" s="142" t="s">
        <v>54</v>
      </c>
      <c r="L253" s="142" t="s">
        <v>457</v>
      </c>
      <c r="M253" s="133"/>
      <c r="N253" s="168" t="s">
        <v>1248</v>
      </c>
      <c r="O253" s="168">
        <v>5045</v>
      </c>
      <c r="P253" s="168" t="s">
        <v>9</v>
      </c>
      <c r="Q253" s="168" t="s">
        <v>1219</v>
      </c>
      <c r="R253" s="168">
        <v>45617</v>
      </c>
      <c r="S253" s="168" t="s">
        <v>458</v>
      </c>
      <c r="T253" s="168" t="s">
        <v>1249</v>
      </c>
      <c r="U253" s="168" t="s">
        <v>1069</v>
      </c>
      <c r="V253" s="168">
        <v>2006</v>
      </c>
      <c r="W253" s="168" t="s">
        <v>32</v>
      </c>
      <c r="X253" s="168" t="s">
        <v>54</v>
      </c>
      <c r="Y253" s="168" t="s">
        <v>457</v>
      </c>
      <c r="Z253" s="133"/>
      <c r="AA253" s="133" t="str">
        <f t="shared" si="28"/>
        <v>Kliś Martyna</v>
      </c>
      <c r="AB253" s="133">
        <f t="shared" si="30"/>
        <v>45617</v>
      </c>
      <c r="AC253" s="133">
        <f t="shared" si="31"/>
        <v>5045</v>
      </c>
      <c r="AD253" s="133" t="str">
        <f t="shared" si="32"/>
        <v>2018/2019</v>
      </c>
      <c r="AE253" s="133" t="str">
        <f t="shared" si="33"/>
        <v>2018-09-03</v>
      </c>
      <c r="AF253" s="133">
        <f t="shared" si="33"/>
        <v>45617</v>
      </c>
      <c r="AG253" s="133" t="str">
        <f t="shared" si="34"/>
        <v>M</v>
      </c>
      <c r="AH253" s="133">
        <f t="shared" si="36"/>
        <v>2006</v>
      </c>
      <c r="AI253" s="133" t="str">
        <f t="shared" si="36"/>
        <v>K</v>
      </c>
      <c r="AJ253" s="133" t="str">
        <f t="shared" si="36"/>
        <v>UKS SOKOLIK Niemodlin</v>
      </c>
      <c r="AK253" s="133" t="str">
        <f t="shared" si="29"/>
        <v>UKS SOKOLIK Niemodlin</v>
      </c>
      <c r="AL253" s="133" t="str">
        <f t="shared" si="35"/>
        <v>OPO</v>
      </c>
      <c r="AM253" s="133"/>
    </row>
    <row r="254" spans="1:39" ht="15.75">
      <c r="A254" s="147" t="s">
        <v>1250</v>
      </c>
      <c r="B254" s="135">
        <v>48086</v>
      </c>
      <c r="C254" s="136">
        <v>5046</v>
      </c>
      <c r="D254" s="137" t="s">
        <v>454</v>
      </c>
      <c r="E254" s="138" t="s">
        <v>1219</v>
      </c>
      <c r="F254" s="139">
        <v>48086</v>
      </c>
      <c r="G254" s="140" t="s">
        <v>9</v>
      </c>
      <c r="H254" s="172">
        <v>2006</v>
      </c>
      <c r="I254" s="136" t="s">
        <v>9</v>
      </c>
      <c r="J254" s="144" t="s">
        <v>54</v>
      </c>
      <c r="K254" s="142" t="s">
        <v>54</v>
      </c>
      <c r="L254" s="142" t="s">
        <v>457</v>
      </c>
      <c r="M254" s="133"/>
      <c r="N254" s="168" t="s">
        <v>1251</v>
      </c>
      <c r="O254" s="168">
        <v>5046</v>
      </c>
      <c r="P254" s="168" t="s">
        <v>9</v>
      </c>
      <c r="Q254" s="168" t="s">
        <v>1219</v>
      </c>
      <c r="R254" s="168">
        <v>48086</v>
      </c>
      <c r="S254" s="168" t="s">
        <v>458</v>
      </c>
      <c r="T254" s="168" t="s">
        <v>1252</v>
      </c>
      <c r="U254" s="168" t="s">
        <v>841</v>
      </c>
      <c r="V254" s="168">
        <v>2006</v>
      </c>
      <c r="W254" s="168" t="s">
        <v>9</v>
      </c>
      <c r="X254" s="168" t="s">
        <v>54</v>
      </c>
      <c r="Y254" s="168" t="s">
        <v>457</v>
      </c>
      <c r="Z254" s="133"/>
      <c r="AA254" s="133" t="str">
        <f t="shared" si="28"/>
        <v>Knosala Błażej</v>
      </c>
      <c r="AB254" s="133">
        <f t="shared" si="30"/>
        <v>48086</v>
      </c>
      <c r="AC254" s="133">
        <f t="shared" si="31"/>
        <v>5046</v>
      </c>
      <c r="AD254" s="133" t="str">
        <f t="shared" si="32"/>
        <v>2018/2019</v>
      </c>
      <c r="AE254" s="133" t="str">
        <f t="shared" si="33"/>
        <v>2018-09-03</v>
      </c>
      <c r="AF254" s="133">
        <f t="shared" si="33"/>
        <v>48086</v>
      </c>
      <c r="AG254" s="133" t="str">
        <f t="shared" si="34"/>
        <v>M</v>
      </c>
      <c r="AH254" s="133">
        <f t="shared" si="36"/>
        <v>2006</v>
      </c>
      <c r="AI254" s="133" t="str">
        <f t="shared" si="36"/>
        <v>M</v>
      </c>
      <c r="AJ254" s="133" t="str">
        <f t="shared" si="36"/>
        <v>UKS SOKOLIK Niemodlin</v>
      </c>
      <c r="AK254" s="133" t="str">
        <f t="shared" si="29"/>
        <v>UKS SOKOLIK Niemodlin</v>
      </c>
      <c r="AL254" s="133" t="str">
        <f t="shared" si="35"/>
        <v>OPO</v>
      </c>
      <c r="AM254" s="133"/>
    </row>
    <row r="255" spans="1:39" ht="15.75">
      <c r="A255" s="153" t="s">
        <v>1253</v>
      </c>
      <c r="B255" s="154">
        <v>48085</v>
      </c>
      <c r="C255" s="155">
        <v>5047</v>
      </c>
      <c r="D255" s="137" t="s">
        <v>454</v>
      </c>
      <c r="E255" s="138" t="s">
        <v>1219</v>
      </c>
      <c r="F255" s="139">
        <v>48085</v>
      </c>
      <c r="G255" s="140" t="s">
        <v>9</v>
      </c>
      <c r="H255" s="154">
        <v>2008</v>
      </c>
      <c r="I255" s="155" t="s">
        <v>9</v>
      </c>
      <c r="J255" s="144" t="s">
        <v>54</v>
      </c>
      <c r="K255" s="142" t="s">
        <v>54</v>
      </c>
      <c r="L255" s="144" t="s">
        <v>457</v>
      </c>
      <c r="M255" s="133"/>
      <c r="N255" s="168" t="s">
        <v>1254</v>
      </c>
      <c r="O255" s="168">
        <v>5047</v>
      </c>
      <c r="P255" s="168" t="s">
        <v>9</v>
      </c>
      <c r="Q255" s="168" t="s">
        <v>1219</v>
      </c>
      <c r="R255" s="168">
        <v>48085</v>
      </c>
      <c r="S255" s="168" t="s">
        <v>458</v>
      </c>
      <c r="T255" s="168" t="s">
        <v>1252</v>
      </c>
      <c r="U255" s="168" t="s">
        <v>653</v>
      </c>
      <c r="V255" s="168">
        <v>2008</v>
      </c>
      <c r="W255" s="168" t="s">
        <v>9</v>
      </c>
      <c r="X255" s="168" t="s">
        <v>54</v>
      </c>
      <c r="Y255" s="168" t="s">
        <v>457</v>
      </c>
      <c r="Z255" s="133"/>
      <c r="AA255" s="133" t="str">
        <f t="shared" si="28"/>
        <v>Knosala Jan</v>
      </c>
      <c r="AB255" s="133">
        <f t="shared" si="30"/>
        <v>48085</v>
      </c>
      <c r="AC255" s="133">
        <f t="shared" si="31"/>
        <v>5047</v>
      </c>
      <c r="AD255" s="133" t="str">
        <f t="shared" si="32"/>
        <v>2018/2019</v>
      </c>
      <c r="AE255" s="133" t="str">
        <f t="shared" si="33"/>
        <v>2018-09-03</v>
      </c>
      <c r="AF255" s="133">
        <f t="shared" si="33"/>
        <v>48085</v>
      </c>
      <c r="AG255" s="133" t="str">
        <f t="shared" si="34"/>
        <v>M</v>
      </c>
      <c r="AH255" s="133">
        <f t="shared" si="36"/>
        <v>2008</v>
      </c>
      <c r="AI255" s="133" t="str">
        <f t="shared" si="36"/>
        <v>M</v>
      </c>
      <c r="AJ255" s="133" t="str">
        <f t="shared" si="36"/>
        <v>UKS SOKOLIK Niemodlin</v>
      </c>
      <c r="AK255" s="133" t="str">
        <f t="shared" si="29"/>
        <v>UKS SOKOLIK Niemodlin</v>
      </c>
      <c r="AL255" s="133" t="str">
        <f t="shared" si="35"/>
        <v>OPO</v>
      </c>
      <c r="AM255" s="133"/>
    </row>
    <row r="256" spans="1:39" ht="15.75">
      <c r="A256" s="134" t="s">
        <v>1255</v>
      </c>
      <c r="B256" s="135">
        <v>48087</v>
      </c>
      <c r="C256" s="136">
        <v>5048</v>
      </c>
      <c r="D256" s="137" t="s">
        <v>454</v>
      </c>
      <c r="E256" s="138" t="s">
        <v>1219</v>
      </c>
      <c r="F256" s="139">
        <v>48087</v>
      </c>
      <c r="G256" s="140" t="s">
        <v>9</v>
      </c>
      <c r="H256" s="135">
        <v>2008</v>
      </c>
      <c r="I256" s="136" t="s">
        <v>9</v>
      </c>
      <c r="J256" s="142" t="s">
        <v>54</v>
      </c>
      <c r="K256" s="142" t="s">
        <v>54</v>
      </c>
      <c r="L256" s="142" t="s">
        <v>457</v>
      </c>
      <c r="M256" s="133"/>
      <c r="N256" s="168" t="s">
        <v>1256</v>
      </c>
      <c r="O256" s="168">
        <v>5048</v>
      </c>
      <c r="P256" s="168" t="s">
        <v>9</v>
      </c>
      <c r="Q256" s="168" t="s">
        <v>1219</v>
      </c>
      <c r="R256" s="168">
        <v>48087</v>
      </c>
      <c r="S256" s="168" t="s">
        <v>458</v>
      </c>
      <c r="T256" s="168" t="s">
        <v>1257</v>
      </c>
      <c r="U256" s="168" t="s">
        <v>548</v>
      </c>
      <c r="V256" s="168">
        <v>2008</v>
      </c>
      <c r="W256" s="168" t="s">
        <v>9</v>
      </c>
      <c r="X256" s="168" t="s">
        <v>54</v>
      </c>
      <c r="Y256" s="168" t="s">
        <v>457</v>
      </c>
      <c r="Z256" s="133"/>
      <c r="AA256" s="133" t="str">
        <f t="shared" si="28"/>
        <v>Kołtun Szymon</v>
      </c>
      <c r="AB256" s="133">
        <f t="shared" si="30"/>
        <v>48087</v>
      </c>
      <c r="AC256" s="133">
        <f t="shared" si="31"/>
        <v>5048</v>
      </c>
      <c r="AD256" s="133" t="str">
        <f t="shared" si="32"/>
        <v>2018/2019</v>
      </c>
      <c r="AE256" s="133" t="str">
        <f t="shared" si="33"/>
        <v>2018-09-03</v>
      </c>
      <c r="AF256" s="133">
        <f t="shared" si="33"/>
        <v>48087</v>
      </c>
      <c r="AG256" s="133" t="str">
        <f t="shared" si="34"/>
        <v>M</v>
      </c>
      <c r="AH256" s="133">
        <f t="shared" si="36"/>
        <v>2008</v>
      </c>
      <c r="AI256" s="133" t="str">
        <f t="shared" si="36"/>
        <v>M</v>
      </c>
      <c r="AJ256" s="133" t="str">
        <f t="shared" si="36"/>
        <v>UKS SOKOLIK Niemodlin</v>
      </c>
      <c r="AK256" s="133" t="str">
        <f t="shared" si="29"/>
        <v>UKS SOKOLIK Niemodlin</v>
      </c>
      <c r="AL256" s="133" t="str">
        <f t="shared" si="35"/>
        <v>OPO</v>
      </c>
      <c r="AM256" s="133"/>
    </row>
    <row r="257" spans="1:39" ht="15.75">
      <c r="A257" s="134" t="s">
        <v>1258</v>
      </c>
      <c r="B257" s="135">
        <v>44608</v>
      </c>
      <c r="C257" s="136">
        <v>5049</v>
      </c>
      <c r="D257" s="137" t="s">
        <v>454</v>
      </c>
      <c r="E257" s="138" t="s">
        <v>1219</v>
      </c>
      <c r="F257" s="139">
        <v>44608</v>
      </c>
      <c r="G257" s="140" t="s">
        <v>9</v>
      </c>
      <c r="H257" s="135">
        <v>2006</v>
      </c>
      <c r="I257" s="136" t="s">
        <v>9</v>
      </c>
      <c r="J257" s="142" t="s">
        <v>54</v>
      </c>
      <c r="K257" s="142" t="s">
        <v>54</v>
      </c>
      <c r="L257" s="142" t="s">
        <v>457</v>
      </c>
      <c r="M257" s="133"/>
      <c r="N257" s="168" t="s">
        <v>1259</v>
      </c>
      <c r="O257" s="168">
        <v>5049</v>
      </c>
      <c r="P257" s="168" t="s">
        <v>9</v>
      </c>
      <c r="Q257" s="168" t="s">
        <v>1219</v>
      </c>
      <c r="R257" s="168">
        <v>44608</v>
      </c>
      <c r="S257" s="168" t="s">
        <v>458</v>
      </c>
      <c r="T257" s="168" t="s">
        <v>1260</v>
      </c>
      <c r="U257" s="168" t="s">
        <v>630</v>
      </c>
      <c r="V257" s="168">
        <v>2006</v>
      </c>
      <c r="W257" s="168" t="s">
        <v>9</v>
      </c>
      <c r="X257" s="168" t="s">
        <v>54</v>
      </c>
      <c r="Y257" s="168" t="s">
        <v>457</v>
      </c>
      <c r="Z257" s="133"/>
      <c r="AA257" s="133" t="str">
        <f t="shared" si="28"/>
        <v>Mleczek Kacper</v>
      </c>
      <c r="AB257" s="133">
        <f t="shared" si="30"/>
        <v>44608</v>
      </c>
      <c r="AC257" s="133">
        <f t="shared" si="31"/>
        <v>5049</v>
      </c>
      <c r="AD257" s="133" t="str">
        <f t="shared" si="32"/>
        <v>2018/2019</v>
      </c>
      <c r="AE257" s="133" t="str">
        <f t="shared" si="33"/>
        <v>2018-09-03</v>
      </c>
      <c r="AF257" s="133">
        <f t="shared" si="33"/>
        <v>44608</v>
      </c>
      <c r="AG257" s="133" t="str">
        <f t="shared" si="34"/>
        <v>M</v>
      </c>
      <c r="AH257" s="133">
        <f t="shared" si="36"/>
        <v>2006</v>
      </c>
      <c r="AI257" s="133" t="str">
        <f t="shared" si="36"/>
        <v>M</v>
      </c>
      <c r="AJ257" s="133" t="str">
        <f t="shared" si="36"/>
        <v>UKS SOKOLIK Niemodlin</v>
      </c>
      <c r="AK257" s="133" t="str">
        <f t="shared" si="29"/>
        <v>UKS SOKOLIK Niemodlin</v>
      </c>
      <c r="AL257" s="133" t="str">
        <f t="shared" si="35"/>
        <v>OPO</v>
      </c>
      <c r="AM257" s="133"/>
    </row>
    <row r="258" spans="1:39" ht="15.75">
      <c r="A258" s="150" t="s">
        <v>1261</v>
      </c>
      <c r="B258" s="135">
        <v>44607</v>
      </c>
      <c r="C258" s="136">
        <v>5050</v>
      </c>
      <c r="D258" s="137" t="s">
        <v>454</v>
      </c>
      <c r="E258" s="138" t="s">
        <v>1219</v>
      </c>
      <c r="F258" s="139">
        <v>44607</v>
      </c>
      <c r="G258" s="140" t="s">
        <v>9</v>
      </c>
      <c r="H258" s="173">
        <v>2006</v>
      </c>
      <c r="I258" s="136" t="s">
        <v>9</v>
      </c>
      <c r="J258" s="142" t="s">
        <v>54</v>
      </c>
      <c r="K258" s="142" t="s">
        <v>54</v>
      </c>
      <c r="L258" s="142" t="s">
        <v>457</v>
      </c>
      <c r="M258" s="133"/>
      <c r="N258" s="168" t="s">
        <v>1262</v>
      </c>
      <c r="O258" s="168">
        <v>5050</v>
      </c>
      <c r="P258" s="168" t="s">
        <v>9</v>
      </c>
      <c r="Q258" s="168" t="s">
        <v>1219</v>
      </c>
      <c r="R258" s="168">
        <v>44607</v>
      </c>
      <c r="S258" s="168" t="s">
        <v>458</v>
      </c>
      <c r="T258" s="168" t="s">
        <v>1260</v>
      </c>
      <c r="U258" s="168" t="s">
        <v>588</v>
      </c>
      <c r="V258" s="168">
        <v>2006</v>
      </c>
      <c r="W258" s="168" t="s">
        <v>9</v>
      </c>
      <c r="X258" s="168" t="s">
        <v>54</v>
      </c>
      <c r="Y258" s="168" t="s">
        <v>457</v>
      </c>
      <c r="Z258" s="133"/>
      <c r="AA258" s="133" t="str">
        <f t="shared" si="28"/>
        <v>Mleczek Patryk</v>
      </c>
      <c r="AB258" s="133">
        <f t="shared" si="30"/>
        <v>44607</v>
      </c>
      <c r="AC258" s="133">
        <f t="shared" si="31"/>
        <v>5050</v>
      </c>
      <c r="AD258" s="133" t="str">
        <f t="shared" si="32"/>
        <v>2018/2019</v>
      </c>
      <c r="AE258" s="133" t="str">
        <f t="shared" si="33"/>
        <v>2018-09-03</v>
      </c>
      <c r="AF258" s="133">
        <f t="shared" si="33"/>
        <v>44607</v>
      </c>
      <c r="AG258" s="133" t="str">
        <f t="shared" si="34"/>
        <v>M</v>
      </c>
      <c r="AH258" s="133">
        <f t="shared" si="36"/>
        <v>2006</v>
      </c>
      <c r="AI258" s="133" t="str">
        <f t="shared" si="36"/>
        <v>M</v>
      </c>
      <c r="AJ258" s="133" t="str">
        <f t="shared" si="36"/>
        <v>UKS SOKOLIK Niemodlin</v>
      </c>
      <c r="AK258" s="133" t="str">
        <f t="shared" si="29"/>
        <v>UKS SOKOLIK Niemodlin</v>
      </c>
      <c r="AL258" s="133" t="str">
        <f t="shared" si="35"/>
        <v>OPO</v>
      </c>
      <c r="AM258" s="133"/>
    </row>
    <row r="259" spans="1:39" ht="15.75">
      <c r="A259" s="134" t="s">
        <v>1263</v>
      </c>
      <c r="B259" s="135">
        <v>42012</v>
      </c>
      <c r="C259" s="136">
        <v>5051</v>
      </c>
      <c r="D259" s="137" t="s">
        <v>454</v>
      </c>
      <c r="E259" s="138" t="s">
        <v>1219</v>
      </c>
      <c r="F259" s="139">
        <v>42012</v>
      </c>
      <c r="G259" s="140" t="s">
        <v>9</v>
      </c>
      <c r="H259" s="135">
        <v>2004</v>
      </c>
      <c r="I259" s="136" t="s">
        <v>9</v>
      </c>
      <c r="J259" s="142" t="s">
        <v>54</v>
      </c>
      <c r="K259" s="142" t="s">
        <v>54</v>
      </c>
      <c r="L259" s="142" t="s">
        <v>457</v>
      </c>
      <c r="M259" s="133"/>
      <c r="N259" s="168" t="s">
        <v>1264</v>
      </c>
      <c r="O259" s="168">
        <v>5051</v>
      </c>
      <c r="P259" s="168" t="s">
        <v>9</v>
      </c>
      <c r="Q259" s="168" t="s">
        <v>1219</v>
      </c>
      <c r="R259" s="168">
        <v>42012</v>
      </c>
      <c r="S259" s="168" t="s">
        <v>458</v>
      </c>
      <c r="T259" s="168" t="s">
        <v>1265</v>
      </c>
      <c r="U259" s="168" t="s">
        <v>534</v>
      </c>
      <c r="V259" s="168">
        <v>2004</v>
      </c>
      <c r="W259" s="168" t="s">
        <v>9</v>
      </c>
      <c r="X259" s="168" t="s">
        <v>54</v>
      </c>
      <c r="Y259" s="168" t="s">
        <v>457</v>
      </c>
      <c r="Z259" s="133"/>
      <c r="AA259" s="133" t="str">
        <f t="shared" si="28"/>
        <v>Paluszkiewicz Jakub</v>
      </c>
      <c r="AB259" s="133">
        <f t="shared" si="30"/>
        <v>42012</v>
      </c>
      <c r="AC259" s="133">
        <f t="shared" si="31"/>
        <v>5051</v>
      </c>
      <c r="AD259" s="133" t="str">
        <f t="shared" si="32"/>
        <v>2018/2019</v>
      </c>
      <c r="AE259" s="133" t="str">
        <f t="shared" si="33"/>
        <v>2018-09-03</v>
      </c>
      <c r="AF259" s="133">
        <f t="shared" si="33"/>
        <v>42012</v>
      </c>
      <c r="AG259" s="133" t="str">
        <f t="shared" si="34"/>
        <v>M</v>
      </c>
      <c r="AH259" s="133">
        <f t="shared" si="36"/>
        <v>2004</v>
      </c>
      <c r="AI259" s="133" t="str">
        <f t="shared" si="36"/>
        <v>M</v>
      </c>
      <c r="AJ259" s="133" t="str">
        <f t="shared" si="36"/>
        <v>UKS SOKOLIK Niemodlin</v>
      </c>
      <c r="AK259" s="133" t="str">
        <f t="shared" si="29"/>
        <v>UKS SOKOLIK Niemodlin</v>
      </c>
      <c r="AL259" s="133" t="str">
        <f t="shared" si="35"/>
        <v>OPO</v>
      </c>
      <c r="AM259" s="133"/>
    </row>
    <row r="260" spans="1:39" ht="15.75">
      <c r="A260" s="147" t="s">
        <v>1266</v>
      </c>
      <c r="B260" s="135">
        <v>45620</v>
      </c>
      <c r="C260" s="136">
        <v>5052</v>
      </c>
      <c r="D260" s="137" t="s">
        <v>454</v>
      </c>
      <c r="E260" s="138" t="s">
        <v>1219</v>
      </c>
      <c r="F260" s="139">
        <v>45620</v>
      </c>
      <c r="G260" s="140" t="s">
        <v>9</v>
      </c>
      <c r="H260" s="172">
        <v>2004</v>
      </c>
      <c r="I260" s="136" t="s">
        <v>32</v>
      </c>
      <c r="J260" s="142" t="s">
        <v>54</v>
      </c>
      <c r="K260" s="142" t="s">
        <v>54</v>
      </c>
      <c r="L260" s="142" t="s">
        <v>457</v>
      </c>
      <c r="M260" s="133"/>
      <c r="N260" s="168" t="s">
        <v>1267</v>
      </c>
      <c r="O260" s="168">
        <v>5052</v>
      </c>
      <c r="P260" s="168" t="s">
        <v>9</v>
      </c>
      <c r="Q260" s="168" t="s">
        <v>1219</v>
      </c>
      <c r="R260" s="168">
        <v>45620</v>
      </c>
      <c r="S260" s="168" t="s">
        <v>458</v>
      </c>
      <c r="T260" s="168" t="s">
        <v>1265</v>
      </c>
      <c r="U260" s="168" t="s">
        <v>1268</v>
      </c>
      <c r="V260" s="168">
        <v>2004</v>
      </c>
      <c r="W260" s="168" t="s">
        <v>32</v>
      </c>
      <c r="X260" s="168" t="s">
        <v>54</v>
      </c>
      <c r="Y260" s="168" t="s">
        <v>457</v>
      </c>
      <c r="Z260" s="133"/>
      <c r="AA260" s="133" t="str">
        <f t="shared" ref="AA260:AA323" si="37">CONCATENATE(T260," ",U260)</f>
        <v>Paluszkiewicz Joanna</v>
      </c>
      <c r="AB260" s="133">
        <f t="shared" si="30"/>
        <v>45620</v>
      </c>
      <c r="AC260" s="133">
        <f t="shared" si="31"/>
        <v>5052</v>
      </c>
      <c r="AD260" s="133" t="str">
        <f t="shared" si="32"/>
        <v>2018/2019</v>
      </c>
      <c r="AE260" s="133" t="str">
        <f t="shared" si="33"/>
        <v>2018-09-03</v>
      </c>
      <c r="AF260" s="133">
        <f t="shared" si="33"/>
        <v>45620</v>
      </c>
      <c r="AG260" s="133" t="str">
        <f t="shared" si="34"/>
        <v>M</v>
      </c>
      <c r="AH260" s="133">
        <f t="shared" si="36"/>
        <v>2004</v>
      </c>
      <c r="AI260" s="133" t="str">
        <f t="shared" si="36"/>
        <v>K</v>
      </c>
      <c r="AJ260" s="133" t="str">
        <f t="shared" si="36"/>
        <v>UKS SOKOLIK Niemodlin</v>
      </c>
      <c r="AK260" s="133" t="str">
        <f t="shared" ref="AK260:AK323" si="38">AJ260</f>
        <v>UKS SOKOLIK Niemodlin</v>
      </c>
      <c r="AL260" s="133" t="str">
        <f t="shared" si="35"/>
        <v>OPO</v>
      </c>
      <c r="AM260" s="133"/>
    </row>
    <row r="261" spans="1:39" ht="15.75">
      <c r="A261" s="150" t="s">
        <v>1269</v>
      </c>
      <c r="B261" s="135">
        <v>45622</v>
      </c>
      <c r="C261" s="136">
        <v>5053</v>
      </c>
      <c r="D261" s="137" t="s">
        <v>454</v>
      </c>
      <c r="E261" s="138" t="s">
        <v>1219</v>
      </c>
      <c r="F261" s="139">
        <v>45622</v>
      </c>
      <c r="G261" s="140" t="s">
        <v>9</v>
      </c>
      <c r="H261" s="173">
        <v>2008</v>
      </c>
      <c r="I261" s="136" t="s">
        <v>32</v>
      </c>
      <c r="J261" s="142" t="s">
        <v>54</v>
      </c>
      <c r="K261" s="142" t="s">
        <v>54</v>
      </c>
      <c r="L261" s="142" t="s">
        <v>457</v>
      </c>
      <c r="M261" s="133"/>
      <c r="N261" s="168" t="s">
        <v>1270</v>
      </c>
      <c r="O261" s="168">
        <v>5053</v>
      </c>
      <c r="P261" s="168" t="s">
        <v>9</v>
      </c>
      <c r="Q261" s="168" t="s">
        <v>1219</v>
      </c>
      <c r="R261" s="168">
        <v>45622</v>
      </c>
      <c r="S261" s="168" t="s">
        <v>458</v>
      </c>
      <c r="T261" s="168" t="s">
        <v>1271</v>
      </c>
      <c r="U261" s="168" t="s">
        <v>1190</v>
      </c>
      <c r="V261" s="168">
        <v>2008</v>
      </c>
      <c r="W261" s="168" t="s">
        <v>32</v>
      </c>
      <c r="X261" s="168" t="s">
        <v>54</v>
      </c>
      <c r="Y261" s="168" t="s">
        <v>457</v>
      </c>
      <c r="Z261" s="133"/>
      <c r="AA261" s="133" t="str">
        <f t="shared" si="37"/>
        <v>Perzyna Amelia</v>
      </c>
      <c r="AB261" s="133">
        <f t="shared" ref="AB261:AB324" si="39">R261</f>
        <v>45622</v>
      </c>
      <c r="AC261" s="133">
        <f t="shared" ref="AC261:AC324" si="40">O261</f>
        <v>5053</v>
      </c>
      <c r="AD261" s="133" t="str">
        <f t="shared" ref="AD261:AD324" si="41">AD260</f>
        <v>2018/2019</v>
      </c>
      <c r="AE261" s="133" t="str">
        <f t="shared" ref="AE261:AF324" si="42">Q261</f>
        <v>2018-09-03</v>
      </c>
      <c r="AF261" s="133">
        <f t="shared" si="42"/>
        <v>45622</v>
      </c>
      <c r="AG261" s="133" t="str">
        <f t="shared" ref="AG261:AG324" si="43">P261</f>
        <v>M</v>
      </c>
      <c r="AH261" s="133">
        <f t="shared" si="36"/>
        <v>2008</v>
      </c>
      <c r="AI261" s="133" t="str">
        <f t="shared" si="36"/>
        <v>K</v>
      </c>
      <c r="AJ261" s="133" t="str">
        <f t="shared" si="36"/>
        <v>UKS SOKOLIK Niemodlin</v>
      </c>
      <c r="AK261" s="133" t="str">
        <f t="shared" si="38"/>
        <v>UKS SOKOLIK Niemodlin</v>
      </c>
      <c r="AL261" s="133" t="str">
        <f t="shared" ref="AL261:AL324" si="44">Y261</f>
        <v>OPO</v>
      </c>
      <c r="AM261" s="133"/>
    </row>
    <row r="262" spans="1:39" ht="15.75">
      <c r="A262" s="150" t="s">
        <v>1272</v>
      </c>
      <c r="B262" s="135">
        <v>45616</v>
      </c>
      <c r="C262" s="136">
        <v>5054</v>
      </c>
      <c r="D262" s="137" t="s">
        <v>454</v>
      </c>
      <c r="E262" s="138" t="s">
        <v>1219</v>
      </c>
      <c r="F262" s="139">
        <v>45616</v>
      </c>
      <c r="G262" s="140" t="s">
        <v>9</v>
      </c>
      <c r="H262" s="173">
        <v>2008</v>
      </c>
      <c r="I262" s="136" t="s">
        <v>32</v>
      </c>
      <c r="J262" s="142" t="s">
        <v>54</v>
      </c>
      <c r="K262" s="142" t="s">
        <v>54</v>
      </c>
      <c r="L262" s="142" t="s">
        <v>457</v>
      </c>
      <c r="M262" s="133"/>
      <c r="N262" s="168" t="s">
        <v>1273</v>
      </c>
      <c r="O262" s="168">
        <v>5054</v>
      </c>
      <c r="P262" s="168" t="s">
        <v>9</v>
      </c>
      <c r="Q262" s="168" t="s">
        <v>1219</v>
      </c>
      <c r="R262" s="168">
        <v>45616</v>
      </c>
      <c r="S262" s="168" t="s">
        <v>458</v>
      </c>
      <c r="T262" s="168" t="s">
        <v>1232</v>
      </c>
      <c r="U262" s="168" t="s">
        <v>485</v>
      </c>
      <c r="V262" s="168">
        <v>2008</v>
      </c>
      <c r="W262" s="168" t="s">
        <v>32</v>
      </c>
      <c r="X262" s="168" t="s">
        <v>54</v>
      </c>
      <c r="Y262" s="168" t="s">
        <v>457</v>
      </c>
      <c r="Z262" s="133"/>
      <c r="AA262" s="133" t="str">
        <f t="shared" si="37"/>
        <v>Romanowska Magda</v>
      </c>
      <c r="AB262" s="133">
        <f t="shared" si="39"/>
        <v>45616</v>
      </c>
      <c r="AC262" s="133">
        <f t="shared" si="40"/>
        <v>5054</v>
      </c>
      <c r="AD262" s="133" t="str">
        <f t="shared" si="41"/>
        <v>2018/2019</v>
      </c>
      <c r="AE262" s="133" t="str">
        <f t="shared" si="42"/>
        <v>2018-09-03</v>
      </c>
      <c r="AF262" s="133">
        <f t="shared" si="42"/>
        <v>45616</v>
      </c>
      <c r="AG262" s="133" t="str">
        <f t="shared" si="43"/>
        <v>M</v>
      </c>
      <c r="AH262" s="133">
        <f t="shared" si="36"/>
        <v>2008</v>
      </c>
      <c r="AI262" s="133" t="str">
        <f t="shared" si="36"/>
        <v>K</v>
      </c>
      <c r="AJ262" s="133" t="str">
        <f t="shared" si="36"/>
        <v>UKS SOKOLIK Niemodlin</v>
      </c>
      <c r="AK262" s="133" t="str">
        <f t="shared" si="38"/>
        <v>UKS SOKOLIK Niemodlin</v>
      </c>
      <c r="AL262" s="133" t="str">
        <f t="shared" si="44"/>
        <v>OPO</v>
      </c>
      <c r="AM262" s="133"/>
    </row>
    <row r="263" spans="1:39" ht="15.75">
      <c r="A263" s="150" t="s">
        <v>1274</v>
      </c>
      <c r="B263" s="135">
        <v>45625</v>
      </c>
      <c r="C263" s="136">
        <v>5055</v>
      </c>
      <c r="D263" s="137" t="s">
        <v>454</v>
      </c>
      <c r="E263" s="138" t="s">
        <v>1219</v>
      </c>
      <c r="F263" s="139">
        <v>45625</v>
      </c>
      <c r="G263" s="140" t="s">
        <v>9</v>
      </c>
      <c r="H263" s="173">
        <v>2006</v>
      </c>
      <c r="I263" s="136" t="s">
        <v>9</v>
      </c>
      <c r="J263" s="142" t="s">
        <v>54</v>
      </c>
      <c r="K263" s="142" t="s">
        <v>54</v>
      </c>
      <c r="L263" s="142" t="s">
        <v>457</v>
      </c>
      <c r="M263" s="133"/>
      <c r="N263" s="168" t="s">
        <v>1275</v>
      </c>
      <c r="O263" s="168">
        <v>5055</v>
      </c>
      <c r="P263" s="168" t="s">
        <v>9</v>
      </c>
      <c r="Q263" s="168" t="s">
        <v>1219</v>
      </c>
      <c r="R263" s="168">
        <v>45625</v>
      </c>
      <c r="S263" s="168" t="s">
        <v>458</v>
      </c>
      <c r="T263" s="168" t="s">
        <v>1276</v>
      </c>
      <c r="U263" s="168" t="s">
        <v>522</v>
      </c>
      <c r="V263" s="168">
        <v>2006</v>
      </c>
      <c r="W263" s="168" t="s">
        <v>9</v>
      </c>
      <c r="X263" s="168" t="s">
        <v>54</v>
      </c>
      <c r="Y263" s="168" t="s">
        <v>457</v>
      </c>
      <c r="Z263" s="133"/>
      <c r="AA263" s="133" t="str">
        <f t="shared" si="37"/>
        <v>Romanowski Paweł</v>
      </c>
      <c r="AB263" s="133">
        <f t="shared" si="39"/>
        <v>45625</v>
      </c>
      <c r="AC263" s="133">
        <f t="shared" si="40"/>
        <v>5055</v>
      </c>
      <c r="AD263" s="133" t="str">
        <f t="shared" si="41"/>
        <v>2018/2019</v>
      </c>
      <c r="AE263" s="133" t="str">
        <f t="shared" si="42"/>
        <v>2018-09-03</v>
      </c>
      <c r="AF263" s="133">
        <f t="shared" si="42"/>
        <v>45625</v>
      </c>
      <c r="AG263" s="133" t="str">
        <f t="shared" si="43"/>
        <v>M</v>
      </c>
      <c r="AH263" s="133">
        <f t="shared" si="36"/>
        <v>2006</v>
      </c>
      <c r="AI263" s="133" t="str">
        <f t="shared" si="36"/>
        <v>M</v>
      </c>
      <c r="AJ263" s="133" t="str">
        <f t="shared" si="36"/>
        <v>UKS SOKOLIK Niemodlin</v>
      </c>
      <c r="AK263" s="133" t="str">
        <f t="shared" si="38"/>
        <v>UKS SOKOLIK Niemodlin</v>
      </c>
      <c r="AL263" s="133" t="str">
        <f t="shared" si="44"/>
        <v>OPO</v>
      </c>
      <c r="AM263" s="133"/>
    </row>
    <row r="264" spans="1:39" ht="15.75">
      <c r="A264" s="134" t="s">
        <v>1277</v>
      </c>
      <c r="B264" s="135">
        <v>48084</v>
      </c>
      <c r="C264" s="136">
        <v>5056</v>
      </c>
      <c r="D264" s="137" t="s">
        <v>454</v>
      </c>
      <c r="E264" s="138" t="s">
        <v>1219</v>
      </c>
      <c r="F264" s="139">
        <v>48084</v>
      </c>
      <c r="G264" s="140" t="s">
        <v>9</v>
      </c>
      <c r="H264" s="172">
        <v>2008</v>
      </c>
      <c r="I264" s="136" t="s">
        <v>32</v>
      </c>
      <c r="J264" s="142" t="s">
        <v>54</v>
      </c>
      <c r="K264" s="142" t="s">
        <v>54</v>
      </c>
      <c r="L264" s="142" t="s">
        <v>457</v>
      </c>
      <c r="M264" s="133"/>
      <c r="N264" s="168" t="s">
        <v>1278</v>
      </c>
      <c r="O264" s="168">
        <v>5056</v>
      </c>
      <c r="P264" s="168" t="s">
        <v>9</v>
      </c>
      <c r="Q264" s="168" t="s">
        <v>1219</v>
      </c>
      <c r="R264" s="168">
        <v>48084</v>
      </c>
      <c r="S264" s="168" t="s">
        <v>458</v>
      </c>
      <c r="T264" s="168" t="s">
        <v>1279</v>
      </c>
      <c r="U264" s="168" t="s">
        <v>469</v>
      </c>
      <c r="V264" s="168">
        <v>2008</v>
      </c>
      <c r="W264" s="168" t="s">
        <v>32</v>
      </c>
      <c r="X264" s="168" t="s">
        <v>54</v>
      </c>
      <c r="Y264" s="168" t="s">
        <v>457</v>
      </c>
      <c r="Z264" s="133"/>
      <c r="AA264" s="133" t="str">
        <f t="shared" si="37"/>
        <v>Śliwka Patrycja</v>
      </c>
      <c r="AB264" s="133">
        <f t="shared" si="39"/>
        <v>48084</v>
      </c>
      <c r="AC264" s="133">
        <f t="shared" si="40"/>
        <v>5056</v>
      </c>
      <c r="AD264" s="133" t="str">
        <f t="shared" si="41"/>
        <v>2018/2019</v>
      </c>
      <c r="AE264" s="133" t="str">
        <f t="shared" si="42"/>
        <v>2018-09-03</v>
      </c>
      <c r="AF264" s="133">
        <f t="shared" si="42"/>
        <v>48084</v>
      </c>
      <c r="AG264" s="133" t="str">
        <f t="shared" si="43"/>
        <v>M</v>
      </c>
      <c r="AH264" s="133">
        <f t="shared" si="36"/>
        <v>2008</v>
      </c>
      <c r="AI264" s="133" t="str">
        <f t="shared" si="36"/>
        <v>K</v>
      </c>
      <c r="AJ264" s="133" t="str">
        <f t="shared" si="36"/>
        <v>UKS SOKOLIK Niemodlin</v>
      </c>
      <c r="AK264" s="133" t="str">
        <f t="shared" si="38"/>
        <v>UKS SOKOLIK Niemodlin</v>
      </c>
      <c r="AL264" s="133" t="str">
        <f t="shared" si="44"/>
        <v>OPO</v>
      </c>
      <c r="AM264" s="133"/>
    </row>
    <row r="265" spans="1:39" ht="15.75">
      <c r="A265" s="147" t="s">
        <v>1280</v>
      </c>
      <c r="B265" s="135">
        <v>48083</v>
      </c>
      <c r="C265" s="136">
        <v>5057</v>
      </c>
      <c r="D265" s="137" t="s">
        <v>454</v>
      </c>
      <c r="E265" s="138" t="s">
        <v>1219</v>
      </c>
      <c r="F265" s="139">
        <v>48083</v>
      </c>
      <c r="G265" s="140" t="s">
        <v>9</v>
      </c>
      <c r="H265" s="172">
        <v>2008</v>
      </c>
      <c r="I265" s="149" t="s">
        <v>32</v>
      </c>
      <c r="J265" s="144" t="s">
        <v>54</v>
      </c>
      <c r="K265" s="142" t="s">
        <v>54</v>
      </c>
      <c r="L265" s="142" t="s">
        <v>457</v>
      </c>
      <c r="M265" s="133"/>
      <c r="N265" s="168" t="s">
        <v>1281</v>
      </c>
      <c r="O265" s="168">
        <v>5057</v>
      </c>
      <c r="P265" s="168" t="s">
        <v>9</v>
      </c>
      <c r="Q265" s="168" t="s">
        <v>1219</v>
      </c>
      <c r="R265" s="168">
        <v>48083</v>
      </c>
      <c r="S265" s="168" t="s">
        <v>458</v>
      </c>
      <c r="T265" s="168" t="s">
        <v>1279</v>
      </c>
      <c r="U265" s="168" t="s">
        <v>1193</v>
      </c>
      <c r="V265" s="168">
        <v>2008</v>
      </c>
      <c r="W265" s="168" t="s">
        <v>32</v>
      </c>
      <c r="X265" s="168" t="s">
        <v>54</v>
      </c>
      <c r="Y265" s="168" t="s">
        <v>457</v>
      </c>
      <c r="Z265" s="133"/>
      <c r="AA265" s="133" t="str">
        <f t="shared" si="37"/>
        <v>Śliwka Wiktoria</v>
      </c>
      <c r="AB265" s="133">
        <f t="shared" si="39"/>
        <v>48083</v>
      </c>
      <c r="AC265" s="133">
        <f t="shared" si="40"/>
        <v>5057</v>
      </c>
      <c r="AD265" s="133" t="str">
        <f t="shared" si="41"/>
        <v>2018/2019</v>
      </c>
      <c r="AE265" s="133" t="str">
        <f t="shared" si="42"/>
        <v>2018-09-03</v>
      </c>
      <c r="AF265" s="133">
        <f t="shared" si="42"/>
        <v>48083</v>
      </c>
      <c r="AG265" s="133" t="str">
        <f t="shared" si="43"/>
        <v>M</v>
      </c>
      <c r="AH265" s="133">
        <f t="shared" si="36"/>
        <v>2008</v>
      </c>
      <c r="AI265" s="133" t="str">
        <f t="shared" si="36"/>
        <v>K</v>
      </c>
      <c r="AJ265" s="133" t="str">
        <f t="shared" si="36"/>
        <v>UKS SOKOLIK Niemodlin</v>
      </c>
      <c r="AK265" s="133" t="str">
        <f t="shared" si="38"/>
        <v>UKS SOKOLIK Niemodlin</v>
      </c>
      <c r="AL265" s="133" t="str">
        <f t="shared" si="44"/>
        <v>OPO</v>
      </c>
      <c r="AM265" s="133"/>
    </row>
    <row r="266" spans="1:39" ht="15.75">
      <c r="A266" s="147" t="s">
        <v>1282</v>
      </c>
      <c r="B266" s="135">
        <v>1708</v>
      </c>
      <c r="C266" s="136">
        <v>5058</v>
      </c>
      <c r="D266" s="137" t="s">
        <v>454</v>
      </c>
      <c r="E266" s="138" t="s">
        <v>1219</v>
      </c>
      <c r="F266" s="139">
        <v>1708</v>
      </c>
      <c r="G266" s="140" t="s">
        <v>27</v>
      </c>
      <c r="H266" s="172">
        <v>1983</v>
      </c>
      <c r="I266" s="136" t="s">
        <v>9</v>
      </c>
      <c r="J266" s="142" t="s">
        <v>54</v>
      </c>
      <c r="K266" s="142" t="s">
        <v>54</v>
      </c>
      <c r="L266" s="142" t="s">
        <v>457</v>
      </c>
      <c r="M266" s="133"/>
      <c r="N266" s="168" t="s">
        <v>1283</v>
      </c>
      <c r="O266" s="168">
        <v>5058</v>
      </c>
      <c r="P266" s="168" t="s">
        <v>27</v>
      </c>
      <c r="Q266" s="168" t="s">
        <v>1219</v>
      </c>
      <c r="R266" s="168">
        <v>1708</v>
      </c>
      <c r="S266" s="168" t="s">
        <v>458</v>
      </c>
      <c r="T266" s="168" t="s">
        <v>1284</v>
      </c>
      <c r="U266" s="168" t="s">
        <v>528</v>
      </c>
      <c r="V266" s="168">
        <v>1983</v>
      </c>
      <c r="W266" s="168" t="s">
        <v>9</v>
      </c>
      <c r="X266" s="168" t="s">
        <v>54</v>
      </c>
      <c r="Y266" s="168" t="s">
        <v>457</v>
      </c>
      <c r="Z266" s="133"/>
      <c r="AA266" s="133" t="str">
        <f t="shared" si="37"/>
        <v>Gałka Maciej</v>
      </c>
      <c r="AB266" s="133">
        <f t="shared" si="39"/>
        <v>1708</v>
      </c>
      <c r="AC266" s="133">
        <f t="shared" si="40"/>
        <v>5058</v>
      </c>
      <c r="AD266" s="133" t="str">
        <f t="shared" si="41"/>
        <v>2018/2019</v>
      </c>
      <c r="AE266" s="133" t="str">
        <f t="shared" si="42"/>
        <v>2018-09-03</v>
      </c>
      <c r="AF266" s="133">
        <f t="shared" si="42"/>
        <v>1708</v>
      </c>
      <c r="AG266" s="133" t="str">
        <f t="shared" si="43"/>
        <v>S</v>
      </c>
      <c r="AH266" s="133">
        <f t="shared" si="36"/>
        <v>1983</v>
      </c>
      <c r="AI266" s="133" t="str">
        <f t="shared" si="36"/>
        <v>M</v>
      </c>
      <c r="AJ266" s="133" t="str">
        <f t="shared" si="36"/>
        <v>UKS SOKOLIK Niemodlin</v>
      </c>
      <c r="AK266" s="133" t="str">
        <f t="shared" si="38"/>
        <v>UKS SOKOLIK Niemodlin</v>
      </c>
      <c r="AL266" s="133" t="str">
        <f t="shared" si="44"/>
        <v>OPO</v>
      </c>
      <c r="AM266" s="133"/>
    </row>
    <row r="267" spans="1:39" ht="15.75">
      <c r="A267" s="147" t="s">
        <v>1285</v>
      </c>
      <c r="B267" s="135">
        <v>29878</v>
      </c>
      <c r="C267" s="136">
        <v>5059</v>
      </c>
      <c r="D267" s="137" t="s">
        <v>454</v>
      </c>
      <c r="E267" s="138" t="s">
        <v>1219</v>
      </c>
      <c r="F267" s="139">
        <v>29878</v>
      </c>
      <c r="G267" s="140" t="s">
        <v>27</v>
      </c>
      <c r="H267" s="172">
        <v>1997</v>
      </c>
      <c r="I267" s="149" t="s">
        <v>9</v>
      </c>
      <c r="J267" s="142" t="s">
        <v>54</v>
      </c>
      <c r="K267" s="142" t="s">
        <v>54</v>
      </c>
      <c r="L267" s="142" t="s">
        <v>457</v>
      </c>
      <c r="M267" s="133"/>
      <c r="N267" s="168" t="s">
        <v>1286</v>
      </c>
      <c r="O267" s="168">
        <v>5059</v>
      </c>
      <c r="P267" s="168" t="s">
        <v>27</v>
      </c>
      <c r="Q267" s="168" t="s">
        <v>1219</v>
      </c>
      <c r="R267" s="168">
        <v>29878</v>
      </c>
      <c r="S267" s="168" t="s">
        <v>458</v>
      </c>
      <c r="T267" s="168" t="s">
        <v>1287</v>
      </c>
      <c r="U267" s="168" t="s">
        <v>568</v>
      </c>
      <c r="V267" s="168">
        <v>1997</v>
      </c>
      <c r="W267" s="168" t="s">
        <v>9</v>
      </c>
      <c r="X267" s="168" t="s">
        <v>54</v>
      </c>
      <c r="Y267" s="168" t="s">
        <v>457</v>
      </c>
      <c r="Z267" s="133"/>
      <c r="AA267" s="133" t="str">
        <f t="shared" si="37"/>
        <v>Kolman Marcin</v>
      </c>
      <c r="AB267" s="133">
        <f t="shared" si="39"/>
        <v>29878</v>
      </c>
      <c r="AC267" s="133">
        <f t="shared" si="40"/>
        <v>5059</v>
      </c>
      <c r="AD267" s="133" t="str">
        <f t="shared" si="41"/>
        <v>2018/2019</v>
      </c>
      <c r="AE267" s="133" t="str">
        <f t="shared" si="42"/>
        <v>2018-09-03</v>
      </c>
      <c r="AF267" s="133">
        <f t="shared" si="42"/>
        <v>29878</v>
      </c>
      <c r="AG267" s="133" t="str">
        <f t="shared" si="43"/>
        <v>S</v>
      </c>
      <c r="AH267" s="133">
        <f t="shared" si="36"/>
        <v>1997</v>
      </c>
      <c r="AI267" s="133" t="str">
        <f t="shared" si="36"/>
        <v>M</v>
      </c>
      <c r="AJ267" s="133" t="str">
        <f t="shared" si="36"/>
        <v>UKS SOKOLIK Niemodlin</v>
      </c>
      <c r="AK267" s="133" t="str">
        <f t="shared" si="38"/>
        <v>UKS SOKOLIK Niemodlin</v>
      </c>
      <c r="AL267" s="133" t="str">
        <f t="shared" si="44"/>
        <v>OPO</v>
      </c>
      <c r="AM267" s="133"/>
    </row>
    <row r="268" spans="1:39" ht="15.75">
      <c r="A268" s="134" t="s">
        <v>1288</v>
      </c>
      <c r="B268" s="135">
        <v>21563</v>
      </c>
      <c r="C268" s="136">
        <v>5060</v>
      </c>
      <c r="D268" s="137" t="s">
        <v>454</v>
      </c>
      <c r="E268" s="138" t="s">
        <v>1219</v>
      </c>
      <c r="F268" s="139">
        <v>21563</v>
      </c>
      <c r="G268" s="143" t="s">
        <v>27</v>
      </c>
      <c r="H268" s="135">
        <v>1954</v>
      </c>
      <c r="I268" s="136" t="s">
        <v>9</v>
      </c>
      <c r="J268" s="142" t="s">
        <v>54</v>
      </c>
      <c r="K268" s="142" t="s">
        <v>54</v>
      </c>
      <c r="L268" s="142" t="s">
        <v>457</v>
      </c>
      <c r="M268" s="133"/>
      <c r="N268" s="168" t="s">
        <v>1289</v>
      </c>
      <c r="O268" s="168">
        <v>5060</v>
      </c>
      <c r="P268" s="168" t="s">
        <v>27</v>
      </c>
      <c r="Q268" s="168" t="s">
        <v>1219</v>
      </c>
      <c r="R268" s="168">
        <v>21563</v>
      </c>
      <c r="S268" s="168" t="s">
        <v>458</v>
      </c>
      <c r="T268" s="168" t="s">
        <v>1290</v>
      </c>
      <c r="U268" s="168" t="s">
        <v>888</v>
      </c>
      <c r="V268" s="168">
        <v>1954</v>
      </c>
      <c r="W268" s="168" t="s">
        <v>9</v>
      </c>
      <c r="X268" s="168" t="s">
        <v>54</v>
      </c>
      <c r="Y268" s="168" t="s">
        <v>457</v>
      </c>
      <c r="Z268" s="133"/>
      <c r="AA268" s="133" t="str">
        <f t="shared" si="37"/>
        <v>Micuń Edward</v>
      </c>
      <c r="AB268" s="133">
        <f t="shared" si="39"/>
        <v>21563</v>
      </c>
      <c r="AC268" s="133">
        <f t="shared" si="40"/>
        <v>5060</v>
      </c>
      <c r="AD268" s="133" t="str">
        <f t="shared" si="41"/>
        <v>2018/2019</v>
      </c>
      <c r="AE268" s="133" t="str">
        <f t="shared" si="42"/>
        <v>2018-09-03</v>
      </c>
      <c r="AF268" s="133">
        <f t="shared" si="42"/>
        <v>21563</v>
      </c>
      <c r="AG268" s="133" t="str">
        <f t="shared" si="43"/>
        <v>S</v>
      </c>
      <c r="AH268" s="133">
        <f t="shared" si="36"/>
        <v>1954</v>
      </c>
      <c r="AI268" s="133" t="str">
        <f t="shared" si="36"/>
        <v>M</v>
      </c>
      <c r="AJ268" s="133" t="str">
        <f t="shared" si="36"/>
        <v>UKS SOKOLIK Niemodlin</v>
      </c>
      <c r="AK268" s="133" t="str">
        <f t="shared" si="38"/>
        <v>UKS SOKOLIK Niemodlin</v>
      </c>
      <c r="AL268" s="133" t="str">
        <f t="shared" si="44"/>
        <v>OPO</v>
      </c>
      <c r="AM268" s="133"/>
    </row>
    <row r="269" spans="1:39" ht="15.75">
      <c r="A269" s="147" t="s">
        <v>1291</v>
      </c>
      <c r="B269" s="135">
        <v>19029</v>
      </c>
      <c r="C269" s="136">
        <v>5061</v>
      </c>
      <c r="D269" s="137" t="s">
        <v>454</v>
      </c>
      <c r="E269" s="138" t="s">
        <v>1219</v>
      </c>
      <c r="F269" s="139">
        <v>19029</v>
      </c>
      <c r="G269" s="140" t="s">
        <v>27</v>
      </c>
      <c r="H269" s="172">
        <v>1953</v>
      </c>
      <c r="I269" s="136" t="s">
        <v>9</v>
      </c>
      <c r="J269" s="142" t="s">
        <v>54</v>
      </c>
      <c r="K269" s="142" t="s">
        <v>54</v>
      </c>
      <c r="L269" s="142" t="s">
        <v>457</v>
      </c>
      <c r="M269" s="133"/>
      <c r="N269" s="168" t="s">
        <v>1292</v>
      </c>
      <c r="O269" s="168">
        <v>5061</v>
      </c>
      <c r="P269" s="168" t="s">
        <v>27</v>
      </c>
      <c r="Q269" s="168" t="s">
        <v>1219</v>
      </c>
      <c r="R269" s="168">
        <v>19029</v>
      </c>
      <c r="S269" s="168" t="s">
        <v>458</v>
      </c>
      <c r="T269" s="168" t="s">
        <v>1293</v>
      </c>
      <c r="U269" s="168" t="s">
        <v>653</v>
      </c>
      <c r="V269" s="168">
        <v>1953</v>
      </c>
      <c r="W269" s="168" t="s">
        <v>9</v>
      </c>
      <c r="X269" s="168" t="s">
        <v>54</v>
      </c>
      <c r="Y269" s="168" t="s">
        <v>457</v>
      </c>
      <c r="Z269" s="133"/>
      <c r="AA269" s="133" t="str">
        <f t="shared" si="37"/>
        <v>Patrys Jan</v>
      </c>
      <c r="AB269" s="133">
        <f t="shared" si="39"/>
        <v>19029</v>
      </c>
      <c r="AC269" s="133">
        <f t="shared" si="40"/>
        <v>5061</v>
      </c>
      <c r="AD269" s="133" t="str">
        <f t="shared" si="41"/>
        <v>2018/2019</v>
      </c>
      <c r="AE269" s="133" t="str">
        <f t="shared" si="42"/>
        <v>2018-09-03</v>
      </c>
      <c r="AF269" s="133">
        <f t="shared" si="42"/>
        <v>19029</v>
      </c>
      <c r="AG269" s="133" t="str">
        <f t="shared" si="43"/>
        <v>S</v>
      </c>
      <c r="AH269" s="133">
        <f t="shared" si="36"/>
        <v>1953</v>
      </c>
      <c r="AI269" s="133" t="str">
        <f t="shared" si="36"/>
        <v>M</v>
      </c>
      <c r="AJ269" s="133" t="str">
        <f t="shared" si="36"/>
        <v>UKS SOKOLIK Niemodlin</v>
      </c>
      <c r="AK269" s="133" t="str">
        <f t="shared" si="38"/>
        <v>UKS SOKOLIK Niemodlin</v>
      </c>
      <c r="AL269" s="133" t="str">
        <f t="shared" si="44"/>
        <v>OPO</v>
      </c>
      <c r="AM269" s="133"/>
    </row>
    <row r="270" spans="1:39" ht="15.75">
      <c r="A270" s="147" t="s">
        <v>1294</v>
      </c>
      <c r="B270" s="135">
        <v>19032</v>
      </c>
      <c r="C270" s="136">
        <v>5062</v>
      </c>
      <c r="D270" s="137" t="s">
        <v>454</v>
      </c>
      <c r="E270" s="138" t="s">
        <v>1219</v>
      </c>
      <c r="F270" s="139">
        <v>19032</v>
      </c>
      <c r="G270" s="140" t="s">
        <v>27</v>
      </c>
      <c r="H270" s="172">
        <v>1973</v>
      </c>
      <c r="I270" s="149" t="s">
        <v>9</v>
      </c>
      <c r="J270" s="142" t="s">
        <v>54</v>
      </c>
      <c r="K270" s="142" t="s">
        <v>54</v>
      </c>
      <c r="L270" s="142" t="s">
        <v>457</v>
      </c>
      <c r="M270" s="133"/>
      <c r="N270" s="168" t="s">
        <v>1295</v>
      </c>
      <c r="O270" s="168">
        <v>5062</v>
      </c>
      <c r="P270" s="168" t="s">
        <v>27</v>
      </c>
      <c r="Q270" s="168" t="s">
        <v>1219</v>
      </c>
      <c r="R270" s="168">
        <v>19032</v>
      </c>
      <c r="S270" s="168" t="s">
        <v>458</v>
      </c>
      <c r="T270" s="168" t="s">
        <v>1296</v>
      </c>
      <c r="U270" s="168" t="s">
        <v>1026</v>
      </c>
      <c r="V270" s="168">
        <v>1973</v>
      </c>
      <c r="W270" s="168" t="s">
        <v>9</v>
      </c>
      <c r="X270" s="168" t="s">
        <v>54</v>
      </c>
      <c r="Y270" s="168" t="s">
        <v>457</v>
      </c>
      <c r="Z270" s="133"/>
      <c r="AA270" s="133" t="str">
        <f t="shared" si="37"/>
        <v>Salata Jacek</v>
      </c>
      <c r="AB270" s="133">
        <f t="shared" si="39"/>
        <v>19032</v>
      </c>
      <c r="AC270" s="133">
        <f t="shared" si="40"/>
        <v>5062</v>
      </c>
      <c r="AD270" s="133" t="str">
        <f t="shared" si="41"/>
        <v>2018/2019</v>
      </c>
      <c r="AE270" s="133" t="str">
        <f t="shared" si="42"/>
        <v>2018-09-03</v>
      </c>
      <c r="AF270" s="133">
        <f t="shared" si="42"/>
        <v>19032</v>
      </c>
      <c r="AG270" s="133" t="str">
        <f t="shared" si="43"/>
        <v>S</v>
      </c>
      <c r="AH270" s="133">
        <f t="shared" si="36"/>
        <v>1973</v>
      </c>
      <c r="AI270" s="133" t="str">
        <f t="shared" si="36"/>
        <v>M</v>
      </c>
      <c r="AJ270" s="133" t="str">
        <f t="shared" si="36"/>
        <v>UKS SOKOLIK Niemodlin</v>
      </c>
      <c r="AK270" s="133" t="str">
        <f t="shared" si="38"/>
        <v>UKS SOKOLIK Niemodlin</v>
      </c>
      <c r="AL270" s="133" t="str">
        <f t="shared" si="44"/>
        <v>OPO</v>
      </c>
      <c r="AM270" s="133"/>
    </row>
    <row r="271" spans="1:39" ht="15.75">
      <c r="A271" s="134" t="s">
        <v>1297</v>
      </c>
      <c r="B271" s="135">
        <v>43695</v>
      </c>
      <c r="C271" s="136">
        <v>5493</v>
      </c>
      <c r="D271" s="137" t="s">
        <v>454</v>
      </c>
      <c r="E271" s="138" t="s">
        <v>1298</v>
      </c>
      <c r="F271" s="139">
        <v>43695</v>
      </c>
      <c r="G271" s="140" t="s">
        <v>27</v>
      </c>
      <c r="H271" s="135">
        <v>2000</v>
      </c>
      <c r="I271" s="136" t="s">
        <v>9</v>
      </c>
      <c r="J271" s="142" t="s">
        <v>47</v>
      </c>
      <c r="K271" s="142" t="s">
        <v>47</v>
      </c>
      <c r="L271" s="142" t="s">
        <v>457</v>
      </c>
      <c r="M271" s="133"/>
      <c r="N271" s="168" t="s">
        <v>1299</v>
      </c>
      <c r="O271" s="168">
        <v>5493</v>
      </c>
      <c r="P271" s="168" t="s">
        <v>27</v>
      </c>
      <c r="Q271" s="168" t="s">
        <v>1298</v>
      </c>
      <c r="R271" s="168">
        <v>43695</v>
      </c>
      <c r="S271" s="168" t="s">
        <v>458</v>
      </c>
      <c r="T271" s="168" t="s">
        <v>1300</v>
      </c>
      <c r="U271" s="168" t="s">
        <v>838</v>
      </c>
      <c r="V271" s="168">
        <v>2000</v>
      </c>
      <c r="W271" s="168" t="s">
        <v>9</v>
      </c>
      <c r="X271" s="168" t="s">
        <v>47</v>
      </c>
      <c r="Y271" s="168" t="s">
        <v>457</v>
      </c>
      <c r="Z271" s="133"/>
      <c r="AA271" s="133" t="str">
        <f t="shared" si="37"/>
        <v>Kwaśnicki Wojciech</v>
      </c>
      <c r="AB271" s="133">
        <f t="shared" si="39"/>
        <v>43695</v>
      </c>
      <c r="AC271" s="133">
        <f t="shared" si="40"/>
        <v>5493</v>
      </c>
      <c r="AD271" s="133" t="str">
        <f t="shared" si="41"/>
        <v>2018/2019</v>
      </c>
      <c r="AE271" s="133" t="str">
        <f t="shared" si="42"/>
        <v>2018-09-04</v>
      </c>
      <c r="AF271" s="133">
        <f t="shared" si="42"/>
        <v>43695</v>
      </c>
      <c r="AG271" s="133" t="str">
        <f t="shared" si="43"/>
        <v>S</v>
      </c>
      <c r="AH271" s="133">
        <f t="shared" si="36"/>
        <v>2000</v>
      </c>
      <c r="AI271" s="133" t="str">
        <f t="shared" si="36"/>
        <v>M</v>
      </c>
      <c r="AJ271" s="133" t="str">
        <f t="shared" si="36"/>
        <v>MKS Wołczyn</v>
      </c>
      <c r="AK271" s="133" t="str">
        <f t="shared" si="38"/>
        <v>MKS Wołczyn</v>
      </c>
      <c r="AL271" s="133" t="str">
        <f t="shared" si="44"/>
        <v>OPO</v>
      </c>
      <c r="AM271" s="133"/>
    </row>
    <row r="272" spans="1:39" ht="15.75">
      <c r="A272" s="147" t="s">
        <v>1301</v>
      </c>
      <c r="B272" s="135">
        <v>45977</v>
      </c>
      <c r="C272" s="136">
        <v>5494</v>
      </c>
      <c r="D272" s="137" t="s">
        <v>454</v>
      </c>
      <c r="E272" s="138" t="s">
        <v>1298</v>
      </c>
      <c r="F272" s="139">
        <v>45977</v>
      </c>
      <c r="G272" s="140" t="s">
        <v>9</v>
      </c>
      <c r="H272" s="172">
        <v>2005</v>
      </c>
      <c r="I272" s="136" t="s">
        <v>9</v>
      </c>
      <c r="J272" s="142" t="s">
        <v>47</v>
      </c>
      <c r="K272" s="142" t="s">
        <v>47</v>
      </c>
      <c r="L272" s="142" t="s">
        <v>457</v>
      </c>
      <c r="M272" s="133"/>
      <c r="N272" s="168" t="s">
        <v>1302</v>
      </c>
      <c r="O272" s="168">
        <v>5494</v>
      </c>
      <c r="P272" s="168" t="s">
        <v>9</v>
      </c>
      <c r="Q272" s="168" t="s">
        <v>1298</v>
      </c>
      <c r="R272" s="168">
        <v>45977</v>
      </c>
      <c r="S272" s="168" t="s">
        <v>458</v>
      </c>
      <c r="T272" s="168" t="s">
        <v>1300</v>
      </c>
      <c r="U272" s="168" t="s">
        <v>634</v>
      </c>
      <c r="V272" s="168">
        <v>2005</v>
      </c>
      <c r="W272" s="168" t="s">
        <v>9</v>
      </c>
      <c r="X272" s="168" t="s">
        <v>47</v>
      </c>
      <c r="Y272" s="168" t="s">
        <v>457</v>
      </c>
      <c r="Z272" s="133"/>
      <c r="AA272" s="133" t="str">
        <f t="shared" si="37"/>
        <v>Kwaśnicki Tomasz</v>
      </c>
      <c r="AB272" s="133">
        <f t="shared" si="39"/>
        <v>45977</v>
      </c>
      <c r="AC272" s="133">
        <f t="shared" si="40"/>
        <v>5494</v>
      </c>
      <c r="AD272" s="133" t="str">
        <f t="shared" si="41"/>
        <v>2018/2019</v>
      </c>
      <c r="AE272" s="133" t="str">
        <f t="shared" si="42"/>
        <v>2018-09-04</v>
      </c>
      <c r="AF272" s="133">
        <f t="shared" si="42"/>
        <v>45977</v>
      </c>
      <c r="AG272" s="133" t="str">
        <f t="shared" si="43"/>
        <v>M</v>
      </c>
      <c r="AH272" s="133">
        <f t="shared" si="36"/>
        <v>2005</v>
      </c>
      <c r="AI272" s="133" t="str">
        <f t="shared" si="36"/>
        <v>M</v>
      </c>
      <c r="AJ272" s="133" t="str">
        <f t="shared" si="36"/>
        <v>MKS Wołczyn</v>
      </c>
      <c r="AK272" s="133" t="str">
        <f t="shared" si="38"/>
        <v>MKS Wołczyn</v>
      </c>
      <c r="AL272" s="133" t="str">
        <f t="shared" si="44"/>
        <v>OPO</v>
      </c>
      <c r="AM272" s="133"/>
    </row>
    <row r="273" spans="1:39" ht="15.75">
      <c r="A273" s="134" t="s">
        <v>1303</v>
      </c>
      <c r="B273" s="135">
        <v>43696</v>
      </c>
      <c r="C273" s="136">
        <v>5495</v>
      </c>
      <c r="D273" s="137" t="s">
        <v>454</v>
      </c>
      <c r="E273" s="138" t="s">
        <v>1298</v>
      </c>
      <c r="F273" s="139">
        <v>43696</v>
      </c>
      <c r="G273" s="140" t="s">
        <v>27</v>
      </c>
      <c r="H273" s="135">
        <v>1955</v>
      </c>
      <c r="I273" s="136" t="s">
        <v>9</v>
      </c>
      <c r="J273" s="142" t="s">
        <v>47</v>
      </c>
      <c r="K273" s="142" t="s">
        <v>47</v>
      </c>
      <c r="L273" s="142" t="s">
        <v>457</v>
      </c>
      <c r="M273" s="133"/>
      <c r="N273" s="168" t="s">
        <v>1304</v>
      </c>
      <c r="O273" s="168">
        <v>5495</v>
      </c>
      <c r="P273" s="168" t="s">
        <v>27</v>
      </c>
      <c r="Q273" s="168" t="s">
        <v>1298</v>
      </c>
      <c r="R273" s="168">
        <v>43696</v>
      </c>
      <c r="S273" s="168" t="s">
        <v>458</v>
      </c>
      <c r="T273" s="168" t="s">
        <v>1305</v>
      </c>
      <c r="U273" s="168" t="s">
        <v>1306</v>
      </c>
      <c r="V273" s="168">
        <v>1955</v>
      </c>
      <c r="W273" s="168" t="s">
        <v>9</v>
      </c>
      <c r="X273" s="168" t="s">
        <v>47</v>
      </c>
      <c r="Y273" s="168" t="s">
        <v>457</v>
      </c>
      <c r="Z273" s="133"/>
      <c r="AA273" s="133" t="str">
        <f t="shared" si="37"/>
        <v>Bulak Kazimierz</v>
      </c>
      <c r="AB273" s="133">
        <f t="shared" si="39"/>
        <v>43696</v>
      </c>
      <c r="AC273" s="133">
        <f t="shared" si="40"/>
        <v>5495</v>
      </c>
      <c r="AD273" s="133" t="str">
        <f t="shared" si="41"/>
        <v>2018/2019</v>
      </c>
      <c r="AE273" s="133" t="str">
        <f t="shared" si="42"/>
        <v>2018-09-04</v>
      </c>
      <c r="AF273" s="133">
        <f t="shared" si="42"/>
        <v>43696</v>
      </c>
      <c r="AG273" s="133" t="str">
        <f t="shared" si="43"/>
        <v>S</v>
      </c>
      <c r="AH273" s="133">
        <f t="shared" si="36"/>
        <v>1955</v>
      </c>
      <c r="AI273" s="133" t="str">
        <f t="shared" si="36"/>
        <v>M</v>
      </c>
      <c r="AJ273" s="133" t="str">
        <f t="shared" si="36"/>
        <v>MKS Wołczyn</v>
      </c>
      <c r="AK273" s="133" t="str">
        <f t="shared" si="38"/>
        <v>MKS Wołczyn</v>
      </c>
      <c r="AL273" s="133" t="str">
        <f t="shared" si="44"/>
        <v>OPO</v>
      </c>
      <c r="AM273" s="133"/>
    </row>
    <row r="274" spans="1:39" ht="15.75">
      <c r="A274" s="147" t="s">
        <v>1307</v>
      </c>
      <c r="B274" s="135">
        <v>29043</v>
      </c>
      <c r="C274" s="136">
        <v>5496</v>
      </c>
      <c r="D274" s="137" t="s">
        <v>454</v>
      </c>
      <c r="E274" s="138" t="s">
        <v>1298</v>
      </c>
      <c r="F274" s="139">
        <v>29043</v>
      </c>
      <c r="G274" s="140" t="s">
        <v>27</v>
      </c>
      <c r="H274" s="172">
        <v>1961</v>
      </c>
      <c r="I274" s="149" t="s">
        <v>9</v>
      </c>
      <c r="J274" s="142" t="s">
        <v>47</v>
      </c>
      <c r="K274" s="142" t="s">
        <v>47</v>
      </c>
      <c r="L274" s="142" t="s">
        <v>457</v>
      </c>
      <c r="M274" s="133"/>
      <c r="N274" s="168" t="s">
        <v>1308</v>
      </c>
      <c r="O274" s="168">
        <v>5496</v>
      </c>
      <c r="P274" s="168" t="s">
        <v>27</v>
      </c>
      <c r="Q274" s="168" t="s">
        <v>1298</v>
      </c>
      <c r="R274" s="168">
        <v>29043</v>
      </c>
      <c r="S274" s="168" t="s">
        <v>458</v>
      </c>
      <c r="T274" s="168" t="s">
        <v>1309</v>
      </c>
      <c r="U274" s="168" t="s">
        <v>1310</v>
      </c>
      <c r="V274" s="168">
        <v>1961</v>
      </c>
      <c r="W274" s="168" t="s">
        <v>9</v>
      </c>
      <c r="X274" s="168" t="s">
        <v>47</v>
      </c>
      <c r="Y274" s="168" t="s">
        <v>457</v>
      </c>
      <c r="Z274" s="133"/>
      <c r="AA274" s="133" t="str">
        <f t="shared" si="37"/>
        <v>Mały Szczepan</v>
      </c>
      <c r="AB274" s="133">
        <f t="shared" si="39"/>
        <v>29043</v>
      </c>
      <c r="AC274" s="133">
        <f t="shared" si="40"/>
        <v>5496</v>
      </c>
      <c r="AD274" s="133" t="str">
        <f t="shared" si="41"/>
        <v>2018/2019</v>
      </c>
      <c r="AE274" s="133" t="str">
        <f t="shared" si="42"/>
        <v>2018-09-04</v>
      </c>
      <c r="AF274" s="133">
        <f t="shared" si="42"/>
        <v>29043</v>
      </c>
      <c r="AG274" s="133" t="str">
        <f t="shared" si="43"/>
        <v>S</v>
      </c>
      <c r="AH274" s="133">
        <f t="shared" ref="AH274:AJ337" si="45">V274</f>
        <v>1961</v>
      </c>
      <c r="AI274" s="133" t="str">
        <f t="shared" si="45"/>
        <v>M</v>
      </c>
      <c r="AJ274" s="133" t="str">
        <f t="shared" si="45"/>
        <v>MKS Wołczyn</v>
      </c>
      <c r="AK274" s="133" t="str">
        <f t="shared" si="38"/>
        <v>MKS Wołczyn</v>
      </c>
      <c r="AL274" s="133" t="str">
        <f t="shared" si="44"/>
        <v>OPO</v>
      </c>
      <c r="AM274" s="133"/>
    </row>
    <row r="275" spans="1:39" ht="15.75">
      <c r="A275" s="145" t="s">
        <v>1311</v>
      </c>
      <c r="B275" s="135">
        <v>25330</v>
      </c>
      <c r="C275" s="136">
        <v>5497</v>
      </c>
      <c r="D275" s="137" t="s">
        <v>454</v>
      </c>
      <c r="E275" s="138" t="s">
        <v>1298</v>
      </c>
      <c r="F275" s="139">
        <v>25330</v>
      </c>
      <c r="G275" s="140" t="s">
        <v>27</v>
      </c>
      <c r="H275" s="135">
        <v>1989</v>
      </c>
      <c r="I275" s="156" t="s">
        <v>9</v>
      </c>
      <c r="J275" s="142" t="s">
        <v>47</v>
      </c>
      <c r="K275" s="142" t="s">
        <v>47</v>
      </c>
      <c r="L275" s="142" t="s">
        <v>457</v>
      </c>
      <c r="M275" s="133"/>
      <c r="N275" s="168" t="s">
        <v>1312</v>
      </c>
      <c r="O275" s="168">
        <v>5497</v>
      </c>
      <c r="P275" s="168" t="s">
        <v>27</v>
      </c>
      <c r="Q275" s="168" t="s">
        <v>1298</v>
      </c>
      <c r="R275" s="168">
        <v>25330</v>
      </c>
      <c r="S275" s="168" t="s">
        <v>458</v>
      </c>
      <c r="T275" s="168" t="s">
        <v>1313</v>
      </c>
      <c r="U275" s="168" t="s">
        <v>1075</v>
      </c>
      <c r="V275" s="168">
        <v>1989</v>
      </c>
      <c r="W275" s="168" t="s">
        <v>9</v>
      </c>
      <c r="X275" s="168" t="s">
        <v>47</v>
      </c>
      <c r="Y275" s="168" t="s">
        <v>457</v>
      </c>
      <c r="Z275" s="133"/>
      <c r="AA275" s="133" t="str">
        <f t="shared" si="37"/>
        <v>Mędrecki Rafał</v>
      </c>
      <c r="AB275" s="133">
        <f t="shared" si="39"/>
        <v>25330</v>
      </c>
      <c r="AC275" s="133">
        <f t="shared" si="40"/>
        <v>5497</v>
      </c>
      <c r="AD275" s="133" t="str">
        <f t="shared" si="41"/>
        <v>2018/2019</v>
      </c>
      <c r="AE275" s="133" t="str">
        <f t="shared" si="42"/>
        <v>2018-09-04</v>
      </c>
      <c r="AF275" s="133">
        <f t="shared" si="42"/>
        <v>25330</v>
      </c>
      <c r="AG275" s="133" t="str">
        <f t="shared" si="43"/>
        <v>S</v>
      </c>
      <c r="AH275" s="133">
        <f t="shared" si="45"/>
        <v>1989</v>
      </c>
      <c r="AI275" s="133" t="str">
        <f t="shared" si="45"/>
        <v>M</v>
      </c>
      <c r="AJ275" s="133" t="str">
        <f t="shared" si="45"/>
        <v>MKS Wołczyn</v>
      </c>
      <c r="AK275" s="133" t="str">
        <f t="shared" si="38"/>
        <v>MKS Wołczyn</v>
      </c>
      <c r="AL275" s="133" t="str">
        <f t="shared" si="44"/>
        <v>OPO</v>
      </c>
      <c r="AM275" s="133"/>
    </row>
    <row r="276" spans="1:39" ht="15.75">
      <c r="A276" s="134" t="s">
        <v>1314</v>
      </c>
      <c r="B276" s="135">
        <v>25331</v>
      </c>
      <c r="C276" s="136">
        <v>5498</v>
      </c>
      <c r="D276" s="137" t="s">
        <v>454</v>
      </c>
      <c r="E276" s="138" t="s">
        <v>1298</v>
      </c>
      <c r="F276" s="139">
        <v>25331</v>
      </c>
      <c r="G276" s="140" t="s">
        <v>27</v>
      </c>
      <c r="H276" s="135">
        <v>1970</v>
      </c>
      <c r="I276" s="136" t="s">
        <v>9</v>
      </c>
      <c r="J276" s="142" t="s">
        <v>47</v>
      </c>
      <c r="K276" s="142" t="s">
        <v>47</v>
      </c>
      <c r="L276" s="142" t="s">
        <v>457</v>
      </c>
      <c r="M276" s="133"/>
      <c r="N276" s="168" t="s">
        <v>1315</v>
      </c>
      <c r="O276" s="168">
        <v>5498</v>
      </c>
      <c r="P276" s="168" t="s">
        <v>27</v>
      </c>
      <c r="Q276" s="168" t="s">
        <v>1298</v>
      </c>
      <c r="R276" s="168">
        <v>25331</v>
      </c>
      <c r="S276" s="168" t="s">
        <v>458</v>
      </c>
      <c r="T276" s="168" t="s">
        <v>1316</v>
      </c>
      <c r="U276" s="168" t="s">
        <v>1317</v>
      </c>
      <c r="V276" s="168">
        <v>1970</v>
      </c>
      <c r="W276" s="168" t="s">
        <v>9</v>
      </c>
      <c r="X276" s="168" t="s">
        <v>47</v>
      </c>
      <c r="Y276" s="168" t="s">
        <v>457</v>
      </c>
      <c r="Z276" s="133"/>
      <c r="AA276" s="133" t="str">
        <f t="shared" si="37"/>
        <v>Oberamajer Cezary</v>
      </c>
      <c r="AB276" s="133">
        <f t="shared" si="39"/>
        <v>25331</v>
      </c>
      <c r="AC276" s="133">
        <f t="shared" si="40"/>
        <v>5498</v>
      </c>
      <c r="AD276" s="133" t="str">
        <f t="shared" si="41"/>
        <v>2018/2019</v>
      </c>
      <c r="AE276" s="133" t="str">
        <f t="shared" si="42"/>
        <v>2018-09-04</v>
      </c>
      <c r="AF276" s="133">
        <f t="shared" si="42"/>
        <v>25331</v>
      </c>
      <c r="AG276" s="133" t="str">
        <f t="shared" si="43"/>
        <v>S</v>
      </c>
      <c r="AH276" s="133">
        <f t="shared" si="45"/>
        <v>1970</v>
      </c>
      <c r="AI276" s="133" t="str">
        <f t="shared" si="45"/>
        <v>M</v>
      </c>
      <c r="AJ276" s="133" t="str">
        <f t="shared" si="45"/>
        <v>MKS Wołczyn</v>
      </c>
      <c r="AK276" s="133" t="str">
        <f t="shared" si="38"/>
        <v>MKS Wołczyn</v>
      </c>
      <c r="AL276" s="133" t="str">
        <f t="shared" si="44"/>
        <v>OPO</v>
      </c>
      <c r="AM276" s="133"/>
    </row>
    <row r="277" spans="1:39" ht="15.75">
      <c r="A277" s="147" t="s">
        <v>1318</v>
      </c>
      <c r="B277" s="135">
        <v>42463</v>
      </c>
      <c r="C277" s="136">
        <v>5499</v>
      </c>
      <c r="D277" s="137" t="s">
        <v>454</v>
      </c>
      <c r="E277" s="138" t="s">
        <v>1298</v>
      </c>
      <c r="F277" s="139">
        <v>42463</v>
      </c>
      <c r="G277" s="140" t="s">
        <v>9</v>
      </c>
      <c r="H277" s="172">
        <v>2006</v>
      </c>
      <c r="I277" s="136" t="s">
        <v>9</v>
      </c>
      <c r="J277" s="142" t="s">
        <v>47</v>
      </c>
      <c r="K277" s="142" t="s">
        <v>47</v>
      </c>
      <c r="L277" s="142" t="s">
        <v>457</v>
      </c>
      <c r="M277" s="133"/>
      <c r="N277" s="168" t="s">
        <v>1319</v>
      </c>
      <c r="O277" s="168">
        <v>5499</v>
      </c>
      <c r="P277" s="168" t="s">
        <v>9</v>
      </c>
      <c r="Q277" s="168" t="s">
        <v>1298</v>
      </c>
      <c r="R277" s="168">
        <v>42463</v>
      </c>
      <c r="S277" s="168" t="s">
        <v>458</v>
      </c>
      <c r="T277" s="168" t="s">
        <v>1316</v>
      </c>
      <c r="U277" s="168" t="s">
        <v>608</v>
      </c>
      <c r="V277" s="168">
        <v>2006</v>
      </c>
      <c r="W277" s="168" t="s">
        <v>9</v>
      </c>
      <c r="X277" s="168" t="s">
        <v>47</v>
      </c>
      <c r="Y277" s="168" t="s">
        <v>457</v>
      </c>
      <c r="Z277" s="133"/>
      <c r="AA277" s="133" t="str">
        <f t="shared" si="37"/>
        <v>Oberamajer Bartosz</v>
      </c>
      <c r="AB277" s="133">
        <f t="shared" si="39"/>
        <v>42463</v>
      </c>
      <c r="AC277" s="133">
        <f t="shared" si="40"/>
        <v>5499</v>
      </c>
      <c r="AD277" s="133" t="str">
        <f t="shared" si="41"/>
        <v>2018/2019</v>
      </c>
      <c r="AE277" s="133" t="str">
        <f t="shared" si="42"/>
        <v>2018-09-04</v>
      </c>
      <c r="AF277" s="133">
        <f t="shared" si="42"/>
        <v>42463</v>
      </c>
      <c r="AG277" s="133" t="str">
        <f t="shared" si="43"/>
        <v>M</v>
      </c>
      <c r="AH277" s="133">
        <f t="shared" si="45"/>
        <v>2006</v>
      </c>
      <c r="AI277" s="133" t="str">
        <f t="shared" si="45"/>
        <v>M</v>
      </c>
      <c r="AJ277" s="133" t="str">
        <f t="shared" si="45"/>
        <v>MKS Wołczyn</v>
      </c>
      <c r="AK277" s="133" t="str">
        <f t="shared" si="38"/>
        <v>MKS Wołczyn</v>
      </c>
      <c r="AL277" s="133" t="str">
        <f t="shared" si="44"/>
        <v>OPO</v>
      </c>
      <c r="AM277" s="133"/>
    </row>
    <row r="278" spans="1:39" ht="15.75">
      <c r="A278" s="134" t="s">
        <v>1320</v>
      </c>
      <c r="B278" s="135">
        <v>45978</v>
      </c>
      <c r="C278" s="136">
        <v>5500</v>
      </c>
      <c r="D278" s="137" t="s">
        <v>454</v>
      </c>
      <c r="E278" s="138" t="s">
        <v>1298</v>
      </c>
      <c r="F278" s="139">
        <v>45978</v>
      </c>
      <c r="G278" s="140" t="s">
        <v>9</v>
      </c>
      <c r="H278" s="135">
        <v>2005</v>
      </c>
      <c r="I278" s="136" t="s">
        <v>9</v>
      </c>
      <c r="J278" s="142" t="s">
        <v>47</v>
      </c>
      <c r="K278" s="142" t="s">
        <v>47</v>
      </c>
      <c r="L278" s="142" t="s">
        <v>457</v>
      </c>
      <c r="M278" s="133"/>
      <c r="N278" s="168" t="s">
        <v>1321</v>
      </c>
      <c r="O278" s="168">
        <v>5500</v>
      </c>
      <c r="P278" s="168" t="s">
        <v>9</v>
      </c>
      <c r="Q278" s="168" t="s">
        <v>1298</v>
      </c>
      <c r="R278" s="168">
        <v>45978</v>
      </c>
      <c r="S278" s="168" t="s">
        <v>458</v>
      </c>
      <c r="T278" s="168" t="s">
        <v>708</v>
      </c>
      <c r="U278" s="168" t="s">
        <v>522</v>
      </c>
      <c r="V278" s="168">
        <v>2005</v>
      </c>
      <c r="W278" s="168" t="s">
        <v>9</v>
      </c>
      <c r="X278" s="168" t="s">
        <v>47</v>
      </c>
      <c r="Y278" s="168" t="s">
        <v>457</v>
      </c>
      <c r="Z278" s="133"/>
      <c r="AA278" s="133" t="str">
        <f t="shared" si="37"/>
        <v>Nowak Paweł</v>
      </c>
      <c r="AB278" s="133">
        <f t="shared" si="39"/>
        <v>45978</v>
      </c>
      <c r="AC278" s="133">
        <f t="shared" si="40"/>
        <v>5500</v>
      </c>
      <c r="AD278" s="133" t="str">
        <f t="shared" si="41"/>
        <v>2018/2019</v>
      </c>
      <c r="AE278" s="133" t="str">
        <f t="shared" si="42"/>
        <v>2018-09-04</v>
      </c>
      <c r="AF278" s="133">
        <f t="shared" si="42"/>
        <v>45978</v>
      </c>
      <c r="AG278" s="133" t="str">
        <f t="shared" si="43"/>
        <v>M</v>
      </c>
      <c r="AH278" s="133">
        <f t="shared" si="45"/>
        <v>2005</v>
      </c>
      <c r="AI278" s="133" t="str">
        <f t="shared" si="45"/>
        <v>M</v>
      </c>
      <c r="AJ278" s="133" t="str">
        <f t="shared" si="45"/>
        <v>MKS Wołczyn</v>
      </c>
      <c r="AK278" s="133" t="str">
        <f t="shared" si="38"/>
        <v>MKS Wołczyn</v>
      </c>
      <c r="AL278" s="133" t="str">
        <f t="shared" si="44"/>
        <v>OPO</v>
      </c>
      <c r="AM278" s="133"/>
    </row>
    <row r="279" spans="1:39" ht="15.75">
      <c r="A279" s="145" t="s">
        <v>1322</v>
      </c>
      <c r="B279" s="135">
        <v>45979</v>
      </c>
      <c r="C279" s="136">
        <v>5501</v>
      </c>
      <c r="D279" s="137" t="s">
        <v>454</v>
      </c>
      <c r="E279" s="138" t="s">
        <v>1298</v>
      </c>
      <c r="F279" s="139">
        <v>45979</v>
      </c>
      <c r="G279" s="140" t="s">
        <v>9</v>
      </c>
      <c r="H279" s="135">
        <v>2004</v>
      </c>
      <c r="I279" s="156" t="s">
        <v>9</v>
      </c>
      <c r="J279" s="142" t="s">
        <v>47</v>
      </c>
      <c r="K279" s="142" t="s">
        <v>47</v>
      </c>
      <c r="L279" s="142" t="s">
        <v>457</v>
      </c>
      <c r="M279" s="133"/>
      <c r="N279" s="168" t="s">
        <v>1323</v>
      </c>
      <c r="O279" s="168">
        <v>5501</v>
      </c>
      <c r="P279" s="168" t="s">
        <v>9</v>
      </c>
      <c r="Q279" s="168" t="s">
        <v>1298</v>
      </c>
      <c r="R279" s="168">
        <v>45979</v>
      </c>
      <c r="S279" s="168" t="s">
        <v>458</v>
      </c>
      <c r="T279" s="168" t="s">
        <v>1324</v>
      </c>
      <c r="U279" s="168" t="s">
        <v>703</v>
      </c>
      <c r="V279" s="168">
        <v>2004</v>
      </c>
      <c r="W279" s="168" t="s">
        <v>9</v>
      </c>
      <c r="X279" s="168" t="s">
        <v>47</v>
      </c>
      <c r="Y279" s="168" t="s">
        <v>457</v>
      </c>
      <c r="Z279" s="133"/>
      <c r="AA279" s="133" t="str">
        <f t="shared" si="37"/>
        <v>Ciągiel Aleksander</v>
      </c>
      <c r="AB279" s="133">
        <f t="shared" si="39"/>
        <v>45979</v>
      </c>
      <c r="AC279" s="133">
        <f t="shared" si="40"/>
        <v>5501</v>
      </c>
      <c r="AD279" s="133" t="str">
        <f t="shared" si="41"/>
        <v>2018/2019</v>
      </c>
      <c r="AE279" s="133" t="str">
        <f t="shared" si="42"/>
        <v>2018-09-04</v>
      </c>
      <c r="AF279" s="133">
        <f t="shared" si="42"/>
        <v>45979</v>
      </c>
      <c r="AG279" s="133" t="str">
        <f t="shared" si="43"/>
        <v>M</v>
      </c>
      <c r="AH279" s="133">
        <f t="shared" si="45"/>
        <v>2004</v>
      </c>
      <c r="AI279" s="133" t="str">
        <f t="shared" si="45"/>
        <v>M</v>
      </c>
      <c r="AJ279" s="133" t="str">
        <f t="shared" si="45"/>
        <v>MKS Wołczyn</v>
      </c>
      <c r="AK279" s="133" t="str">
        <f t="shared" si="38"/>
        <v>MKS Wołczyn</v>
      </c>
      <c r="AL279" s="133" t="str">
        <f t="shared" si="44"/>
        <v>OPO</v>
      </c>
      <c r="AM279" s="133"/>
    </row>
    <row r="280" spans="1:39" ht="15.75">
      <c r="A280" s="134" t="s">
        <v>1325</v>
      </c>
      <c r="B280" s="135">
        <v>37677</v>
      </c>
      <c r="C280" s="136">
        <v>5502</v>
      </c>
      <c r="D280" s="137" t="s">
        <v>454</v>
      </c>
      <c r="E280" s="138" t="s">
        <v>1298</v>
      </c>
      <c r="F280" s="139">
        <v>37677</v>
      </c>
      <c r="G280" s="140" t="s">
        <v>9</v>
      </c>
      <c r="H280" s="135">
        <v>2001</v>
      </c>
      <c r="I280" s="136" t="s">
        <v>32</v>
      </c>
      <c r="J280" s="142" t="s">
        <v>47</v>
      </c>
      <c r="K280" s="142" t="s">
        <v>47</v>
      </c>
      <c r="L280" s="142" t="s">
        <v>457</v>
      </c>
      <c r="M280" s="133"/>
      <c r="N280" s="168" t="s">
        <v>1326</v>
      </c>
      <c r="O280" s="168">
        <v>5502</v>
      </c>
      <c r="P280" s="168" t="s">
        <v>9</v>
      </c>
      <c r="Q280" s="168" t="s">
        <v>1298</v>
      </c>
      <c r="R280" s="168">
        <v>37677</v>
      </c>
      <c r="S280" s="168" t="s">
        <v>458</v>
      </c>
      <c r="T280" s="168" t="s">
        <v>1309</v>
      </c>
      <c r="U280" s="168" t="s">
        <v>475</v>
      </c>
      <c r="V280" s="168">
        <v>2001</v>
      </c>
      <c r="W280" s="168" t="s">
        <v>32</v>
      </c>
      <c r="X280" s="168" t="s">
        <v>47</v>
      </c>
      <c r="Y280" s="168" t="s">
        <v>457</v>
      </c>
      <c r="Z280" s="133"/>
      <c r="AA280" s="133" t="str">
        <f t="shared" si="37"/>
        <v>Mały Anna</v>
      </c>
      <c r="AB280" s="133">
        <f t="shared" si="39"/>
        <v>37677</v>
      </c>
      <c r="AC280" s="133">
        <f t="shared" si="40"/>
        <v>5502</v>
      </c>
      <c r="AD280" s="133" t="str">
        <f t="shared" si="41"/>
        <v>2018/2019</v>
      </c>
      <c r="AE280" s="133" t="str">
        <f t="shared" si="42"/>
        <v>2018-09-04</v>
      </c>
      <c r="AF280" s="133">
        <f t="shared" si="42"/>
        <v>37677</v>
      </c>
      <c r="AG280" s="133" t="str">
        <f t="shared" si="43"/>
        <v>M</v>
      </c>
      <c r="AH280" s="133">
        <f t="shared" si="45"/>
        <v>2001</v>
      </c>
      <c r="AI280" s="133" t="str">
        <f t="shared" si="45"/>
        <v>K</v>
      </c>
      <c r="AJ280" s="133" t="str">
        <f t="shared" si="45"/>
        <v>MKS Wołczyn</v>
      </c>
      <c r="AK280" s="133" t="str">
        <f t="shared" si="38"/>
        <v>MKS Wołczyn</v>
      </c>
      <c r="AL280" s="133" t="str">
        <f t="shared" si="44"/>
        <v>OPO</v>
      </c>
      <c r="AM280" s="133"/>
    </row>
    <row r="281" spans="1:39" ht="15.75">
      <c r="A281" s="134" t="s">
        <v>1327</v>
      </c>
      <c r="B281" s="135">
        <v>49802</v>
      </c>
      <c r="C281" s="136">
        <v>5503</v>
      </c>
      <c r="D281" s="137" t="s">
        <v>454</v>
      </c>
      <c r="E281" s="138" t="s">
        <v>1298</v>
      </c>
      <c r="F281" s="139">
        <v>49802</v>
      </c>
      <c r="G281" s="143" t="s">
        <v>9</v>
      </c>
      <c r="H281" s="135">
        <v>2006</v>
      </c>
      <c r="I281" s="136" t="s">
        <v>9</v>
      </c>
      <c r="J281" s="142" t="s">
        <v>47</v>
      </c>
      <c r="K281" s="142" t="s">
        <v>47</v>
      </c>
      <c r="L281" s="142" t="s">
        <v>457</v>
      </c>
      <c r="M281" s="133"/>
      <c r="N281" s="168" t="s">
        <v>1328</v>
      </c>
      <c r="O281" s="168">
        <v>5503</v>
      </c>
      <c r="P281" s="168" t="s">
        <v>9</v>
      </c>
      <c r="Q281" s="168" t="s">
        <v>1298</v>
      </c>
      <c r="R281" s="168">
        <v>49802</v>
      </c>
      <c r="S281" s="168"/>
      <c r="T281" s="168" t="s">
        <v>1300</v>
      </c>
      <c r="U281" s="168" t="s">
        <v>674</v>
      </c>
      <c r="V281" s="168">
        <v>2006</v>
      </c>
      <c r="W281" s="168" t="s">
        <v>9</v>
      </c>
      <c r="X281" s="168" t="s">
        <v>47</v>
      </c>
      <c r="Y281" s="168" t="s">
        <v>457</v>
      </c>
      <c r="Z281" s="133"/>
      <c r="AA281" s="133" t="str">
        <f t="shared" si="37"/>
        <v>Kwaśnicki Łukasz</v>
      </c>
      <c r="AB281" s="133">
        <f t="shared" si="39"/>
        <v>49802</v>
      </c>
      <c r="AC281" s="133">
        <f t="shared" si="40"/>
        <v>5503</v>
      </c>
      <c r="AD281" s="133" t="str">
        <f t="shared" si="41"/>
        <v>2018/2019</v>
      </c>
      <c r="AE281" s="133" t="str">
        <f t="shared" si="42"/>
        <v>2018-09-04</v>
      </c>
      <c r="AF281" s="133">
        <f t="shared" si="42"/>
        <v>49802</v>
      </c>
      <c r="AG281" s="133" t="str">
        <f t="shared" si="43"/>
        <v>M</v>
      </c>
      <c r="AH281" s="133">
        <f t="shared" si="45"/>
        <v>2006</v>
      </c>
      <c r="AI281" s="133" t="str">
        <f t="shared" si="45"/>
        <v>M</v>
      </c>
      <c r="AJ281" s="133" t="str">
        <f t="shared" si="45"/>
        <v>MKS Wołczyn</v>
      </c>
      <c r="AK281" s="133" t="str">
        <f t="shared" si="38"/>
        <v>MKS Wołczyn</v>
      </c>
      <c r="AL281" s="133" t="str">
        <f t="shared" si="44"/>
        <v>OPO</v>
      </c>
      <c r="AM281" s="133"/>
    </row>
    <row r="282" spans="1:39" ht="15.75">
      <c r="A282" s="134" t="s">
        <v>1329</v>
      </c>
      <c r="B282" s="135">
        <v>41963</v>
      </c>
      <c r="C282" s="136">
        <v>5504</v>
      </c>
      <c r="D282" s="137" t="s">
        <v>454</v>
      </c>
      <c r="E282" s="138" t="s">
        <v>1298</v>
      </c>
      <c r="F282" s="139">
        <v>41963</v>
      </c>
      <c r="G282" s="155" t="s">
        <v>9</v>
      </c>
      <c r="H282" s="135">
        <v>2006</v>
      </c>
      <c r="I282" s="136" t="s">
        <v>9</v>
      </c>
      <c r="J282" s="142" t="s">
        <v>47</v>
      </c>
      <c r="K282" s="142" t="s">
        <v>47</v>
      </c>
      <c r="L282" s="142" t="s">
        <v>457</v>
      </c>
      <c r="M282" s="133"/>
      <c r="N282" s="168" t="s">
        <v>1330</v>
      </c>
      <c r="O282" s="168">
        <v>5504</v>
      </c>
      <c r="P282" s="168" t="s">
        <v>9</v>
      </c>
      <c r="Q282" s="168" t="s">
        <v>1298</v>
      </c>
      <c r="R282" s="168">
        <v>41963</v>
      </c>
      <c r="S282" s="168" t="s">
        <v>458</v>
      </c>
      <c r="T282" s="168" t="s">
        <v>1331</v>
      </c>
      <c r="U282" s="168" t="s">
        <v>1332</v>
      </c>
      <c r="V282" s="168">
        <v>2006</v>
      </c>
      <c r="W282" s="168" t="s">
        <v>9</v>
      </c>
      <c r="X282" s="168" t="s">
        <v>47</v>
      </c>
      <c r="Y282" s="168" t="s">
        <v>457</v>
      </c>
      <c r="Z282" s="133"/>
      <c r="AA282" s="133" t="str">
        <f t="shared" si="37"/>
        <v>Kowalski Tymoteusz</v>
      </c>
      <c r="AB282" s="133">
        <f t="shared" si="39"/>
        <v>41963</v>
      </c>
      <c r="AC282" s="133">
        <f t="shared" si="40"/>
        <v>5504</v>
      </c>
      <c r="AD282" s="133" t="str">
        <f t="shared" si="41"/>
        <v>2018/2019</v>
      </c>
      <c r="AE282" s="133" t="str">
        <f t="shared" si="42"/>
        <v>2018-09-04</v>
      </c>
      <c r="AF282" s="133">
        <f t="shared" si="42"/>
        <v>41963</v>
      </c>
      <c r="AG282" s="133" t="str">
        <f t="shared" si="43"/>
        <v>M</v>
      </c>
      <c r="AH282" s="133">
        <f t="shared" si="45"/>
        <v>2006</v>
      </c>
      <c r="AI282" s="133" t="str">
        <f t="shared" si="45"/>
        <v>M</v>
      </c>
      <c r="AJ282" s="133" t="str">
        <f t="shared" si="45"/>
        <v>MKS Wołczyn</v>
      </c>
      <c r="AK282" s="133" t="str">
        <f t="shared" si="38"/>
        <v>MKS Wołczyn</v>
      </c>
      <c r="AL282" s="133" t="str">
        <f t="shared" si="44"/>
        <v>OPO</v>
      </c>
      <c r="AM282" s="133"/>
    </row>
    <row r="283" spans="1:39" ht="15.75">
      <c r="A283" s="134" t="s">
        <v>1333</v>
      </c>
      <c r="B283" s="135">
        <v>25328</v>
      </c>
      <c r="C283" s="136">
        <v>5505</v>
      </c>
      <c r="D283" s="137" t="s">
        <v>454</v>
      </c>
      <c r="E283" s="138" t="s">
        <v>1298</v>
      </c>
      <c r="F283" s="139">
        <v>25328</v>
      </c>
      <c r="G283" s="140" t="s">
        <v>27</v>
      </c>
      <c r="H283" s="135">
        <v>1991</v>
      </c>
      <c r="I283" s="136" t="s">
        <v>9</v>
      </c>
      <c r="J283" s="142" t="s">
        <v>47</v>
      </c>
      <c r="K283" s="142" t="s">
        <v>47</v>
      </c>
      <c r="L283" s="142" t="s">
        <v>457</v>
      </c>
      <c r="M283" s="133"/>
      <c r="N283" s="168" t="s">
        <v>1334</v>
      </c>
      <c r="O283" s="168">
        <v>5505</v>
      </c>
      <c r="P283" s="168" t="s">
        <v>27</v>
      </c>
      <c r="Q283" s="168" t="s">
        <v>1298</v>
      </c>
      <c r="R283" s="168">
        <v>25328</v>
      </c>
      <c r="S283" s="168" t="s">
        <v>458</v>
      </c>
      <c r="T283" s="168" t="s">
        <v>1335</v>
      </c>
      <c r="U283" s="168" t="s">
        <v>585</v>
      </c>
      <c r="V283" s="168">
        <v>1991</v>
      </c>
      <c r="W283" s="168" t="s">
        <v>9</v>
      </c>
      <c r="X283" s="168" t="s">
        <v>47</v>
      </c>
      <c r="Y283" s="168" t="s">
        <v>457</v>
      </c>
      <c r="Z283" s="133"/>
      <c r="AA283" s="133" t="str">
        <f t="shared" si="37"/>
        <v>Krzyżanek Michał</v>
      </c>
      <c r="AB283" s="133">
        <f t="shared" si="39"/>
        <v>25328</v>
      </c>
      <c r="AC283" s="133">
        <f t="shared" si="40"/>
        <v>5505</v>
      </c>
      <c r="AD283" s="133" t="str">
        <f t="shared" si="41"/>
        <v>2018/2019</v>
      </c>
      <c r="AE283" s="133" t="str">
        <f t="shared" si="42"/>
        <v>2018-09-04</v>
      </c>
      <c r="AF283" s="133">
        <f t="shared" si="42"/>
        <v>25328</v>
      </c>
      <c r="AG283" s="133" t="str">
        <f t="shared" si="43"/>
        <v>S</v>
      </c>
      <c r="AH283" s="133">
        <f t="shared" si="45"/>
        <v>1991</v>
      </c>
      <c r="AI283" s="133" t="str">
        <f t="shared" si="45"/>
        <v>M</v>
      </c>
      <c r="AJ283" s="133" t="str">
        <f t="shared" si="45"/>
        <v>MKS Wołczyn</v>
      </c>
      <c r="AK283" s="133" t="str">
        <f t="shared" si="38"/>
        <v>MKS Wołczyn</v>
      </c>
      <c r="AL283" s="133" t="str">
        <f t="shared" si="44"/>
        <v>OPO</v>
      </c>
      <c r="AM283" s="133"/>
    </row>
    <row r="284" spans="1:39" ht="15.75">
      <c r="A284" s="134" t="s">
        <v>1336</v>
      </c>
      <c r="B284" s="135">
        <v>25297</v>
      </c>
      <c r="C284" s="136">
        <v>5518</v>
      </c>
      <c r="D284" s="137" t="s">
        <v>454</v>
      </c>
      <c r="E284" s="138" t="s">
        <v>1298</v>
      </c>
      <c r="F284" s="139">
        <v>25297</v>
      </c>
      <c r="G284" s="140" t="s">
        <v>27</v>
      </c>
      <c r="H284" s="135">
        <v>1997</v>
      </c>
      <c r="I284" s="136" t="s">
        <v>9</v>
      </c>
      <c r="J284" s="142" t="s">
        <v>34</v>
      </c>
      <c r="K284" s="142" t="s">
        <v>34</v>
      </c>
      <c r="L284" s="142" t="s">
        <v>457</v>
      </c>
      <c r="M284" s="133"/>
      <c r="N284" s="168" t="s">
        <v>1337</v>
      </c>
      <c r="O284" s="168">
        <v>5518</v>
      </c>
      <c r="P284" s="168" t="s">
        <v>27</v>
      </c>
      <c r="Q284" s="168" t="s">
        <v>1298</v>
      </c>
      <c r="R284" s="168">
        <v>25297</v>
      </c>
      <c r="S284" s="168" t="s">
        <v>458</v>
      </c>
      <c r="T284" s="168" t="s">
        <v>1338</v>
      </c>
      <c r="U284" s="168" t="s">
        <v>548</v>
      </c>
      <c r="V284" s="168">
        <v>1997</v>
      </c>
      <c r="W284" s="168" t="s">
        <v>9</v>
      </c>
      <c r="X284" s="168" t="s">
        <v>34</v>
      </c>
      <c r="Y284" s="168" t="s">
        <v>457</v>
      </c>
      <c r="Z284" s="133"/>
      <c r="AA284" s="133" t="str">
        <f t="shared" si="37"/>
        <v>Budkiewicz Szymon</v>
      </c>
      <c r="AB284" s="133">
        <f t="shared" si="39"/>
        <v>25297</v>
      </c>
      <c r="AC284" s="133">
        <f t="shared" si="40"/>
        <v>5518</v>
      </c>
      <c r="AD284" s="133" t="str">
        <f t="shared" si="41"/>
        <v>2018/2019</v>
      </c>
      <c r="AE284" s="133" t="str">
        <f t="shared" si="42"/>
        <v>2018-09-04</v>
      </c>
      <c r="AF284" s="133">
        <f t="shared" si="42"/>
        <v>25297</v>
      </c>
      <c r="AG284" s="133" t="str">
        <f t="shared" si="43"/>
        <v>S</v>
      </c>
      <c r="AH284" s="133">
        <f t="shared" si="45"/>
        <v>1997</v>
      </c>
      <c r="AI284" s="133" t="str">
        <f t="shared" si="45"/>
        <v>M</v>
      </c>
      <c r="AJ284" s="133" t="str">
        <f t="shared" si="45"/>
        <v>KTS KŁODNICA Kędzierzyn Koźle</v>
      </c>
      <c r="AK284" s="133" t="str">
        <f t="shared" si="38"/>
        <v>KTS KŁODNICA Kędzierzyn Koźle</v>
      </c>
      <c r="AL284" s="133" t="str">
        <f t="shared" si="44"/>
        <v>OPO</v>
      </c>
      <c r="AM284" s="133"/>
    </row>
    <row r="285" spans="1:39" ht="15.75">
      <c r="A285" s="134" t="s">
        <v>1339</v>
      </c>
      <c r="B285" s="135">
        <v>31309</v>
      </c>
      <c r="C285" s="136">
        <v>5519</v>
      </c>
      <c r="D285" s="137" t="s">
        <v>454</v>
      </c>
      <c r="E285" s="138" t="s">
        <v>1298</v>
      </c>
      <c r="F285" s="139">
        <v>31309</v>
      </c>
      <c r="G285" s="140" t="s">
        <v>27</v>
      </c>
      <c r="H285" s="135">
        <v>1999</v>
      </c>
      <c r="I285" s="136" t="s">
        <v>9</v>
      </c>
      <c r="J285" s="142" t="s">
        <v>34</v>
      </c>
      <c r="K285" s="142" t="s">
        <v>34</v>
      </c>
      <c r="L285" s="142" t="s">
        <v>457</v>
      </c>
      <c r="M285" s="133"/>
      <c r="N285" s="168" t="s">
        <v>1340</v>
      </c>
      <c r="O285" s="168">
        <v>5519</v>
      </c>
      <c r="P285" s="168" t="s">
        <v>27</v>
      </c>
      <c r="Q285" s="168" t="s">
        <v>1298</v>
      </c>
      <c r="R285" s="168">
        <v>31309</v>
      </c>
      <c r="S285" s="168" t="s">
        <v>458</v>
      </c>
      <c r="T285" s="168" t="s">
        <v>1341</v>
      </c>
      <c r="U285" s="168" t="s">
        <v>585</v>
      </c>
      <c r="V285" s="168">
        <v>1999</v>
      </c>
      <c r="W285" s="168" t="s">
        <v>9</v>
      </c>
      <c r="X285" s="168" t="s">
        <v>34</v>
      </c>
      <c r="Y285" s="168" t="s">
        <v>457</v>
      </c>
      <c r="Z285" s="133"/>
      <c r="AA285" s="133" t="str">
        <f t="shared" si="37"/>
        <v>Cież Michał</v>
      </c>
      <c r="AB285" s="133">
        <f t="shared" si="39"/>
        <v>31309</v>
      </c>
      <c r="AC285" s="133">
        <f t="shared" si="40"/>
        <v>5519</v>
      </c>
      <c r="AD285" s="133" t="str">
        <f t="shared" si="41"/>
        <v>2018/2019</v>
      </c>
      <c r="AE285" s="133" t="str">
        <f t="shared" si="42"/>
        <v>2018-09-04</v>
      </c>
      <c r="AF285" s="133">
        <f t="shared" si="42"/>
        <v>31309</v>
      </c>
      <c r="AG285" s="133" t="str">
        <f t="shared" si="43"/>
        <v>S</v>
      </c>
      <c r="AH285" s="133">
        <f t="shared" si="45"/>
        <v>1999</v>
      </c>
      <c r="AI285" s="133" t="str">
        <f t="shared" si="45"/>
        <v>M</v>
      </c>
      <c r="AJ285" s="133" t="str">
        <f t="shared" si="45"/>
        <v>KTS KŁODNICA Kędzierzyn Koźle</v>
      </c>
      <c r="AK285" s="133" t="str">
        <f t="shared" si="38"/>
        <v>KTS KŁODNICA Kędzierzyn Koźle</v>
      </c>
      <c r="AL285" s="133" t="str">
        <f t="shared" si="44"/>
        <v>OPO</v>
      </c>
      <c r="AM285" s="133"/>
    </row>
    <row r="286" spans="1:39" ht="15.75">
      <c r="A286" s="134" t="s">
        <v>1342</v>
      </c>
      <c r="B286" s="135">
        <v>19020</v>
      </c>
      <c r="C286" s="136">
        <v>5520</v>
      </c>
      <c r="D286" s="137" t="s">
        <v>454</v>
      </c>
      <c r="E286" s="138" t="s">
        <v>1298</v>
      </c>
      <c r="F286" s="139">
        <v>19020</v>
      </c>
      <c r="G286" s="140" t="s">
        <v>27</v>
      </c>
      <c r="H286" s="135">
        <v>1974</v>
      </c>
      <c r="I286" s="136" t="s">
        <v>9</v>
      </c>
      <c r="J286" s="142" t="s">
        <v>34</v>
      </c>
      <c r="K286" s="142" t="s">
        <v>34</v>
      </c>
      <c r="L286" s="142" t="s">
        <v>457</v>
      </c>
      <c r="M286" s="133"/>
      <c r="N286" s="168" t="s">
        <v>1343</v>
      </c>
      <c r="O286" s="168">
        <v>5520</v>
      </c>
      <c r="P286" s="168" t="s">
        <v>27</v>
      </c>
      <c r="Q286" s="168" t="s">
        <v>1298</v>
      </c>
      <c r="R286" s="168">
        <v>19020</v>
      </c>
      <c r="S286" s="168" t="s">
        <v>458</v>
      </c>
      <c r="T286" s="168" t="s">
        <v>1344</v>
      </c>
      <c r="U286" s="168" t="s">
        <v>552</v>
      </c>
      <c r="V286" s="168">
        <v>1974</v>
      </c>
      <c r="W286" s="168" t="s">
        <v>9</v>
      </c>
      <c r="X286" s="168" t="s">
        <v>34</v>
      </c>
      <c r="Y286" s="168" t="s">
        <v>457</v>
      </c>
      <c r="Z286" s="133"/>
      <c r="AA286" s="133" t="str">
        <f t="shared" si="37"/>
        <v>Czuż Grzegorz</v>
      </c>
      <c r="AB286" s="133">
        <f t="shared" si="39"/>
        <v>19020</v>
      </c>
      <c r="AC286" s="133">
        <f t="shared" si="40"/>
        <v>5520</v>
      </c>
      <c r="AD286" s="133" t="str">
        <f t="shared" si="41"/>
        <v>2018/2019</v>
      </c>
      <c r="AE286" s="133" t="str">
        <f t="shared" si="42"/>
        <v>2018-09-04</v>
      </c>
      <c r="AF286" s="133">
        <f t="shared" si="42"/>
        <v>19020</v>
      </c>
      <c r="AG286" s="133" t="str">
        <f t="shared" si="43"/>
        <v>S</v>
      </c>
      <c r="AH286" s="133">
        <f t="shared" si="45"/>
        <v>1974</v>
      </c>
      <c r="AI286" s="133" t="str">
        <f t="shared" si="45"/>
        <v>M</v>
      </c>
      <c r="AJ286" s="133" t="str">
        <f t="shared" si="45"/>
        <v>KTS KŁODNICA Kędzierzyn Koźle</v>
      </c>
      <c r="AK286" s="133" t="str">
        <f t="shared" si="38"/>
        <v>KTS KŁODNICA Kędzierzyn Koźle</v>
      </c>
      <c r="AL286" s="133" t="str">
        <f t="shared" si="44"/>
        <v>OPO</v>
      </c>
      <c r="AM286" s="133"/>
    </row>
    <row r="287" spans="1:39" ht="15.75">
      <c r="A287" s="147" t="s">
        <v>1345</v>
      </c>
      <c r="B287" s="154">
        <v>19018</v>
      </c>
      <c r="C287" s="155">
        <v>5521</v>
      </c>
      <c r="D287" s="137" t="s">
        <v>454</v>
      </c>
      <c r="E287" s="138" t="s">
        <v>1298</v>
      </c>
      <c r="F287" s="139">
        <v>19018</v>
      </c>
      <c r="G287" s="140" t="s">
        <v>27</v>
      </c>
      <c r="H287" s="172">
        <v>1966</v>
      </c>
      <c r="I287" s="155" t="s">
        <v>9</v>
      </c>
      <c r="J287" s="144" t="s">
        <v>34</v>
      </c>
      <c r="K287" s="142" t="s">
        <v>34</v>
      </c>
      <c r="L287" s="144" t="s">
        <v>457</v>
      </c>
      <c r="M287" s="133"/>
      <c r="N287" s="168" t="s">
        <v>1346</v>
      </c>
      <c r="O287" s="168">
        <v>5521</v>
      </c>
      <c r="P287" s="168" t="s">
        <v>27</v>
      </c>
      <c r="Q287" s="168" t="s">
        <v>1298</v>
      </c>
      <c r="R287" s="168">
        <v>19018</v>
      </c>
      <c r="S287" s="168" t="s">
        <v>458</v>
      </c>
      <c r="T287" s="168" t="s">
        <v>1347</v>
      </c>
      <c r="U287" s="168" t="s">
        <v>788</v>
      </c>
      <c r="V287" s="168">
        <v>1966</v>
      </c>
      <c r="W287" s="168" t="s">
        <v>9</v>
      </c>
      <c r="X287" s="168" t="s">
        <v>34</v>
      </c>
      <c r="Y287" s="168" t="s">
        <v>457</v>
      </c>
      <c r="Z287" s="133"/>
      <c r="AA287" s="133" t="str">
        <f t="shared" si="37"/>
        <v>Szarf Radosław</v>
      </c>
      <c r="AB287" s="133">
        <f t="shared" si="39"/>
        <v>19018</v>
      </c>
      <c r="AC287" s="133">
        <f t="shared" si="40"/>
        <v>5521</v>
      </c>
      <c r="AD287" s="133" t="str">
        <f t="shared" si="41"/>
        <v>2018/2019</v>
      </c>
      <c r="AE287" s="133" t="str">
        <f t="shared" si="42"/>
        <v>2018-09-04</v>
      </c>
      <c r="AF287" s="133">
        <f t="shared" si="42"/>
        <v>19018</v>
      </c>
      <c r="AG287" s="133" t="str">
        <f t="shared" si="43"/>
        <v>S</v>
      </c>
      <c r="AH287" s="133">
        <f t="shared" si="45"/>
        <v>1966</v>
      </c>
      <c r="AI287" s="133" t="str">
        <f t="shared" si="45"/>
        <v>M</v>
      </c>
      <c r="AJ287" s="133" t="str">
        <f t="shared" si="45"/>
        <v>KTS KŁODNICA Kędzierzyn Koźle</v>
      </c>
      <c r="AK287" s="133" t="str">
        <f t="shared" si="38"/>
        <v>KTS KŁODNICA Kędzierzyn Koźle</v>
      </c>
      <c r="AL287" s="133" t="str">
        <f t="shared" si="44"/>
        <v>OPO</v>
      </c>
      <c r="AM287" s="133"/>
    </row>
    <row r="288" spans="1:39" ht="15.75">
      <c r="A288" s="134" t="s">
        <v>1348</v>
      </c>
      <c r="B288" s="135">
        <v>19016</v>
      </c>
      <c r="C288" s="136">
        <v>5522</v>
      </c>
      <c r="D288" s="137" t="s">
        <v>454</v>
      </c>
      <c r="E288" s="138" t="s">
        <v>1298</v>
      </c>
      <c r="F288" s="139">
        <v>19016</v>
      </c>
      <c r="G288" s="140" t="s">
        <v>27</v>
      </c>
      <c r="H288" s="135">
        <v>1974</v>
      </c>
      <c r="I288" s="136" t="s">
        <v>9</v>
      </c>
      <c r="J288" s="142" t="s">
        <v>34</v>
      </c>
      <c r="K288" s="142" t="s">
        <v>34</v>
      </c>
      <c r="L288" s="142" t="s">
        <v>457</v>
      </c>
      <c r="M288" s="133"/>
      <c r="N288" s="168" t="s">
        <v>1349</v>
      </c>
      <c r="O288" s="168">
        <v>5522</v>
      </c>
      <c r="P288" s="168" t="s">
        <v>27</v>
      </c>
      <c r="Q288" s="168" t="s">
        <v>1298</v>
      </c>
      <c r="R288" s="168">
        <v>19016</v>
      </c>
      <c r="S288" s="168" t="s">
        <v>458</v>
      </c>
      <c r="T288" s="168" t="s">
        <v>1350</v>
      </c>
      <c r="U288" s="168" t="s">
        <v>555</v>
      </c>
      <c r="V288" s="168">
        <v>1974</v>
      </c>
      <c r="W288" s="168" t="s">
        <v>9</v>
      </c>
      <c r="X288" s="168" t="s">
        <v>34</v>
      </c>
      <c r="Y288" s="168" t="s">
        <v>457</v>
      </c>
      <c r="Z288" s="133"/>
      <c r="AA288" s="133" t="str">
        <f t="shared" si="37"/>
        <v>Taraszkiewicz Jarosław</v>
      </c>
      <c r="AB288" s="133">
        <f t="shared" si="39"/>
        <v>19016</v>
      </c>
      <c r="AC288" s="133">
        <f t="shared" si="40"/>
        <v>5522</v>
      </c>
      <c r="AD288" s="133" t="str">
        <f t="shared" si="41"/>
        <v>2018/2019</v>
      </c>
      <c r="AE288" s="133" t="str">
        <f t="shared" si="42"/>
        <v>2018-09-04</v>
      </c>
      <c r="AF288" s="133">
        <f t="shared" si="42"/>
        <v>19016</v>
      </c>
      <c r="AG288" s="133" t="str">
        <f t="shared" si="43"/>
        <v>S</v>
      </c>
      <c r="AH288" s="133">
        <f t="shared" si="45"/>
        <v>1974</v>
      </c>
      <c r="AI288" s="133" t="str">
        <f t="shared" si="45"/>
        <v>M</v>
      </c>
      <c r="AJ288" s="133" t="str">
        <f t="shared" si="45"/>
        <v>KTS KŁODNICA Kędzierzyn Koźle</v>
      </c>
      <c r="AK288" s="133" t="str">
        <f t="shared" si="38"/>
        <v>KTS KŁODNICA Kędzierzyn Koźle</v>
      </c>
      <c r="AL288" s="133" t="str">
        <f t="shared" si="44"/>
        <v>OPO</v>
      </c>
      <c r="AM288" s="133"/>
    </row>
    <row r="289" spans="1:39" ht="15.75">
      <c r="A289" s="134" t="s">
        <v>1351</v>
      </c>
      <c r="B289" s="135">
        <v>14401</v>
      </c>
      <c r="C289" s="136">
        <v>5523</v>
      </c>
      <c r="D289" s="137" t="s">
        <v>454</v>
      </c>
      <c r="E289" s="138" t="s">
        <v>1298</v>
      </c>
      <c r="F289" s="139">
        <v>14401</v>
      </c>
      <c r="G289" s="140" t="s">
        <v>27</v>
      </c>
      <c r="H289" s="135">
        <v>1952</v>
      </c>
      <c r="I289" s="136" t="s">
        <v>9</v>
      </c>
      <c r="J289" s="142" t="s">
        <v>34</v>
      </c>
      <c r="K289" s="142" t="s">
        <v>34</v>
      </c>
      <c r="L289" s="142" t="s">
        <v>457</v>
      </c>
      <c r="M289" s="133"/>
      <c r="N289" s="168" t="s">
        <v>1352</v>
      </c>
      <c r="O289" s="168">
        <v>5523</v>
      </c>
      <c r="P289" s="168" t="s">
        <v>27</v>
      </c>
      <c r="Q289" s="168" t="s">
        <v>1298</v>
      </c>
      <c r="R289" s="168">
        <v>14401</v>
      </c>
      <c r="S289" s="168" t="s">
        <v>458</v>
      </c>
      <c r="T289" s="168" t="s">
        <v>616</v>
      </c>
      <c r="U289" s="168" t="s">
        <v>681</v>
      </c>
      <c r="V289" s="168">
        <v>1952</v>
      </c>
      <c r="W289" s="168" t="s">
        <v>9</v>
      </c>
      <c r="X289" s="168" t="s">
        <v>34</v>
      </c>
      <c r="Y289" s="168" t="s">
        <v>457</v>
      </c>
      <c r="Z289" s="133"/>
      <c r="AA289" s="133" t="str">
        <f t="shared" si="37"/>
        <v>Wilk Piotr</v>
      </c>
      <c r="AB289" s="133">
        <f t="shared" si="39"/>
        <v>14401</v>
      </c>
      <c r="AC289" s="133">
        <f t="shared" si="40"/>
        <v>5523</v>
      </c>
      <c r="AD289" s="133" t="str">
        <f t="shared" si="41"/>
        <v>2018/2019</v>
      </c>
      <c r="AE289" s="133" t="str">
        <f t="shared" si="42"/>
        <v>2018-09-04</v>
      </c>
      <c r="AF289" s="133">
        <f t="shared" si="42"/>
        <v>14401</v>
      </c>
      <c r="AG289" s="133" t="str">
        <f t="shared" si="43"/>
        <v>S</v>
      </c>
      <c r="AH289" s="133">
        <f t="shared" si="45"/>
        <v>1952</v>
      </c>
      <c r="AI289" s="133" t="str">
        <f t="shared" si="45"/>
        <v>M</v>
      </c>
      <c r="AJ289" s="133" t="str">
        <f t="shared" si="45"/>
        <v>KTS KŁODNICA Kędzierzyn Koźle</v>
      </c>
      <c r="AK289" s="133" t="str">
        <f t="shared" si="38"/>
        <v>KTS KŁODNICA Kędzierzyn Koźle</v>
      </c>
      <c r="AL289" s="133" t="str">
        <f t="shared" si="44"/>
        <v>OPO</v>
      </c>
      <c r="AM289" s="133"/>
    </row>
    <row r="290" spans="1:39" ht="15.75">
      <c r="A290" s="134" t="s">
        <v>1353</v>
      </c>
      <c r="B290" s="135">
        <v>44823</v>
      </c>
      <c r="C290" s="136">
        <v>5524</v>
      </c>
      <c r="D290" s="137" t="s">
        <v>454</v>
      </c>
      <c r="E290" s="138" t="s">
        <v>1298</v>
      </c>
      <c r="F290" s="139">
        <v>44823</v>
      </c>
      <c r="G290" s="140" t="s">
        <v>9</v>
      </c>
      <c r="H290" s="135">
        <v>2006</v>
      </c>
      <c r="I290" s="136" t="s">
        <v>9</v>
      </c>
      <c r="J290" s="142" t="s">
        <v>34</v>
      </c>
      <c r="K290" s="142" t="s">
        <v>34</v>
      </c>
      <c r="L290" s="142" t="s">
        <v>457</v>
      </c>
      <c r="M290" s="133"/>
      <c r="N290" s="168" t="s">
        <v>1354</v>
      </c>
      <c r="O290" s="168">
        <v>5524</v>
      </c>
      <c r="P290" s="168" t="s">
        <v>9</v>
      </c>
      <c r="Q290" s="168" t="s">
        <v>1298</v>
      </c>
      <c r="R290" s="168">
        <v>44823</v>
      </c>
      <c r="S290" s="168" t="s">
        <v>458</v>
      </c>
      <c r="T290" s="168" t="s">
        <v>1355</v>
      </c>
      <c r="U290" s="168" t="s">
        <v>653</v>
      </c>
      <c r="V290" s="168">
        <v>2006</v>
      </c>
      <c r="W290" s="168" t="s">
        <v>9</v>
      </c>
      <c r="X290" s="168" t="s">
        <v>34</v>
      </c>
      <c r="Y290" s="168" t="s">
        <v>457</v>
      </c>
      <c r="Z290" s="133"/>
      <c r="AA290" s="133" t="str">
        <f t="shared" si="37"/>
        <v>Deneka Jan</v>
      </c>
      <c r="AB290" s="133">
        <f t="shared" si="39"/>
        <v>44823</v>
      </c>
      <c r="AC290" s="133">
        <f t="shared" si="40"/>
        <v>5524</v>
      </c>
      <c r="AD290" s="133" t="str">
        <f t="shared" si="41"/>
        <v>2018/2019</v>
      </c>
      <c r="AE290" s="133" t="str">
        <f t="shared" si="42"/>
        <v>2018-09-04</v>
      </c>
      <c r="AF290" s="133">
        <f t="shared" si="42"/>
        <v>44823</v>
      </c>
      <c r="AG290" s="133" t="str">
        <f t="shared" si="43"/>
        <v>M</v>
      </c>
      <c r="AH290" s="133">
        <f t="shared" si="45"/>
        <v>2006</v>
      </c>
      <c r="AI290" s="133" t="str">
        <f t="shared" si="45"/>
        <v>M</v>
      </c>
      <c r="AJ290" s="133" t="str">
        <f t="shared" si="45"/>
        <v>KTS KŁODNICA Kędzierzyn Koźle</v>
      </c>
      <c r="AK290" s="133" t="str">
        <f t="shared" si="38"/>
        <v>KTS KŁODNICA Kędzierzyn Koźle</v>
      </c>
      <c r="AL290" s="133" t="str">
        <f t="shared" si="44"/>
        <v>OPO</v>
      </c>
      <c r="AM290" s="133"/>
    </row>
    <row r="291" spans="1:39" ht="15.75">
      <c r="A291" s="134" t="s">
        <v>1356</v>
      </c>
      <c r="B291" s="135">
        <v>47814</v>
      </c>
      <c r="C291" s="136">
        <v>5525</v>
      </c>
      <c r="D291" s="137" t="s">
        <v>454</v>
      </c>
      <c r="E291" s="138" t="s">
        <v>1298</v>
      </c>
      <c r="F291" s="139">
        <v>47814</v>
      </c>
      <c r="G291" s="140" t="s">
        <v>9</v>
      </c>
      <c r="H291" s="135">
        <v>2002</v>
      </c>
      <c r="I291" s="136" t="s">
        <v>9</v>
      </c>
      <c r="J291" s="142" t="s">
        <v>34</v>
      </c>
      <c r="K291" s="142" t="s">
        <v>34</v>
      </c>
      <c r="L291" s="142" t="s">
        <v>457</v>
      </c>
      <c r="M291" s="133"/>
      <c r="N291" s="168" t="s">
        <v>1357</v>
      </c>
      <c r="O291" s="168">
        <v>5525</v>
      </c>
      <c r="P291" s="168" t="s">
        <v>9</v>
      </c>
      <c r="Q291" s="168" t="s">
        <v>1298</v>
      </c>
      <c r="R291" s="168">
        <v>47814</v>
      </c>
      <c r="S291" s="168" t="s">
        <v>458</v>
      </c>
      <c r="T291" s="168" t="s">
        <v>1358</v>
      </c>
      <c r="U291" s="168" t="s">
        <v>608</v>
      </c>
      <c r="V291" s="168">
        <v>2002</v>
      </c>
      <c r="W291" s="168" t="s">
        <v>9</v>
      </c>
      <c r="X291" s="168" t="s">
        <v>34</v>
      </c>
      <c r="Y291" s="168" t="s">
        <v>457</v>
      </c>
      <c r="Z291" s="133"/>
      <c r="AA291" s="133" t="str">
        <f t="shared" si="37"/>
        <v>Kotowicz Bartosz</v>
      </c>
      <c r="AB291" s="133">
        <f t="shared" si="39"/>
        <v>47814</v>
      </c>
      <c r="AC291" s="133">
        <f t="shared" si="40"/>
        <v>5525</v>
      </c>
      <c r="AD291" s="133" t="str">
        <f t="shared" si="41"/>
        <v>2018/2019</v>
      </c>
      <c r="AE291" s="133" t="str">
        <f t="shared" si="42"/>
        <v>2018-09-04</v>
      </c>
      <c r="AF291" s="133">
        <f t="shared" si="42"/>
        <v>47814</v>
      </c>
      <c r="AG291" s="133" t="str">
        <f t="shared" si="43"/>
        <v>M</v>
      </c>
      <c r="AH291" s="133">
        <f t="shared" si="45"/>
        <v>2002</v>
      </c>
      <c r="AI291" s="133" t="str">
        <f t="shared" si="45"/>
        <v>M</v>
      </c>
      <c r="AJ291" s="133" t="str">
        <f t="shared" si="45"/>
        <v>KTS KŁODNICA Kędzierzyn Koźle</v>
      </c>
      <c r="AK291" s="133" t="str">
        <f t="shared" si="38"/>
        <v>KTS KŁODNICA Kędzierzyn Koźle</v>
      </c>
      <c r="AL291" s="133" t="str">
        <f t="shared" si="44"/>
        <v>OPO</v>
      </c>
      <c r="AM291" s="133"/>
    </row>
    <row r="292" spans="1:39" ht="15.75">
      <c r="A292" s="134" t="s">
        <v>1359</v>
      </c>
      <c r="B292" s="135">
        <v>32261</v>
      </c>
      <c r="C292" s="136">
        <v>5526</v>
      </c>
      <c r="D292" s="137" t="s">
        <v>454</v>
      </c>
      <c r="E292" s="138" t="s">
        <v>1298</v>
      </c>
      <c r="F292" s="139">
        <v>32261</v>
      </c>
      <c r="G292" s="140" t="s">
        <v>9</v>
      </c>
      <c r="H292" s="135">
        <v>2002</v>
      </c>
      <c r="I292" s="136" t="s">
        <v>9</v>
      </c>
      <c r="J292" s="142" t="s">
        <v>34</v>
      </c>
      <c r="K292" s="142" t="s">
        <v>34</v>
      </c>
      <c r="L292" s="142" t="s">
        <v>457</v>
      </c>
      <c r="M292" s="133"/>
      <c r="N292" s="168" t="s">
        <v>1360</v>
      </c>
      <c r="O292" s="168">
        <v>5526</v>
      </c>
      <c r="P292" s="168" t="s">
        <v>9</v>
      </c>
      <c r="Q292" s="168" t="s">
        <v>1298</v>
      </c>
      <c r="R292" s="168">
        <v>32261</v>
      </c>
      <c r="S292" s="168" t="s">
        <v>458</v>
      </c>
      <c r="T292" s="168" t="s">
        <v>1361</v>
      </c>
      <c r="U292" s="168" t="s">
        <v>958</v>
      </c>
      <c r="V292" s="168">
        <v>2002</v>
      </c>
      <c r="W292" s="168" t="s">
        <v>9</v>
      </c>
      <c r="X292" s="168" t="s">
        <v>34</v>
      </c>
      <c r="Y292" s="168" t="s">
        <v>457</v>
      </c>
      <c r="Z292" s="133"/>
      <c r="AA292" s="133" t="str">
        <f t="shared" si="37"/>
        <v>Lang Dominik</v>
      </c>
      <c r="AB292" s="133">
        <f t="shared" si="39"/>
        <v>32261</v>
      </c>
      <c r="AC292" s="133">
        <f t="shared" si="40"/>
        <v>5526</v>
      </c>
      <c r="AD292" s="133" t="str">
        <f t="shared" si="41"/>
        <v>2018/2019</v>
      </c>
      <c r="AE292" s="133" t="str">
        <f t="shared" si="42"/>
        <v>2018-09-04</v>
      </c>
      <c r="AF292" s="133">
        <f t="shared" si="42"/>
        <v>32261</v>
      </c>
      <c r="AG292" s="133" t="str">
        <f t="shared" si="43"/>
        <v>M</v>
      </c>
      <c r="AH292" s="133">
        <f t="shared" si="45"/>
        <v>2002</v>
      </c>
      <c r="AI292" s="133" t="str">
        <f t="shared" si="45"/>
        <v>M</v>
      </c>
      <c r="AJ292" s="133" t="str">
        <f t="shared" si="45"/>
        <v>KTS KŁODNICA Kędzierzyn Koźle</v>
      </c>
      <c r="AK292" s="133" t="str">
        <f t="shared" si="38"/>
        <v>KTS KŁODNICA Kędzierzyn Koźle</v>
      </c>
      <c r="AL292" s="133" t="str">
        <f t="shared" si="44"/>
        <v>OPO</v>
      </c>
      <c r="AM292" s="133"/>
    </row>
    <row r="293" spans="1:39" ht="15.75">
      <c r="A293" s="134" t="s">
        <v>1362</v>
      </c>
      <c r="B293" s="135">
        <v>35435</v>
      </c>
      <c r="C293" s="136">
        <v>5527</v>
      </c>
      <c r="D293" s="137" t="s">
        <v>454</v>
      </c>
      <c r="E293" s="138" t="s">
        <v>1298</v>
      </c>
      <c r="F293" s="139">
        <v>35435</v>
      </c>
      <c r="G293" s="155" t="s">
        <v>9</v>
      </c>
      <c r="H293" s="135">
        <v>2001</v>
      </c>
      <c r="I293" s="136" t="s">
        <v>32</v>
      </c>
      <c r="J293" s="142" t="s">
        <v>34</v>
      </c>
      <c r="K293" s="142" t="s">
        <v>34</v>
      </c>
      <c r="L293" s="142" t="s">
        <v>457</v>
      </c>
      <c r="M293" s="133"/>
      <c r="N293" s="168" t="s">
        <v>1363</v>
      </c>
      <c r="O293" s="168">
        <v>5527</v>
      </c>
      <c r="P293" s="168" t="s">
        <v>9</v>
      </c>
      <c r="Q293" s="168" t="s">
        <v>1298</v>
      </c>
      <c r="R293" s="168">
        <v>35435</v>
      </c>
      <c r="S293" s="168" t="s">
        <v>458</v>
      </c>
      <c r="T293" s="168" t="s">
        <v>796</v>
      </c>
      <c r="U293" s="168" t="s">
        <v>1107</v>
      </c>
      <c r="V293" s="168">
        <v>2001</v>
      </c>
      <c r="W293" s="168" t="s">
        <v>32</v>
      </c>
      <c r="X293" s="168" t="s">
        <v>34</v>
      </c>
      <c r="Y293" s="168" t="s">
        <v>457</v>
      </c>
      <c r="Z293" s="133"/>
      <c r="AA293" s="133" t="str">
        <f t="shared" si="37"/>
        <v>Marek Magdalena</v>
      </c>
      <c r="AB293" s="133">
        <f t="shared" si="39"/>
        <v>35435</v>
      </c>
      <c r="AC293" s="133">
        <f t="shared" si="40"/>
        <v>5527</v>
      </c>
      <c r="AD293" s="133" t="str">
        <f t="shared" si="41"/>
        <v>2018/2019</v>
      </c>
      <c r="AE293" s="133" t="str">
        <f t="shared" si="42"/>
        <v>2018-09-04</v>
      </c>
      <c r="AF293" s="133">
        <f t="shared" si="42"/>
        <v>35435</v>
      </c>
      <c r="AG293" s="133" t="str">
        <f t="shared" si="43"/>
        <v>M</v>
      </c>
      <c r="AH293" s="133">
        <f t="shared" si="45"/>
        <v>2001</v>
      </c>
      <c r="AI293" s="133" t="str">
        <f t="shared" si="45"/>
        <v>K</v>
      </c>
      <c r="AJ293" s="133" t="str">
        <f t="shared" si="45"/>
        <v>KTS KŁODNICA Kędzierzyn Koźle</v>
      </c>
      <c r="AK293" s="133" t="str">
        <f t="shared" si="38"/>
        <v>KTS KŁODNICA Kędzierzyn Koźle</v>
      </c>
      <c r="AL293" s="133" t="str">
        <f t="shared" si="44"/>
        <v>OPO</v>
      </c>
      <c r="AM293" s="133"/>
    </row>
    <row r="294" spans="1:39" ht="15.75">
      <c r="A294" s="134" t="s">
        <v>1364</v>
      </c>
      <c r="B294" s="135">
        <v>44810</v>
      </c>
      <c r="C294" s="136">
        <v>5528</v>
      </c>
      <c r="D294" s="137" t="s">
        <v>454</v>
      </c>
      <c r="E294" s="138" t="s">
        <v>1298</v>
      </c>
      <c r="F294" s="139">
        <v>44810</v>
      </c>
      <c r="G294" s="140" t="s">
        <v>9</v>
      </c>
      <c r="H294" s="135">
        <v>2003</v>
      </c>
      <c r="I294" s="136" t="s">
        <v>9</v>
      </c>
      <c r="J294" s="142" t="s">
        <v>34</v>
      </c>
      <c r="K294" s="142" t="s">
        <v>34</v>
      </c>
      <c r="L294" s="142" t="s">
        <v>457</v>
      </c>
      <c r="M294" s="133"/>
      <c r="N294" s="168" t="s">
        <v>1365</v>
      </c>
      <c r="O294" s="168">
        <v>5528</v>
      </c>
      <c r="P294" s="168" t="s">
        <v>9</v>
      </c>
      <c r="Q294" s="168" t="s">
        <v>1298</v>
      </c>
      <c r="R294" s="168">
        <v>44810</v>
      </c>
      <c r="S294" s="168" t="s">
        <v>458</v>
      </c>
      <c r="T294" s="168" t="s">
        <v>1366</v>
      </c>
      <c r="U294" s="168" t="s">
        <v>528</v>
      </c>
      <c r="V294" s="168">
        <v>2003</v>
      </c>
      <c r="W294" s="168" t="s">
        <v>9</v>
      </c>
      <c r="X294" s="168" t="s">
        <v>34</v>
      </c>
      <c r="Y294" s="168" t="s">
        <v>457</v>
      </c>
      <c r="Z294" s="133"/>
      <c r="AA294" s="133" t="str">
        <f t="shared" si="37"/>
        <v>Mojzyk Maciej</v>
      </c>
      <c r="AB294" s="133">
        <f t="shared" si="39"/>
        <v>44810</v>
      </c>
      <c r="AC294" s="133">
        <f t="shared" si="40"/>
        <v>5528</v>
      </c>
      <c r="AD294" s="133" t="str">
        <f t="shared" si="41"/>
        <v>2018/2019</v>
      </c>
      <c r="AE294" s="133" t="str">
        <f t="shared" si="42"/>
        <v>2018-09-04</v>
      </c>
      <c r="AF294" s="133">
        <f t="shared" si="42"/>
        <v>44810</v>
      </c>
      <c r="AG294" s="133" t="str">
        <f t="shared" si="43"/>
        <v>M</v>
      </c>
      <c r="AH294" s="133">
        <f t="shared" si="45"/>
        <v>2003</v>
      </c>
      <c r="AI294" s="133" t="str">
        <f t="shared" si="45"/>
        <v>M</v>
      </c>
      <c r="AJ294" s="133" t="str">
        <f t="shared" si="45"/>
        <v>KTS KŁODNICA Kędzierzyn Koźle</v>
      </c>
      <c r="AK294" s="133" t="str">
        <f t="shared" si="38"/>
        <v>KTS KŁODNICA Kędzierzyn Koźle</v>
      </c>
      <c r="AL294" s="133" t="str">
        <f t="shared" si="44"/>
        <v>OPO</v>
      </c>
      <c r="AM294" s="133"/>
    </row>
    <row r="295" spans="1:39" ht="15.75">
      <c r="A295" s="134" t="s">
        <v>1367</v>
      </c>
      <c r="B295" s="135">
        <v>47860</v>
      </c>
      <c r="C295" s="136">
        <v>5529</v>
      </c>
      <c r="D295" s="137" t="s">
        <v>454</v>
      </c>
      <c r="E295" s="138" t="s">
        <v>1298</v>
      </c>
      <c r="F295" s="139">
        <v>47860</v>
      </c>
      <c r="G295" s="140" t="s">
        <v>9</v>
      </c>
      <c r="H295" s="135">
        <v>2005</v>
      </c>
      <c r="I295" s="136" t="s">
        <v>9</v>
      </c>
      <c r="J295" s="142" t="s">
        <v>34</v>
      </c>
      <c r="K295" s="142" t="s">
        <v>34</v>
      </c>
      <c r="L295" s="142" t="s">
        <v>457</v>
      </c>
      <c r="M295" s="133"/>
      <c r="N295" s="168" t="s">
        <v>1368</v>
      </c>
      <c r="O295" s="168">
        <v>5529</v>
      </c>
      <c r="P295" s="168" t="s">
        <v>9</v>
      </c>
      <c r="Q295" s="168" t="s">
        <v>1298</v>
      </c>
      <c r="R295" s="168">
        <v>47860</v>
      </c>
      <c r="S295" s="168" t="s">
        <v>458</v>
      </c>
      <c r="T295" s="168" t="s">
        <v>1369</v>
      </c>
      <c r="U295" s="168" t="s">
        <v>548</v>
      </c>
      <c r="V295" s="168">
        <v>2005</v>
      </c>
      <c r="W295" s="168" t="s">
        <v>9</v>
      </c>
      <c r="X295" s="168" t="s">
        <v>34</v>
      </c>
      <c r="Y295" s="168" t="s">
        <v>457</v>
      </c>
      <c r="Z295" s="133"/>
      <c r="AA295" s="133" t="str">
        <f t="shared" si="37"/>
        <v>Sikora Szymon</v>
      </c>
      <c r="AB295" s="133">
        <f t="shared" si="39"/>
        <v>47860</v>
      </c>
      <c r="AC295" s="133">
        <f t="shared" si="40"/>
        <v>5529</v>
      </c>
      <c r="AD295" s="133" t="str">
        <f t="shared" si="41"/>
        <v>2018/2019</v>
      </c>
      <c r="AE295" s="133" t="str">
        <f t="shared" si="42"/>
        <v>2018-09-04</v>
      </c>
      <c r="AF295" s="133">
        <f t="shared" si="42"/>
        <v>47860</v>
      </c>
      <c r="AG295" s="133" t="str">
        <f t="shared" si="43"/>
        <v>M</v>
      </c>
      <c r="AH295" s="133">
        <f t="shared" si="45"/>
        <v>2005</v>
      </c>
      <c r="AI295" s="133" t="str">
        <f t="shared" si="45"/>
        <v>M</v>
      </c>
      <c r="AJ295" s="133" t="str">
        <f t="shared" si="45"/>
        <v>KTS KŁODNICA Kędzierzyn Koźle</v>
      </c>
      <c r="AK295" s="133" t="str">
        <f t="shared" si="38"/>
        <v>KTS KŁODNICA Kędzierzyn Koźle</v>
      </c>
      <c r="AL295" s="133" t="str">
        <f t="shared" si="44"/>
        <v>OPO</v>
      </c>
      <c r="AM295" s="133"/>
    </row>
    <row r="296" spans="1:39" ht="15.75">
      <c r="A296" s="134" t="s">
        <v>1370</v>
      </c>
      <c r="B296" s="135">
        <v>35436</v>
      </c>
      <c r="C296" s="136">
        <v>5530</v>
      </c>
      <c r="D296" s="137" t="s">
        <v>454</v>
      </c>
      <c r="E296" s="138" t="s">
        <v>1298</v>
      </c>
      <c r="F296" s="139">
        <v>35436</v>
      </c>
      <c r="G296" s="140" t="s">
        <v>9</v>
      </c>
      <c r="H296" s="135">
        <v>2003</v>
      </c>
      <c r="I296" s="136" t="s">
        <v>32</v>
      </c>
      <c r="J296" s="142" t="s">
        <v>34</v>
      </c>
      <c r="K296" s="142" t="s">
        <v>34</v>
      </c>
      <c r="L296" s="142" t="s">
        <v>457</v>
      </c>
      <c r="M296" s="133"/>
      <c r="N296" s="168" t="s">
        <v>1371</v>
      </c>
      <c r="O296" s="168">
        <v>5530</v>
      </c>
      <c r="P296" s="168" t="s">
        <v>9</v>
      </c>
      <c r="Q296" s="168" t="s">
        <v>1298</v>
      </c>
      <c r="R296" s="168">
        <v>35436</v>
      </c>
      <c r="S296" s="168" t="s">
        <v>458</v>
      </c>
      <c r="T296" s="168" t="s">
        <v>1350</v>
      </c>
      <c r="U296" s="168" t="s">
        <v>1372</v>
      </c>
      <c r="V296" s="168">
        <v>2003</v>
      </c>
      <c r="W296" s="168" t="s">
        <v>32</v>
      </c>
      <c r="X296" s="168" t="s">
        <v>34</v>
      </c>
      <c r="Y296" s="168" t="s">
        <v>457</v>
      </c>
      <c r="Z296" s="133"/>
      <c r="AA296" s="133" t="str">
        <f t="shared" si="37"/>
        <v>Taraszkiewicz Alicja</v>
      </c>
      <c r="AB296" s="133">
        <f t="shared" si="39"/>
        <v>35436</v>
      </c>
      <c r="AC296" s="133">
        <f t="shared" si="40"/>
        <v>5530</v>
      </c>
      <c r="AD296" s="133" t="str">
        <f t="shared" si="41"/>
        <v>2018/2019</v>
      </c>
      <c r="AE296" s="133" t="str">
        <f t="shared" si="42"/>
        <v>2018-09-04</v>
      </c>
      <c r="AF296" s="133">
        <f t="shared" si="42"/>
        <v>35436</v>
      </c>
      <c r="AG296" s="133" t="str">
        <f t="shared" si="43"/>
        <v>M</v>
      </c>
      <c r="AH296" s="133">
        <f t="shared" si="45"/>
        <v>2003</v>
      </c>
      <c r="AI296" s="133" t="str">
        <f t="shared" si="45"/>
        <v>K</v>
      </c>
      <c r="AJ296" s="133" t="str">
        <f t="shared" si="45"/>
        <v>KTS KŁODNICA Kędzierzyn Koźle</v>
      </c>
      <c r="AK296" s="133" t="str">
        <f t="shared" si="38"/>
        <v>KTS KŁODNICA Kędzierzyn Koźle</v>
      </c>
      <c r="AL296" s="133" t="str">
        <f t="shared" si="44"/>
        <v>OPO</v>
      </c>
      <c r="AM296" s="133"/>
    </row>
    <row r="297" spans="1:39" ht="15.75">
      <c r="A297" s="134" t="s">
        <v>1373</v>
      </c>
      <c r="B297" s="135">
        <v>40655</v>
      </c>
      <c r="C297" s="136">
        <v>5995</v>
      </c>
      <c r="D297" s="137" t="s">
        <v>454</v>
      </c>
      <c r="E297" s="138" t="s">
        <v>1374</v>
      </c>
      <c r="F297" s="139">
        <v>40655</v>
      </c>
      <c r="G297" s="140" t="s">
        <v>27</v>
      </c>
      <c r="H297" s="135">
        <v>1965</v>
      </c>
      <c r="I297" s="140" t="s">
        <v>9</v>
      </c>
      <c r="J297" s="142" t="s">
        <v>48</v>
      </c>
      <c r="K297" s="142" t="s">
        <v>48</v>
      </c>
      <c r="L297" s="142" t="s">
        <v>457</v>
      </c>
      <c r="M297" s="133"/>
      <c r="N297" s="168" t="s">
        <v>1375</v>
      </c>
      <c r="O297" s="168">
        <v>5995</v>
      </c>
      <c r="P297" s="168" t="s">
        <v>27</v>
      </c>
      <c r="Q297" s="168" t="s">
        <v>1374</v>
      </c>
      <c r="R297" s="168">
        <v>40655</v>
      </c>
      <c r="S297" s="168" t="s">
        <v>458</v>
      </c>
      <c r="T297" s="168" t="s">
        <v>1376</v>
      </c>
      <c r="U297" s="168" t="s">
        <v>1377</v>
      </c>
      <c r="V297" s="168">
        <v>1965</v>
      </c>
      <c r="W297" s="168" t="s">
        <v>9</v>
      </c>
      <c r="X297" s="168" t="s">
        <v>48</v>
      </c>
      <c r="Y297" s="168" t="s">
        <v>457</v>
      </c>
      <c r="Z297" s="133"/>
      <c r="AA297" s="133" t="str">
        <f t="shared" si="37"/>
        <v>Augustynowicz Czesław</v>
      </c>
      <c r="AB297" s="133">
        <f t="shared" si="39"/>
        <v>40655</v>
      </c>
      <c r="AC297" s="133">
        <f t="shared" si="40"/>
        <v>5995</v>
      </c>
      <c r="AD297" s="133" t="str">
        <f t="shared" si="41"/>
        <v>2018/2019</v>
      </c>
      <c r="AE297" s="133" t="str">
        <f t="shared" si="42"/>
        <v>2018-09-05</v>
      </c>
      <c r="AF297" s="133">
        <f t="shared" si="42"/>
        <v>40655</v>
      </c>
      <c r="AG297" s="133" t="str">
        <f t="shared" si="43"/>
        <v>S</v>
      </c>
      <c r="AH297" s="133">
        <f t="shared" si="45"/>
        <v>1965</v>
      </c>
      <c r="AI297" s="133" t="str">
        <f t="shared" si="45"/>
        <v>M</v>
      </c>
      <c r="AJ297" s="133" t="str">
        <f t="shared" si="45"/>
        <v>MLUKS WAKMET Bodzanów</v>
      </c>
      <c r="AK297" s="133" t="str">
        <f t="shared" si="38"/>
        <v>MLUKS WAKMET Bodzanów</v>
      </c>
      <c r="AL297" s="133" t="str">
        <f t="shared" si="44"/>
        <v>OPO</v>
      </c>
      <c r="AM297" s="133"/>
    </row>
    <row r="298" spans="1:39" ht="15.75">
      <c r="A298" s="145" t="s">
        <v>1378</v>
      </c>
      <c r="B298" s="135">
        <v>40657</v>
      </c>
      <c r="C298" s="136">
        <v>5996</v>
      </c>
      <c r="D298" s="137" t="s">
        <v>454</v>
      </c>
      <c r="E298" s="138" t="s">
        <v>1374</v>
      </c>
      <c r="F298" s="139">
        <v>40657</v>
      </c>
      <c r="G298" s="140" t="s">
        <v>27</v>
      </c>
      <c r="H298" s="135">
        <v>1974</v>
      </c>
      <c r="I298" s="146" t="s">
        <v>9</v>
      </c>
      <c r="J298" s="142" t="s">
        <v>48</v>
      </c>
      <c r="K298" s="142" t="s">
        <v>48</v>
      </c>
      <c r="L298" s="142" t="s">
        <v>457</v>
      </c>
      <c r="M298" s="133"/>
      <c r="N298" s="168" t="s">
        <v>1379</v>
      </c>
      <c r="O298" s="168">
        <v>5996</v>
      </c>
      <c r="P298" s="168" t="s">
        <v>27</v>
      </c>
      <c r="Q298" s="168" t="s">
        <v>1374</v>
      </c>
      <c r="R298" s="168">
        <v>40657</v>
      </c>
      <c r="S298" s="168" t="s">
        <v>458</v>
      </c>
      <c r="T298" s="168" t="s">
        <v>1189</v>
      </c>
      <c r="U298" s="168" t="s">
        <v>634</v>
      </c>
      <c r="V298" s="168">
        <v>1974</v>
      </c>
      <c r="W298" s="168" t="s">
        <v>9</v>
      </c>
      <c r="X298" s="168" t="s">
        <v>48</v>
      </c>
      <c r="Y298" s="168" t="s">
        <v>457</v>
      </c>
      <c r="Z298" s="133"/>
      <c r="AA298" s="133" t="str">
        <f t="shared" si="37"/>
        <v>Gargol Tomasz</v>
      </c>
      <c r="AB298" s="133">
        <f t="shared" si="39"/>
        <v>40657</v>
      </c>
      <c r="AC298" s="133">
        <f t="shared" si="40"/>
        <v>5996</v>
      </c>
      <c r="AD298" s="133" t="str">
        <f t="shared" si="41"/>
        <v>2018/2019</v>
      </c>
      <c r="AE298" s="133" t="str">
        <f t="shared" si="42"/>
        <v>2018-09-05</v>
      </c>
      <c r="AF298" s="133">
        <f t="shared" si="42"/>
        <v>40657</v>
      </c>
      <c r="AG298" s="133" t="str">
        <f t="shared" si="43"/>
        <v>S</v>
      </c>
      <c r="AH298" s="133">
        <f t="shared" si="45"/>
        <v>1974</v>
      </c>
      <c r="AI298" s="133" t="str">
        <f t="shared" si="45"/>
        <v>M</v>
      </c>
      <c r="AJ298" s="133" t="str">
        <f t="shared" si="45"/>
        <v>MLUKS WAKMET Bodzanów</v>
      </c>
      <c r="AK298" s="133" t="str">
        <f t="shared" si="38"/>
        <v>MLUKS WAKMET Bodzanów</v>
      </c>
      <c r="AL298" s="133" t="str">
        <f t="shared" si="44"/>
        <v>OPO</v>
      </c>
      <c r="AM298" s="133"/>
    </row>
    <row r="299" spans="1:39" ht="15.75">
      <c r="A299" s="147" t="s">
        <v>1380</v>
      </c>
      <c r="B299" s="135">
        <v>34092</v>
      </c>
      <c r="C299" s="136">
        <v>5997</v>
      </c>
      <c r="D299" s="137" t="s">
        <v>454</v>
      </c>
      <c r="E299" s="138" t="s">
        <v>1374</v>
      </c>
      <c r="F299" s="139">
        <v>34092</v>
      </c>
      <c r="G299" s="140" t="s">
        <v>27</v>
      </c>
      <c r="H299" s="172">
        <v>1992</v>
      </c>
      <c r="I299" s="136" t="s">
        <v>9</v>
      </c>
      <c r="J299" s="142" t="s">
        <v>48</v>
      </c>
      <c r="K299" s="142" t="s">
        <v>48</v>
      </c>
      <c r="L299" s="142" t="s">
        <v>457</v>
      </c>
      <c r="M299" s="133"/>
      <c r="N299" s="168" t="s">
        <v>1381</v>
      </c>
      <c r="O299" s="168">
        <v>5997</v>
      </c>
      <c r="P299" s="168" t="s">
        <v>27</v>
      </c>
      <c r="Q299" s="168" t="s">
        <v>1374</v>
      </c>
      <c r="R299" s="168">
        <v>34092</v>
      </c>
      <c r="S299" s="168" t="s">
        <v>458</v>
      </c>
      <c r="T299" s="168" t="s">
        <v>1382</v>
      </c>
      <c r="U299" s="168" t="s">
        <v>1100</v>
      </c>
      <c r="V299" s="168">
        <v>1992</v>
      </c>
      <c r="W299" s="168" t="s">
        <v>9</v>
      </c>
      <c r="X299" s="168" t="s">
        <v>48</v>
      </c>
      <c r="Y299" s="168" t="s">
        <v>457</v>
      </c>
      <c r="Z299" s="133"/>
      <c r="AA299" s="133" t="str">
        <f t="shared" si="37"/>
        <v>Kanarski Kamil</v>
      </c>
      <c r="AB299" s="133">
        <f t="shared" si="39"/>
        <v>34092</v>
      </c>
      <c r="AC299" s="133">
        <f t="shared" si="40"/>
        <v>5997</v>
      </c>
      <c r="AD299" s="133" t="str">
        <f t="shared" si="41"/>
        <v>2018/2019</v>
      </c>
      <c r="AE299" s="133" t="str">
        <f t="shared" si="42"/>
        <v>2018-09-05</v>
      </c>
      <c r="AF299" s="133">
        <f t="shared" si="42"/>
        <v>34092</v>
      </c>
      <c r="AG299" s="133" t="str">
        <f t="shared" si="43"/>
        <v>S</v>
      </c>
      <c r="AH299" s="133">
        <f t="shared" si="45"/>
        <v>1992</v>
      </c>
      <c r="AI299" s="133" t="str">
        <f t="shared" si="45"/>
        <v>M</v>
      </c>
      <c r="AJ299" s="133" t="str">
        <f t="shared" si="45"/>
        <v>MLUKS WAKMET Bodzanów</v>
      </c>
      <c r="AK299" s="133" t="str">
        <f t="shared" si="38"/>
        <v>MLUKS WAKMET Bodzanów</v>
      </c>
      <c r="AL299" s="133" t="str">
        <f t="shared" si="44"/>
        <v>OPO</v>
      </c>
      <c r="AM299" s="133"/>
    </row>
    <row r="300" spans="1:39" ht="15.75">
      <c r="A300" s="153" t="s">
        <v>1383</v>
      </c>
      <c r="B300" s="154">
        <v>30260</v>
      </c>
      <c r="C300" s="155">
        <v>5998</v>
      </c>
      <c r="D300" s="137" t="s">
        <v>454</v>
      </c>
      <c r="E300" s="138" t="s">
        <v>1374</v>
      </c>
      <c r="F300" s="139">
        <v>30260</v>
      </c>
      <c r="G300" s="140" t="s">
        <v>27</v>
      </c>
      <c r="H300" s="154">
        <v>1996</v>
      </c>
      <c r="I300" s="155" t="s">
        <v>9</v>
      </c>
      <c r="J300" s="144" t="s">
        <v>48</v>
      </c>
      <c r="K300" s="142" t="s">
        <v>48</v>
      </c>
      <c r="L300" s="144" t="s">
        <v>457</v>
      </c>
      <c r="M300" s="133"/>
      <c r="N300" s="168" t="s">
        <v>1384</v>
      </c>
      <c r="O300" s="168">
        <v>5998</v>
      </c>
      <c r="P300" s="168" t="s">
        <v>27</v>
      </c>
      <c r="Q300" s="168" t="s">
        <v>1374</v>
      </c>
      <c r="R300" s="168">
        <v>30260</v>
      </c>
      <c r="S300" s="168" t="s">
        <v>458</v>
      </c>
      <c r="T300" s="168" t="s">
        <v>1385</v>
      </c>
      <c r="U300" s="168" t="s">
        <v>821</v>
      </c>
      <c r="V300" s="168">
        <v>1996</v>
      </c>
      <c r="W300" s="168" t="s">
        <v>9</v>
      </c>
      <c r="X300" s="168" t="s">
        <v>48</v>
      </c>
      <c r="Y300" s="168" t="s">
        <v>457</v>
      </c>
      <c r="Z300" s="133"/>
      <c r="AA300" s="133" t="str">
        <f t="shared" si="37"/>
        <v>Kula Konrad</v>
      </c>
      <c r="AB300" s="133">
        <f t="shared" si="39"/>
        <v>30260</v>
      </c>
      <c r="AC300" s="133">
        <f t="shared" si="40"/>
        <v>5998</v>
      </c>
      <c r="AD300" s="133" t="str">
        <f t="shared" si="41"/>
        <v>2018/2019</v>
      </c>
      <c r="AE300" s="133" t="str">
        <f t="shared" si="42"/>
        <v>2018-09-05</v>
      </c>
      <c r="AF300" s="133">
        <f t="shared" si="42"/>
        <v>30260</v>
      </c>
      <c r="AG300" s="133" t="str">
        <f t="shared" si="43"/>
        <v>S</v>
      </c>
      <c r="AH300" s="133">
        <f t="shared" si="45"/>
        <v>1996</v>
      </c>
      <c r="AI300" s="133" t="str">
        <f t="shared" si="45"/>
        <v>M</v>
      </c>
      <c r="AJ300" s="133" t="str">
        <f t="shared" si="45"/>
        <v>MLUKS WAKMET Bodzanów</v>
      </c>
      <c r="AK300" s="133" t="str">
        <f t="shared" si="38"/>
        <v>MLUKS WAKMET Bodzanów</v>
      </c>
      <c r="AL300" s="133" t="str">
        <f t="shared" si="44"/>
        <v>OPO</v>
      </c>
      <c r="AM300" s="133"/>
    </row>
    <row r="301" spans="1:39" ht="15.75">
      <c r="A301" s="134" t="s">
        <v>1386</v>
      </c>
      <c r="B301" s="135">
        <v>27260</v>
      </c>
      <c r="C301" s="136">
        <v>5999</v>
      </c>
      <c r="D301" s="137" t="s">
        <v>454</v>
      </c>
      <c r="E301" s="138" t="s">
        <v>1374</v>
      </c>
      <c r="F301" s="139">
        <v>27260</v>
      </c>
      <c r="G301" s="155" t="s">
        <v>27</v>
      </c>
      <c r="H301" s="135">
        <v>1963</v>
      </c>
      <c r="I301" s="136" t="s">
        <v>9</v>
      </c>
      <c r="J301" s="142" t="s">
        <v>48</v>
      </c>
      <c r="K301" s="142" t="s">
        <v>48</v>
      </c>
      <c r="L301" s="142" t="s">
        <v>457</v>
      </c>
      <c r="M301" s="133"/>
      <c r="N301" s="168" t="s">
        <v>1387</v>
      </c>
      <c r="O301" s="168">
        <v>5999</v>
      </c>
      <c r="P301" s="168" t="s">
        <v>27</v>
      </c>
      <c r="Q301" s="168" t="s">
        <v>1374</v>
      </c>
      <c r="R301" s="168">
        <v>27260</v>
      </c>
      <c r="S301" s="168" t="s">
        <v>458</v>
      </c>
      <c r="T301" s="168" t="s">
        <v>1388</v>
      </c>
      <c r="U301" s="168" t="s">
        <v>505</v>
      </c>
      <c r="V301" s="168">
        <v>1963</v>
      </c>
      <c r="W301" s="168" t="s">
        <v>9</v>
      </c>
      <c r="X301" s="168" t="s">
        <v>48</v>
      </c>
      <c r="Y301" s="168" t="s">
        <v>457</v>
      </c>
      <c r="Z301" s="133"/>
      <c r="AA301" s="133" t="str">
        <f t="shared" si="37"/>
        <v>Kurczak Bogusław</v>
      </c>
      <c r="AB301" s="133">
        <f t="shared" si="39"/>
        <v>27260</v>
      </c>
      <c r="AC301" s="133">
        <f t="shared" si="40"/>
        <v>5999</v>
      </c>
      <c r="AD301" s="133" t="str">
        <f t="shared" si="41"/>
        <v>2018/2019</v>
      </c>
      <c r="AE301" s="133" t="str">
        <f t="shared" si="42"/>
        <v>2018-09-05</v>
      </c>
      <c r="AF301" s="133">
        <f t="shared" si="42"/>
        <v>27260</v>
      </c>
      <c r="AG301" s="133" t="str">
        <f t="shared" si="43"/>
        <v>S</v>
      </c>
      <c r="AH301" s="133">
        <f t="shared" si="45"/>
        <v>1963</v>
      </c>
      <c r="AI301" s="133" t="str">
        <f t="shared" si="45"/>
        <v>M</v>
      </c>
      <c r="AJ301" s="133" t="str">
        <f t="shared" si="45"/>
        <v>MLUKS WAKMET Bodzanów</v>
      </c>
      <c r="AK301" s="133" t="str">
        <f t="shared" si="38"/>
        <v>MLUKS WAKMET Bodzanów</v>
      </c>
      <c r="AL301" s="133" t="str">
        <f t="shared" si="44"/>
        <v>OPO</v>
      </c>
      <c r="AM301" s="133"/>
    </row>
    <row r="302" spans="1:39" ht="15.75">
      <c r="A302" s="134" t="s">
        <v>1389</v>
      </c>
      <c r="B302" s="135">
        <v>38470</v>
      </c>
      <c r="C302" s="136">
        <v>6000</v>
      </c>
      <c r="D302" s="137" t="s">
        <v>454</v>
      </c>
      <c r="E302" s="138" t="s">
        <v>1374</v>
      </c>
      <c r="F302" s="139">
        <v>38470</v>
      </c>
      <c r="G302" s="140" t="s">
        <v>27</v>
      </c>
      <c r="H302" s="135">
        <v>1987</v>
      </c>
      <c r="I302" s="136" t="s">
        <v>9</v>
      </c>
      <c r="J302" s="142" t="s">
        <v>48</v>
      </c>
      <c r="K302" s="142" t="s">
        <v>48</v>
      </c>
      <c r="L302" s="142" t="s">
        <v>457</v>
      </c>
      <c r="M302" s="133"/>
      <c r="N302" s="168" t="s">
        <v>1390</v>
      </c>
      <c r="O302" s="168">
        <v>6000</v>
      </c>
      <c r="P302" s="168" t="s">
        <v>27</v>
      </c>
      <c r="Q302" s="168" t="s">
        <v>1374</v>
      </c>
      <c r="R302" s="168">
        <v>38470</v>
      </c>
      <c r="S302" s="168" t="s">
        <v>458</v>
      </c>
      <c r="T302" s="168" t="s">
        <v>1195</v>
      </c>
      <c r="U302" s="168" t="s">
        <v>1210</v>
      </c>
      <c r="V302" s="168">
        <v>1987</v>
      </c>
      <c r="W302" s="168" t="s">
        <v>9</v>
      </c>
      <c r="X302" s="168" t="s">
        <v>48</v>
      </c>
      <c r="Y302" s="168" t="s">
        <v>457</v>
      </c>
      <c r="Z302" s="133"/>
      <c r="AA302" s="133" t="str">
        <f t="shared" si="37"/>
        <v>Kurowski Mariusz</v>
      </c>
      <c r="AB302" s="133">
        <f t="shared" si="39"/>
        <v>38470</v>
      </c>
      <c r="AC302" s="133">
        <f t="shared" si="40"/>
        <v>6000</v>
      </c>
      <c r="AD302" s="133" t="str">
        <f t="shared" si="41"/>
        <v>2018/2019</v>
      </c>
      <c r="AE302" s="133" t="str">
        <f t="shared" si="42"/>
        <v>2018-09-05</v>
      </c>
      <c r="AF302" s="133">
        <f t="shared" si="42"/>
        <v>38470</v>
      </c>
      <c r="AG302" s="133" t="str">
        <f t="shared" si="43"/>
        <v>S</v>
      </c>
      <c r="AH302" s="133">
        <f t="shared" si="45"/>
        <v>1987</v>
      </c>
      <c r="AI302" s="133" t="str">
        <f t="shared" si="45"/>
        <v>M</v>
      </c>
      <c r="AJ302" s="133" t="str">
        <f t="shared" si="45"/>
        <v>MLUKS WAKMET Bodzanów</v>
      </c>
      <c r="AK302" s="133" t="str">
        <f t="shared" si="38"/>
        <v>MLUKS WAKMET Bodzanów</v>
      </c>
      <c r="AL302" s="133" t="str">
        <f t="shared" si="44"/>
        <v>OPO</v>
      </c>
      <c r="AM302" s="133"/>
    </row>
    <row r="303" spans="1:39" ht="15.75">
      <c r="A303" s="134" t="s">
        <v>1391</v>
      </c>
      <c r="B303" s="135">
        <v>27741</v>
      </c>
      <c r="C303" s="136">
        <v>6001</v>
      </c>
      <c r="D303" s="137" t="s">
        <v>454</v>
      </c>
      <c r="E303" s="138" t="s">
        <v>1374</v>
      </c>
      <c r="F303" s="139">
        <v>27741</v>
      </c>
      <c r="G303" s="140" t="s">
        <v>27</v>
      </c>
      <c r="H303" s="135">
        <v>1969</v>
      </c>
      <c r="I303" s="136" t="s">
        <v>9</v>
      </c>
      <c r="J303" s="142" t="s">
        <v>48</v>
      </c>
      <c r="K303" s="142" t="s">
        <v>48</v>
      </c>
      <c r="L303" s="142" t="s">
        <v>457</v>
      </c>
      <c r="M303" s="133"/>
      <c r="N303" s="168" t="s">
        <v>1392</v>
      </c>
      <c r="O303" s="168">
        <v>6001</v>
      </c>
      <c r="P303" s="168" t="s">
        <v>27</v>
      </c>
      <c r="Q303" s="168" t="s">
        <v>1374</v>
      </c>
      <c r="R303" s="168">
        <v>27741</v>
      </c>
      <c r="S303" s="168" t="s">
        <v>458</v>
      </c>
      <c r="T303" s="168" t="s">
        <v>1393</v>
      </c>
      <c r="U303" s="168" t="s">
        <v>579</v>
      </c>
      <c r="V303" s="168">
        <v>1969</v>
      </c>
      <c r="W303" s="168" t="s">
        <v>9</v>
      </c>
      <c r="X303" s="168" t="s">
        <v>48</v>
      </c>
      <c r="Y303" s="168" t="s">
        <v>457</v>
      </c>
      <c r="Z303" s="133"/>
      <c r="AA303" s="133" t="str">
        <f t="shared" si="37"/>
        <v>Nalepa Dariusz</v>
      </c>
      <c r="AB303" s="133">
        <f t="shared" si="39"/>
        <v>27741</v>
      </c>
      <c r="AC303" s="133">
        <f t="shared" si="40"/>
        <v>6001</v>
      </c>
      <c r="AD303" s="133" t="str">
        <f t="shared" si="41"/>
        <v>2018/2019</v>
      </c>
      <c r="AE303" s="133" t="str">
        <f t="shared" si="42"/>
        <v>2018-09-05</v>
      </c>
      <c r="AF303" s="133">
        <f t="shared" si="42"/>
        <v>27741</v>
      </c>
      <c r="AG303" s="133" t="str">
        <f t="shared" si="43"/>
        <v>S</v>
      </c>
      <c r="AH303" s="133">
        <f t="shared" si="45"/>
        <v>1969</v>
      </c>
      <c r="AI303" s="133" t="str">
        <f t="shared" si="45"/>
        <v>M</v>
      </c>
      <c r="AJ303" s="133" t="str">
        <f t="shared" si="45"/>
        <v>MLUKS WAKMET Bodzanów</v>
      </c>
      <c r="AK303" s="133" t="str">
        <f t="shared" si="38"/>
        <v>MLUKS WAKMET Bodzanów</v>
      </c>
      <c r="AL303" s="133" t="str">
        <f t="shared" si="44"/>
        <v>OPO</v>
      </c>
      <c r="AM303" s="133"/>
    </row>
    <row r="304" spans="1:39" ht="15.75">
      <c r="A304" s="134" t="s">
        <v>1394</v>
      </c>
      <c r="B304" s="135">
        <v>29091</v>
      </c>
      <c r="C304" s="136">
        <v>6002</v>
      </c>
      <c r="D304" s="137" t="s">
        <v>454</v>
      </c>
      <c r="E304" s="138" t="s">
        <v>1374</v>
      </c>
      <c r="F304" s="139">
        <v>29091</v>
      </c>
      <c r="G304" s="140" t="s">
        <v>27</v>
      </c>
      <c r="H304" s="135">
        <v>1991</v>
      </c>
      <c r="I304" s="136" t="s">
        <v>9</v>
      </c>
      <c r="J304" s="142" t="s">
        <v>48</v>
      </c>
      <c r="K304" s="142" t="s">
        <v>48</v>
      </c>
      <c r="L304" s="142" t="s">
        <v>457</v>
      </c>
      <c r="M304" s="133"/>
      <c r="N304" s="168" t="s">
        <v>1395</v>
      </c>
      <c r="O304" s="168">
        <v>6002</v>
      </c>
      <c r="P304" s="168" t="s">
        <v>27</v>
      </c>
      <c r="Q304" s="168" t="s">
        <v>1374</v>
      </c>
      <c r="R304" s="168">
        <v>29091</v>
      </c>
      <c r="S304" s="168" t="s">
        <v>458</v>
      </c>
      <c r="T304" s="168" t="s">
        <v>1396</v>
      </c>
      <c r="U304" s="168" t="s">
        <v>525</v>
      </c>
      <c r="V304" s="168">
        <v>1991</v>
      </c>
      <c r="W304" s="168" t="s">
        <v>9</v>
      </c>
      <c r="X304" s="168" t="s">
        <v>48</v>
      </c>
      <c r="Y304" s="168" t="s">
        <v>457</v>
      </c>
      <c r="Z304" s="133"/>
      <c r="AA304" s="133" t="str">
        <f t="shared" si="37"/>
        <v>Pasoń Przemysław</v>
      </c>
      <c r="AB304" s="133">
        <f t="shared" si="39"/>
        <v>29091</v>
      </c>
      <c r="AC304" s="133">
        <f t="shared" si="40"/>
        <v>6002</v>
      </c>
      <c r="AD304" s="133" t="str">
        <f t="shared" si="41"/>
        <v>2018/2019</v>
      </c>
      <c r="AE304" s="133" t="str">
        <f t="shared" si="42"/>
        <v>2018-09-05</v>
      </c>
      <c r="AF304" s="133">
        <f t="shared" si="42"/>
        <v>29091</v>
      </c>
      <c r="AG304" s="133" t="str">
        <f t="shared" si="43"/>
        <v>S</v>
      </c>
      <c r="AH304" s="133">
        <f t="shared" si="45"/>
        <v>1991</v>
      </c>
      <c r="AI304" s="133" t="str">
        <f t="shared" si="45"/>
        <v>M</v>
      </c>
      <c r="AJ304" s="133" t="str">
        <f t="shared" si="45"/>
        <v>MLUKS WAKMET Bodzanów</v>
      </c>
      <c r="AK304" s="133" t="str">
        <f t="shared" si="38"/>
        <v>MLUKS WAKMET Bodzanów</v>
      </c>
      <c r="AL304" s="133" t="str">
        <f t="shared" si="44"/>
        <v>OPO</v>
      </c>
      <c r="AM304" s="133"/>
    </row>
    <row r="305" spans="1:39" ht="15.75">
      <c r="A305" s="147" t="s">
        <v>1397</v>
      </c>
      <c r="B305" s="135">
        <v>45574</v>
      </c>
      <c r="C305" s="136">
        <v>6003</v>
      </c>
      <c r="D305" s="137" t="s">
        <v>454</v>
      </c>
      <c r="E305" s="138" t="s">
        <v>1374</v>
      </c>
      <c r="F305" s="139">
        <v>45574</v>
      </c>
      <c r="G305" s="140" t="s">
        <v>27</v>
      </c>
      <c r="H305" s="172">
        <v>1982</v>
      </c>
      <c r="I305" s="149" t="s">
        <v>9</v>
      </c>
      <c r="J305" s="142" t="s">
        <v>48</v>
      </c>
      <c r="K305" s="142" t="s">
        <v>48</v>
      </c>
      <c r="L305" s="142" t="s">
        <v>457</v>
      </c>
      <c r="M305" s="133"/>
      <c r="N305" s="168" t="s">
        <v>1398</v>
      </c>
      <c r="O305" s="168">
        <v>6003</v>
      </c>
      <c r="P305" s="168" t="s">
        <v>27</v>
      </c>
      <c r="Q305" s="168" t="s">
        <v>1374</v>
      </c>
      <c r="R305" s="168">
        <v>45574</v>
      </c>
      <c r="S305" s="168" t="s">
        <v>458</v>
      </c>
      <c r="T305" s="168" t="s">
        <v>1399</v>
      </c>
      <c r="U305" s="168" t="s">
        <v>568</v>
      </c>
      <c r="V305" s="168">
        <v>1982</v>
      </c>
      <c r="W305" s="168" t="s">
        <v>9</v>
      </c>
      <c r="X305" s="168" t="s">
        <v>48</v>
      </c>
      <c r="Y305" s="168" t="s">
        <v>457</v>
      </c>
      <c r="Z305" s="133"/>
      <c r="AA305" s="133" t="str">
        <f t="shared" si="37"/>
        <v>Semkowicz Marcin</v>
      </c>
      <c r="AB305" s="133">
        <f t="shared" si="39"/>
        <v>45574</v>
      </c>
      <c r="AC305" s="133">
        <f t="shared" si="40"/>
        <v>6003</v>
      </c>
      <c r="AD305" s="133" t="str">
        <f t="shared" si="41"/>
        <v>2018/2019</v>
      </c>
      <c r="AE305" s="133" t="str">
        <f t="shared" si="42"/>
        <v>2018-09-05</v>
      </c>
      <c r="AF305" s="133">
        <f t="shared" si="42"/>
        <v>45574</v>
      </c>
      <c r="AG305" s="133" t="str">
        <f t="shared" si="43"/>
        <v>S</v>
      </c>
      <c r="AH305" s="133">
        <f t="shared" si="45"/>
        <v>1982</v>
      </c>
      <c r="AI305" s="133" t="str">
        <f t="shared" si="45"/>
        <v>M</v>
      </c>
      <c r="AJ305" s="133" t="str">
        <f t="shared" si="45"/>
        <v>MLUKS WAKMET Bodzanów</v>
      </c>
      <c r="AK305" s="133" t="str">
        <f t="shared" si="38"/>
        <v>MLUKS WAKMET Bodzanów</v>
      </c>
      <c r="AL305" s="133" t="str">
        <f t="shared" si="44"/>
        <v>OPO</v>
      </c>
      <c r="AM305" s="133"/>
    </row>
    <row r="306" spans="1:39" ht="15.75">
      <c r="A306" s="134" t="s">
        <v>1400</v>
      </c>
      <c r="B306" s="135">
        <v>40652</v>
      </c>
      <c r="C306" s="136">
        <v>6004</v>
      </c>
      <c r="D306" s="137" t="s">
        <v>454</v>
      </c>
      <c r="E306" s="138" t="s">
        <v>1374</v>
      </c>
      <c r="F306" s="139">
        <v>40652</v>
      </c>
      <c r="G306" s="140" t="s">
        <v>27</v>
      </c>
      <c r="H306" s="135">
        <v>1967</v>
      </c>
      <c r="I306" s="136" t="s">
        <v>9</v>
      </c>
      <c r="J306" s="142" t="s">
        <v>48</v>
      </c>
      <c r="K306" s="142" t="s">
        <v>48</v>
      </c>
      <c r="L306" s="142" t="s">
        <v>457</v>
      </c>
      <c r="M306" s="133"/>
      <c r="N306" s="168" t="s">
        <v>1401</v>
      </c>
      <c r="O306" s="168">
        <v>6004</v>
      </c>
      <c r="P306" s="168" t="s">
        <v>27</v>
      </c>
      <c r="Q306" s="168" t="s">
        <v>1374</v>
      </c>
      <c r="R306" s="168">
        <v>40652</v>
      </c>
      <c r="S306" s="168" t="s">
        <v>458</v>
      </c>
      <c r="T306" s="168" t="s">
        <v>1402</v>
      </c>
      <c r="U306" s="168" t="s">
        <v>1403</v>
      </c>
      <c r="V306" s="168">
        <v>1967</v>
      </c>
      <c r="W306" s="168" t="s">
        <v>9</v>
      </c>
      <c r="X306" s="168" t="s">
        <v>48</v>
      </c>
      <c r="Y306" s="168" t="s">
        <v>457</v>
      </c>
      <c r="Z306" s="133"/>
      <c r="AA306" s="133" t="str">
        <f t="shared" si="37"/>
        <v>Skorodzień Tadeusz</v>
      </c>
      <c r="AB306" s="133">
        <f t="shared" si="39"/>
        <v>40652</v>
      </c>
      <c r="AC306" s="133">
        <f t="shared" si="40"/>
        <v>6004</v>
      </c>
      <c r="AD306" s="133" t="str">
        <f t="shared" si="41"/>
        <v>2018/2019</v>
      </c>
      <c r="AE306" s="133" t="str">
        <f t="shared" si="42"/>
        <v>2018-09-05</v>
      </c>
      <c r="AF306" s="133">
        <f t="shared" si="42"/>
        <v>40652</v>
      </c>
      <c r="AG306" s="133" t="str">
        <f t="shared" si="43"/>
        <v>S</v>
      </c>
      <c r="AH306" s="133">
        <f t="shared" si="45"/>
        <v>1967</v>
      </c>
      <c r="AI306" s="133" t="str">
        <f t="shared" si="45"/>
        <v>M</v>
      </c>
      <c r="AJ306" s="133" t="str">
        <f t="shared" si="45"/>
        <v>MLUKS WAKMET Bodzanów</v>
      </c>
      <c r="AK306" s="133" t="str">
        <f t="shared" si="38"/>
        <v>MLUKS WAKMET Bodzanów</v>
      </c>
      <c r="AL306" s="133" t="str">
        <f t="shared" si="44"/>
        <v>OPO</v>
      </c>
      <c r="AM306" s="133"/>
    </row>
    <row r="307" spans="1:39" ht="15.75">
      <c r="A307" s="134" t="s">
        <v>1404</v>
      </c>
      <c r="B307" s="135">
        <v>40653</v>
      </c>
      <c r="C307" s="136">
        <v>6005</v>
      </c>
      <c r="D307" s="137" t="s">
        <v>454</v>
      </c>
      <c r="E307" s="138" t="s">
        <v>1374</v>
      </c>
      <c r="F307" s="139">
        <v>40653</v>
      </c>
      <c r="G307" s="140" t="s">
        <v>27</v>
      </c>
      <c r="H307" s="135">
        <v>1984</v>
      </c>
      <c r="I307" s="136" t="s">
        <v>9</v>
      </c>
      <c r="J307" s="142" t="s">
        <v>48</v>
      </c>
      <c r="K307" s="142" t="s">
        <v>48</v>
      </c>
      <c r="L307" s="142" t="s">
        <v>457</v>
      </c>
      <c r="M307" s="133"/>
      <c r="N307" s="168" t="s">
        <v>1405</v>
      </c>
      <c r="O307" s="168">
        <v>6005</v>
      </c>
      <c r="P307" s="168" t="s">
        <v>27</v>
      </c>
      <c r="Q307" s="168" t="s">
        <v>1374</v>
      </c>
      <c r="R307" s="168">
        <v>40653</v>
      </c>
      <c r="S307" s="168" t="s">
        <v>458</v>
      </c>
      <c r="T307" s="168" t="s">
        <v>1406</v>
      </c>
      <c r="U307" s="168" t="s">
        <v>634</v>
      </c>
      <c r="V307" s="168">
        <v>1984</v>
      </c>
      <c r="W307" s="168" t="s">
        <v>9</v>
      </c>
      <c r="X307" s="168" t="s">
        <v>48</v>
      </c>
      <c r="Y307" s="168" t="s">
        <v>457</v>
      </c>
      <c r="Z307" s="133"/>
      <c r="AA307" s="133" t="str">
        <f t="shared" si="37"/>
        <v>Szewczyk Tomasz</v>
      </c>
      <c r="AB307" s="133">
        <f t="shared" si="39"/>
        <v>40653</v>
      </c>
      <c r="AC307" s="133">
        <f t="shared" si="40"/>
        <v>6005</v>
      </c>
      <c r="AD307" s="133" t="str">
        <f t="shared" si="41"/>
        <v>2018/2019</v>
      </c>
      <c r="AE307" s="133" t="str">
        <f t="shared" si="42"/>
        <v>2018-09-05</v>
      </c>
      <c r="AF307" s="133">
        <f t="shared" si="42"/>
        <v>40653</v>
      </c>
      <c r="AG307" s="133" t="str">
        <f t="shared" si="43"/>
        <v>S</v>
      </c>
      <c r="AH307" s="133">
        <f t="shared" si="45"/>
        <v>1984</v>
      </c>
      <c r="AI307" s="133" t="str">
        <f t="shared" si="45"/>
        <v>M</v>
      </c>
      <c r="AJ307" s="133" t="str">
        <f t="shared" si="45"/>
        <v>MLUKS WAKMET Bodzanów</v>
      </c>
      <c r="AK307" s="133" t="str">
        <f t="shared" si="38"/>
        <v>MLUKS WAKMET Bodzanów</v>
      </c>
      <c r="AL307" s="133" t="str">
        <f t="shared" si="44"/>
        <v>OPO</v>
      </c>
      <c r="AM307" s="133"/>
    </row>
    <row r="308" spans="1:39" ht="15.75">
      <c r="A308" s="134" t="s">
        <v>1407</v>
      </c>
      <c r="B308" s="135">
        <v>22885</v>
      </c>
      <c r="C308" s="136">
        <v>6006</v>
      </c>
      <c r="D308" s="137" t="s">
        <v>454</v>
      </c>
      <c r="E308" s="138" t="s">
        <v>1374</v>
      </c>
      <c r="F308" s="139">
        <v>22885</v>
      </c>
      <c r="G308" s="140" t="s">
        <v>27</v>
      </c>
      <c r="H308" s="135">
        <v>1982</v>
      </c>
      <c r="I308" s="136" t="s">
        <v>9</v>
      </c>
      <c r="J308" s="142" t="s">
        <v>48</v>
      </c>
      <c r="K308" s="142" t="s">
        <v>48</v>
      </c>
      <c r="L308" s="142" t="s">
        <v>457</v>
      </c>
      <c r="M308" s="133"/>
      <c r="N308" s="168" t="s">
        <v>1408</v>
      </c>
      <c r="O308" s="168">
        <v>6006</v>
      </c>
      <c r="P308" s="168" t="s">
        <v>27</v>
      </c>
      <c r="Q308" s="168" t="s">
        <v>1374</v>
      </c>
      <c r="R308" s="168">
        <v>22885</v>
      </c>
      <c r="S308" s="168" t="s">
        <v>458</v>
      </c>
      <c r="T308" s="168" t="s">
        <v>1409</v>
      </c>
      <c r="U308" s="168" t="s">
        <v>518</v>
      </c>
      <c r="V308" s="168">
        <v>1982</v>
      </c>
      <c r="W308" s="168" t="s">
        <v>9</v>
      </c>
      <c r="X308" s="168" t="s">
        <v>48</v>
      </c>
      <c r="Y308" s="168" t="s">
        <v>457</v>
      </c>
      <c r="Z308" s="133"/>
      <c r="AA308" s="133" t="str">
        <f t="shared" si="37"/>
        <v>Wala Krzysztof</v>
      </c>
      <c r="AB308" s="133">
        <f t="shared" si="39"/>
        <v>22885</v>
      </c>
      <c r="AC308" s="133">
        <f t="shared" si="40"/>
        <v>6006</v>
      </c>
      <c r="AD308" s="133" t="str">
        <f t="shared" si="41"/>
        <v>2018/2019</v>
      </c>
      <c r="AE308" s="133" t="str">
        <f t="shared" si="42"/>
        <v>2018-09-05</v>
      </c>
      <c r="AF308" s="133">
        <f t="shared" si="42"/>
        <v>22885</v>
      </c>
      <c r="AG308" s="133" t="str">
        <f t="shared" si="43"/>
        <v>S</v>
      </c>
      <c r="AH308" s="133">
        <f t="shared" si="45"/>
        <v>1982</v>
      </c>
      <c r="AI308" s="133" t="str">
        <f t="shared" si="45"/>
        <v>M</v>
      </c>
      <c r="AJ308" s="133" t="str">
        <f t="shared" si="45"/>
        <v>MLUKS WAKMET Bodzanów</v>
      </c>
      <c r="AK308" s="133" t="str">
        <f t="shared" si="38"/>
        <v>MLUKS WAKMET Bodzanów</v>
      </c>
      <c r="AL308" s="133" t="str">
        <f t="shared" si="44"/>
        <v>OPO</v>
      </c>
      <c r="AM308" s="133"/>
    </row>
    <row r="309" spans="1:39" ht="15.75">
      <c r="A309" s="153" t="s">
        <v>1410</v>
      </c>
      <c r="B309" s="154">
        <v>40658</v>
      </c>
      <c r="C309" s="155">
        <v>6007</v>
      </c>
      <c r="D309" s="137" t="s">
        <v>454</v>
      </c>
      <c r="E309" s="138" t="s">
        <v>1374</v>
      </c>
      <c r="F309" s="139">
        <v>40658</v>
      </c>
      <c r="G309" s="140" t="s">
        <v>27</v>
      </c>
      <c r="H309" s="154">
        <v>1975</v>
      </c>
      <c r="I309" s="136" t="s">
        <v>9</v>
      </c>
      <c r="J309" s="144" t="s">
        <v>48</v>
      </c>
      <c r="K309" s="142" t="s">
        <v>48</v>
      </c>
      <c r="L309" s="144" t="s">
        <v>457</v>
      </c>
      <c r="M309" s="133"/>
      <c r="N309" s="168" t="s">
        <v>1411</v>
      </c>
      <c r="O309" s="168">
        <v>6007</v>
      </c>
      <c r="P309" s="168" t="s">
        <v>27</v>
      </c>
      <c r="Q309" s="168" t="s">
        <v>1374</v>
      </c>
      <c r="R309" s="168">
        <v>40658</v>
      </c>
      <c r="S309" s="168" t="s">
        <v>458</v>
      </c>
      <c r="T309" s="168" t="s">
        <v>1412</v>
      </c>
      <c r="U309" s="168" t="s">
        <v>1075</v>
      </c>
      <c r="V309" s="168">
        <v>1975</v>
      </c>
      <c r="W309" s="168" t="s">
        <v>9</v>
      </c>
      <c r="X309" s="168" t="s">
        <v>48</v>
      </c>
      <c r="Y309" s="168" t="s">
        <v>457</v>
      </c>
      <c r="Z309" s="133"/>
      <c r="AA309" s="133" t="str">
        <f t="shared" si="37"/>
        <v>Zięba Rafał</v>
      </c>
      <c r="AB309" s="133">
        <f t="shared" si="39"/>
        <v>40658</v>
      </c>
      <c r="AC309" s="133">
        <f t="shared" si="40"/>
        <v>6007</v>
      </c>
      <c r="AD309" s="133" t="str">
        <f t="shared" si="41"/>
        <v>2018/2019</v>
      </c>
      <c r="AE309" s="133" t="str">
        <f t="shared" si="42"/>
        <v>2018-09-05</v>
      </c>
      <c r="AF309" s="133">
        <f t="shared" si="42"/>
        <v>40658</v>
      </c>
      <c r="AG309" s="133" t="str">
        <f t="shared" si="43"/>
        <v>S</v>
      </c>
      <c r="AH309" s="133">
        <f t="shared" si="45"/>
        <v>1975</v>
      </c>
      <c r="AI309" s="133" t="str">
        <f t="shared" si="45"/>
        <v>M</v>
      </c>
      <c r="AJ309" s="133" t="str">
        <f t="shared" si="45"/>
        <v>MLUKS WAKMET Bodzanów</v>
      </c>
      <c r="AK309" s="133" t="str">
        <f t="shared" si="38"/>
        <v>MLUKS WAKMET Bodzanów</v>
      </c>
      <c r="AL309" s="133" t="str">
        <f t="shared" si="44"/>
        <v>OPO</v>
      </c>
      <c r="AM309" s="133"/>
    </row>
    <row r="310" spans="1:39" ht="15.75">
      <c r="A310" s="134" t="s">
        <v>1413</v>
      </c>
      <c r="B310" s="135">
        <v>45111</v>
      </c>
      <c r="C310" s="136">
        <v>6008</v>
      </c>
      <c r="D310" s="137" t="s">
        <v>454</v>
      </c>
      <c r="E310" s="138" t="s">
        <v>1374</v>
      </c>
      <c r="F310" s="139">
        <v>45111</v>
      </c>
      <c r="G310" s="143" t="s">
        <v>9</v>
      </c>
      <c r="H310" s="135">
        <v>2002</v>
      </c>
      <c r="I310" s="136" t="s">
        <v>9</v>
      </c>
      <c r="J310" s="142" t="s">
        <v>48</v>
      </c>
      <c r="K310" s="142" t="s">
        <v>48</v>
      </c>
      <c r="L310" s="142" t="s">
        <v>457</v>
      </c>
      <c r="M310" s="133"/>
      <c r="N310" s="168" t="s">
        <v>1414</v>
      </c>
      <c r="O310" s="168">
        <v>6008</v>
      </c>
      <c r="P310" s="168" t="s">
        <v>9</v>
      </c>
      <c r="Q310" s="168" t="s">
        <v>1374</v>
      </c>
      <c r="R310" s="168">
        <v>45111</v>
      </c>
      <c r="S310" s="168" t="s">
        <v>458</v>
      </c>
      <c r="T310" s="168" t="s">
        <v>837</v>
      </c>
      <c r="U310" s="168" t="s">
        <v>585</v>
      </c>
      <c r="V310" s="168">
        <v>2002</v>
      </c>
      <c r="W310" s="168" t="s">
        <v>9</v>
      </c>
      <c r="X310" s="168" t="s">
        <v>48</v>
      </c>
      <c r="Y310" s="168" t="s">
        <v>457</v>
      </c>
      <c r="Z310" s="133"/>
      <c r="AA310" s="133" t="str">
        <f t="shared" si="37"/>
        <v>Olczyk Michał</v>
      </c>
      <c r="AB310" s="133">
        <f t="shared" si="39"/>
        <v>45111</v>
      </c>
      <c r="AC310" s="133">
        <f t="shared" si="40"/>
        <v>6008</v>
      </c>
      <c r="AD310" s="133" t="str">
        <f t="shared" si="41"/>
        <v>2018/2019</v>
      </c>
      <c r="AE310" s="133" t="str">
        <f t="shared" si="42"/>
        <v>2018-09-05</v>
      </c>
      <c r="AF310" s="133">
        <f t="shared" si="42"/>
        <v>45111</v>
      </c>
      <c r="AG310" s="133" t="str">
        <f t="shared" si="43"/>
        <v>M</v>
      </c>
      <c r="AH310" s="133">
        <f t="shared" si="45"/>
        <v>2002</v>
      </c>
      <c r="AI310" s="133" t="str">
        <f t="shared" si="45"/>
        <v>M</v>
      </c>
      <c r="AJ310" s="133" t="str">
        <f t="shared" si="45"/>
        <v>MLUKS WAKMET Bodzanów</v>
      </c>
      <c r="AK310" s="133" t="str">
        <f t="shared" si="38"/>
        <v>MLUKS WAKMET Bodzanów</v>
      </c>
      <c r="AL310" s="133" t="str">
        <f t="shared" si="44"/>
        <v>OPO</v>
      </c>
      <c r="AM310" s="133"/>
    </row>
    <row r="311" spans="1:39" ht="15.75">
      <c r="A311" s="134" t="s">
        <v>1415</v>
      </c>
      <c r="B311" s="135">
        <v>32271</v>
      </c>
      <c r="C311" s="136">
        <v>6475</v>
      </c>
      <c r="D311" s="137" t="s">
        <v>454</v>
      </c>
      <c r="E311" s="138" t="s">
        <v>1416</v>
      </c>
      <c r="F311" s="139">
        <v>32271</v>
      </c>
      <c r="G311" s="143" t="s">
        <v>1417</v>
      </c>
      <c r="H311" s="135">
        <v>1998</v>
      </c>
      <c r="I311" s="136" t="s">
        <v>9</v>
      </c>
      <c r="J311" s="142" t="s">
        <v>1418</v>
      </c>
      <c r="K311" s="142" t="s">
        <v>1418</v>
      </c>
      <c r="L311" s="142" t="s">
        <v>457</v>
      </c>
      <c r="M311" s="133"/>
      <c r="N311" s="168" t="s">
        <v>1419</v>
      </c>
      <c r="O311" s="168">
        <v>6475</v>
      </c>
      <c r="P311" s="168" t="s">
        <v>1417</v>
      </c>
      <c r="Q311" s="168" t="s">
        <v>1416</v>
      </c>
      <c r="R311" s="168">
        <v>32271</v>
      </c>
      <c r="S311" s="168" t="s">
        <v>458</v>
      </c>
      <c r="T311" s="168" t="s">
        <v>1420</v>
      </c>
      <c r="U311" s="168" t="s">
        <v>685</v>
      </c>
      <c r="V311" s="168">
        <v>1998</v>
      </c>
      <c r="W311" s="168" t="s">
        <v>9</v>
      </c>
      <c r="X311" s="168" t="s">
        <v>1418</v>
      </c>
      <c r="Y311" s="168" t="s">
        <v>457</v>
      </c>
      <c r="Z311" s="133"/>
      <c r="AA311" s="133" t="str">
        <f t="shared" si="37"/>
        <v>Połoszczański Dawid</v>
      </c>
      <c r="AB311" s="133">
        <f t="shared" si="39"/>
        <v>32271</v>
      </c>
      <c r="AC311" s="133">
        <f t="shared" si="40"/>
        <v>6475</v>
      </c>
      <c r="AD311" s="133" t="str">
        <f t="shared" si="41"/>
        <v>2018/2019</v>
      </c>
      <c r="AE311" s="133" t="str">
        <f t="shared" si="42"/>
        <v>2018-08-24</v>
      </c>
      <c r="AF311" s="133">
        <f t="shared" si="42"/>
        <v>32271</v>
      </c>
      <c r="AG311" s="133" t="str">
        <f t="shared" si="43"/>
        <v>N</v>
      </c>
      <c r="AH311" s="133">
        <f t="shared" si="45"/>
        <v>1998</v>
      </c>
      <c r="AI311" s="133" t="str">
        <f t="shared" si="45"/>
        <v>M</v>
      </c>
      <c r="AJ311" s="133" t="str">
        <f t="shared" si="45"/>
        <v>niestowarzyszony - woj. opolskie</v>
      </c>
      <c r="AK311" s="133" t="str">
        <f t="shared" si="38"/>
        <v>niestowarzyszony - woj. opolskie</v>
      </c>
      <c r="AL311" s="133" t="str">
        <f t="shared" si="44"/>
        <v>OPO</v>
      </c>
      <c r="AM311" s="133"/>
    </row>
    <row r="312" spans="1:39" ht="15.75">
      <c r="A312" s="134" t="s">
        <v>1421</v>
      </c>
      <c r="B312" s="135">
        <v>29055</v>
      </c>
      <c r="C312" s="136">
        <v>7093</v>
      </c>
      <c r="D312" s="137" t="s">
        <v>454</v>
      </c>
      <c r="E312" s="138" t="s">
        <v>1298</v>
      </c>
      <c r="F312" s="139">
        <v>29055</v>
      </c>
      <c r="G312" s="143" t="s">
        <v>1417</v>
      </c>
      <c r="H312" s="135">
        <v>1998</v>
      </c>
      <c r="I312" s="136" t="s">
        <v>9</v>
      </c>
      <c r="J312" s="142" t="s">
        <v>1418</v>
      </c>
      <c r="K312" s="142" t="s">
        <v>1418</v>
      </c>
      <c r="L312" s="142" t="s">
        <v>457</v>
      </c>
      <c r="M312" s="133"/>
      <c r="N312" s="168" t="s">
        <v>1422</v>
      </c>
      <c r="O312" s="168">
        <v>7093</v>
      </c>
      <c r="P312" s="168" t="s">
        <v>1417</v>
      </c>
      <c r="Q312" s="168" t="s">
        <v>1298</v>
      </c>
      <c r="R312" s="168">
        <v>29055</v>
      </c>
      <c r="S312" s="168" t="s">
        <v>458</v>
      </c>
      <c r="T312" s="168" t="s">
        <v>1423</v>
      </c>
      <c r="U312" s="168" t="s">
        <v>588</v>
      </c>
      <c r="V312" s="168">
        <v>1998</v>
      </c>
      <c r="W312" s="168" t="s">
        <v>9</v>
      </c>
      <c r="X312" s="168" t="s">
        <v>1418</v>
      </c>
      <c r="Y312" s="168" t="s">
        <v>457</v>
      </c>
      <c r="Z312" s="133"/>
      <c r="AA312" s="133" t="str">
        <f t="shared" si="37"/>
        <v>Gamrot Patryk</v>
      </c>
      <c r="AB312" s="133">
        <f t="shared" si="39"/>
        <v>29055</v>
      </c>
      <c r="AC312" s="133">
        <f t="shared" si="40"/>
        <v>7093</v>
      </c>
      <c r="AD312" s="133" t="str">
        <f t="shared" si="41"/>
        <v>2018/2019</v>
      </c>
      <c r="AE312" s="133" t="str">
        <f t="shared" si="42"/>
        <v>2018-09-04</v>
      </c>
      <c r="AF312" s="133">
        <f t="shared" si="42"/>
        <v>29055</v>
      </c>
      <c r="AG312" s="133" t="str">
        <f t="shared" si="43"/>
        <v>N</v>
      </c>
      <c r="AH312" s="133">
        <f t="shared" si="45"/>
        <v>1998</v>
      </c>
      <c r="AI312" s="133" t="str">
        <f t="shared" si="45"/>
        <v>M</v>
      </c>
      <c r="AJ312" s="133" t="str">
        <f t="shared" si="45"/>
        <v>niestowarzyszony - woj. opolskie</v>
      </c>
      <c r="AK312" s="133" t="str">
        <f t="shared" si="38"/>
        <v>niestowarzyszony - woj. opolskie</v>
      </c>
      <c r="AL312" s="133" t="str">
        <f t="shared" si="44"/>
        <v>OPO</v>
      </c>
      <c r="AM312" s="133"/>
    </row>
    <row r="313" spans="1:39" ht="15.75">
      <c r="A313" s="134" t="s">
        <v>1424</v>
      </c>
      <c r="B313" s="135">
        <v>19695</v>
      </c>
      <c r="C313" s="136">
        <v>7250</v>
      </c>
      <c r="D313" s="137" t="s">
        <v>454</v>
      </c>
      <c r="E313" s="138" t="s">
        <v>1425</v>
      </c>
      <c r="F313" s="139">
        <v>19695</v>
      </c>
      <c r="G313" s="140" t="s">
        <v>27</v>
      </c>
      <c r="H313" s="135">
        <v>1970</v>
      </c>
      <c r="I313" s="136" t="s">
        <v>9</v>
      </c>
      <c r="J313" s="142" t="s">
        <v>50</v>
      </c>
      <c r="K313" s="142" t="s">
        <v>50</v>
      </c>
      <c r="L313" s="142" t="s">
        <v>457</v>
      </c>
      <c r="M313" s="133"/>
      <c r="N313" s="168" t="s">
        <v>1426</v>
      </c>
      <c r="O313" s="168">
        <v>7250</v>
      </c>
      <c r="P313" s="168" t="s">
        <v>27</v>
      </c>
      <c r="Q313" s="168" t="s">
        <v>1425</v>
      </c>
      <c r="R313" s="168">
        <v>19695</v>
      </c>
      <c r="S313" s="168" t="s">
        <v>458</v>
      </c>
      <c r="T313" s="168" t="s">
        <v>1427</v>
      </c>
      <c r="U313" s="168" t="s">
        <v>681</v>
      </c>
      <c r="V313" s="168">
        <v>1970</v>
      </c>
      <c r="W313" s="168" t="s">
        <v>9</v>
      </c>
      <c r="X313" s="168" t="s">
        <v>50</v>
      </c>
      <c r="Y313" s="168" t="s">
        <v>457</v>
      </c>
      <c r="Z313" s="133"/>
      <c r="AA313" s="133" t="str">
        <f t="shared" si="37"/>
        <v>Zenowicz Piotr</v>
      </c>
      <c r="AB313" s="133">
        <f t="shared" si="39"/>
        <v>19695</v>
      </c>
      <c r="AC313" s="133">
        <f t="shared" si="40"/>
        <v>7250</v>
      </c>
      <c r="AD313" s="133" t="str">
        <f t="shared" si="41"/>
        <v>2018/2019</v>
      </c>
      <c r="AE313" s="133" t="str">
        <f t="shared" si="42"/>
        <v>2018-09-07</v>
      </c>
      <c r="AF313" s="133">
        <f t="shared" si="42"/>
        <v>19695</v>
      </c>
      <c r="AG313" s="133" t="str">
        <f t="shared" si="43"/>
        <v>S</v>
      </c>
      <c r="AH313" s="133">
        <f t="shared" si="45"/>
        <v>1970</v>
      </c>
      <c r="AI313" s="133" t="str">
        <f t="shared" si="45"/>
        <v>M</v>
      </c>
      <c r="AJ313" s="133" t="str">
        <f t="shared" si="45"/>
        <v>SKS LUKS Nysa</v>
      </c>
      <c r="AK313" s="133" t="str">
        <f t="shared" si="38"/>
        <v>SKS LUKS Nysa</v>
      </c>
      <c r="AL313" s="133" t="str">
        <f t="shared" si="44"/>
        <v>OPO</v>
      </c>
      <c r="AM313" s="133"/>
    </row>
    <row r="314" spans="1:39" ht="15.75">
      <c r="A314" s="134" t="s">
        <v>1428</v>
      </c>
      <c r="B314" s="135">
        <v>19693</v>
      </c>
      <c r="C314" s="136">
        <v>7251</v>
      </c>
      <c r="D314" s="137" t="s">
        <v>454</v>
      </c>
      <c r="E314" s="138" t="s">
        <v>1425</v>
      </c>
      <c r="F314" s="139">
        <v>19693</v>
      </c>
      <c r="G314" s="155" t="s">
        <v>27</v>
      </c>
      <c r="H314" s="135">
        <v>1970</v>
      </c>
      <c r="I314" s="136" t="s">
        <v>9</v>
      </c>
      <c r="J314" s="142" t="s">
        <v>50</v>
      </c>
      <c r="K314" s="142" t="s">
        <v>50</v>
      </c>
      <c r="L314" s="142" t="s">
        <v>457</v>
      </c>
      <c r="M314" s="133"/>
      <c r="N314" s="168" t="s">
        <v>1429</v>
      </c>
      <c r="O314" s="168">
        <v>7251</v>
      </c>
      <c r="P314" s="168" t="s">
        <v>27</v>
      </c>
      <c r="Q314" s="168" t="s">
        <v>1425</v>
      </c>
      <c r="R314" s="168">
        <v>19693</v>
      </c>
      <c r="S314" s="168" t="s">
        <v>458</v>
      </c>
      <c r="T314" s="168" t="s">
        <v>1430</v>
      </c>
      <c r="U314" s="168" t="s">
        <v>502</v>
      </c>
      <c r="V314" s="168">
        <v>1970</v>
      </c>
      <c r="W314" s="168" t="s">
        <v>9</v>
      </c>
      <c r="X314" s="168" t="s">
        <v>50</v>
      </c>
      <c r="Y314" s="168" t="s">
        <v>457</v>
      </c>
      <c r="Z314" s="133"/>
      <c r="AA314" s="133" t="str">
        <f t="shared" si="37"/>
        <v>Paliwoda Andrzej</v>
      </c>
      <c r="AB314" s="133">
        <f t="shared" si="39"/>
        <v>19693</v>
      </c>
      <c r="AC314" s="133">
        <f t="shared" si="40"/>
        <v>7251</v>
      </c>
      <c r="AD314" s="133" t="str">
        <f t="shared" si="41"/>
        <v>2018/2019</v>
      </c>
      <c r="AE314" s="133" t="str">
        <f t="shared" si="42"/>
        <v>2018-09-07</v>
      </c>
      <c r="AF314" s="133">
        <f t="shared" si="42"/>
        <v>19693</v>
      </c>
      <c r="AG314" s="133" t="str">
        <f t="shared" si="43"/>
        <v>S</v>
      </c>
      <c r="AH314" s="133">
        <f t="shared" si="45"/>
        <v>1970</v>
      </c>
      <c r="AI314" s="133" t="str">
        <f t="shared" si="45"/>
        <v>M</v>
      </c>
      <c r="AJ314" s="133" t="str">
        <f t="shared" si="45"/>
        <v>SKS LUKS Nysa</v>
      </c>
      <c r="AK314" s="133" t="str">
        <f t="shared" si="38"/>
        <v>SKS LUKS Nysa</v>
      </c>
      <c r="AL314" s="133" t="str">
        <f t="shared" si="44"/>
        <v>OPO</v>
      </c>
      <c r="AM314" s="133"/>
    </row>
    <row r="315" spans="1:39" ht="15.75">
      <c r="A315" s="134" t="s">
        <v>1431</v>
      </c>
      <c r="B315" s="135">
        <v>19694</v>
      </c>
      <c r="C315" s="136">
        <v>7252</v>
      </c>
      <c r="D315" s="137" t="s">
        <v>454</v>
      </c>
      <c r="E315" s="138" t="s">
        <v>1425</v>
      </c>
      <c r="F315" s="139">
        <v>19694</v>
      </c>
      <c r="G315" s="140" t="s">
        <v>27</v>
      </c>
      <c r="H315" s="135">
        <v>1966</v>
      </c>
      <c r="I315" s="136" t="s">
        <v>9</v>
      </c>
      <c r="J315" s="142" t="s">
        <v>50</v>
      </c>
      <c r="K315" s="142" t="s">
        <v>50</v>
      </c>
      <c r="L315" s="142" t="s">
        <v>457</v>
      </c>
      <c r="M315" s="133"/>
      <c r="N315" s="168" t="s">
        <v>1432</v>
      </c>
      <c r="O315" s="168">
        <v>7252</v>
      </c>
      <c r="P315" s="168" t="s">
        <v>27</v>
      </c>
      <c r="Q315" s="168" t="s">
        <v>1425</v>
      </c>
      <c r="R315" s="168">
        <v>19694</v>
      </c>
      <c r="S315" s="168" t="s">
        <v>458</v>
      </c>
      <c r="T315" s="168" t="s">
        <v>1433</v>
      </c>
      <c r="U315" s="168" t="s">
        <v>1403</v>
      </c>
      <c r="V315" s="168">
        <v>1966</v>
      </c>
      <c r="W315" s="168" t="s">
        <v>9</v>
      </c>
      <c r="X315" s="168" t="s">
        <v>50</v>
      </c>
      <c r="Y315" s="168" t="s">
        <v>457</v>
      </c>
      <c r="Z315" s="133"/>
      <c r="AA315" s="133" t="str">
        <f t="shared" si="37"/>
        <v>Sztaba Tadeusz</v>
      </c>
      <c r="AB315" s="133">
        <f t="shared" si="39"/>
        <v>19694</v>
      </c>
      <c r="AC315" s="133">
        <f t="shared" si="40"/>
        <v>7252</v>
      </c>
      <c r="AD315" s="133" t="str">
        <f t="shared" si="41"/>
        <v>2018/2019</v>
      </c>
      <c r="AE315" s="133" t="str">
        <f t="shared" si="42"/>
        <v>2018-09-07</v>
      </c>
      <c r="AF315" s="133">
        <f t="shared" si="42"/>
        <v>19694</v>
      </c>
      <c r="AG315" s="133" t="str">
        <f t="shared" si="43"/>
        <v>S</v>
      </c>
      <c r="AH315" s="133">
        <f t="shared" si="45"/>
        <v>1966</v>
      </c>
      <c r="AI315" s="133" t="str">
        <f t="shared" si="45"/>
        <v>M</v>
      </c>
      <c r="AJ315" s="133" t="str">
        <f t="shared" si="45"/>
        <v>SKS LUKS Nysa</v>
      </c>
      <c r="AK315" s="133" t="str">
        <f t="shared" si="38"/>
        <v>SKS LUKS Nysa</v>
      </c>
      <c r="AL315" s="133" t="str">
        <f t="shared" si="44"/>
        <v>OPO</v>
      </c>
      <c r="AM315" s="133"/>
    </row>
    <row r="316" spans="1:39" ht="15.75">
      <c r="A316" s="134" t="s">
        <v>1434</v>
      </c>
      <c r="B316" s="135">
        <v>27262</v>
      </c>
      <c r="C316" s="136">
        <v>7253</v>
      </c>
      <c r="D316" s="137" t="s">
        <v>454</v>
      </c>
      <c r="E316" s="138" t="s">
        <v>1425</v>
      </c>
      <c r="F316" s="139">
        <v>27262</v>
      </c>
      <c r="G316" s="140" t="s">
        <v>27</v>
      </c>
      <c r="H316" s="135">
        <v>1965</v>
      </c>
      <c r="I316" s="136" t="s">
        <v>9</v>
      </c>
      <c r="J316" s="142" t="s">
        <v>50</v>
      </c>
      <c r="K316" s="142" t="s">
        <v>50</v>
      </c>
      <c r="L316" s="142" t="s">
        <v>457</v>
      </c>
      <c r="M316" s="133"/>
      <c r="N316" s="168" t="s">
        <v>1435</v>
      </c>
      <c r="O316" s="168">
        <v>7253</v>
      </c>
      <c r="P316" s="168" t="s">
        <v>27</v>
      </c>
      <c r="Q316" s="168" t="s">
        <v>1425</v>
      </c>
      <c r="R316" s="168">
        <v>27262</v>
      </c>
      <c r="S316" s="168" t="s">
        <v>458</v>
      </c>
      <c r="T316" s="168" t="s">
        <v>1436</v>
      </c>
      <c r="U316" s="168" t="s">
        <v>663</v>
      </c>
      <c r="V316" s="168">
        <v>1965</v>
      </c>
      <c r="W316" s="168" t="s">
        <v>9</v>
      </c>
      <c r="X316" s="168" t="s">
        <v>50</v>
      </c>
      <c r="Y316" s="168" t="s">
        <v>457</v>
      </c>
      <c r="Z316" s="133"/>
      <c r="AA316" s="133" t="str">
        <f t="shared" si="37"/>
        <v>Ikoniak Artur</v>
      </c>
      <c r="AB316" s="133">
        <f t="shared" si="39"/>
        <v>27262</v>
      </c>
      <c r="AC316" s="133">
        <f t="shared" si="40"/>
        <v>7253</v>
      </c>
      <c r="AD316" s="133" t="str">
        <f t="shared" si="41"/>
        <v>2018/2019</v>
      </c>
      <c r="AE316" s="133" t="str">
        <f t="shared" si="42"/>
        <v>2018-09-07</v>
      </c>
      <c r="AF316" s="133">
        <f t="shared" si="42"/>
        <v>27262</v>
      </c>
      <c r="AG316" s="133" t="str">
        <f t="shared" si="43"/>
        <v>S</v>
      </c>
      <c r="AH316" s="133">
        <f t="shared" si="45"/>
        <v>1965</v>
      </c>
      <c r="AI316" s="133" t="str">
        <f t="shared" si="45"/>
        <v>M</v>
      </c>
      <c r="AJ316" s="133" t="str">
        <f t="shared" si="45"/>
        <v>SKS LUKS Nysa</v>
      </c>
      <c r="AK316" s="133" t="str">
        <f t="shared" si="38"/>
        <v>SKS LUKS Nysa</v>
      </c>
      <c r="AL316" s="133" t="str">
        <f t="shared" si="44"/>
        <v>OPO</v>
      </c>
      <c r="AM316" s="133"/>
    </row>
    <row r="317" spans="1:39" ht="15.75">
      <c r="A317" s="134" t="s">
        <v>1437</v>
      </c>
      <c r="B317" s="135">
        <v>29877</v>
      </c>
      <c r="C317" s="136">
        <v>7254</v>
      </c>
      <c r="D317" s="137" t="s">
        <v>454</v>
      </c>
      <c r="E317" s="138" t="s">
        <v>1425</v>
      </c>
      <c r="F317" s="139">
        <v>29877</v>
      </c>
      <c r="G317" s="140" t="s">
        <v>27</v>
      </c>
      <c r="H317" s="135">
        <v>1993</v>
      </c>
      <c r="I317" s="136" t="s">
        <v>9</v>
      </c>
      <c r="J317" s="142" t="s">
        <v>50</v>
      </c>
      <c r="K317" s="142" t="s">
        <v>50</v>
      </c>
      <c r="L317" s="142" t="s">
        <v>457</v>
      </c>
      <c r="M317" s="133"/>
      <c r="N317" s="168" t="s">
        <v>1438</v>
      </c>
      <c r="O317" s="168">
        <v>7254</v>
      </c>
      <c r="P317" s="168" t="s">
        <v>27</v>
      </c>
      <c r="Q317" s="168" t="s">
        <v>1425</v>
      </c>
      <c r="R317" s="168">
        <v>29877</v>
      </c>
      <c r="S317" s="168" t="s">
        <v>458</v>
      </c>
      <c r="T317" s="168" t="s">
        <v>1439</v>
      </c>
      <c r="U317" s="168" t="s">
        <v>522</v>
      </c>
      <c r="V317" s="168">
        <v>1993</v>
      </c>
      <c r="W317" s="168" t="s">
        <v>9</v>
      </c>
      <c r="X317" s="168" t="s">
        <v>50</v>
      </c>
      <c r="Y317" s="168" t="s">
        <v>457</v>
      </c>
      <c r="Z317" s="133"/>
      <c r="AA317" s="133" t="str">
        <f t="shared" si="37"/>
        <v>Kotylak Paweł</v>
      </c>
      <c r="AB317" s="133">
        <f t="shared" si="39"/>
        <v>29877</v>
      </c>
      <c r="AC317" s="133">
        <f t="shared" si="40"/>
        <v>7254</v>
      </c>
      <c r="AD317" s="133" t="str">
        <f t="shared" si="41"/>
        <v>2018/2019</v>
      </c>
      <c r="AE317" s="133" t="str">
        <f t="shared" si="42"/>
        <v>2018-09-07</v>
      </c>
      <c r="AF317" s="133">
        <f t="shared" si="42"/>
        <v>29877</v>
      </c>
      <c r="AG317" s="133" t="str">
        <f t="shared" si="43"/>
        <v>S</v>
      </c>
      <c r="AH317" s="133">
        <f t="shared" si="45"/>
        <v>1993</v>
      </c>
      <c r="AI317" s="133" t="str">
        <f t="shared" si="45"/>
        <v>M</v>
      </c>
      <c r="AJ317" s="133" t="str">
        <f t="shared" si="45"/>
        <v>SKS LUKS Nysa</v>
      </c>
      <c r="AK317" s="133" t="str">
        <f t="shared" si="38"/>
        <v>SKS LUKS Nysa</v>
      </c>
      <c r="AL317" s="133" t="str">
        <f t="shared" si="44"/>
        <v>OPO</v>
      </c>
      <c r="AM317" s="133"/>
    </row>
    <row r="318" spans="1:39" ht="15.75">
      <c r="A318" s="134" t="s">
        <v>1440</v>
      </c>
      <c r="B318" s="135">
        <v>50053</v>
      </c>
      <c r="C318" s="136">
        <v>7255</v>
      </c>
      <c r="D318" s="137" t="s">
        <v>454</v>
      </c>
      <c r="E318" s="138" t="s">
        <v>1425</v>
      </c>
      <c r="F318" s="139">
        <v>50053</v>
      </c>
      <c r="G318" s="140" t="s">
        <v>27</v>
      </c>
      <c r="H318" s="135">
        <v>1972</v>
      </c>
      <c r="I318" s="136" t="s">
        <v>9</v>
      </c>
      <c r="J318" s="142" t="s">
        <v>50</v>
      </c>
      <c r="K318" s="142" t="s">
        <v>50</v>
      </c>
      <c r="L318" s="142" t="s">
        <v>457</v>
      </c>
      <c r="M318" s="133"/>
      <c r="N318" s="168" t="s">
        <v>1441</v>
      </c>
      <c r="O318" s="168">
        <v>7255</v>
      </c>
      <c r="P318" s="168" t="s">
        <v>27</v>
      </c>
      <c r="Q318" s="168" t="s">
        <v>1425</v>
      </c>
      <c r="R318" s="168">
        <v>50053</v>
      </c>
      <c r="S318" s="168" t="s">
        <v>458</v>
      </c>
      <c r="T318" s="168" t="s">
        <v>1442</v>
      </c>
      <c r="U318" s="168" t="s">
        <v>653</v>
      </c>
      <c r="V318" s="168">
        <v>1972</v>
      </c>
      <c r="W318" s="168" t="s">
        <v>9</v>
      </c>
      <c r="X318" s="168" t="s">
        <v>50</v>
      </c>
      <c r="Y318" s="168" t="s">
        <v>457</v>
      </c>
      <c r="Z318" s="133"/>
      <c r="AA318" s="133" t="str">
        <f t="shared" si="37"/>
        <v>Pietrzyk Jan</v>
      </c>
      <c r="AB318" s="133">
        <f t="shared" si="39"/>
        <v>50053</v>
      </c>
      <c r="AC318" s="133">
        <f t="shared" si="40"/>
        <v>7255</v>
      </c>
      <c r="AD318" s="133" t="str">
        <f t="shared" si="41"/>
        <v>2018/2019</v>
      </c>
      <c r="AE318" s="133" t="str">
        <f t="shared" si="42"/>
        <v>2018-09-07</v>
      </c>
      <c r="AF318" s="133">
        <f t="shared" si="42"/>
        <v>50053</v>
      </c>
      <c r="AG318" s="133" t="str">
        <f t="shared" si="43"/>
        <v>S</v>
      </c>
      <c r="AH318" s="133">
        <f t="shared" si="45"/>
        <v>1972</v>
      </c>
      <c r="AI318" s="133" t="str">
        <f t="shared" si="45"/>
        <v>M</v>
      </c>
      <c r="AJ318" s="133" t="str">
        <f t="shared" si="45"/>
        <v>SKS LUKS Nysa</v>
      </c>
      <c r="AK318" s="133" t="str">
        <f t="shared" si="38"/>
        <v>SKS LUKS Nysa</v>
      </c>
      <c r="AL318" s="133" t="str">
        <f t="shared" si="44"/>
        <v>OPO</v>
      </c>
      <c r="AM318" s="133"/>
    </row>
    <row r="319" spans="1:39" ht="15.75">
      <c r="A319" s="134" t="s">
        <v>1443</v>
      </c>
      <c r="B319" s="135">
        <v>907</v>
      </c>
      <c r="C319" s="136">
        <v>7256</v>
      </c>
      <c r="D319" s="137" t="s">
        <v>454</v>
      </c>
      <c r="E319" s="138" t="s">
        <v>1425</v>
      </c>
      <c r="F319" s="139">
        <v>907</v>
      </c>
      <c r="G319" s="140" t="s">
        <v>27</v>
      </c>
      <c r="H319" s="135">
        <v>1974</v>
      </c>
      <c r="I319" s="136" t="s">
        <v>9</v>
      </c>
      <c r="J319" s="142" t="s">
        <v>50</v>
      </c>
      <c r="K319" s="142" t="s">
        <v>50</v>
      </c>
      <c r="L319" s="142" t="s">
        <v>457</v>
      </c>
      <c r="M319" s="133"/>
      <c r="N319" s="168" t="s">
        <v>1444</v>
      </c>
      <c r="O319" s="168">
        <v>7256</v>
      </c>
      <c r="P319" s="168" t="s">
        <v>27</v>
      </c>
      <c r="Q319" s="168" t="s">
        <v>1425</v>
      </c>
      <c r="R319" s="168">
        <v>907</v>
      </c>
      <c r="S319" s="168" t="s">
        <v>458</v>
      </c>
      <c r="T319" s="168" t="s">
        <v>1445</v>
      </c>
      <c r="U319" s="168" t="s">
        <v>531</v>
      </c>
      <c r="V319" s="168">
        <v>1974</v>
      </c>
      <c r="W319" s="168" t="s">
        <v>9</v>
      </c>
      <c r="X319" s="168" t="s">
        <v>50</v>
      </c>
      <c r="Y319" s="168" t="s">
        <v>457</v>
      </c>
      <c r="Z319" s="133"/>
      <c r="AA319" s="133" t="str">
        <f t="shared" si="37"/>
        <v>Girulski Robert</v>
      </c>
      <c r="AB319" s="133">
        <f t="shared" si="39"/>
        <v>907</v>
      </c>
      <c r="AC319" s="133">
        <f t="shared" si="40"/>
        <v>7256</v>
      </c>
      <c r="AD319" s="133" t="str">
        <f t="shared" si="41"/>
        <v>2018/2019</v>
      </c>
      <c r="AE319" s="133" t="str">
        <f t="shared" si="42"/>
        <v>2018-09-07</v>
      </c>
      <c r="AF319" s="133">
        <f t="shared" si="42"/>
        <v>907</v>
      </c>
      <c r="AG319" s="133" t="str">
        <f t="shared" si="43"/>
        <v>S</v>
      </c>
      <c r="AH319" s="133">
        <f t="shared" si="45"/>
        <v>1974</v>
      </c>
      <c r="AI319" s="133" t="str">
        <f t="shared" si="45"/>
        <v>M</v>
      </c>
      <c r="AJ319" s="133" t="str">
        <f t="shared" si="45"/>
        <v>SKS LUKS Nysa</v>
      </c>
      <c r="AK319" s="133" t="str">
        <f t="shared" si="38"/>
        <v>SKS LUKS Nysa</v>
      </c>
      <c r="AL319" s="133" t="str">
        <f t="shared" si="44"/>
        <v>OPO</v>
      </c>
      <c r="AM319" s="133"/>
    </row>
    <row r="320" spans="1:39" ht="15.75">
      <c r="A320" s="134" t="s">
        <v>1446</v>
      </c>
      <c r="B320" s="135">
        <v>50054</v>
      </c>
      <c r="C320" s="136">
        <v>7257</v>
      </c>
      <c r="D320" s="137" t="s">
        <v>454</v>
      </c>
      <c r="E320" s="138" t="s">
        <v>1425</v>
      </c>
      <c r="F320" s="139">
        <v>50054</v>
      </c>
      <c r="G320" s="143" t="s">
        <v>9</v>
      </c>
      <c r="H320" s="135">
        <v>2001</v>
      </c>
      <c r="I320" s="136" t="s">
        <v>9</v>
      </c>
      <c r="J320" s="142" t="s">
        <v>50</v>
      </c>
      <c r="K320" s="142" t="s">
        <v>50</v>
      </c>
      <c r="L320" s="142" t="s">
        <v>457</v>
      </c>
      <c r="M320" s="133"/>
      <c r="N320" s="168" t="s">
        <v>1447</v>
      </c>
      <c r="O320" s="168">
        <v>7257</v>
      </c>
      <c r="P320" s="168" t="s">
        <v>9</v>
      </c>
      <c r="Q320" s="168" t="s">
        <v>1425</v>
      </c>
      <c r="R320" s="168">
        <v>50054</v>
      </c>
      <c r="S320" s="168"/>
      <c r="T320" s="168" t="s">
        <v>1448</v>
      </c>
      <c r="U320" s="168" t="s">
        <v>522</v>
      </c>
      <c r="V320" s="168">
        <v>2001</v>
      </c>
      <c r="W320" s="168" t="s">
        <v>9</v>
      </c>
      <c r="X320" s="168" t="s">
        <v>50</v>
      </c>
      <c r="Y320" s="168" t="s">
        <v>457</v>
      </c>
      <c r="Z320" s="133"/>
      <c r="AA320" s="133" t="str">
        <f t="shared" si="37"/>
        <v>Basak Paweł</v>
      </c>
      <c r="AB320" s="133">
        <f t="shared" si="39"/>
        <v>50054</v>
      </c>
      <c r="AC320" s="133">
        <f t="shared" si="40"/>
        <v>7257</v>
      </c>
      <c r="AD320" s="133" t="str">
        <f t="shared" si="41"/>
        <v>2018/2019</v>
      </c>
      <c r="AE320" s="133" t="str">
        <f t="shared" si="42"/>
        <v>2018-09-07</v>
      </c>
      <c r="AF320" s="133">
        <f t="shared" si="42"/>
        <v>50054</v>
      </c>
      <c r="AG320" s="133" t="str">
        <f t="shared" si="43"/>
        <v>M</v>
      </c>
      <c r="AH320" s="133">
        <f t="shared" si="45"/>
        <v>2001</v>
      </c>
      <c r="AI320" s="133" t="str">
        <f t="shared" si="45"/>
        <v>M</v>
      </c>
      <c r="AJ320" s="133" t="str">
        <f t="shared" si="45"/>
        <v>SKS LUKS Nysa</v>
      </c>
      <c r="AK320" s="133" t="str">
        <f t="shared" si="38"/>
        <v>SKS LUKS Nysa</v>
      </c>
      <c r="AL320" s="133" t="str">
        <f t="shared" si="44"/>
        <v>OPO</v>
      </c>
      <c r="AM320" s="133"/>
    </row>
    <row r="321" spans="1:39" ht="15.75">
      <c r="A321" s="134" t="s">
        <v>1449</v>
      </c>
      <c r="B321" s="135">
        <v>50055</v>
      </c>
      <c r="C321" s="136">
        <v>7258</v>
      </c>
      <c r="D321" s="137" t="s">
        <v>454</v>
      </c>
      <c r="E321" s="138" t="s">
        <v>1425</v>
      </c>
      <c r="F321" s="139">
        <v>50055</v>
      </c>
      <c r="G321" s="140" t="s">
        <v>9</v>
      </c>
      <c r="H321" s="135">
        <v>2002</v>
      </c>
      <c r="I321" s="136" t="s">
        <v>9</v>
      </c>
      <c r="J321" s="142" t="s">
        <v>50</v>
      </c>
      <c r="K321" s="142" t="s">
        <v>50</v>
      </c>
      <c r="L321" s="142" t="s">
        <v>457</v>
      </c>
      <c r="M321" s="133"/>
      <c r="N321" s="168" t="s">
        <v>1450</v>
      </c>
      <c r="O321" s="168">
        <v>7258</v>
      </c>
      <c r="P321" s="168" t="s">
        <v>9</v>
      </c>
      <c r="Q321" s="168" t="s">
        <v>1425</v>
      </c>
      <c r="R321" s="168">
        <v>50055</v>
      </c>
      <c r="S321" s="168"/>
      <c r="T321" s="168" t="s">
        <v>1451</v>
      </c>
      <c r="U321" s="168" t="s">
        <v>649</v>
      </c>
      <c r="V321" s="168">
        <v>2002</v>
      </c>
      <c r="W321" s="168" t="s">
        <v>9</v>
      </c>
      <c r="X321" s="168" t="s">
        <v>50</v>
      </c>
      <c r="Y321" s="168" t="s">
        <v>457</v>
      </c>
      <c r="Z321" s="133"/>
      <c r="AA321" s="133" t="str">
        <f t="shared" si="37"/>
        <v>Kowol Mateusz</v>
      </c>
      <c r="AB321" s="133">
        <f t="shared" si="39"/>
        <v>50055</v>
      </c>
      <c r="AC321" s="133">
        <f t="shared" si="40"/>
        <v>7258</v>
      </c>
      <c r="AD321" s="133" t="str">
        <f t="shared" si="41"/>
        <v>2018/2019</v>
      </c>
      <c r="AE321" s="133" t="str">
        <f t="shared" si="42"/>
        <v>2018-09-07</v>
      </c>
      <c r="AF321" s="133">
        <f t="shared" si="42"/>
        <v>50055</v>
      </c>
      <c r="AG321" s="133" t="str">
        <f t="shared" si="43"/>
        <v>M</v>
      </c>
      <c r="AH321" s="133">
        <f t="shared" si="45"/>
        <v>2002</v>
      </c>
      <c r="AI321" s="133" t="str">
        <f t="shared" si="45"/>
        <v>M</v>
      </c>
      <c r="AJ321" s="133" t="str">
        <f t="shared" si="45"/>
        <v>SKS LUKS Nysa</v>
      </c>
      <c r="AK321" s="133" t="str">
        <f t="shared" si="38"/>
        <v>SKS LUKS Nysa</v>
      </c>
      <c r="AL321" s="133" t="str">
        <f t="shared" si="44"/>
        <v>OPO</v>
      </c>
      <c r="AM321" s="133"/>
    </row>
    <row r="322" spans="1:39" ht="15.75">
      <c r="A322" s="134" t="s">
        <v>1452</v>
      </c>
      <c r="B322" s="135">
        <v>50056</v>
      </c>
      <c r="C322" s="136">
        <v>7259</v>
      </c>
      <c r="D322" s="137" t="s">
        <v>454</v>
      </c>
      <c r="E322" s="138" t="s">
        <v>1425</v>
      </c>
      <c r="F322" s="139">
        <v>50056</v>
      </c>
      <c r="G322" s="140" t="s">
        <v>9</v>
      </c>
      <c r="H322" s="135">
        <v>2001</v>
      </c>
      <c r="I322" s="136" t="s">
        <v>9</v>
      </c>
      <c r="J322" s="142" t="s">
        <v>50</v>
      </c>
      <c r="K322" s="142" t="s">
        <v>50</v>
      </c>
      <c r="L322" s="142" t="s">
        <v>457</v>
      </c>
      <c r="M322" s="133"/>
      <c r="N322" s="168" t="s">
        <v>1453</v>
      </c>
      <c r="O322" s="168">
        <v>7259</v>
      </c>
      <c r="P322" s="168" t="s">
        <v>9</v>
      </c>
      <c r="Q322" s="168" t="s">
        <v>1425</v>
      </c>
      <c r="R322" s="168">
        <v>50056</v>
      </c>
      <c r="S322" s="168"/>
      <c r="T322" s="168" t="s">
        <v>1454</v>
      </c>
      <c r="U322" s="168" t="s">
        <v>552</v>
      </c>
      <c r="V322" s="168">
        <v>2001</v>
      </c>
      <c r="W322" s="168" t="s">
        <v>9</v>
      </c>
      <c r="X322" s="168" t="s">
        <v>50</v>
      </c>
      <c r="Y322" s="168" t="s">
        <v>457</v>
      </c>
      <c r="Z322" s="133"/>
      <c r="AA322" s="133" t="str">
        <f t="shared" si="37"/>
        <v>Pohl Grzegorz</v>
      </c>
      <c r="AB322" s="133">
        <f t="shared" si="39"/>
        <v>50056</v>
      </c>
      <c r="AC322" s="133">
        <f t="shared" si="40"/>
        <v>7259</v>
      </c>
      <c r="AD322" s="133" t="str">
        <f t="shared" si="41"/>
        <v>2018/2019</v>
      </c>
      <c r="AE322" s="133" t="str">
        <f t="shared" si="42"/>
        <v>2018-09-07</v>
      </c>
      <c r="AF322" s="133">
        <f t="shared" si="42"/>
        <v>50056</v>
      </c>
      <c r="AG322" s="133" t="str">
        <f t="shared" si="43"/>
        <v>M</v>
      </c>
      <c r="AH322" s="133">
        <f t="shared" si="45"/>
        <v>2001</v>
      </c>
      <c r="AI322" s="133" t="str">
        <f t="shared" si="45"/>
        <v>M</v>
      </c>
      <c r="AJ322" s="133" t="str">
        <f t="shared" si="45"/>
        <v>SKS LUKS Nysa</v>
      </c>
      <c r="AK322" s="133" t="str">
        <f t="shared" si="38"/>
        <v>SKS LUKS Nysa</v>
      </c>
      <c r="AL322" s="133" t="str">
        <f t="shared" si="44"/>
        <v>OPO</v>
      </c>
      <c r="AM322" s="133"/>
    </row>
    <row r="323" spans="1:39" ht="15.75">
      <c r="A323" s="134" t="s">
        <v>1455</v>
      </c>
      <c r="B323" s="135">
        <v>50057</v>
      </c>
      <c r="C323" s="136">
        <v>7260</v>
      </c>
      <c r="D323" s="137" t="s">
        <v>454</v>
      </c>
      <c r="E323" s="138" t="s">
        <v>1425</v>
      </c>
      <c r="F323" s="139">
        <v>50057</v>
      </c>
      <c r="G323" s="140" t="s">
        <v>9</v>
      </c>
      <c r="H323" s="135">
        <v>2001</v>
      </c>
      <c r="I323" s="136" t="s">
        <v>9</v>
      </c>
      <c r="J323" s="142" t="s">
        <v>50</v>
      </c>
      <c r="K323" s="142" t="s">
        <v>50</v>
      </c>
      <c r="L323" s="142" t="s">
        <v>457</v>
      </c>
      <c r="M323" s="133"/>
      <c r="N323" s="168" t="s">
        <v>1456</v>
      </c>
      <c r="O323" s="168">
        <v>7260</v>
      </c>
      <c r="P323" s="168" t="s">
        <v>9</v>
      </c>
      <c r="Q323" s="168" t="s">
        <v>1425</v>
      </c>
      <c r="R323" s="168">
        <v>50057</v>
      </c>
      <c r="S323" s="168"/>
      <c r="T323" s="168" t="s">
        <v>1457</v>
      </c>
      <c r="U323" s="168" t="s">
        <v>715</v>
      </c>
      <c r="V323" s="168">
        <v>2001</v>
      </c>
      <c r="W323" s="168" t="s">
        <v>9</v>
      </c>
      <c r="X323" s="168" t="s">
        <v>50</v>
      </c>
      <c r="Y323" s="168" t="s">
        <v>457</v>
      </c>
      <c r="Z323" s="133"/>
      <c r="AA323" s="133" t="str">
        <f t="shared" si="37"/>
        <v>Mikosz Sebastian</v>
      </c>
      <c r="AB323" s="133">
        <f t="shared" si="39"/>
        <v>50057</v>
      </c>
      <c r="AC323" s="133">
        <f t="shared" si="40"/>
        <v>7260</v>
      </c>
      <c r="AD323" s="133" t="str">
        <f t="shared" si="41"/>
        <v>2018/2019</v>
      </c>
      <c r="AE323" s="133" t="str">
        <f t="shared" si="42"/>
        <v>2018-09-07</v>
      </c>
      <c r="AF323" s="133">
        <f t="shared" si="42"/>
        <v>50057</v>
      </c>
      <c r="AG323" s="133" t="str">
        <f t="shared" si="43"/>
        <v>M</v>
      </c>
      <c r="AH323" s="133">
        <f t="shared" si="45"/>
        <v>2001</v>
      </c>
      <c r="AI323" s="133" t="str">
        <f t="shared" si="45"/>
        <v>M</v>
      </c>
      <c r="AJ323" s="133" t="str">
        <f t="shared" si="45"/>
        <v>SKS LUKS Nysa</v>
      </c>
      <c r="AK323" s="133" t="str">
        <f t="shared" si="38"/>
        <v>SKS LUKS Nysa</v>
      </c>
      <c r="AL323" s="133" t="str">
        <f t="shared" si="44"/>
        <v>OPO</v>
      </c>
      <c r="AM323" s="133"/>
    </row>
    <row r="324" spans="1:39" ht="15.75">
      <c r="A324" s="134" t="s">
        <v>1458</v>
      </c>
      <c r="B324" s="135">
        <v>39689</v>
      </c>
      <c r="C324" s="136">
        <v>7267</v>
      </c>
      <c r="D324" s="137" t="s">
        <v>454</v>
      </c>
      <c r="E324" s="138" t="s">
        <v>1425</v>
      </c>
      <c r="F324" s="139">
        <v>39689</v>
      </c>
      <c r="G324" s="140" t="s">
        <v>27</v>
      </c>
      <c r="H324" s="135">
        <v>1999</v>
      </c>
      <c r="I324" s="136" t="s">
        <v>9</v>
      </c>
      <c r="J324" s="142" t="s">
        <v>51</v>
      </c>
      <c r="K324" s="142" t="s">
        <v>51</v>
      </c>
      <c r="L324" s="142" t="s">
        <v>457</v>
      </c>
      <c r="M324" s="133"/>
      <c r="N324" s="168" t="s">
        <v>1459</v>
      </c>
      <c r="O324" s="168">
        <v>7267</v>
      </c>
      <c r="P324" s="168" t="s">
        <v>27</v>
      </c>
      <c r="Q324" s="168" t="s">
        <v>1425</v>
      </c>
      <c r="R324" s="168">
        <v>39689</v>
      </c>
      <c r="S324" s="168" t="s">
        <v>458</v>
      </c>
      <c r="T324" s="168" t="s">
        <v>1460</v>
      </c>
      <c r="U324" s="168" t="s">
        <v>892</v>
      </c>
      <c r="V324" s="168">
        <v>1999</v>
      </c>
      <c r="W324" s="168" t="s">
        <v>9</v>
      </c>
      <c r="X324" s="168" t="s">
        <v>51</v>
      </c>
      <c r="Y324" s="168" t="s">
        <v>457</v>
      </c>
      <c r="Z324" s="133"/>
      <c r="AA324" s="133" t="str">
        <f t="shared" ref="AA324:AA387" si="46">CONCATENATE(T324," ",U324)</f>
        <v>Czernous Janusz</v>
      </c>
      <c r="AB324" s="133">
        <f t="shared" si="39"/>
        <v>39689</v>
      </c>
      <c r="AC324" s="133">
        <f t="shared" si="40"/>
        <v>7267</v>
      </c>
      <c r="AD324" s="133" t="str">
        <f t="shared" si="41"/>
        <v>2018/2019</v>
      </c>
      <c r="AE324" s="133" t="str">
        <f t="shared" si="42"/>
        <v>2018-09-07</v>
      </c>
      <c r="AF324" s="133">
        <f t="shared" si="42"/>
        <v>39689</v>
      </c>
      <c r="AG324" s="133" t="str">
        <f t="shared" si="43"/>
        <v>S</v>
      </c>
      <c r="AH324" s="133">
        <f t="shared" si="45"/>
        <v>1999</v>
      </c>
      <c r="AI324" s="133" t="str">
        <f t="shared" si="45"/>
        <v>M</v>
      </c>
      <c r="AJ324" s="133" t="str">
        <f t="shared" si="45"/>
        <v>STS GMINA Strzelce Opolskie</v>
      </c>
      <c r="AK324" s="133" t="str">
        <f t="shared" ref="AK324:AK387" si="47">AJ324</f>
        <v>STS GMINA Strzelce Opolskie</v>
      </c>
      <c r="AL324" s="133" t="str">
        <f t="shared" si="44"/>
        <v>OPO</v>
      </c>
      <c r="AM324" s="133"/>
    </row>
    <row r="325" spans="1:39" ht="15.75">
      <c r="A325" s="134" t="s">
        <v>1461</v>
      </c>
      <c r="B325" s="135">
        <v>48647</v>
      </c>
      <c r="C325" s="136">
        <v>7268</v>
      </c>
      <c r="D325" s="137" t="s">
        <v>454</v>
      </c>
      <c r="E325" s="138" t="s">
        <v>1425</v>
      </c>
      <c r="F325" s="139">
        <v>48647</v>
      </c>
      <c r="G325" s="140" t="s">
        <v>9</v>
      </c>
      <c r="H325" s="135">
        <v>2003</v>
      </c>
      <c r="I325" s="136" t="s">
        <v>32</v>
      </c>
      <c r="J325" s="142" t="s">
        <v>51</v>
      </c>
      <c r="K325" s="142" t="s">
        <v>51</v>
      </c>
      <c r="L325" s="142" t="s">
        <v>457</v>
      </c>
      <c r="M325" s="133"/>
      <c r="N325" s="168" t="s">
        <v>1462</v>
      </c>
      <c r="O325" s="168">
        <v>7268</v>
      </c>
      <c r="P325" s="168" t="s">
        <v>9</v>
      </c>
      <c r="Q325" s="168" t="s">
        <v>1425</v>
      </c>
      <c r="R325" s="168">
        <v>48647</v>
      </c>
      <c r="S325" s="168" t="s">
        <v>458</v>
      </c>
      <c r="T325" s="168" t="s">
        <v>1463</v>
      </c>
      <c r="U325" s="168" t="s">
        <v>1372</v>
      </c>
      <c r="V325" s="168">
        <v>2003</v>
      </c>
      <c r="W325" s="168" t="s">
        <v>32</v>
      </c>
      <c r="X325" s="168" t="s">
        <v>51</v>
      </c>
      <c r="Y325" s="168" t="s">
        <v>457</v>
      </c>
      <c r="Z325" s="133"/>
      <c r="AA325" s="133" t="str">
        <f t="shared" si="46"/>
        <v>Biniek Alicja</v>
      </c>
      <c r="AB325" s="133">
        <f t="shared" ref="AB325:AB388" si="48">R325</f>
        <v>48647</v>
      </c>
      <c r="AC325" s="133">
        <f t="shared" ref="AC325:AC388" si="49">O325</f>
        <v>7268</v>
      </c>
      <c r="AD325" s="133" t="str">
        <f t="shared" ref="AD325:AD388" si="50">AD324</f>
        <v>2018/2019</v>
      </c>
      <c r="AE325" s="133" t="str">
        <f t="shared" ref="AE325:AF388" si="51">Q325</f>
        <v>2018-09-07</v>
      </c>
      <c r="AF325" s="133">
        <f t="shared" si="51"/>
        <v>48647</v>
      </c>
      <c r="AG325" s="133" t="str">
        <f t="shared" ref="AG325:AG388" si="52">P325</f>
        <v>M</v>
      </c>
      <c r="AH325" s="133">
        <f t="shared" si="45"/>
        <v>2003</v>
      </c>
      <c r="AI325" s="133" t="str">
        <f t="shared" si="45"/>
        <v>K</v>
      </c>
      <c r="AJ325" s="133" t="str">
        <f t="shared" si="45"/>
        <v>STS GMINA Strzelce Opolskie</v>
      </c>
      <c r="AK325" s="133" t="str">
        <f t="shared" si="47"/>
        <v>STS GMINA Strzelce Opolskie</v>
      </c>
      <c r="AL325" s="133" t="str">
        <f t="shared" ref="AL325:AL388" si="53">Y325</f>
        <v>OPO</v>
      </c>
      <c r="AM325" s="133"/>
    </row>
    <row r="326" spans="1:39" ht="15.75">
      <c r="A326" s="134" t="s">
        <v>1464</v>
      </c>
      <c r="B326" s="135">
        <v>26328</v>
      </c>
      <c r="C326" s="136">
        <v>7269</v>
      </c>
      <c r="D326" s="137" t="s">
        <v>454</v>
      </c>
      <c r="E326" s="138" t="s">
        <v>1425</v>
      </c>
      <c r="F326" s="139">
        <v>26328</v>
      </c>
      <c r="G326" s="140" t="s">
        <v>27</v>
      </c>
      <c r="H326" s="135">
        <v>1999</v>
      </c>
      <c r="I326" s="136" t="s">
        <v>32</v>
      </c>
      <c r="J326" s="142" t="s">
        <v>51</v>
      </c>
      <c r="K326" s="142" t="s">
        <v>51</v>
      </c>
      <c r="L326" s="142" t="s">
        <v>457</v>
      </c>
      <c r="M326" s="133"/>
      <c r="N326" s="168" t="s">
        <v>1465</v>
      </c>
      <c r="O326" s="168">
        <v>7269</v>
      </c>
      <c r="P326" s="168" t="s">
        <v>27</v>
      </c>
      <c r="Q326" s="168" t="s">
        <v>1425</v>
      </c>
      <c r="R326" s="168">
        <v>26328</v>
      </c>
      <c r="S326" s="168" t="s">
        <v>458</v>
      </c>
      <c r="T326" s="168" t="s">
        <v>1466</v>
      </c>
      <c r="U326" s="168" t="s">
        <v>1069</v>
      </c>
      <c r="V326" s="168">
        <v>1999</v>
      </c>
      <c r="W326" s="168" t="s">
        <v>32</v>
      </c>
      <c r="X326" s="168" t="s">
        <v>51</v>
      </c>
      <c r="Y326" s="168" t="s">
        <v>457</v>
      </c>
      <c r="Z326" s="133"/>
      <c r="AA326" s="133" t="str">
        <f t="shared" si="46"/>
        <v>Maraszkiewicz Martyna</v>
      </c>
      <c r="AB326" s="133">
        <f t="shared" si="48"/>
        <v>26328</v>
      </c>
      <c r="AC326" s="133">
        <f t="shared" si="49"/>
        <v>7269</v>
      </c>
      <c r="AD326" s="133" t="str">
        <f t="shared" si="50"/>
        <v>2018/2019</v>
      </c>
      <c r="AE326" s="133" t="str">
        <f t="shared" si="51"/>
        <v>2018-09-07</v>
      </c>
      <c r="AF326" s="133">
        <f t="shared" si="51"/>
        <v>26328</v>
      </c>
      <c r="AG326" s="133" t="str">
        <f t="shared" si="52"/>
        <v>S</v>
      </c>
      <c r="AH326" s="133">
        <f t="shared" si="45"/>
        <v>1999</v>
      </c>
      <c r="AI326" s="133" t="str">
        <f t="shared" si="45"/>
        <v>K</v>
      </c>
      <c r="AJ326" s="133" t="str">
        <f t="shared" si="45"/>
        <v>STS GMINA Strzelce Opolskie</v>
      </c>
      <c r="AK326" s="133" t="str">
        <f t="shared" si="47"/>
        <v>STS GMINA Strzelce Opolskie</v>
      </c>
      <c r="AL326" s="133" t="str">
        <f t="shared" si="53"/>
        <v>OPO</v>
      </c>
      <c r="AM326" s="133"/>
    </row>
    <row r="327" spans="1:39" ht="15.75">
      <c r="A327" s="153" t="s">
        <v>1467</v>
      </c>
      <c r="B327" s="135">
        <v>29033</v>
      </c>
      <c r="C327" s="136">
        <v>7270</v>
      </c>
      <c r="D327" s="137" t="s">
        <v>454</v>
      </c>
      <c r="E327" s="138" t="s">
        <v>1425</v>
      </c>
      <c r="F327" s="139">
        <v>29033</v>
      </c>
      <c r="G327" s="140" t="s">
        <v>27</v>
      </c>
      <c r="H327" s="154">
        <v>1998</v>
      </c>
      <c r="I327" s="155" t="s">
        <v>9</v>
      </c>
      <c r="J327" s="144" t="s">
        <v>51</v>
      </c>
      <c r="K327" s="142" t="s">
        <v>51</v>
      </c>
      <c r="L327" s="144" t="s">
        <v>457</v>
      </c>
      <c r="M327" s="133"/>
      <c r="N327" s="168" t="s">
        <v>1468</v>
      </c>
      <c r="O327" s="168">
        <v>7270</v>
      </c>
      <c r="P327" s="168" t="s">
        <v>27</v>
      </c>
      <c r="Q327" s="168" t="s">
        <v>1425</v>
      </c>
      <c r="R327" s="168">
        <v>29033</v>
      </c>
      <c r="S327" s="168" t="s">
        <v>458</v>
      </c>
      <c r="T327" s="168" t="s">
        <v>1469</v>
      </c>
      <c r="U327" s="168" t="s">
        <v>838</v>
      </c>
      <c r="V327" s="168">
        <v>1998</v>
      </c>
      <c r="W327" s="168" t="s">
        <v>9</v>
      </c>
      <c r="X327" s="168" t="s">
        <v>51</v>
      </c>
      <c r="Y327" s="168" t="s">
        <v>457</v>
      </c>
      <c r="Z327" s="133"/>
      <c r="AA327" s="133" t="str">
        <f t="shared" si="46"/>
        <v>Gabor Wojciech</v>
      </c>
      <c r="AB327" s="133">
        <f t="shared" si="48"/>
        <v>29033</v>
      </c>
      <c r="AC327" s="133">
        <f t="shared" si="49"/>
        <v>7270</v>
      </c>
      <c r="AD327" s="133" t="str">
        <f t="shared" si="50"/>
        <v>2018/2019</v>
      </c>
      <c r="AE327" s="133" t="str">
        <f t="shared" si="51"/>
        <v>2018-09-07</v>
      </c>
      <c r="AF327" s="133">
        <f t="shared" si="51"/>
        <v>29033</v>
      </c>
      <c r="AG327" s="133" t="str">
        <f t="shared" si="52"/>
        <v>S</v>
      </c>
      <c r="AH327" s="133">
        <f t="shared" si="45"/>
        <v>1998</v>
      </c>
      <c r="AI327" s="133" t="str">
        <f t="shared" si="45"/>
        <v>M</v>
      </c>
      <c r="AJ327" s="133" t="str">
        <f t="shared" si="45"/>
        <v>STS GMINA Strzelce Opolskie</v>
      </c>
      <c r="AK327" s="133" t="str">
        <f t="shared" si="47"/>
        <v>STS GMINA Strzelce Opolskie</v>
      </c>
      <c r="AL327" s="133" t="str">
        <f t="shared" si="53"/>
        <v>OPO</v>
      </c>
      <c r="AM327" s="133"/>
    </row>
    <row r="328" spans="1:39" ht="15.75">
      <c r="A328" s="134" t="s">
        <v>1470</v>
      </c>
      <c r="B328" s="135">
        <v>26512</v>
      </c>
      <c r="C328" s="136">
        <v>7271</v>
      </c>
      <c r="D328" s="137" t="s">
        <v>454</v>
      </c>
      <c r="E328" s="138" t="s">
        <v>1425</v>
      </c>
      <c r="F328" s="139">
        <v>26512</v>
      </c>
      <c r="G328" s="140" t="s">
        <v>27</v>
      </c>
      <c r="H328" s="135">
        <v>2000</v>
      </c>
      <c r="I328" s="136" t="s">
        <v>32</v>
      </c>
      <c r="J328" s="142" t="s">
        <v>51</v>
      </c>
      <c r="K328" s="142" t="s">
        <v>51</v>
      </c>
      <c r="L328" s="142" t="s">
        <v>457</v>
      </c>
      <c r="M328" s="133"/>
      <c r="N328" s="168" t="s">
        <v>1471</v>
      </c>
      <c r="O328" s="168">
        <v>7271</v>
      </c>
      <c r="P328" s="168" t="s">
        <v>27</v>
      </c>
      <c r="Q328" s="168" t="s">
        <v>1425</v>
      </c>
      <c r="R328" s="168">
        <v>26512</v>
      </c>
      <c r="S328" s="168" t="s">
        <v>458</v>
      </c>
      <c r="T328" s="168" t="s">
        <v>1472</v>
      </c>
      <c r="U328" s="168" t="s">
        <v>1473</v>
      </c>
      <c r="V328" s="168">
        <v>2000</v>
      </c>
      <c r="W328" s="168" t="s">
        <v>32</v>
      </c>
      <c r="X328" s="168" t="s">
        <v>51</v>
      </c>
      <c r="Y328" s="168" t="s">
        <v>457</v>
      </c>
      <c r="Z328" s="133"/>
      <c r="AA328" s="133" t="str">
        <f t="shared" si="46"/>
        <v>Kała Małgorzata</v>
      </c>
      <c r="AB328" s="133">
        <f t="shared" si="48"/>
        <v>26512</v>
      </c>
      <c r="AC328" s="133">
        <f t="shared" si="49"/>
        <v>7271</v>
      </c>
      <c r="AD328" s="133" t="str">
        <f t="shared" si="50"/>
        <v>2018/2019</v>
      </c>
      <c r="AE328" s="133" t="str">
        <f t="shared" si="51"/>
        <v>2018-09-07</v>
      </c>
      <c r="AF328" s="133">
        <f t="shared" si="51"/>
        <v>26512</v>
      </c>
      <c r="AG328" s="133" t="str">
        <f t="shared" si="52"/>
        <v>S</v>
      </c>
      <c r="AH328" s="133">
        <f t="shared" si="45"/>
        <v>2000</v>
      </c>
      <c r="AI328" s="133" t="str">
        <f t="shared" si="45"/>
        <v>K</v>
      </c>
      <c r="AJ328" s="133" t="str">
        <f t="shared" si="45"/>
        <v>STS GMINA Strzelce Opolskie</v>
      </c>
      <c r="AK328" s="133" t="str">
        <f t="shared" si="47"/>
        <v>STS GMINA Strzelce Opolskie</v>
      </c>
      <c r="AL328" s="133" t="str">
        <f t="shared" si="53"/>
        <v>OPO</v>
      </c>
      <c r="AM328" s="133"/>
    </row>
    <row r="329" spans="1:39" ht="15.75">
      <c r="A329" s="134" t="s">
        <v>1474</v>
      </c>
      <c r="B329" s="135">
        <v>48008</v>
      </c>
      <c r="C329" s="136">
        <v>7272</v>
      </c>
      <c r="D329" s="137" t="s">
        <v>454</v>
      </c>
      <c r="E329" s="138" t="s">
        <v>1425</v>
      </c>
      <c r="F329" s="139">
        <v>48008</v>
      </c>
      <c r="G329" s="140" t="s">
        <v>27</v>
      </c>
      <c r="H329" s="135">
        <v>1961</v>
      </c>
      <c r="I329" s="136" t="s">
        <v>9</v>
      </c>
      <c r="J329" s="142" t="s">
        <v>51</v>
      </c>
      <c r="K329" s="142" t="s">
        <v>51</v>
      </c>
      <c r="L329" s="142" t="s">
        <v>457</v>
      </c>
      <c r="M329" s="133"/>
      <c r="N329" s="168" t="s">
        <v>1475</v>
      </c>
      <c r="O329" s="168">
        <v>7272</v>
      </c>
      <c r="P329" s="168" t="s">
        <v>27</v>
      </c>
      <c r="Q329" s="168" t="s">
        <v>1425</v>
      </c>
      <c r="R329" s="168">
        <v>48008</v>
      </c>
      <c r="S329" s="168" t="s">
        <v>458</v>
      </c>
      <c r="T329" s="168" t="s">
        <v>1476</v>
      </c>
      <c r="U329" s="168" t="s">
        <v>792</v>
      </c>
      <c r="V329" s="168">
        <v>1961</v>
      </c>
      <c r="W329" s="168" t="s">
        <v>9</v>
      </c>
      <c r="X329" s="168" t="s">
        <v>51</v>
      </c>
      <c r="Y329" s="168" t="s">
        <v>457</v>
      </c>
      <c r="Z329" s="133"/>
      <c r="AA329" s="133" t="str">
        <f t="shared" si="46"/>
        <v>Kutek Józef</v>
      </c>
      <c r="AB329" s="133">
        <f t="shared" si="48"/>
        <v>48008</v>
      </c>
      <c r="AC329" s="133">
        <f t="shared" si="49"/>
        <v>7272</v>
      </c>
      <c r="AD329" s="133" t="str">
        <f t="shared" si="50"/>
        <v>2018/2019</v>
      </c>
      <c r="AE329" s="133" t="str">
        <f t="shared" si="51"/>
        <v>2018-09-07</v>
      </c>
      <c r="AF329" s="133">
        <f t="shared" si="51"/>
        <v>48008</v>
      </c>
      <c r="AG329" s="133" t="str">
        <f t="shared" si="52"/>
        <v>S</v>
      </c>
      <c r="AH329" s="133">
        <f t="shared" si="45"/>
        <v>1961</v>
      </c>
      <c r="AI329" s="133" t="str">
        <f t="shared" si="45"/>
        <v>M</v>
      </c>
      <c r="AJ329" s="133" t="str">
        <f t="shared" si="45"/>
        <v>STS GMINA Strzelce Opolskie</v>
      </c>
      <c r="AK329" s="133" t="str">
        <f t="shared" si="47"/>
        <v>STS GMINA Strzelce Opolskie</v>
      </c>
      <c r="AL329" s="133" t="str">
        <f t="shared" si="53"/>
        <v>OPO</v>
      </c>
      <c r="AM329" s="133"/>
    </row>
    <row r="330" spans="1:39" ht="15.75">
      <c r="A330" s="134" t="s">
        <v>1477</v>
      </c>
      <c r="B330" s="135">
        <v>39687</v>
      </c>
      <c r="C330" s="136">
        <v>7273</v>
      </c>
      <c r="D330" s="137" t="s">
        <v>454</v>
      </c>
      <c r="E330" s="138" t="s">
        <v>1425</v>
      </c>
      <c r="F330" s="139">
        <v>39687</v>
      </c>
      <c r="G330" s="140" t="s">
        <v>27</v>
      </c>
      <c r="H330" s="135">
        <v>1961</v>
      </c>
      <c r="I330" s="136" t="s">
        <v>9</v>
      </c>
      <c r="J330" s="142" t="s">
        <v>51</v>
      </c>
      <c r="K330" s="142" t="s">
        <v>51</v>
      </c>
      <c r="L330" s="142" t="s">
        <v>457</v>
      </c>
      <c r="M330" s="133"/>
      <c r="N330" s="168" t="s">
        <v>1478</v>
      </c>
      <c r="O330" s="168">
        <v>7273</v>
      </c>
      <c r="P330" s="168" t="s">
        <v>27</v>
      </c>
      <c r="Q330" s="168" t="s">
        <v>1425</v>
      </c>
      <c r="R330" s="168">
        <v>39687</v>
      </c>
      <c r="S330" s="168" t="s">
        <v>458</v>
      </c>
      <c r="T330" s="168" t="s">
        <v>1479</v>
      </c>
      <c r="U330" s="168" t="s">
        <v>792</v>
      </c>
      <c r="V330" s="168">
        <v>1961</v>
      </c>
      <c r="W330" s="168" t="s">
        <v>9</v>
      </c>
      <c r="X330" s="168" t="s">
        <v>51</v>
      </c>
      <c r="Y330" s="168" t="s">
        <v>457</v>
      </c>
      <c r="Z330" s="133"/>
      <c r="AA330" s="133" t="str">
        <f t="shared" si="46"/>
        <v>Lechowicz Józef</v>
      </c>
      <c r="AB330" s="133">
        <f t="shared" si="48"/>
        <v>39687</v>
      </c>
      <c r="AC330" s="133">
        <f t="shared" si="49"/>
        <v>7273</v>
      </c>
      <c r="AD330" s="133" t="str">
        <f t="shared" si="50"/>
        <v>2018/2019</v>
      </c>
      <c r="AE330" s="133" t="str">
        <f t="shared" si="51"/>
        <v>2018-09-07</v>
      </c>
      <c r="AF330" s="133">
        <f t="shared" si="51"/>
        <v>39687</v>
      </c>
      <c r="AG330" s="133" t="str">
        <f t="shared" si="52"/>
        <v>S</v>
      </c>
      <c r="AH330" s="133">
        <f t="shared" si="45"/>
        <v>1961</v>
      </c>
      <c r="AI330" s="133" t="str">
        <f t="shared" si="45"/>
        <v>M</v>
      </c>
      <c r="AJ330" s="133" t="str">
        <f t="shared" si="45"/>
        <v>STS GMINA Strzelce Opolskie</v>
      </c>
      <c r="AK330" s="133" t="str">
        <f t="shared" si="47"/>
        <v>STS GMINA Strzelce Opolskie</v>
      </c>
      <c r="AL330" s="133" t="str">
        <f t="shared" si="53"/>
        <v>OPO</v>
      </c>
      <c r="AM330" s="133"/>
    </row>
    <row r="331" spans="1:39" ht="15.75">
      <c r="A331" s="134" t="s">
        <v>1480</v>
      </c>
      <c r="B331" s="135">
        <v>31075</v>
      </c>
      <c r="C331" s="136">
        <v>7274</v>
      </c>
      <c r="D331" s="137" t="s">
        <v>454</v>
      </c>
      <c r="E331" s="138" t="s">
        <v>1425</v>
      </c>
      <c r="F331" s="139">
        <v>31075</v>
      </c>
      <c r="G331" s="140" t="s">
        <v>27</v>
      </c>
      <c r="H331" s="135">
        <v>1953</v>
      </c>
      <c r="I331" s="136" t="s">
        <v>9</v>
      </c>
      <c r="J331" s="142" t="s">
        <v>51</v>
      </c>
      <c r="K331" s="142" t="s">
        <v>51</v>
      </c>
      <c r="L331" s="142" t="s">
        <v>457</v>
      </c>
      <c r="M331" s="133"/>
      <c r="N331" s="168" t="s">
        <v>1481</v>
      </c>
      <c r="O331" s="168">
        <v>7274</v>
      </c>
      <c r="P331" s="168" t="s">
        <v>27</v>
      </c>
      <c r="Q331" s="168" t="s">
        <v>1425</v>
      </c>
      <c r="R331" s="168">
        <v>31075</v>
      </c>
      <c r="S331" s="168" t="s">
        <v>458</v>
      </c>
      <c r="T331" s="168" t="s">
        <v>1482</v>
      </c>
      <c r="U331" s="168" t="s">
        <v>937</v>
      </c>
      <c r="V331" s="168">
        <v>1953</v>
      </c>
      <c r="W331" s="168" t="s">
        <v>9</v>
      </c>
      <c r="X331" s="168" t="s">
        <v>51</v>
      </c>
      <c r="Y331" s="168" t="s">
        <v>457</v>
      </c>
      <c r="Z331" s="133"/>
      <c r="AA331" s="133" t="str">
        <f t="shared" si="46"/>
        <v>Omielańczuk Ryszard</v>
      </c>
      <c r="AB331" s="133">
        <f t="shared" si="48"/>
        <v>31075</v>
      </c>
      <c r="AC331" s="133">
        <f t="shared" si="49"/>
        <v>7274</v>
      </c>
      <c r="AD331" s="133" t="str">
        <f t="shared" si="50"/>
        <v>2018/2019</v>
      </c>
      <c r="AE331" s="133" t="str">
        <f t="shared" si="51"/>
        <v>2018-09-07</v>
      </c>
      <c r="AF331" s="133">
        <f t="shared" si="51"/>
        <v>31075</v>
      </c>
      <c r="AG331" s="133" t="str">
        <f t="shared" si="52"/>
        <v>S</v>
      </c>
      <c r="AH331" s="133">
        <f t="shared" si="45"/>
        <v>1953</v>
      </c>
      <c r="AI331" s="133" t="str">
        <f t="shared" si="45"/>
        <v>M</v>
      </c>
      <c r="AJ331" s="133" t="str">
        <f t="shared" si="45"/>
        <v>STS GMINA Strzelce Opolskie</v>
      </c>
      <c r="AK331" s="133" t="str">
        <f t="shared" si="47"/>
        <v>STS GMINA Strzelce Opolskie</v>
      </c>
      <c r="AL331" s="133" t="str">
        <f t="shared" si="53"/>
        <v>OPO</v>
      </c>
      <c r="AM331" s="133"/>
    </row>
    <row r="332" spans="1:39" ht="15.75">
      <c r="A332" s="134" t="s">
        <v>423</v>
      </c>
      <c r="B332" s="135">
        <v>26513</v>
      </c>
      <c r="C332" s="136">
        <v>7275</v>
      </c>
      <c r="D332" s="137" t="s">
        <v>454</v>
      </c>
      <c r="E332" s="138" t="s">
        <v>1425</v>
      </c>
      <c r="F332" s="139">
        <v>26513</v>
      </c>
      <c r="G332" s="140" t="s">
        <v>27</v>
      </c>
      <c r="H332" s="135">
        <v>1997</v>
      </c>
      <c r="I332" s="136" t="s">
        <v>9</v>
      </c>
      <c r="J332" s="142" t="s">
        <v>51</v>
      </c>
      <c r="K332" s="142" t="s">
        <v>51</v>
      </c>
      <c r="L332" s="142" t="s">
        <v>457</v>
      </c>
      <c r="M332" s="133"/>
      <c r="N332" s="168" t="s">
        <v>1483</v>
      </c>
      <c r="O332" s="168">
        <v>7275</v>
      </c>
      <c r="P332" s="168" t="s">
        <v>27</v>
      </c>
      <c r="Q332" s="168" t="s">
        <v>1425</v>
      </c>
      <c r="R332" s="168">
        <v>26513</v>
      </c>
      <c r="S332" s="168" t="s">
        <v>458</v>
      </c>
      <c r="T332" s="168" t="s">
        <v>1472</v>
      </c>
      <c r="U332" s="168" t="s">
        <v>685</v>
      </c>
      <c r="V332" s="168">
        <v>1997</v>
      </c>
      <c r="W332" s="168" t="s">
        <v>9</v>
      </c>
      <c r="X332" s="168" t="s">
        <v>51</v>
      </c>
      <c r="Y332" s="168" t="s">
        <v>457</v>
      </c>
      <c r="Z332" s="133"/>
      <c r="AA332" s="133" t="str">
        <f t="shared" si="46"/>
        <v>Kała Dawid</v>
      </c>
      <c r="AB332" s="133">
        <f t="shared" si="48"/>
        <v>26513</v>
      </c>
      <c r="AC332" s="133">
        <f t="shared" si="49"/>
        <v>7275</v>
      </c>
      <c r="AD332" s="133" t="str">
        <f t="shared" si="50"/>
        <v>2018/2019</v>
      </c>
      <c r="AE332" s="133" t="str">
        <f t="shared" si="51"/>
        <v>2018-09-07</v>
      </c>
      <c r="AF332" s="133">
        <f t="shared" si="51"/>
        <v>26513</v>
      </c>
      <c r="AG332" s="133" t="str">
        <f t="shared" si="52"/>
        <v>S</v>
      </c>
      <c r="AH332" s="133">
        <f t="shared" si="45"/>
        <v>1997</v>
      </c>
      <c r="AI332" s="133" t="str">
        <f t="shared" si="45"/>
        <v>M</v>
      </c>
      <c r="AJ332" s="133" t="str">
        <f t="shared" si="45"/>
        <v>STS GMINA Strzelce Opolskie</v>
      </c>
      <c r="AK332" s="133" t="str">
        <f t="shared" si="47"/>
        <v>STS GMINA Strzelce Opolskie</v>
      </c>
      <c r="AL332" s="133" t="str">
        <f t="shared" si="53"/>
        <v>OPO</v>
      </c>
      <c r="AM332" s="133"/>
    </row>
    <row r="333" spans="1:39" ht="15.75">
      <c r="A333" s="134" t="s">
        <v>1484</v>
      </c>
      <c r="B333" s="135">
        <v>31069</v>
      </c>
      <c r="C333" s="136">
        <v>7276</v>
      </c>
      <c r="D333" s="137" t="s">
        <v>454</v>
      </c>
      <c r="E333" s="138" t="s">
        <v>1425</v>
      </c>
      <c r="F333" s="139">
        <v>31069</v>
      </c>
      <c r="G333" s="140" t="s">
        <v>27</v>
      </c>
      <c r="H333" s="135">
        <v>1993</v>
      </c>
      <c r="I333" s="136" t="s">
        <v>9</v>
      </c>
      <c r="J333" s="142" t="s">
        <v>51</v>
      </c>
      <c r="K333" s="142" t="s">
        <v>51</v>
      </c>
      <c r="L333" s="142" t="s">
        <v>457</v>
      </c>
      <c r="M333" s="133"/>
      <c r="N333" s="168" t="s">
        <v>1485</v>
      </c>
      <c r="O333" s="168">
        <v>7276</v>
      </c>
      <c r="P333" s="168" t="s">
        <v>27</v>
      </c>
      <c r="Q333" s="168" t="s">
        <v>1425</v>
      </c>
      <c r="R333" s="168">
        <v>31069</v>
      </c>
      <c r="S333" s="168" t="s">
        <v>458</v>
      </c>
      <c r="T333" s="168" t="s">
        <v>1486</v>
      </c>
      <c r="U333" s="168" t="s">
        <v>579</v>
      </c>
      <c r="V333" s="168">
        <v>1993</v>
      </c>
      <c r="W333" s="168" t="s">
        <v>9</v>
      </c>
      <c r="X333" s="168" t="s">
        <v>51</v>
      </c>
      <c r="Y333" s="168" t="s">
        <v>457</v>
      </c>
      <c r="Z333" s="133"/>
      <c r="AA333" s="133" t="str">
        <f t="shared" si="46"/>
        <v>Strzeja Dariusz</v>
      </c>
      <c r="AB333" s="133">
        <f t="shared" si="48"/>
        <v>31069</v>
      </c>
      <c r="AC333" s="133">
        <f t="shared" si="49"/>
        <v>7276</v>
      </c>
      <c r="AD333" s="133" t="str">
        <f t="shared" si="50"/>
        <v>2018/2019</v>
      </c>
      <c r="AE333" s="133" t="str">
        <f t="shared" si="51"/>
        <v>2018-09-07</v>
      </c>
      <c r="AF333" s="133">
        <f t="shared" si="51"/>
        <v>31069</v>
      </c>
      <c r="AG333" s="133" t="str">
        <f t="shared" si="52"/>
        <v>S</v>
      </c>
      <c r="AH333" s="133">
        <f t="shared" si="45"/>
        <v>1993</v>
      </c>
      <c r="AI333" s="133" t="str">
        <f t="shared" si="45"/>
        <v>M</v>
      </c>
      <c r="AJ333" s="133" t="str">
        <f t="shared" si="45"/>
        <v>STS GMINA Strzelce Opolskie</v>
      </c>
      <c r="AK333" s="133" t="str">
        <f t="shared" si="47"/>
        <v>STS GMINA Strzelce Opolskie</v>
      </c>
      <c r="AL333" s="133" t="str">
        <f t="shared" si="53"/>
        <v>OPO</v>
      </c>
      <c r="AM333" s="133"/>
    </row>
    <row r="334" spans="1:39" ht="15.75">
      <c r="A334" s="134" t="s">
        <v>1487</v>
      </c>
      <c r="B334" s="135">
        <v>31071</v>
      </c>
      <c r="C334" s="136">
        <v>7277</v>
      </c>
      <c r="D334" s="137" t="s">
        <v>454</v>
      </c>
      <c r="E334" s="138" t="s">
        <v>1425</v>
      </c>
      <c r="F334" s="139">
        <v>31071</v>
      </c>
      <c r="G334" s="140" t="s">
        <v>27</v>
      </c>
      <c r="H334" s="135">
        <v>1971</v>
      </c>
      <c r="I334" s="136" t="s">
        <v>9</v>
      </c>
      <c r="J334" s="142" t="s">
        <v>51</v>
      </c>
      <c r="K334" s="142" t="s">
        <v>51</v>
      </c>
      <c r="L334" s="142" t="s">
        <v>457</v>
      </c>
      <c r="M334" s="133"/>
      <c r="N334" s="168" t="s">
        <v>1488</v>
      </c>
      <c r="O334" s="168">
        <v>7277</v>
      </c>
      <c r="P334" s="168" t="s">
        <v>27</v>
      </c>
      <c r="Q334" s="168" t="s">
        <v>1425</v>
      </c>
      <c r="R334" s="168">
        <v>31071</v>
      </c>
      <c r="S334" s="168" t="s">
        <v>458</v>
      </c>
      <c r="T334" s="168" t="s">
        <v>1486</v>
      </c>
      <c r="U334" s="168" t="s">
        <v>502</v>
      </c>
      <c r="V334" s="168">
        <v>1971</v>
      </c>
      <c r="W334" s="168" t="s">
        <v>9</v>
      </c>
      <c r="X334" s="168" t="s">
        <v>51</v>
      </c>
      <c r="Y334" s="168" t="s">
        <v>457</v>
      </c>
      <c r="Z334" s="133"/>
      <c r="AA334" s="133" t="str">
        <f t="shared" si="46"/>
        <v>Strzeja Andrzej</v>
      </c>
      <c r="AB334" s="133">
        <f t="shared" si="48"/>
        <v>31071</v>
      </c>
      <c r="AC334" s="133">
        <f t="shared" si="49"/>
        <v>7277</v>
      </c>
      <c r="AD334" s="133" t="str">
        <f t="shared" si="50"/>
        <v>2018/2019</v>
      </c>
      <c r="AE334" s="133" t="str">
        <f t="shared" si="51"/>
        <v>2018-09-07</v>
      </c>
      <c r="AF334" s="133">
        <f t="shared" si="51"/>
        <v>31071</v>
      </c>
      <c r="AG334" s="133" t="str">
        <f t="shared" si="52"/>
        <v>S</v>
      </c>
      <c r="AH334" s="133">
        <f t="shared" si="45"/>
        <v>1971</v>
      </c>
      <c r="AI334" s="133" t="str">
        <f t="shared" si="45"/>
        <v>M</v>
      </c>
      <c r="AJ334" s="133" t="str">
        <f t="shared" si="45"/>
        <v>STS GMINA Strzelce Opolskie</v>
      </c>
      <c r="AK334" s="133" t="str">
        <f t="shared" si="47"/>
        <v>STS GMINA Strzelce Opolskie</v>
      </c>
      <c r="AL334" s="133" t="str">
        <f t="shared" si="53"/>
        <v>OPO</v>
      </c>
      <c r="AM334" s="133"/>
    </row>
    <row r="335" spans="1:39" ht="15.75">
      <c r="A335" s="134" t="s">
        <v>1489</v>
      </c>
      <c r="B335" s="135">
        <v>46665</v>
      </c>
      <c r="C335" s="136">
        <v>7278</v>
      </c>
      <c r="D335" s="137" t="s">
        <v>454</v>
      </c>
      <c r="E335" s="138" t="s">
        <v>1425</v>
      </c>
      <c r="F335" s="139">
        <v>46665</v>
      </c>
      <c r="G335" s="140" t="s">
        <v>27</v>
      </c>
      <c r="H335" s="135">
        <v>1967</v>
      </c>
      <c r="I335" s="136" t="s">
        <v>9</v>
      </c>
      <c r="J335" s="142" t="s">
        <v>51</v>
      </c>
      <c r="K335" s="142" t="s">
        <v>51</v>
      </c>
      <c r="L335" s="142" t="s">
        <v>457</v>
      </c>
      <c r="M335" s="133"/>
      <c r="N335" s="168" t="s">
        <v>1490</v>
      </c>
      <c r="O335" s="168">
        <v>7278</v>
      </c>
      <c r="P335" s="168" t="s">
        <v>27</v>
      </c>
      <c r="Q335" s="168" t="s">
        <v>1425</v>
      </c>
      <c r="R335" s="168">
        <v>46665</v>
      </c>
      <c r="S335" s="168" t="s">
        <v>458</v>
      </c>
      <c r="T335" s="168" t="s">
        <v>1491</v>
      </c>
      <c r="U335" s="168" t="s">
        <v>796</v>
      </c>
      <c r="V335" s="168">
        <v>1967</v>
      </c>
      <c r="W335" s="168" t="s">
        <v>9</v>
      </c>
      <c r="X335" s="168" t="s">
        <v>51</v>
      </c>
      <c r="Y335" s="168" t="s">
        <v>457</v>
      </c>
      <c r="Z335" s="133"/>
      <c r="AA335" s="133" t="str">
        <f t="shared" si="46"/>
        <v>Szproch Marek</v>
      </c>
      <c r="AB335" s="133">
        <f t="shared" si="48"/>
        <v>46665</v>
      </c>
      <c r="AC335" s="133">
        <f t="shared" si="49"/>
        <v>7278</v>
      </c>
      <c r="AD335" s="133" t="str">
        <f t="shared" si="50"/>
        <v>2018/2019</v>
      </c>
      <c r="AE335" s="133" t="str">
        <f t="shared" si="51"/>
        <v>2018-09-07</v>
      </c>
      <c r="AF335" s="133">
        <f t="shared" si="51"/>
        <v>46665</v>
      </c>
      <c r="AG335" s="133" t="str">
        <f t="shared" si="52"/>
        <v>S</v>
      </c>
      <c r="AH335" s="133">
        <f t="shared" si="45"/>
        <v>1967</v>
      </c>
      <c r="AI335" s="133" t="str">
        <f t="shared" si="45"/>
        <v>M</v>
      </c>
      <c r="AJ335" s="133" t="str">
        <f t="shared" si="45"/>
        <v>STS GMINA Strzelce Opolskie</v>
      </c>
      <c r="AK335" s="133" t="str">
        <f t="shared" si="47"/>
        <v>STS GMINA Strzelce Opolskie</v>
      </c>
      <c r="AL335" s="133" t="str">
        <f t="shared" si="53"/>
        <v>OPO</v>
      </c>
      <c r="AM335" s="133"/>
    </row>
    <row r="336" spans="1:39" ht="15.75">
      <c r="A336" s="153" t="s">
        <v>1492</v>
      </c>
      <c r="B336" s="154">
        <v>48374</v>
      </c>
      <c r="C336" s="155">
        <v>7279</v>
      </c>
      <c r="D336" s="137" t="s">
        <v>454</v>
      </c>
      <c r="E336" s="138" t="s">
        <v>1425</v>
      </c>
      <c r="F336" s="139">
        <v>48374</v>
      </c>
      <c r="G336" s="155" t="s">
        <v>9</v>
      </c>
      <c r="H336" s="154">
        <v>2003</v>
      </c>
      <c r="I336" s="155" t="s">
        <v>9</v>
      </c>
      <c r="J336" s="144" t="s">
        <v>51</v>
      </c>
      <c r="K336" s="142" t="s">
        <v>51</v>
      </c>
      <c r="L336" s="144" t="s">
        <v>457</v>
      </c>
      <c r="M336" s="133"/>
      <c r="N336" s="168" t="s">
        <v>1493</v>
      </c>
      <c r="O336" s="168">
        <v>7279</v>
      </c>
      <c r="P336" s="168" t="s">
        <v>9</v>
      </c>
      <c r="Q336" s="168" t="s">
        <v>1425</v>
      </c>
      <c r="R336" s="168">
        <v>48374</v>
      </c>
      <c r="S336" s="168" t="s">
        <v>458</v>
      </c>
      <c r="T336" s="168" t="s">
        <v>1494</v>
      </c>
      <c r="U336" s="168" t="s">
        <v>685</v>
      </c>
      <c r="V336" s="168">
        <v>2003</v>
      </c>
      <c r="W336" s="168" t="s">
        <v>9</v>
      </c>
      <c r="X336" s="168" t="s">
        <v>51</v>
      </c>
      <c r="Y336" s="168" t="s">
        <v>457</v>
      </c>
      <c r="Z336" s="133"/>
      <c r="AA336" s="133" t="str">
        <f t="shared" si="46"/>
        <v>Lamik Dawid</v>
      </c>
      <c r="AB336" s="133">
        <f t="shared" si="48"/>
        <v>48374</v>
      </c>
      <c r="AC336" s="133">
        <f t="shared" si="49"/>
        <v>7279</v>
      </c>
      <c r="AD336" s="133" t="str">
        <f t="shared" si="50"/>
        <v>2018/2019</v>
      </c>
      <c r="AE336" s="133" t="str">
        <f t="shared" si="51"/>
        <v>2018-09-07</v>
      </c>
      <c r="AF336" s="133">
        <f t="shared" si="51"/>
        <v>48374</v>
      </c>
      <c r="AG336" s="133" t="str">
        <f t="shared" si="52"/>
        <v>M</v>
      </c>
      <c r="AH336" s="133">
        <f t="shared" si="45"/>
        <v>2003</v>
      </c>
      <c r="AI336" s="133" t="str">
        <f t="shared" si="45"/>
        <v>M</v>
      </c>
      <c r="AJ336" s="133" t="str">
        <f t="shared" si="45"/>
        <v>STS GMINA Strzelce Opolskie</v>
      </c>
      <c r="AK336" s="133" t="str">
        <f t="shared" si="47"/>
        <v>STS GMINA Strzelce Opolskie</v>
      </c>
      <c r="AL336" s="133" t="str">
        <f t="shared" si="53"/>
        <v>OPO</v>
      </c>
      <c r="AM336" s="133"/>
    </row>
    <row r="337" spans="1:39" ht="15.75">
      <c r="A337" s="153" t="s">
        <v>1495</v>
      </c>
      <c r="B337" s="154">
        <v>41448</v>
      </c>
      <c r="C337" s="155">
        <v>7280</v>
      </c>
      <c r="D337" s="137" t="s">
        <v>454</v>
      </c>
      <c r="E337" s="138" t="s">
        <v>1425</v>
      </c>
      <c r="F337" s="139">
        <v>41448</v>
      </c>
      <c r="G337" s="155" t="s">
        <v>9</v>
      </c>
      <c r="H337" s="154">
        <v>2004</v>
      </c>
      <c r="I337" s="155" t="s">
        <v>32</v>
      </c>
      <c r="J337" s="144" t="s">
        <v>51</v>
      </c>
      <c r="K337" s="142" t="s">
        <v>51</v>
      </c>
      <c r="L337" s="144" t="s">
        <v>457</v>
      </c>
      <c r="M337" s="133"/>
      <c r="N337" s="168" t="s">
        <v>1496</v>
      </c>
      <c r="O337" s="168">
        <v>7280</v>
      </c>
      <c r="P337" s="168" t="s">
        <v>9</v>
      </c>
      <c r="Q337" s="168" t="s">
        <v>1425</v>
      </c>
      <c r="R337" s="168">
        <v>41448</v>
      </c>
      <c r="S337" s="168" t="s">
        <v>458</v>
      </c>
      <c r="T337" s="168" t="s">
        <v>1497</v>
      </c>
      <c r="U337" s="168" t="s">
        <v>460</v>
      </c>
      <c r="V337" s="168">
        <v>2004</v>
      </c>
      <c r="W337" s="168" t="s">
        <v>32</v>
      </c>
      <c r="X337" s="168" t="s">
        <v>51</v>
      </c>
      <c r="Y337" s="168" t="s">
        <v>457</v>
      </c>
      <c r="Z337" s="133"/>
      <c r="AA337" s="133" t="str">
        <f t="shared" si="46"/>
        <v>Niedźwiecka Dominika</v>
      </c>
      <c r="AB337" s="133">
        <f t="shared" si="48"/>
        <v>41448</v>
      </c>
      <c r="AC337" s="133">
        <f t="shared" si="49"/>
        <v>7280</v>
      </c>
      <c r="AD337" s="133" t="str">
        <f t="shared" si="50"/>
        <v>2018/2019</v>
      </c>
      <c r="AE337" s="133" t="str">
        <f t="shared" si="51"/>
        <v>2018-09-07</v>
      </c>
      <c r="AF337" s="133">
        <f t="shared" si="51"/>
        <v>41448</v>
      </c>
      <c r="AG337" s="133" t="str">
        <f t="shared" si="52"/>
        <v>M</v>
      </c>
      <c r="AH337" s="133">
        <f t="shared" si="45"/>
        <v>2004</v>
      </c>
      <c r="AI337" s="133" t="str">
        <f t="shared" si="45"/>
        <v>K</v>
      </c>
      <c r="AJ337" s="133" t="str">
        <f t="shared" si="45"/>
        <v>STS GMINA Strzelce Opolskie</v>
      </c>
      <c r="AK337" s="133" t="str">
        <f t="shared" si="47"/>
        <v>STS GMINA Strzelce Opolskie</v>
      </c>
      <c r="AL337" s="133" t="str">
        <f t="shared" si="53"/>
        <v>OPO</v>
      </c>
      <c r="AM337" s="133"/>
    </row>
    <row r="338" spans="1:39" ht="15.75">
      <c r="A338" s="134" t="s">
        <v>1498</v>
      </c>
      <c r="B338" s="135">
        <v>41447</v>
      </c>
      <c r="C338" s="136">
        <v>7281</v>
      </c>
      <c r="D338" s="137" t="s">
        <v>454</v>
      </c>
      <c r="E338" s="138" t="s">
        <v>1425</v>
      </c>
      <c r="F338" s="139">
        <v>41447</v>
      </c>
      <c r="G338" s="140" t="s">
        <v>9</v>
      </c>
      <c r="H338" s="135">
        <v>2004</v>
      </c>
      <c r="I338" s="140" t="s">
        <v>9</v>
      </c>
      <c r="J338" s="142" t="s">
        <v>51</v>
      </c>
      <c r="K338" s="142" t="s">
        <v>51</v>
      </c>
      <c r="L338" s="142" t="s">
        <v>457</v>
      </c>
      <c r="M338" s="133"/>
      <c r="N338" s="168" t="s">
        <v>1499</v>
      </c>
      <c r="O338" s="168">
        <v>7281</v>
      </c>
      <c r="P338" s="168" t="s">
        <v>9</v>
      </c>
      <c r="Q338" s="168" t="s">
        <v>1425</v>
      </c>
      <c r="R338" s="168">
        <v>41447</v>
      </c>
      <c r="S338" s="168" t="s">
        <v>458</v>
      </c>
      <c r="T338" s="168" t="s">
        <v>1500</v>
      </c>
      <c r="U338" s="168" t="s">
        <v>855</v>
      </c>
      <c r="V338" s="168">
        <v>2004</v>
      </c>
      <c r="W338" s="168" t="s">
        <v>9</v>
      </c>
      <c r="X338" s="168" t="s">
        <v>51</v>
      </c>
      <c r="Y338" s="168" t="s">
        <v>457</v>
      </c>
      <c r="Z338" s="133"/>
      <c r="AA338" s="133" t="str">
        <f t="shared" si="46"/>
        <v>Stobierski Filip</v>
      </c>
      <c r="AB338" s="133">
        <f t="shared" si="48"/>
        <v>41447</v>
      </c>
      <c r="AC338" s="133">
        <f t="shared" si="49"/>
        <v>7281</v>
      </c>
      <c r="AD338" s="133" t="str">
        <f t="shared" si="50"/>
        <v>2018/2019</v>
      </c>
      <c r="AE338" s="133" t="str">
        <f t="shared" si="51"/>
        <v>2018-09-07</v>
      </c>
      <c r="AF338" s="133">
        <f t="shared" si="51"/>
        <v>41447</v>
      </c>
      <c r="AG338" s="133" t="str">
        <f t="shared" si="52"/>
        <v>M</v>
      </c>
      <c r="AH338" s="133">
        <f t="shared" ref="AH338:AJ401" si="54">V338</f>
        <v>2004</v>
      </c>
      <c r="AI338" s="133" t="str">
        <f t="shared" si="54"/>
        <v>M</v>
      </c>
      <c r="AJ338" s="133" t="str">
        <f t="shared" si="54"/>
        <v>STS GMINA Strzelce Opolskie</v>
      </c>
      <c r="AK338" s="133" t="str">
        <f t="shared" si="47"/>
        <v>STS GMINA Strzelce Opolskie</v>
      </c>
      <c r="AL338" s="133" t="str">
        <f t="shared" si="53"/>
        <v>OPO</v>
      </c>
      <c r="AM338" s="133"/>
    </row>
    <row r="339" spans="1:39" ht="15.75">
      <c r="A339" s="153" t="s">
        <v>1501</v>
      </c>
      <c r="B339" s="154">
        <v>43916</v>
      </c>
      <c r="C339" s="155">
        <v>7282</v>
      </c>
      <c r="D339" s="137" t="s">
        <v>454</v>
      </c>
      <c r="E339" s="138" t="s">
        <v>1425</v>
      </c>
      <c r="F339" s="139">
        <v>43916</v>
      </c>
      <c r="G339" s="155" t="s">
        <v>9</v>
      </c>
      <c r="H339" s="154">
        <v>2002</v>
      </c>
      <c r="I339" s="155" t="s">
        <v>9</v>
      </c>
      <c r="J339" s="144" t="s">
        <v>51</v>
      </c>
      <c r="K339" s="142" t="s">
        <v>51</v>
      </c>
      <c r="L339" s="144" t="s">
        <v>457</v>
      </c>
      <c r="M339" s="133"/>
      <c r="N339" s="168" t="s">
        <v>1502</v>
      </c>
      <c r="O339" s="168">
        <v>7282</v>
      </c>
      <c r="P339" s="168" t="s">
        <v>9</v>
      </c>
      <c r="Q339" s="168" t="s">
        <v>1425</v>
      </c>
      <c r="R339" s="168">
        <v>43916</v>
      </c>
      <c r="S339" s="168" t="s">
        <v>458</v>
      </c>
      <c r="T339" s="168" t="s">
        <v>1491</v>
      </c>
      <c r="U339" s="168" t="s">
        <v>838</v>
      </c>
      <c r="V339" s="168">
        <v>2002</v>
      </c>
      <c r="W339" s="168" t="s">
        <v>9</v>
      </c>
      <c r="X339" s="168" t="s">
        <v>51</v>
      </c>
      <c r="Y339" s="168" t="s">
        <v>457</v>
      </c>
      <c r="Z339" s="133"/>
      <c r="AA339" s="133" t="str">
        <f t="shared" si="46"/>
        <v>Szproch Wojciech</v>
      </c>
      <c r="AB339" s="133">
        <f t="shared" si="48"/>
        <v>43916</v>
      </c>
      <c r="AC339" s="133">
        <f t="shared" si="49"/>
        <v>7282</v>
      </c>
      <c r="AD339" s="133" t="str">
        <f t="shared" si="50"/>
        <v>2018/2019</v>
      </c>
      <c r="AE339" s="133" t="str">
        <f t="shared" si="51"/>
        <v>2018-09-07</v>
      </c>
      <c r="AF339" s="133">
        <f t="shared" si="51"/>
        <v>43916</v>
      </c>
      <c r="AG339" s="133" t="str">
        <f t="shared" si="52"/>
        <v>M</v>
      </c>
      <c r="AH339" s="133">
        <f t="shared" si="54"/>
        <v>2002</v>
      </c>
      <c r="AI339" s="133" t="str">
        <f t="shared" si="54"/>
        <v>M</v>
      </c>
      <c r="AJ339" s="133" t="str">
        <f t="shared" si="54"/>
        <v>STS GMINA Strzelce Opolskie</v>
      </c>
      <c r="AK339" s="133" t="str">
        <f t="shared" si="47"/>
        <v>STS GMINA Strzelce Opolskie</v>
      </c>
      <c r="AL339" s="133" t="str">
        <f t="shared" si="53"/>
        <v>OPO</v>
      </c>
      <c r="AM339" s="133"/>
    </row>
    <row r="340" spans="1:39" ht="15.75">
      <c r="A340" s="153" t="s">
        <v>1503</v>
      </c>
      <c r="B340" s="154">
        <v>39688</v>
      </c>
      <c r="C340" s="155">
        <v>7283</v>
      </c>
      <c r="D340" s="137" t="s">
        <v>454</v>
      </c>
      <c r="E340" s="138" t="s">
        <v>1425</v>
      </c>
      <c r="F340" s="139">
        <v>39688</v>
      </c>
      <c r="G340" s="155" t="s">
        <v>27</v>
      </c>
      <c r="H340" s="154">
        <v>2000</v>
      </c>
      <c r="I340" s="155" t="s">
        <v>9</v>
      </c>
      <c r="J340" s="144" t="s">
        <v>51</v>
      </c>
      <c r="K340" s="142" t="s">
        <v>51</v>
      </c>
      <c r="L340" s="144" t="s">
        <v>457</v>
      </c>
      <c r="M340" s="133"/>
      <c r="N340" s="168" t="s">
        <v>1504</v>
      </c>
      <c r="O340" s="168">
        <v>7283</v>
      </c>
      <c r="P340" s="168" t="s">
        <v>27</v>
      </c>
      <c r="Q340" s="168" t="s">
        <v>1425</v>
      </c>
      <c r="R340" s="168">
        <v>39688</v>
      </c>
      <c r="S340" s="168" t="s">
        <v>458</v>
      </c>
      <c r="T340" s="168" t="s">
        <v>1505</v>
      </c>
      <c r="U340" s="168" t="s">
        <v>634</v>
      </c>
      <c r="V340" s="168">
        <v>2000</v>
      </c>
      <c r="W340" s="168" t="s">
        <v>9</v>
      </c>
      <c r="X340" s="168" t="s">
        <v>51</v>
      </c>
      <c r="Y340" s="168" t="s">
        <v>457</v>
      </c>
      <c r="Z340" s="133"/>
      <c r="AA340" s="133" t="str">
        <f t="shared" si="46"/>
        <v>Złotkowski Tomasz</v>
      </c>
      <c r="AB340" s="133">
        <f t="shared" si="48"/>
        <v>39688</v>
      </c>
      <c r="AC340" s="133">
        <f t="shared" si="49"/>
        <v>7283</v>
      </c>
      <c r="AD340" s="133" t="str">
        <f t="shared" si="50"/>
        <v>2018/2019</v>
      </c>
      <c r="AE340" s="133" t="str">
        <f t="shared" si="51"/>
        <v>2018-09-07</v>
      </c>
      <c r="AF340" s="133">
        <f t="shared" si="51"/>
        <v>39688</v>
      </c>
      <c r="AG340" s="133" t="str">
        <f t="shared" si="52"/>
        <v>S</v>
      </c>
      <c r="AH340" s="133">
        <f t="shared" si="54"/>
        <v>2000</v>
      </c>
      <c r="AI340" s="133" t="str">
        <f t="shared" si="54"/>
        <v>M</v>
      </c>
      <c r="AJ340" s="133" t="str">
        <f t="shared" si="54"/>
        <v>STS GMINA Strzelce Opolskie</v>
      </c>
      <c r="AK340" s="133" t="str">
        <f t="shared" si="47"/>
        <v>STS GMINA Strzelce Opolskie</v>
      </c>
      <c r="AL340" s="133" t="str">
        <f t="shared" si="53"/>
        <v>OPO</v>
      </c>
      <c r="AM340" s="133"/>
    </row>
    <row r="341" spans="1:39" ht="15.75">
      <c r="A341" s="134" t="s">
        <v>1506</v>
      </c>
      <c r="B341" s="135">
        <v>39609</v>
      </c>
      <c r="C341" s="136">
        <v>7284</v>
      </c>
      <c r="D341" s="137" t="s">
        <v>454</v>
      </c>
      <c r="E341" s="138" t="s">
        <v>1425</v>
      </c>
      <c r="F341" s="139">
        <v>39609</v>
      </c>
      <c r="G341" s="155" t="s">
        <v>9</v>
      </c>
      <c r="H341" s="135">
        <v>2001</v>
      </c>
      <c r="I341" s="136" t="s">
        <v>32</v>
      </c>
      <c r="J341" s="142" t="s">
        <v>51</v>
      </c>
      <c r="K341" s="142" t="s">
        <v>51</v>
      </c>
      <c r="L341" s="142" t="s">
        <v>457</v>
      </c>
      <c r="M341" s="133"/>
      <c r="N341" s="168" t="s">
        <v>1507</v>
      </c>
      <c r="O341" s="168">
        <v>7284</v>
      </c>
      <c r="P341" s="168" t="s">
        <v>9</v>
      </c>
      <c r="Q341" s="168" t="s">
        <v>1425</v>
      </c>
      <c r="R341" s="168">
        <v>39609</v>
      </c>
      <c r="S341" s="168" t="s">
        <v>458</v>
      </c>
      <c r="T341" s="168" t="s">
        <v>1508</v>
      </c>
      <c r="U341" s="168" t="s">
        <v>1509</v>
      </c>
      <c r="V341" s="168">
        <v>2001</v>
      </c>
      <c r="W341" s="168" t="s">
        <v>32</v>
      </c>
      <c r="X341" s="168" t="s">
        <v>51</v>
      </c>
      <c r="Y341" s="168" t="s">
        <v>457</v>
      </c>
      <c r="Z341" s="133"/>
      <c r="AA341" s="133" t="str">
        <f t="shared" si="46"/>
        <v>Zwior Kamila</v>
      </c>
      <c r="AB341" s="133">
        <f t="shared" si="48"/>
        <v>39609</v>
      </c>
      <c r="AC341" s="133">
        <f t="shared" si="49"/>
        <v>7284</v>
      </c>
      <c r="AD341" s="133" t="str">
        <f t="shared" si="50"/>
        <v>2018/2019</v>
      </c>
      <c r="AE341" s="133" t="str">
        <f t="shared" si="51"/>
        <v>2018-09-07</v>
      </c>
      <c r="AF341" s="133">
        <f t="shared" si="51"/>
        <v>39609</v>
      </c>
      <c r="AG341" s="133" t="str">
        <f t="shared" si="52"/>
        <v>M</v>
      </c>
      <c r="AH341" s="133">
        <f t="shared" si="54"/>
        <v>2001</v>
      </c>
      <c r="AI341" s="133" t="str">
        <f t="shared" si="54"/>
        <v>K</v>
      </c>
      <c r="AJ341" s="133" t="str">
        <f t="shared" si="54"/>
        <v>STS GMINA Strzelce Opolskie</v>
      </c>
      <c r="AK341" s="133" t="str">
        <f t="shared" si="47"/>
        <v>STS GMINA Strzelce Opolskie</v>
      </c>
      <c r="AL341" s="133" t="str">
        <f t="shared" si="53"/>
        <v>OPO</v>
      </c>
      <c r="AM341" s="133"/>
    </row>
    <row r="342" spans="1:39" ht="15.75">
      <c r="A342" s="134" t="s">
        <v>1510</v>
      </c>
      <c r="B342" s="135">
        <v>47762</v>
      </c>
      <c r="C342" s="136">
        <v>7395</v>
      </c>
      <c r="D342" s="137" t="s">
        <v>454</v>
      </c>
      <c r="E342" s="138" t="s">
        <v>1425</v>
      </c>
      <c r="F342" s="139">
        <v>47762</v>
      </c>
      <c r="G342" s="140" t="s">
        <v>27</v>
      </c>
      <c r="H342" s="135">
        <v>1962</v>
      </c>
      <c r="I342" s="136" t="s">
        <v>9</v>
      </c>
      <c r="J342" s="142" t="s">
        <v>48</v>
      </c>
      <c r="K342" s="142" t="s">
        <v>48</v>
      </c>
      <c r="L342" s="142" t="s">
        <v>457</v>
      </c>
      <c r="M342" s="133"/>
      <c r="N342" s="168" t="s">
        <v>1511</v>
      </c>
      <c r="O342" s="168">
        <v>7395</v>
      </c>
      <c r="P342" s="168" t="s">
        <v>27</v>
      </c>
      <c r="Q342" s="168" t="s">
        <v>1425</v>
      </c>
      <c r="R342" s="168">
        <v>47762</v>
      </c>
      <c r="S342" s="168" t="s">
        <v>458</v>
      </c>
      <c r="T342" s="168" t="s">
        <v>1512</v>
      </c>
      <c r="U342" s="168" t="s">
        <v>502</v>
      </c>
      <c r="V342" s="168">
        <v>1962</v>
      </c>
      <c r="W342" s="168" t="s">
        <v>9</v>
      </c>
      <c r="X342" s="168" t="s">
        <v>48</v>
      </c>
      <c r="Y342" s="168" t="s">
        <v>457</v>
      </c>
      <c r="Z342" s="133"/>
      <c r="AA342" s="133" t="str">
        <f t="shared" si="46"/>
        <v>Synowiec Andrzej</v>
      </c>
      <c r="AB342" s="133">
        <f t="shared" si="48"/>
        <v>47762</v>
      </c>
      <c r="AC342" s="133">
        <f t="shared" si="49"/>
        <v>7395</v>
      </c>
      <c r="AD342" s="133" t="str">
        <f t="shared" si="50"/>
        <v>2018/2019</v>
      </c>
      <c r="AE342" s="133" t="str">
        <f t="shared" si="51"/>
        <v>2018-09-07</v>
      </c>
      <c r="AF342" s="133">
        <f t="shared" si="51"/>
        <v>47762</v>
      </c>
      <c r="AG342" s="133" t="str">
        <f t="shared" si="52"/>
        <v>S</v>
      </c>
      <c r="AH342" s="133">
        <f t="shared" si="54"/>
        <v>1962</v>
      </c>
      <c r="AI342" s="133" t="str">
        <f t="shared" si="54"/>
        <v>M</v>
      </c>
      <c r="AJ342" s="133" t="str">
        <f t="shared" si="54"/>
        <v>MLUKS WAKMET Bodzanów</v>
      </c>
      <c r="AK342" s="133" t="str">
        <f t="shared" si="47"/>
        <v>MLUKS WAKMET Bodzanów</v>
      </c>
      <c r="AL342" s="133" t="str">
        <f t="shared" si="53"/>
        <v>OPO</v>
      </c>
      <c r="AM342" s="133"/>
    </row>
    <row r="343" spans="1:39" ht="15.75">
      <c r="A343" s="134" t="s">
        <v>1513</v>
      </c>
      <c r="B343" s="135">
        <v>42801</v>
      </c>
      <c r="C343" s="136">
        <v>7631</v>
      </c>
      <c r="D343" s="137" t="s">
        <v>454</v>
      </c>
      <c r="E343" s="138" t="s">
        <v>1425</v>
      </c>
      <c r="F343" s="139">
        <v>42801</v>
      </c>
      <c r="G343" s="140" t="s">
        <v>9</v>
      </c>
      <c r="H343" s="135">
        <v>2003</v>
      </c>
      <c r="I343" s="136" t="s">
        <v>9</v>
      </c>
      <c r="J343" s="142" t="s">
        <v>45</v>
      </c>
      <c r="K343" s="142" t="s">
        <v>45</v>
      </c>
      <c r="L343" s="142" t="s">
        <v>457</v>
      </c>
      <c r="M343" s="133"/>
      <c r="N343" s="168" t="s">
        <v>1514</v>
      </c>
      <c r="O343" s="168">
        <v>7631</v>
      </c>
      <c r="P343" s="168" t="s">
        <v>9</v>
      </c>
      <c r="Q343" s="168" t="s">
        <v>1425</v>
      </c>
      <c r="R343" s="168">
        <v>42801</v>
      </c>
      <c r="S343" s="168" t="s">
        <v>458</v>
      </c>
      <c r="T343" s="168" t="s">
        <v>810</v>
      </c>
      <c r="U343" s="168" t="s">
        <v>588</v>
      </c>
      <c r="V343" s="168">
        <v>2003</v>
      </c>
      <c r="W343" s="168" t="s">
        <v>9</v>
      </c>
      <c r="X343" s="168" t="s">
        <v>45</v>
      </c>
      <c r="Y343" s="168" t="s">
        <v>457</v>
      </c>
      <c r="Z343" s="133"/>
      <c r="AA343" s="133" t="str">
        <f t="shared" si="46"/>
        <v>Wicher Patryk</v>
      </c>
      <c r="AB343" s="133">
        <f t="shared" si="48"/>
        <v>42801</v>
      </c>
      <c r="AC343" s="133">
        <f t="shared" si="49"/>
        <v>7631</v>
      </c>
      <c r="AD343" s="133" t="str">
        <f t="shared" si="50"/>
        <v>2018/2019</v>
      </c>
      <c r="AE343" s="133" t="str">
        <f t="shared" si="51"/>
        <v>2018-09-07</v>
      </c>
      <c r="AF343" s="133">
        <f t="shared" si="51"/>
        <v>42801</v>
      </c>
      <c r="AG343" s="133" t="str">
        <f t="shared" si="52"/>
        <v>M</v>
      </c>
      <c r="AH343" s="133">
        <f t="shared" si="54"/>
        <v>2003</v>
      </c>
      <c r="AI343" s="133" t="str">
        <f t="shared" si="54"/>
        <v>M</v>
      </c>
      <c r="AJ343" s="133" t="str">
        <f t="shared" si="54"/>
        <v>LZS Żywocice</v>
      </c>
      <c r="AK343" s="133" t="str">
        <f t="shared" si="47"/>
        <v>LZS Żywocice</v>
      </c>
      <c r="AL343" s="133" t="str">
        <f t="shared" si="53"/>
        <v>OPO</v>
      </c>
      <c r="AM343" s="133"/>
    </row>
    <row r="344" spans="1:39" ht="15.75">
      <c r="A344" s="134" t="s">
        <v>1515</v>
      </c>
      <c r="B344" s="135">
        <v>29086</v>
      </c>
      <c r="C344" s="136">
        <v>7936</v>
      </c>
      <c r="D344" s="137" t="s">
        <v>454</v>
      </c>
      <c r="E344" s="138" t="s">
        <v>1516</v>
      </c>
      <c r="F344" s="139">
        <v>29086</v>
      </c>
      <c r="G344" s="140" t="s">
        <v>27</v>
      </c>
      <c r="H344" s="135">
        <v>1996</v>
      </c>
      <c r="I344" s="136" t="s">
        <v>9</v>
      </c>
      <c r="J344" s="142" t="s">
        <v>37</v>
      </c>
      <c r="K344" s="142" t="s">
        <v>37</v>
      </c>
      <c r="L344" s="142" t="s">
        <v>457</v>
      </c>
      <c r="M344" s="133"/>
      <c r="N344" s="168" t="s">
        <v>1517</v>
      </c>
      <c r="O344" s="168">
        <v>7936</v>
      </c>
      <c r="P344" s="168" t="s">
        <v>27</v>
      </c>
      <c r="Q344" s="168" t="s">
        <v>1516</v>
      </c>
      <c r="R344" s="168">
        <v>29086</v>
      </c>
      <c r="S344" s="168" t="s">
        <v>458</v>
      </c>
      <c r="T344" s="168" t="s">
        <v>1518</v>
      </c>
      <c r="U344" s="168" t="s">
        <v>558</v>
      </c>
      <c r="V344" s="168">
        <v>1996</v>
      </c>
      <c r="W344" s="168" t="s">
        <v>9</v>
      </c>
      <c r="X344" s="168" t="s">
        <v>37</v>
      </c>
      <c r="Y344" s="168" t="s">
        <v>457</v>
      </c>
      <c r="Z344" s="133"/>
      <c r="AA344" s="133" t="str">
        <f t="shared" si="46"/>
        <v>Jendrysik Daniel</v>
      </c>
      <c r="AB344" s="133">
        <f t="shared" si="48"/>
        <v>29086</v>
      </c>
      <c r="AC344" s="133">
        <f t="shared" si="49"/>
        <v>7936</v>
      </c>
      <c r="AD344" s="133" t="str">
        <f t="shared" si="50"/>
        <v>2018/2019</v>
      </c>
      <c r="AE344" s="133" t="str">
        <f t="shared" si="51"/>
        <v>2018-09-09</v>
      </c>
      <c r="AF344" s="133">
        <f t="shared" si="51"/>
        <v>29086</v>
      </c>
      <c r="AG344" s="133" t="str">
        <f t="shared" si="52"/>
        <v>S</v>
      </c>
      <c r="AH344" s="133">
        <f t="shared" si="54"/>
        <v>1996</v>
      </c>
      <c r="AI344" s="133" t="str">
        <f t="shared" si="54"/>
        <v>M</v>
      </c>
      <c r="AJ344" s="133" t="str">
        <f t="shared" si="54"/>
        <v>LUKS Mańkowice-Piątkowice</v>
      </c>
      <c r="AK344" s="133" t="str">
        <f t="shared" si="47"/>
        <v>LUKS Mańkowice-Piątkowice</v>
      </c>
      <c r="AL344" s="133" t="str">
        <f t="shared" si="53"/>
        <v>OPO</v>
      </c>
      <c r="AM344" s="133"/>
    </row>
    <row r="345" spans="1:39" ht="15.75">
      <c r="A345" s="134" t="s">
        <v>1519</v>
      </c>
      <c r="B345" s="135">
        <v>2280</v>
      </c>
      <c r="C345" s="136">
        <v>7937</v>
      </c>
      <c r="D345" s="137" t="s">
        <v>454</v>
      </c>
      <c r="E345" s="138" t="s">
        <v>1516</v>
      </c>
      <c r="F345" s="139">
        <v>2280</v>
      </c>
      <c r="G345" s="140" t="s">
        <v>27</v>
      </c>
      <c r="H345" s="135">
        <v>1982</v>
      </c>
      <c r="I345" s="136" t="s">
        <v>9</v>
      </c>
      <c r="J345" s="142" t="s">
        <v>37</v>
      </c>
      <c r="K345" s="142" t="s">
        <v>37</v>
      </c>
      <c r="L345" s="142" t="s">
        <v>457</v>
      </c>
      <c r="M345" s="133"/>
      <c r="N345" s="168" t="s">
        <v>1520</v>
      </c>
      <c r="O345" s="168">
        <v>7937</v>
      </c>
      <c r="P345" s="168" t="s">
        <v>27</v>
      </c>
      <c r="Q345" s="168" t="s">
        <v>1516</v>
      </c>
      <c r="R345" s="168">
        <v>2280</v>
      </c>
      <c r="S345" s="168" t="s">
        <v>458</v>
      </c>
      <c r="T345" s="168" t="s">
        <v>1521</v>
      </c>
      <c r="U345" s="168" t="s">
        <v>518</v>
      </c>
      <c r="V345" s="168">
        <v>1982</v>
      </c>
      <c r="W345" s="168" t="s">
        <v>9</v>
      </c>
      <c r="X345" s="168" t="s">
        <v>37</v>
      </c>
      <c r="Y345" s="168" t="s">
        <v>457</v>
      </c>
      <c r="Z345" s="133"/>
      <c r="AA345" s="133" t="str">
        <f t="shared" si="46"/>
        <v>Albrycht Krzysztof</v>
      </c>
      <c r="AB345" s="133">
        <f t="shared" si="48"/>
        <v>2280</v>
      </c>
      <c r="AC345" s="133">
        <f t="shared" si="49"/>
        <v>7937</v>
      </c>
      <c r="AD345" s="133" t="str">
        <f t="shared" si="50"/>
        <v>2018/2019</v>
      </c>
      <c r="AE345" s="133" t="str">
        <f t="shared" si="51"/>
        <v>2018-09-09</v>
      </c>
      <c r="AF345" s="133">
        <f t="shared" si="51"/>
        <v>2280</v>
      </c>
      <c r="AG345" s="133" t="str">
        <f t="shared" si="52"/>
        <v>S</v>
      </c>
      <c r="AH345" s="133">
        <f t="shared" si="54"/>
        <v>1982</v>
      </c>
      <c r="AI345" s="133" t="str">
        <f t="shared" si="54"/>
        <v>M</v>
      </c>
      <c r="AJ345" s="133" t="str">
        <f t="shared" si="54"/>
        <v>LUKS Mańkowice-Piątkowice</v>
      </c>
      <c r="AK345" s="133" t="str">
        <f t="shared" si="47"/>
        <v>LUKS Mańkowice-Piątkowice</v>
      </c>
      <c r="AL345" s="133" t="str">
        <f t="shared" si="53"/>
        <v>OPO</v>
      </c>
      <c r="AM345" s="133"/>
    </row>
    <row r="346" spans="1:39" ht="15.75">
      <c r="A346" s="134" t="s">
        <v>1522</v>
      </c>
      <c r="B346" s="135">
        <v>12996</v>
      </c>
      <c r="C346" s="136">
        <v>7938</v>
      </c>
      <c r="D346" s="137" t="s">
        <v>454</v>
      </c>
      <c r="E346" s="138" t="s">
        <v>1516</v>
      </c>
      <c r="F346" s="139">
        <v>12996</v>
      </c>
      <c r="G346" s="140" t="s">
        <v>27</v>
      </c>
      <c r="H346" s="135">
        <v>1960</v>
      </c>
      <c r="I346" s="140" t="s">
        <v>9</v>
      </c>
      <c r="J346" s="142" t="s">
        <v>37</v>
      </c>
      <c r="K346" s="142" t="s">
        <v>37</v>
      </c>
      <c r="L346" s="142" t="s">
        <v>457</v>
      </c>
      <c r="M346" s="133"/>
      <c r="N346" s="168" t="s">
        <v>1523</v>
      </c>
      <c r="O346" s="168">
        <v>7938</v>
      </c>
      <c r="P346" s="168" t="s">
        <v>27</v>
      </c>
      <c r="Q346" s="168" t="s">
        <v>1516</v>
      </c>
      <c r="R346" s="168">
        <v>12996</v>
      </c>
      <c r="S346" s="168" t="s">
        <v>458</v>
      </c>
      <c r="T346" s="168" t="s">
        <v>1524</v>
      </c>
      <c r="U346" s="168" t="s">
        <v>1525</v>
      </c>
      <c r="V346" s="168">
        <v>1960</v>
      </c>
      <c r="W346" s="168" t="s">
        <v>9</v>
      </c>
      <c r="X346" s="168" t="s">
        <v>37</v>
      </c>
      <c r="Y346" s="168" t="s">
        <v>457</v>
      </c>
      <c r="Z346" s="133"/>
      <c r="AA346" s="133" t="str">
        <f t="shared" si="46"/>
        <v>Klecza Mieczysław</v>
      </c>
      <c r="AB346" s="133">
        <f t="shared" si="48"/>
        <v>12996</v>
      </c>
      <c r="AC346" s="133">
        <f t="shared" si="49"/>
        <v>7938</v>
      </c>
      <c r="AD346" s="133" t="str">
        <f t="shared" si="50"/>
        <v>2018/2019</v>
      </c>
      <c r="AE346" s="133" t="str">
        <f t="shared" si="51"/>
        <v>2018-09-09</v>
      </c>
      <c r="AF346" s="133">
        <f t="shared" si="51"/>
        <v>12996</v>
      </c>
      <c r="AG346" s="133" t="str">
        <f t="shared" si="52"/>
        <v>S</v>
      </c>
      <c r="AH346" s="133">
        <f t="shared" si="54"/>
        <v>1960</v>
      </c>
      <c r="AI346" s="133" t="str">
        <f t="shared" si="54"/>
        <v>M</v>
      </c>
      <c r="AJ346" s="133" t="str">
        <f t="shared" si="54"/>
        <v>LUKS Mańkowice-Piątkowice</v>
      </c>
      <c r="AK346" s="133" t="str">
        <f t="shared" si="47"/>
        <v>LUKS Mańkowice-Piątkowice</v>
      </c>
      <c r="AL346" s="133" t="str">
        <f t="shared" si="53"/>
        <v>OPO</v>
      </c>
      <c r="AM346" s="133"/>
    </row>
    <row r="347" spans="1:39" ht="15.75">
      <c r="A347" s="134" t="s">
        <v>1526</v>
      </c>
      <c r="B347" s="135">
        <v>12995</v>
      </c>
      <c r="C347" s="136">
        <v>7939</v>
      </c>
      <c r="D347" s="137" t="s">
        <v>454</v>
      </c>
      <c r="E347" s="138" t="s">
        <v>1516</v>
      </c>
      <c r="F347" s="139">
        <v>12995</v>
      </c>
      <c r="G347" s="140" t="s">
        <v>27</v>
      </c>
      <c r="H347" s="135">
        <v>1963</v>
      </c>
      <c r="I347" s="140" t="s">
        <v>9</v>
      </c>
      <c r="J347" s="142" t="s">
        <v>37</v>
      </c>
      <c r="K347" s="142" t="s">
        <v>37</v>
      </c>
      <c r="L347" s="142" t="s">
        <v>457</v>
      </c>
      <c r="M347" s="133"/>
      <c r="N347" s="168" t="s">
        <v>1527</v>
      </c>
      <c r="O347" s="168">
        <v>7939</v>
      </c>
      <c r="P347" s="168" t="s">
        <v>27</v>
      </c>
      <c r="Q347" s="168" t="s">
        <v>1516</v>
      </c>
      <c r="R347" s="168">
        <v>12995</v>
      </c>
      <c r="S347" s="168" t="s">
        <v>458</v>
      </c>
      <c r="T347" s="168" t="s">
        <v>1528</v>
      </c>
      <c r="U347" s="168" t="s">
        <v>555</v>
      </c>
      <c r="V347" s="168">
        <v>1963</v>
      </c>
      <c r="W347" s="168" t="s">
        <v>9</v>
      </c>
      <c r="X347" s="168" t="s">
        <v>37</v>
      </c>
      <c r="Y347" s="168" t="s">
        <v>457</v>
      </c>
      <c r="Z347" s="133"/>
      <c r="AA347" s="133" t="str">
        <f t="shared" si="46"/>
        <v>Gawlik Jarosław</v>
      </c>
      <c r="AB347" s="133">
        <f t="shared" si="48"/>
        <v>12995</v>
      </c>
      <c r="AC347" s="133">
        <f t="shared" si="49"/>
        <v>7939</v>
      </c>
      <c r="AD347" s="133" t="str">
        <f t="shared" si="50"/>
        <v>2018/2019</v>
      </c>
      <c r="AE347" s="133" t="str">
        <f t="shared" si="51"/>
        <v>2018-09-09</v>
      </c>
      <c r="AF347" s="133">
        <f t="shared" si="51"/>
        <v>12995</v>
      </c>
      <c r="AG347" s="133" t="str">
        <f t="shared" si="52"/>
        <v>S</v>
      </c>
      <c r="AH347" s="133">
        <f t="shared" si="54"/>
        <v>1963</v>
      </c>
      <c r="AI347" s="133" t="str">
        <f t="shared" si="54"/>
        <v>M</v>
      </c>
      <c r="AJ347" s="133" t="str">
        <f t="shared" si="54"/>
        <v>LUKS Mańkowice-Piątkowice</v>
      </c>
      <c r="AK347" s="133" t="str">
        <f t="shared" si="47"/>
        <v>LUKS Mańkowice-Piątkowice</v>
      </c>
      <c r="AL347" s="133" t="str">
        <f t="shared" si="53"/>
        <v>OPO</v>
      </c>
      <c r="AM347" s="133"/>
    </row>
    <row r="348" spans="1:39" ht="15.75">
      <c r="A348" s="134" t="s">
        <v>1529</v>
      </c>
      <c r="B348" s="135">
        <v>12994</v>
      </c>
      <c r="C348" s="136">
        <v>7940</v>
      </c>
      <c r="D348" s="137" t="s">
        <v>454</v>
      </c>
      <c r="E348" s="138" t="s">
        <v>1516</v>
      </c>
      <c r="F348" s="139">
        <v>12994</v>
      </c>
      <c r="G348" s="140" t="s">
        <v>27</v>
      </c>
      <c r="H348" s="135">
        <v>1980</v>
      </c>
      <c r="I348" s="136" t="s">
        <v>9</v>
      </c>
      <c r="J348" s="142" t="s">
        <v>37</v>
      </c>
      <c r="K348" s="142" t="s">
        <v>37</v>
      </c>
      <c r="L348" s="142" t="s">
        <v>457</v>
      </c>
      <c r="M348" s="133"/>
      <c r="N348" s="168" t="s">
        <v>1530</v>
      </c>
      <c r="O348" s="168">
        <v>7940</v>
      </c>
      <c r="P348" s="168" t="s">
        <v>27</v>
      </c>
      <c r="Q348" s="168" t="s">
        <v>1516</v>
      </c>
      <c r="R348" s="168">
        <v>12994</v>
      </c>
      <c r="S348" s="168" t="s">
        <v>458</v>
      </c>
      <c r="T348" s="168" t="s">
        <v>1531</v>
      </c>
      <c r="U348" s="168" t="s">
        <v>531</v>
      </c>
      <c r="V348" s="168">
        <v>1980</v>
      </c>
      <c r="W348" s="168" t="s">
        <v>9</v>
      </c>
      <c r="X348" s="168" t="s">
        <v>37</v>
      </c>
      <c r="Y348" s="168" t="s">
        <v>457</v>
      </c>
      <c r="Z348" s="133"/>
      <c r="AA348" s="133" t="str">
        <f t="shared" si="46"/>
        <v>Pętal Robert</v>
      </c>
      <c r="AB348" s="133">
        <f t="shared" si="48"/>
        <v>12994</v>
      </c>
      <c r="AC348" s="133">
        <f t="shared" si="49"/>
        <v>7940</v>
      </c>
      <c r="AD348" s="133" t="str">
        <f t="shared" si="50"/>
        <v>2018/2019</v>
      </c>
      <c r="AE348" s="133" t="str">
        <f t="shared" si="51"/>
        <v>2018-09-09</v>
      </c>
      <c r="AF348" s="133">
        <f t="shared" si="51"/>
        <v>12994</v>
      </c>
      <c r="AG348" s="133" t="str">
        <f t="shared" si="52"/>
        <v>S</v>
      </c>
      <c r="AH348" s="133">
        <f t="shared" si="54"/>
        <v>1980</v>
      </c>
      <c r="AI348" s="133" t="str">
        <f t="shared" si="54"/>
        <v>M</v>
      </c>
      <c r="AJ348" s="133" t="str">
        <f t="shared" si="54"/>
        <v>LUKS Mańkowice-Piątkowice</v>
      </c>
      <c r="AK348" s="133" t="str">
        <f t="shared" si="47"/>
        <v>LUKS Mańkowice-Piątkowice</v>
      </c>
      <c r="AL348" s="133" t="str">
        <f t="shared" si="53"/>
        <v>OPO</v>
      </c>
      <c r="AM348" s="133"/>
    </row>
    <row r="349" spans="1:39" ht="15.75">
      <c r="A349" s="134" t="s">
        <v>1532</v>
      </c>
      <c r="B349" s="135">
        <v>12997</v>
      </c>
      <c r="C349" s="136">
        <v>7941</v>
      </c>
      <c r="D349" s="137" t="s">
        <v>454</v>
      </c>
      <c r="E349" s="138" t="s">
        <v>1516</v>
      </c>
      <c r="F349" s="139">
        <v>12997</v>
      </c>
      <c r="G349" s="140" t="s">
        <v>27</v>
      </c>
      <c r="H349" s="135">
        <v>1985</v>
      </c>
      <c r="I349" s="136" t="s">
        <v>9</v>
      </c>
      <c r="J349" s="142" t="s">
        <v>37</v>
      </c>
      <c r="K349" s="142" t="s">
        <v>37</v>
      </c>
      <c r="L349" s="142" t="s">
        <v>457</v>
      </c>
      <c r="M349" s="133"/>
      <c r="N349" s="168" t="s">
        <v>1533</v>
      </c>
      <c r="O349" s="168">
        <v>7941</v>
      </c>
      <c r="P349" s="168" t="s">
        <v>27</v>
      </c>
      <c r="Q349" s="168" t="s">
        <v>1516</v>
      </c>
      <c r="R349" s="168">
        <v>12997</v>
      </c>
      <c r="S349" s="168" t="s">
        <v>458</v>
      </c>
      <c r="T349" s="168" t="s">
        <v>1528</v>
      </c>
      <c r="U349" s="168" t="s">
        <v>552</v>
      </c>
      <c r="V349" s="168">
        <v>1985</v>
      </c>
      <c r="W349" s="168" t="s">
        <v>9</v>
      </c>
      <c r="X349" s="168" t="s">
        <v>37</v>
      </c>
      <c r="Y349" s="168" t="s">
        <v>457</v>
      </c>
      <c r="Z349" s="133"/>
      <c r="AA349" s="133" t="str">
        <f t="shared" si="46"/>
        <v>Gawlik Grzegorz</v>
      </c>
      <c r="AB349" s="133">
        <f t="shared" si="48"/>
        <v>12997</v>
      </c>
      <c r="AC349" s="133">
        <f t="shared" si="49"/>
        <v>7941</v>
      </c>
      <c r="AD349" s="133" t="str">
        <f t="shared" si="50"/>
        <v>2018/2019</v>
      </c>
      <c r="AE349" s="133" t="str">
        <f t="shared" si="51"/>
        <v>2018-09-09</v>
      </c>
      <c r="AF349" s="133">
        <f t="shared" si="51"/>
        <v>12997</v>
      </c>
      <c r="AG349" s="133" t="str">
        <f t="shared" si="52"/>
        <v>S</v>
      </c>
      <c r="AH349" s="133">
        <f t="shared" si="54"/>
        <v>1985</v>
      </c>
      <c r="AI349" s="133" t="str">
        <f t="shared" si="54"/>
        <v>M</v>
      </c>
      <c r="AJ349" s="133" t="str">
        <f t="shared" si="54"/>
        <v>LUKS Mańkowice-Piątkowice</v>
      </c>
      <c r="AK349" s="133" t="str">
        <f t="shared" si="47"/>
        <v>LUKS Mańkowice-Piątkowice</v>
      </c>
      <c r="AL349" s="133" t="str">
        <f t="shared" si="53"/>
        <v>OPO</v>
      </c>
      <c r="AM349" s="133"/>
    </row>
    <row r="350" spans="1:39" ht="15.75">
      <c r="A350" s="134" t="s">
        <v>1534</v>
      </c>
      <c r="B350" s="135">
        <v>10619</v>
      </c>
      <c r="C350" s="136">
        <v>7942</v>
      </c>
      <c r="D350" s="137" t="s">
        <v>454</v>
      </c>
      <c r="E350" s="138" t="s">
        <v>1516</v>
      </c>
      <c r="F350" s="139">
        <v>10619</v>
      </c>
      <c r="G350" s="140" t="s">
        <v>27</v>
      </c>
      <c r="H350" s="135">
        <v>1975</v>
      </c>
      <c r="I350" s="136" t="s">
        <v>9</v>
      </c>
      <c r="J350" s="142" t="s">
        <v>37</v>
      </c>
      <c r="K350" s="142" t="s">
        <v>37</v>
      </c>
      <c r="L350" s="142" t="s">
        <v>457</v>
      </c>
      <c r="M350" s="133"/>
      <c r="N350" s="168" t="s">
        <v>1535</v>
      </c>
      <c r="O350" s="168">
        <v>7942</v>
      </c>
      <c r="P350" s="168" t="s">
        <v>27</v>
      </c>
      <c r="Q350" s="168" t="s">
        <v>1516</v>
      </c>
      <c r="R350" s="168">
        <v>10619</v>
      </c>
      <c r="S350" s="168" t="s">
        <v>458</v>
      </c>
      <c r="T350" s="168" t="s">
        <v>1536</v>
      </c>
      <c r="U350" s="168" t="s">
        <v>522</v>
      </c>
      <c r="V350" s="168">
        <v>1975</v>
      </c>
      <c r="W350" s="168" t="s">
        <v>9</v>
      </c>
      <c r="X350" s="168" t="s">
        <v>37</v>
      </c>
      <c r="Y350" s="168" t="s">
        <v>457</v>
      </c>
      <c r="Z350" s="133"/>
      <c r="AA350" s="133" t="str">
        <f t="shared" si="46"/>
        <v>Przeździecki Paweł</v>
      </c>
      <c r="AB350" s="133">
        <f t="shared" si="48"/>
        <v>10619</v>
      </c>
      <c r="AC350" s="133">
        <f t="shared" si="49"/>
        <v>7942</v>
      </c>
      <c r="AD350" s="133" t="str">
        <f t="shared" si="50"/>
        <v>2018/2019</v>
      </c>
      <c r="AE350" s="133" t="str">
        <f t="shared" si="51"/>
        <v>2018-09-09</v>
      </c>
      <c r="AF350" s="133">
        <f t="shared" si="51"/>
        <v>10619</v>
      </c>
      <c r="AG350" s="133" t="str">
        <f t="shared" si="52"/>
        <v>S</v>
      </c>
      <c r="AH350" s="133">
        <f t="shared" si="54"/>
        <v>1975</v>
      </c>
      <c r="AI350" s="133" t="str">
        <f t="shared" si="54"/>
        <v>M</v>
      </c>
      <c r="AJ350" s="133" t="str">
        <f t="shared" si="54"/>
        <v>LUKS Mańkowice-Piątkowice</v>
      </c>
      <c r="AK350" s="133" t="str">
        <f t="shared" si="47"/>
        <v>LUKS Mańkowice-Piątkowice</v>
      </c>
      <c r="AL350" s="133" t="str">
        <f t="shared" si="53"/>
        <v>OPO</v>
      </c>
      <c r="AM350" s="133"/>
    </row>
    <row r="351" spans="1:39" ht="15.75">
      <c r="A351" s="134" t="s">
        <v>1537</v>
      </c>
      <c r="B351" s="135">
        <v>12992</v>
      </c>
      <c r="C351" s="136">
        <v>7943</v>
      </c>
      <c r="D351" s="137" t="s">
        <v>454</v>
      </c>
      <c r="E351" s="138" t="s">
        <v>1516</v>
      </c>
      <c r="F351" s="139">
        <v>12992</v>
      </c>
      <c r="G351" s="140" t="s">
        <v>27</v>
      </c>
      <c r="H351" s="135">
        <v>1988</v>
      </c>
      <c r="I351" s="140" t="s">
        <v>9</v>
      </c>
      <c r="J351" s="142" t="s">
        <v>37</v>
      </c>
      <c r="K351" s="142" t="s">
        <v>37</v>
      </c>
      <c r="L351" s="142" t="s">
        <v>457</v>
      </c>
      <c r="M351" s="133"/>
      <c r="N351" s="168" t="s">
        <v>1538</v>
      </c>
      <c r="O351" s="168">
        <v>7943</v>
      </c>
      <c r="P351" s="168" t="s">
        <v>27</v>
      </c>
      <c r="Q351" s="168" t="s">
        <v>1516</v>
      </c>
      <c r="R351" s="168">
        <v>12992</v>
      </c>
      <c r="S351" s="168" t="s">
        <v>458</v>
      </c>
      <c r="T351" s="168" t="s">
        <v>1539</v>
      </c>
      <c r="U351" s="168" t="s">
        <v>674</v>
      </c>
      <c r="V351" s="168">
        <v>1988</v>
      </c>
      <c r="W351" s="168" t="s">
        <v>9</v>
      </c>
      <c r="X351" s="168" t="s">
        <v>37</v>
      </c>
      <c r="Y351" s="168" t="s">
        <v>457</v>
      </c>
      <c r="Z351" s="133"/>
      <c r="AA351" s="133" t="str">
        <f t="shared" si="46"/>
        <v>Wierzbanowski Łukasz</v>
      </c>
      <c r="AB351" s="133">
        <f t="shared" si="48"/>
        <v>12992</v>
      </c>
      <c r="AC351" s="133">
        <f t="shared" si="49"/>
        <v>7943</v>
      </c>
      <c r="AD351" s="133" t="str">
        <f t="shared" si="50"/>
        <v>2018/2019</v>
      </c>
      <c r="AE351" s="133" t="str">
        <f t="shared" si="51"/>
        <v>2018-09-09</v>
      </c>
      <c r="AF351" s="133">
        <f t="shared" si="51"/>
        <v>12992</v>
      </c>
      <c r="AG351" s="133" t="str">
        <f t="shared" si="52"/>
        <v>S</v>
      </c>
      <c r="AH351" s="133">
        <f t="shared" si="54"/>
        <v>1988</v>
      </c>
      <c r="AI351" s="133" t="str">
        <f t="shared" si="54"/>
        <v>M</v>
      </c>
      <c r="AJ351" s="133" t="str">
        <f t="shared" si="54"/>
        <v>LUKS Mańkowice-Piątkowice</v>
      </c>
      <c r="AK351" s="133" t="str">
        <f t="shared" si="47"/>
        <v>LUKS Mańkowice-Piątkowice</v>
      </c>
      <c r="AL351" s="133" t="str">
        <f t="shared" si="53"/>
        <v>OPO</v>
      </c>
      <c r="AM351" s="133"/>
    </row>
    <row r="352" spans="1:39" ht="15.75">
      <c r="A352" s="134" t="s">
        <v>1540</v>
      </c>
      <c r="B352" s="135">
        <v>823</v>
      </c>
      <c r="C352" s="136">
        <v>7944</v>
      </c>
      <c r="D352" s="137" t="s">
        <v>454</v>
      </c>
      <c r="E352" s="138" t="s">
        <v>1516</v>
      </c>
      <c r="F352" s="139">
        <v>823</v>
      </c>
      <c r="G352" s="140" t="s">
        <v>27</v>
      </c>
      <c r="H352" s="135">
        <v>1990</v>
      </c>
      <c r="I352" s="136" t="s">
        <v>32</v>
      </c>
      <c r="J352" s="142" t="s">
        <v>37</v>
      </c>
      <c r="K352" s="142" t="s">
        <v>37</v>
      </c>
      <c r="L352" s="142" t="s">
        <v>457</v>
      </c>
      <c r="M352" s="133"/>
      <c r="N352" s="168" t="s">
        <v>1541</v>
      </c>
      <c r="O352" s="168">
        <v>7944</v>
      </c>
      <c r="P352" s="168" t="s">
        <v>27</v>
      </c>
      <c r="Q352" s="168" t="s">
        <v>1516</v>
      </c>
      <c r="R352" s="168">
        <v>823</v>
      </c>
      <c r="S352" s="168" t="s">
        <v>458</v>
      </c>
      <c r="T352" s="168" t="s">
        <v>1542</v>
      </c>
      <c r="U352" s="168" t="s">
        <v>488</v>
      </c>
      <c r="V352" s="168">
        <v>1990</v>
      </c>
      <c r="W352" s="168" t="s">
        <v>32</v>
      </c>
      <c r="X352" s="168" t="s">
        <v>37</v>
      </c>
      <c r="Y352" s="168" t="s">
        <v>457</v>
      </c>
      <c r="Z352" s="133"/>
      <c r="AA352" s="133" t="str">
        <f t="shared" si="46"/>
        <v>Karpiak Izabela</v>
      </c>
      <c r="AB352" s="133">
        <f t="shared" si="48"/>
        <v>823</v>
      </c>
      <c r="AC352" s="133">
        <f t="shared" si="49"/>
        <v>7944</v>
      </c>
      <c r="AD352" s="133" t="str">
        <f t="shared" si="50"/>
        <v>2018/2019</v>
      </c>
      <c r="AE352" s="133" t="str">
        <f t="shared" si="51"/>
        <v>2018-09-09</v>
      </c>
      <c r="AF352" s="133">
        <f t="shared" si="51"/>
        <v>823</v>
      </c>
      <c r="AG352" s="133" t="str">
        <f t="shared" si="52"/>
        <v>S</v>
      </c>
      <c r="AH352" s="133">
        <f t="shared" si="54"/>
        <v>1990</v>
      </c>
      <c r="AI352" s="133" t="str">
        <f t="shared" si="54"/>
        <v>K</v>
      </c>
      <c r="AJ352" s="133" t="str">
        <f t="shared" si="54"/>
        <v>LUKS Mańkowice-Piątkowice</v>
      </c>
      <c r="AK352" s="133" t="str">
        <f t="shared" si="47"/>
        <v>LUKS Mańkowice-Piątkowice</v>
      </c>
      <c r="AL352" s="133" t="str">
        <f t="shared" si="53"/>
        <v>OPO</v>
      </c>
      <c r="AM352" s="133"/>
    </row>
    <row r="353" spans="1:39" ht="15.75">
      <c r="A353" s="134" t="s">
        <v>1543</v>
      </c>
      <c r="B353" s="135">
        <v>43986</v>
      </c>
      <c r="C353" s="136">
        <v>7945</v>
      </c>
      <c r="D353" s="137" t="s">
        <v>454</v>
      </c>
      <c r="E353" s="138" t="s">
        <v>1516</v>
      </c>
      <c r="F353" s="139">
        <v>43986</v>
      </c>
      <c r="G353" s="140" t="s">
        <v>9</v>
      </c>
      <c r="H353" s="135">
        <v>2004</v>
      </c>
      <c r="I353" s="140" t="s">
        <v>9</v>
      </c>
      <c r="J353" s="142" t="s">
        <v>37</v>
      </c>
      <c r="K353" s="142" t="s">
        <v>37</v>
      </c>
      <c r="L353" s="142" t="s">
        <v>457</v>
      </c>
      <c r="M353" s="133"/>
      <c r="N353" s="168" t="s">
        <v>1544</v>
      </c>
      <c r="O353" s="168">
        <v>7945</v>
      </c>
      <c r="P353" s="168" t="s">
        <v>9</v>
      </c>
      <c r="Q353" s="168" t="s">
        <v>1516</v>
      </c>
      <c r="R353" s="168">
        <v>43986</v>
      </c>
      <c r="S353" s="168" t="s">
        <v>458</v>
      </c>
      <c r="T353" s="168" t="s">
        <v>1545</v>
      </c>
      <c r="U353" s="168" t="s">
        <v>608</v>
      </c>
      <c r="V353" s="168">
        <v>2004</v>
      </c>
      <c r="W353" s="168" t="s">
        <v>9</v>
      </c>
      <c r="X353" s="168" t="s">
        <v>37</v>
      </c>
      <c r="Y353" s="168" t="s">
        <v>457</v>
      </c>
      <c r="Z353" s="133"/>
      <c r="AA353" s="133" t="str">
        <f t="shared" si="46"/>
        <v>Sulikowski Bartosz</v>
      </c>
      <c r="AB353" s="133">
        <f t="shared" si="48"/>
        <v>43986</v>
      </c>
      <c r="AC353" s="133">
        <f t="shared" si="49"/>
        <v>7945</v>
      </c>
      <c r="AD353" s="133" t="str">
        <f t="shared" si="50"/>
        <v>2018/2019</v>
      </c>
      <c r="AE353" s="133" t="str">
        <f t="shared" si="51"/>
        <v>2018-09-09</v>
      </c>
      <c r="AF353" s="133">
        <f t="shared" si="51"/>
        <v>43986</v>
      </c>
      <c r="AG353" s="133" t="str">
        <f t="shared" si="52"/>
        <v>M</v>
      </c>
      <c r="AH353" s="133">
        <f t="shared" si="54"/>
        <v>2004</v>
      </c>
      <c r="AI353" s="133" t="str">
        <f t="shared" si="54"/>
        <v>M</v>
      </c>
      <c r="AJ353" s="133" t="str">
        <f t="shared" si="54"/>
        <v>LUKS Mańkowice-Piątkowice</v>
      </c>
      <c r="AK353" s="133" t="str">
        <f t="shared" si="47"/>
        <v>LUKS Mańkowice-Piątkowice</v>
      </c>
      <c r="AL353" s="133" t="str">
        <f t="shared" si="53"/>
        <v>OPO</v>
      </c>
      <c r="AM353" s="133"/>
    </row>
    <row r="354" spans="1:39" ht="15.75">
      <c r="A354" s="134" t="s">
        <v>1546</v>
      </c>
      <c r="B354" s="135">
        <v>43987</v>
      </c>
      <c r="C354" s="136">
        <v>7946</v>
      </c>
      <c r="D354" s="137" t="s">
        <v>454</v>
      </c>
      <c r="E354" s="138" t="s">
        <v>1516</v>
      </c>
      <c r="F354" s="139">
        <v>43987</v>
      </c>
      <c r="G354" s="140" t="s">
        <v>9</v>
      </c>
      <c r="H354" s="135">
        <v>2006</v>
      </c>
      <c r="I354" s="140" t="s">
        <v>9</v>
      </c>
      <c r="J354" s="144" t="s">
        <v>37</v>
      </c>
      <c r="K354" s="142" t="s">
        <v>37</v>
      </c>
      <c r="L354" s="144" t="s">
        <v>457</v>
      </c>
      <c r="M354" s="133"/>
      <c r="N354" s="168" t="s">
        <v>1547</v>
      </c>
      <c r="O354" s="168">
        <v>7946</v>
      </c>
      <c r="P354" s="168" t="s">
        <v>9</v>
      </c>
      <c r="Q354" s="168" t="s">
        <v>1516</v>
      </c>
      <c r="R354" s="168">
        <v>43987</v>
      </c>
      <c r="S354" s="168" t="s">
        <v>458</v>
      </c>
      <c r="T354" s="168" t="s">
        <v>551</v>
      </c>
      <c r="U354" s="168" t="s">
        <v>821</v>
      </c>
      <c r="V354" s="168">
        <v>2006</v>
      </c>
      <c r="W354" s="168" t="s">
        <v>9</v>
      </c>
      <c r="X354" s="168" t="s">
        <v>37</v>
      </c>
      <c r="Y354" s="168" t="s">
        <v>457</v>
      </c>
      <c r="Z354" s="133"/>
      <c r="AA354" s="133" t="str">
        <f t="shared" si="46"/>
        <v>Bielecki Konrad</v>
      </c>
      <c r="AB354" s="133">
        <f t="shared" si="48"/>
        <v>43987</v>
      </c>
      <c r="AC354" s="133">
        <f t="shared" si="49"/>
        <v>7946</v>
      </c>
      <c r="AD354" s="133" t="str">
        <f t="shared" si="50"/>
        <v>2018/2019</v>
      </c>
      <c r="AE354" s="133" t="str">
        <f t="shared" si="51"/>
        <v>2018-09-09</v>
      </c>
      <c r="AF354" s="133">
        <f t="shared" si="51"/>
        <v>43987</v>
      </c>
      <c r="AG354" s="133" t="str">
        <f t="shared" si="52"/>
        <v>M</v>
      </c>
      <c r="AH354" s="133">
        <f t="shared" si="54"/>
        <v>2006</v>
      </c>
      <c r="AI354" s="133" t="str">
        <f t="shared" si="54"/>
        <v>M</v>
      </c>
      <c r="AJ354" s="133" t="str">
        <f t="shared" si="54"/>
        <v>LUKS Mańkowice-Piątkowice</v>
      </c>
      <c r="AK354" s="133" t="str">
        <f t="shared" si="47"/>
        <v>LUKS Mańkowice-Piątkowice</v>
      </c>
      <c r="AL354" s="133" t="str">
        <f t="shared" si="53"/>
        <v>OPO</v>
      </c>
      <c r="AM354" s="133"/>
    </row>
    <row r="355" spans="1:39" ht="15.75">
      <c r="A355" s="134" t="s">
        <v>1548</v>
      </c>
      <c r="B355" s="135">
        <v>46708</v>
      </c>
      <c r="C355" s="136">
        <v>7947</v>
      </c>
      <c r="D355" s="137" t="s">
        <v>454</v>
      </c>
      <c r="E355" s="138" t="s">
        <v>1516</v>
      </c>
      <c r="F355" s="139">
        <v>46708</v>
      </c>
      <c r="G355" s="140" t="s">
        <v>9</v>
      </c>
      <c r="H355" s="135">
        <v>2004</v>
      </c>
      <c r="I355" s="136" t="s">
        <v>9</v>
      </c>
      <c r="J355" s="142" t="s">
        <v>37</v>
      </c>
      <c r="K355" s="142" t="s">
        <v>37</v>
      </c>
      <c r="L355" s="142" t="s">
        <v>457</v>
      </c>
      <c r="M355" s="133"/>
      <c r="N355" s="168" t="s">
        <v>1549</v>
      </c>
      <c r="O355" s="168">
        <v>7947</v>
      </c>
      <c r="P355" s="168" t="s">
        <v>9</v>
      </c>
      <c r="Q355" s="168" t="s">
        <v>1516</v>
      </c>
      <c r="R355" s="168">
        <v>46708</v>
      </c>
      <c r="S355" s="168" t="s">
        <v>458</v>
      </c>
      <c r="T355" s="168" t="s">
        <v>1550</v>
      </c>
      <c r="U355" s="168" t="s">
        <v>1551</v>
      </c>
      <c r="V355" s="168">
        <v>2004</v>
      </c>
      <c r="W355" s="168" t="s">
        <v>9</v>
      </c>
      <c r="X355" s="168" t="s">
        <v>37</v>
      </c>
      <c r="Y355" s="168" t="s">
        <v>457</v>
      </c>
      <c r="Z355" s="133"/>
      <c r="AA355" s="133" t="str">
        <f t="shared" si="46"/>
        <v>Dołęgowski Bartłomiej</v>
      </c>
      <c r="AB355" s="133">
        <f t="shared" si="48"/>
        <v>46708</v>
      </c>
      <c r="AC355" s="133">
        <f t="shared" si="49"/>
        <v>7947</v>
      </c>
      <c r="AD355" s="133" t="str">
        <f t="shared" si="50"/>
        <v>2018/2019</v>
      </c>
      <c r="AE355" s="133" t="str">
        <f t="shared" si="51"/>
        <v>2018-09-09</v>
      </c>
      <c r="AF355" s="133">
        <f t="shared" si="51"/>
        <v>46708</v>
      </c>
      <c r="AG355" s="133" t="str">
        <f t="shared" si="52"/>
        <v>M</v>
      </c>
      <c r="AH355" s="133">
        <f t="shared" si="54"/>
        <v>2004</v>
      </c>
      <c r="AI355" s="133" t="str">
        <f t="shared" si="54"/>
        <v>M</v>
      </c>
      <c r="AJ355" s="133" t="str">
        <f t="shared" si="54"/>
        <v>LUKS Mańkowice-Piątkowice</v>
      </c>
      <c r="AK355" s="133" t="str">
        <f t="shared" si="47"/>
        <v>LUKS Mańkowice-Piątkowice</v>
      </c>
      <c r="AL355" s="133" t="str">
        <f t="shared" si="53"/>
        <v>OPO</v>
      </c>
      <c r="AM355" s="133"/>
    </row>
    <row r="356" spans="1:39" ht="15.75">
      <c r="A356" s="153" t="s">
        <v>1552</v>
      </c>
      <c r="B356" s="154">
        <v>46709</v>
      </c>
      <c r="C356" s="155">
        <v>7948</v>
      </c>
      <c r="D356" s="137" t="s">
        <v>454</v>
      </c>
      <c r="E356" s="138" t="s">
        <v>1516</v>
      </c>
      <c r="F356" s="139">
        <v>46709</v>
      </c>
      <c r="G356" s="140" t="s">
        <v>9</v>
      </c>
      <c r="H356" s="154">
        <v>2005</v>
      </c>
      <c r="I356" s="155" t="s">
        <v>9</v>
      </c>
      <c r="J356" s="144" t="s">
        <v>37</v>
      </c>
      <c r="K356" s="142" t="s">
        <v>37</v>
      </c>
      <c r="L356" s="144" t="s">
        <v>457</v>
      </c>
      <c r="M356" s="133"/>
      <c r="N356" s="168" t="s">
        <v>1553</v>
      </c>
      <c r="O356" s="168">
        <v>7948</v>
      </c>
      <c r="P356" s="168" t="s">
        <v>9</v>
      </c>
      <c r="Q356" s="168" t="s">
        <v>1516</v>
      </c>
      <c r="R356" s="168">
        <v>46709</v>
      </c>
      <c r="S356" s="168" t="s">
        <v>458</v>
      </c>
      <c r="T356" s="168" t="s">
        <v>1550</v>
      </c>
      <c r="U356" s="168" t="s">
        <v>838</v>
      </c>
      <c r="V356" s="168">
        <v>2005</v>
      </c>
      <c r="W356" s="168" t="s">
        <v>9</v>
      </c>
      <c r="X356" s="168" t="s">
        <v>37</v>
      </c>
      <c r="Y356" s="168" t="s">
        <v>457</v>
      </c>
      <c r="Z356" s="133"/>
      <c r="AA356" s="133" t="str">
        <f t="shared" si="46"/>
        <v>Dołęgowski Wojciech</v>
      </c>
      <c r="AB356" s="133">
        <f t="shared" si="48"/>
        <v>46709</v>
      </c>
      <c r="AC356" s="133">
        <f t="shared" si="49"/>
        <v>7948</v>
      </c>
      <c r="AD356" s="133" t="str">
        <f t="shared" si="50"/>
        <v>2018/2019</v>
      </c>
      <c r="AE356" s="133" t="str">
        <f t="shared" si="51"/>
        <v>2018-09-09</v>
      </c>
      <c r="AF356" s="133">
        <f t="shared" si="51"/>
        <v>46709</v>
      </c>
      <c r="AG356" s="133" t="str">
        <f t="shared" si="52"/>
        <v>M</v>
      </c>
      <c r="AH356" s="133">
        <f t="shared" si="54"/>
        <v>2005</v>
      </c>
      <c r="AI356" s="133" t="str">
        <f t="shared" si="54"/>
        <v>M</v>
      </c>
      <c r="AJ356" s="133" t="str">
        <f t="shared" si="54"/>
        <v>LUKS Mańkowice-Piątkowice</v>
      </c>
      <c r="AK356" s="133" t="str">
        <f t="shared" si="47"/>
        <v>LUKS Mańkowice-Piątkowice</v>
      </c>
      <c r="AL356" s="133" t="str">
        <f t="shared" si="53"/>
        <v>OPO</v>
      </c>
      <c r="AM356" s="133"/>
    </row>
    <row r="357" spans="1:39" ht="15.75">
      <c r="A357" s="134" t="s">
        <v>1554</v>
      </c>
      <c r="B357" s="135">
        <v>50158</v>
      </c>
      <c r="C357" s="136">
        <v>7949</v>
      </c>
      <c r="D357" s="137" t="s">
        <v>454</v>
      </c>
      <c r="E357" s="138" t="s">
        <v>1516</v>
      </c>
      <c r="F357" s="139">
        <v>50158</v>
      </c>
      <c r="G357" s="140" t="s">
        <v>9</v>
      </c>
      <c r="H357" s="135">
        <v>2008</v>
      </c>
      <c r="I357" s="140" t="s">
        <v>9</v>
      </c>
      <c r="J357" s="142" t="s">
        <v>37</v>
      </c>
      <c r="K357" s="142" t="s">
        <v>37</v>
      </c>
      <c r="L357" s="142" t="s">
        <v>457</v>
      </c>
      <c r="M357" s="133"/>
      <c r="N357" s="168" t="s">
        <v>1555</v>
      </c>
      <c r="O357" s="168">
        <v>7949</v>
      </c>
      <c r="P357" s="168" t="s">
        <v>9</v>
      </c>
      <c r="Q357" s="168" t="s">
        <v>1516</v>
      </c>
      <c r="R357" s="168">
        <v>50158</v>
      </c>
      <c r="S357" s="168"/>
      <c r="T357" s="168" t="s">
        <v>1556</v>
      </c>
      <c r="U357" s="168" t="s">
        <v>630</v>
      </c>
      <c r="V357" s="168">
        <v>2008</v>
      </c>
      <c r="W357" s="168" t="s">
        <v>9</v>
      </c>
      <c r="X357" s="168" t="s">
        <v>37</v>
      </c>
      <c r="Y357" s="168" t="s">
        <v>457</v>
      </c>
      <c r="Z357" s="133"/>
      <c r="AA357" s="133" t="str">
        <f t="shared" si="46"/>
        <v>Sewielski Kacper</v>
      </c>
      <c r="AB357" s="133">
        <f t="shared" si="48"/>
        <v>50158</v>
      </c>
      <c r="AC357" s="133">
        <f t="shared" si="49"/>
        <v>7949</v>
      </c>
      <c r="AD357" s="133" t="str">
        <f t="shared" si="50"/>
        <v>2018/2019</v>
      </c>
      <c r="AE357" s="133" t="str">
        <f t="shared" si="51"/>
        <v>2018-09-09</v>
      </c>
      <c r="AF357" s="133">
        <f t="shared" si="51"/>
        <v>50158</v>
      </c>
      <c r="AG357" s="133" t="str">
        <f t="shared" si="52"/>
        <v>M</v>
      </c>
      <c r="AH357" s="133">
        <f t="shared" si="54"/>
        <v>2008</v>
      </c>
      <c r="AI357" s="133" t="str">
        <f t="shared" si="54"/>
        <v>M</v>
      </c>
      <c r="AJ357" s="133" t="str">
        <f t="shared" si="54"/>
        <v>LUKS Mańkowice-Piątkowice</v>
      </c>
      <c r="AK357" s="133" t="str">
        <f t="shared" si="47"/>
        <v>LUKS Mańkowice-Piątkowice</v>
      </c>
      <c r="AL357" s="133" t="str">
        <f t="shared" si="53"/>
        <v>OPO</v>
      </c>
      <c r="AM357" s="133"/>
    </row>
    <row r="358" spans="1:39" ht="15.75">
      <c r="A358" s="134" t="s">
        <v>1557</v>
      </c>
      <c r="B358" s="135">
        <v>48950</v>
      </c>
      <c r="C358" s="136">
        <v>7950</v>
      </c>
      <c r="D358" s="137" t="s">
        <v>454</v>
      </c>
      <c r="E358" s="138" t="s">
        <v>1516</v>
      </c>
      <c r="F358" s="139">
        <v>48950</v>
      </c>
      <c r="G358" s="140" t="s">
        <v>9</v>
      </c>
      <c r="H358" s="135">
        <v>2007</v>
      </c>
      <c r="I358" s="136" t="s">
        <v>32</v>
      </c>
      <c r="J358" s="142" t="s">
        <v>37</v>
      </c>
      <c r="K358" s="142" t="s">
        <v>37</v>
      </c>
      <c r="L358" s="142" t="s">
        <v>457</v>
      </c>
      <c r="M358" s="133"/>
      <c r="N358" s="168" t="s">
        <v>1558</v>
      </c>
      <c r="O358" s="168">
        <v>7950</v>
      </c>
      <c r="P358" s="168" t="s">
        <v>9</v>
      </c>
      <c r="Q358" s="168" t="s">
        <v>1516</v>
      </c>
      <c r="R358" s="168">
        <v>48950</v>
      </c>
      <c r="S358" s="168" t="s">
        <v>458</v>
      </c>
      <c r="T358" s="168" t="s">
        <v>1559</v>
      </c>
      <c r="U358" s="168" t="s">
        <v>1473</v>
      </c>
      <c r="V358" s="168">
        <v>2007</v>
      </c>
      <c r="W358" s="168" t="s">
        <v>32</v>
      </c>
      <c r="X358" s="168" t="s">
        <v>37</v>
      </c>
      <c r="Y358" s="168" t="s">
        <v>457</v>
      </c>
      <c r="Z358" s="133"/>
      <c r="AA358" s="133" t="str">
        <f t="shared" si="46"/>
        <v>Pacan Małgorzata</v>
      </c>
      <c r="AB358" s="133">
        <f t="shared" si="48"/>
        <v>48950</v>
      </c>
      <c r="AC358" s="133">
        <f t="shared" si="49"/>
        <v>7950</v>
      </c>
      <c r="AD358" s="133" t="str">
        <f t="shared" si="50"/>
        <v>2018/2019</v>
      </c>
      <c r="AE358" s="133" t="str">
        <f t="shared" si="51"/>
        <v>2018-09-09</v>
      </c>
      <c r="AF358" s="133">
        <f t="shared" si="51"/>
        <v>48950</v>
      </c>
      <c r="AG358" s="133" t="str">
        <f t="shared" si="52"/>
        <v>M</v>
      </c>
      <c r="AH358" s="133">
        <f t="shared" si="54"/>
        <v>2007</v>
      </c>
      <c r="AI358" s="133" t="str">
        <f t="shared" si="54"/>
        <v>K</v>
      </c>
      <c r="AJ358" s="133" t="str">
        <f t="shared" si="54"/>
        <v>LUKS Mańkowice-Piątkowice</v>
      </c>
      <c r="AK358" s="133" t="str">
        <f t="shared" si="47"/>
        <v>LUKS Mańkowice-Piątkowice</v>
      </c>
      <c r="AL358" s="133" t="str">
        <f t="shared" si="53"/>
        <v>OPO</v>
      </c>
      <c r="AM358" s="133"/>
    </row>
    <row r="359" spans="1:39" ht="15.75">
      <c r="A359" s="134" t="s">
        <v>1560</v>
      </c>
      <c r="B359" s="135">
        <v>48951</v>
      </c>
      <c r="C359" s="136">
        <v>7951</v>
      </c>
      <c r="D359" s="137" t="s">
        <v>454</v>
      </c>
      <c r="E359" s="138" t="s">
        <v>1516</v>
      </c>
      <c r="F359" s="139">
        <v>48951</v>
      </c>
      <c r="G359" s="140" t="s">
        <v>429</v>
      </c>
      <c r="H359" s="135">
        <v>2010</v>
      </c>
      <c r="I359" s="136" t="s">
        <v>32</v>
      </c>
      <c r="J359" s="142" t="s">
        <v>37</v>
      </c>
      <c r="K359" s="142" t="s">
        <v>37</v>
      </c>
      <c r="L359" s="142" t="s">
        <v>457</v>
      </c>
      <c r="M359" s="133"/>
      <c r="N359" s="168" t="s">
        <v>1561</v>
      </c>
      <c r="O359" s="168">
        <v>7951</v>
      </c>
      <c r="P359" s="168" t="s">
        <v>429</v>
      </c>
      <c r="Q359" s="168" t="s">
        <v>1516</v>
      </c>
      <c r="R359" s="168">
        <v>48951</v>
      </c>
      <c r="S359" s="168" t="s">
        <v>458</v>
      </c>
      <c r="T359" s="168" t="s">
        <v>1562</v>
      </c>
      <c r="U359" s="168" t="s">
        <v>1069</v>
      </c>
      <c r="V359" s="168">
        <v>2010</v>
      </c>
      <c r="W359" s="168" t="s">
        <v>32</v>
      </c>
      <c r="X359" s="168" t="s">
        <v>37</v>
      </c>
      <c r="Y359" s="168" t="s">
        <v>457</v>
      </c>
      <c r="Z359" s="133"/>
      <c r="AA359" s="133" t="str">
        <f t="shared" si="46"/>
        <v>Malec Martyna</v>
      </c>
      <c r="AB359" s="133">
        <f t="shared" si="48"/>
        <v>48951</v>
      </c>
      <c r="AC359" s="133">
        <f t="shared" si="49"/>
        <v>7951</v>
      </c>
      <c r="AD359" s="133" t="str">
        <f t="shared" si="50"/>
        <v>2018/2019</v>
      </c>
      <c r="AE359" s="133" t="str">
        <f t="shared" si="51"/>
        <v>2018-09-09</v>
      </c>
      <c r="AF359" s="133">
        <f t="shared" si="51"/>
        <v>48951</v>
      </c>
      <c r="AG359" s="133" t="str">
        <f t="shared" si="52"/>
        <v>D</v>
      </c>
      <c r="AH359" s="133">
        <f t="shared" si="54"/>
        <v>2010</v>
      </c>
      <c r="AI359" s="133" t="str">
        <f t="shared" si="54"/>
        <v>K</v>
      </c>
      <c r="AJ359" s="133" t="str">
        <f t="shared" si="54"/>
        <v>LUKS Mańkowice-Piątkowice</v>
      </c>
      <c r="AK359" s="133" t="str">
        <f t="shared" si="47"/>
        <v>LUKS Mańkowice-Piątkowice</v>
      </c>
      <c r="AL359" s="133" t="str">
        <f t="shared" si="53"/>
        <v>OPO</v>
      </c>
      <c r="AM359" s="133"/>
    </row>
    <row r="360" spans="1:39" ht="15.75">
      <c r="A360" s="134" t="s">
        <v>1563</v>
      </c>
      <c r="B360" s="135">
        <v>16411</v>
      </c>
      <c r="C360" s="136">
        <v>8113</v>
      </c>
      <c r="D360" s="137" t="s">
        <v>454</v>
      </c>
      <c r="E360" s="138" t="s">
        <v>1516</v>
      </c>
      <c r="F360" s="139">
        <v>16411</v>
      </c>
      <c r="G360" s="140" t="s">
        <v>27</v>
      </c>
      <c r="H360" s="135">
        <v>1967</v>
      </c>
      <c r="I360" s="136" t="s">
        <v>9</v>
      </c>
      <c r="J360" s="142" t="s">
        <v>42</v>
      </c>
      <c r="K360" s="142" t="s">
        <v>42</v>
      </c>
      <c r="L360" s="142" t="s">
        <v>457</v>
      </c>
      <c r="M360" s="133"/>
      <c r="N360" s="168" t="s">
        <v>1564</v>
      </c>
      <c r="O360" s="168">
        <v>8113</v>
      </c>
      <c r="P360" s="168" t="s">
        <v>27</v>
      </c>
      <c r="Q360" s="168" t="s">
        <v>1516</v>
      </c>
      <c r="R360" s="168">
        <v>16411</v>
      </c>
      <c r="S360" s="168" t="s">
        <v>458</v>
      </c>
      <c r="T360" s="168" t="s">
        <v>1565</v>
      </c>
      <c r="U360" s="168" t="s">
        <v>1210</v>
      </c>
      <c r="V360" s="168">
        <v>1967</v>
      </c>
      <c r="W360" s="168" t="s">
        <v>9</v>
      </c>
      <c r="X360" s="168" t="s">
        <v>42</v>
      </c>
      <c r="Y360" s="168" t="s">
        <v>457</v>
      </c>
      <c r="Z360" s="133"/>
      <c r="AA360" s="133" t="str">
        <f t="shared" si="46"/>
        <v>Zatylny Mariusz</v>
      </c>
      <c r="AB360" s="133">
        <f t="shared" si="48"/>
        <v>16411</v>
      </c>
      <c r="AC360" s="133">
        <f t="shared" si="49"/>
        <v>8113</v>
      </c>
      <c r="AD360" s="133" t="str">
        <f t="shared" si="50"/>
        <v>2018/2019</v>
      </c>
      <c r="AE360" s="133" t="str">
        <f t="shared" si="51"/>
        <v>2018-09-09</v>
      </c>
      <c r="AF360" s="133">
        <f t="shared" si="51"/>
        <v>16411</v>
      </c>
      <c r="AG360" s="133" t="str">
        <f t="shared" si="52"/>
        <v>S</v>
      </c>
      <c r="AH360" s="133">
        <f t="shared" si="54"/>
        <v>1967</v>
      </c>
      <c r="AI360" s="133" t="str">
        <f t="shared" si="54"/>
        <v>M</v>
      </c>
      <c r="AJ360" s="133" t="str">
        <f t="shared" si="54"/>
        <v>LZS POLONIA Smardy</v>
      </c>
      <c r="AK360" s="133" t="str">
        <f t="shared" si="47"/>
        <v>LZS POLONIA Smardy</v>
      </c>
      <c r="AL360" s="133" t="str">
        <f t="shared" si="53"/>
        <v>OPO</v>
      </c>
      <c r="AM360" s="133"/>
    </row>
    <row r="361" spans="1:39" ht="15.75">
      <c r="A361" s="134" t="s">
        <v>1566</v>
      </c>
      <c r="B361" s="135">
        <v>27742</v>
      </c>
      <c r="C361" s="136">
        <v>8114</v>
      </c>
      <c r="D361" s="137" t="s">
        <v>454</v>
      </c>
      <c r="E361" s="138" t="s">
        <v>1516</v>
      </c>
      <c r="F361" s="139">
        <v>27742</v>
      </c>
      <c r="G361" s="140" t="s">
        <v>27</v>
      </c>
      <c r="H361" s="135">
        <v>1958</v>
      </c>
      <c r="I361" s="136" t="s">
        <v>9</v>
      </c>
      <c r="J361" s="142" t="s">
        <v>42</v>
      </c>
      <c r="K361" s="142" t="s">
        <v>42</v>
      </c>
      <c r="L361" s="142" t="s">
        <v>457</v>
      </c>
      <c r="M361" s="133"/>
      <c r="N361" s="168" t="s">
        <v>1567</v>
      </c>
      <c r="O361" s="168">
        <v>8114</v>
      </c>
      <c r="P361" s="168" t="s">
        <v>27</v>
      </c>
      <c r="Q361" s="168" t="s">
        <v>1516</v>
      </c>
      <c r="R361" s="168">
        <v>27742</v>
      </c>
      <c r="S361" s="168" t="s">
        <v>458</v>
      </c>
      <c r="T361" s="168" t="s">
        <v>1568</v>
      </c>
      <c r="U361" s="168" t="s">
        <v>1210</v>
      </c>
      <c r="V361" s="168">
        <v>1958</v>
      </c>
      <c r="W361" s="168" t="s">
        <v>9</v>
      </c>
      <c r="X361" s="168" t="s">
        <v>42</v>
      </c>
      <c r="Y361" s="168" t="s">
        <v>457</v>
      </c>
      <c r="Z361" s="133"/>
      <c r="AA361" s="133" t="str">
        <f t="shared" si="46"/>
        <v>Gorejowski Mariusz</v>
      </c>
      <c r="AB361" s="133">
        <f t="shared" si="48"/>
        <v>27742</v>
      </c>
      <c r="AC361" s="133">
        <f t="shared" si="49"/>
        <v>8114</v>
      </c>
      <c r="AD361" s="133" t="str">
        <f t="shared" si="50"/>
        <v>2018/2019</v>
      </c>
      <c r="AE361" s="133" t="str">
        <f t="shared" si="51"/>
        <v>2018-09-09</v>
      </c>
      <c r="AF361" s="133">
        <f t="shared" si="51"/>
        <v>27742</v>
      </c>
      <c r="AG361" s="133" t="str">
        <f t="shared" si="52"/>
        <v>S</v>
      </c>
      <c r="AH361" s="133">
        <f t="shared" si="54"/>
        <v>1958</v>
      </c>
      <c r="AI361" s="133" t="str">
        <f t="shared" si="54"/>
        <v>M</v>
      </c>
      <c r="AJ361" s="133" t="str">
        <f t="shared" si="54"/>
        <v>LZS POLONIA Smardy</v>
      </c>
      <c r="AK361" s="133" t="str">
        <f t="shared" si="47"/>
        <v>LZS POLONIA Smardy</v>
      </c>
      <c r="AL361" s="133" t="str">
        <f t="shared" si="53"/>
        <v>OPO</v>
      </c>
      <c r="AM361" s="133"/>
    </row>
    <row r="362" spans="1:39" ht="15.75">
      <c r="A362" s="134" t="s">
        <v>1569</v>
      </c>
      <c r="B362" s="135">
        <v>33875</v>
      </c>
      <c r="C362" s="136">
        <v>8115</v>
      </c>
      <c r="D362" s="137" t="s">
        <v>454</v>
      </c>
      <c r="E362" s="138" t="s">
        <v>1516</v>
      </c>
      <c r="F362" s="139">
        <v>33875</v>
      </c>
      <c r="G362" s="140" t="s">
        <v>27</v>
      </c>
      <c r="H362" s="135">
        <v>1977</v>
      </c>
      <c r="I362" s="140" t="s">
        <v>9</v>
      </c>
      <c r="J362" s="142" t="s">
        <v>42</v>
      </c>
      <c r="K362" s="142" t="s">
        <v>42</v>
      </c>
      <c r="L362" s="142" t="s">
        <v>457</v>
      </c>
      <c r="M362" s="133"/>
      <c r="N362" s="168" t="s">
        <v>1570</v>
      </c>
      <c r="O362" s="168">
        <v>8115</v>
      </c>
      <c r="P362" s="168" t="s">
        <v>27</v>
      </c>
      <c r="Q362" s="168" t="s">
        <v>1516</v>
      </c>
      <c r="R362" s="168">
        <v>33875</v>
      </c>
      <c r="S362" s="168" t="s">
        <v>458</v>
      </c>
      <c r="T362" s="168" t="s">
        <v>1571</v>
      </c>
      <c r="U362" s="168" t="s">
        <v>558</v>
      </c>
      <c r="V362" s="168">
        <v>1977</v>
      </c>
      <c r="W362" s="168" t="s">
        <v>9</v>
      </c>
      <c r="X362" s="168" t="s">
        <v>42</v>
      </c>
      <c r="Y362" s="168" t="s">
        <v>457</v>
      </c>
      <c r="Z362" s="133"/>
      <c r="AA362" s="133" t="str">
        <f t="shared" si="46"/>
        <v>Kopaniszen Daniel</v>
      </c>
      <c r="AB362" s="133">
        <f t="shared" si="48"/>
        <v>33875</v>
      </c>
      <c r="AC362" s="133">
        <f t="shared" si="49"/>
        <v>8115</v>
      </c>
      <c r="AD362" s="133" t="str">
        <f t="shared" si="50"/>
        <v>2018/2019</v>
      </c>
      <c r="AE362" s="133" t="str">
        <f t="shared" si="51"/>
        <v>2018-09-09</v>
      </c>
      <c r="AF362" s="133">
        <f t="shared" si="51"/>
        <v>33875</v>
      </c>
      <c r="AG362" s="133" t="str">
        <f t="shared" si="52"/>
        <v>S</v>
      </c>
      <c r="AH362" s="133">
        <f t="shared" si="54"/>
        <v>1977</v>
      </c>
      <c r="AI362" s="133" t="str">
        <f t="shared" si="54"/>
        <v>M</v>
      </c>
      <c r="AJ362" s="133" t="str">
        <f t="shared" si="54"/>
        <v>LZS POLONIA Smardy</v>
      </c>
      <c r="AK362" s="133" t="str">
        <f t="shared" si="47"/>
        <v>LZS POLONIA Smardy</v>
      </c>
      <c r="AL362" s="133" t="str">
        <f t="shared" si="53"/>
        <v>OPO</v>
      </c>
      <c r="AM362" s="133"/>
    </row>
    <row r="363" spans="1:39" ht="15.75">
      <c r="A363" s="134" t="s">
        <v>1572</v>
      </c>
      <c r="B363" s="135">
        <v>26661</v>
      </c>
      <c r="C363" s="136">
        <v>8116</v>
      </c>
      <c r="D363" s="137" t="s">
        <v>454</v>
      </c>
      <c r="E363" s="138" t="s">
        <v>1516</v>
      </c>
      <c r="F363" s="139">
        <v>26661</v>
      </c>
      <c r="G363" s="140" t="s">
        <v>27</v>
      </c>
      <c r="H363" s="135">
        <v>1965</v>
      </c>
      <c r="I363" s="136" t="s">
        <v>9</v>
      </c>
      <c r="J363" s="142" t="s">
        <v>42</v>
      </c>
      <c r="K363" s="142" t="s">
        <v>42</v>
      </c>
      <c r="L363" s="142" t="s">
        <v>457</v>
      </c>
      <c r="M363" s="133"/>
      <c r="N363" s="168" t="s">
        <v>1573</v>
      </c>
      <c r="O363" s="168">
        <v>8116</v>
      </c>
      <c r="P363" s="168" t="s">
        <v>27</v>
      </c>
      <c r="Q363" s="168" t="s">
        <v>1516</v>
      </c>
      <c r="R363" s="168">
        <v>26661</v>
      </c>
      <c r="S363" s="168" t="s">
        <v>458</v>
      </c>
      <c r="T363" s="168" t="s">
        <v>1574</v>
      </c>
      <c r="U363" s="168" t="s">
        <v>512</v>
      </c>
      <c r="V363" s="168">
        <v>1965</v>
      </c>
      <c r="W363" s="168" t="s">
        <v>9</v>
      </c>
      <c r="X363" s="168" t="s">
        <v>42</v>
      </c>
      <c r="Y363" s="168" t="s">
        <v>457</v>
      </c>
      <c r="Z363" s="133"/>
      <c r="AA363" s="133" t="str">
        <f t="shared" si="46"/>
        <v>Matys Adam</v>
      </c>
      <c r="AB363" s="133">
        <f t="shared" si="48"/>
        <v>26661</v>
      </c>
      <c r="AC363" s="133">
        <f t="shared" si="49"/>
        <v>8116</v>
      </c>
      <c r="AD363" s="133" t="str">
        <f t="shared" si="50"/>
        <v>2018/2019</v>
      </c>
      <c r="AE363" s="133" t="str">
        <f t="shared" si="51"/>
        <v>2018-09-09</v>
      </c>
      <c r="AF363" s="133">
        <f t="shared" si="51"/>
        <v>26661</v>
      </c>
      <c r="AG363" s="133" t="str">
        <f t="shared" si="52"/>
        <v>S</v>
      </c>
      <c r="AH363" s="133">
        <f t="shared" si="54"/>
        <v>1965</v>
      </c>
      <c r="AI363" s="133" t="str">
        <f t="shared" si="54"/>
        <v>M</v>
      </c>
      <c r="AJ363" s="133" t="str">
        <f t="shared" si="54"/>
        <v>LZS POLONIA Smardy</v>
      </c>
      <c r="AK363" s="133" t="str">
        <f t="shared" si="47"/>
        <v>LZS POLONIA Smardy</v>
      </c>
      <c r="AL363" s="133" t="str">
        <f t="shared" si="53"/>
        <v>OPO</v>
      </c>
      <c r="AM363" s="133"/>
    </row>
    <row r="364" spans="1:39" ht="15.75">
      <c r="A364" s="134" t="s">
        <v>1575</v>
      </c>
      <c r="B364" s="146">
        <v>33873</v>
      </c>
      <c r="C364" s="146">
        <v>8117</v>
      </c>
      <c r="D364" s="137" t="s">
        <v>454</v>
      </c>
      <c r="E364" s="138" t="s">
        <v>1516</v>
      </c>
      <c r="F364" s="139">
        <v>33873</v>
      </c>
      <c r="G364" s="140" t="s">
        <v>27</v>
      </c>
      <c r="H364" s="135">
        <v>1973</v>
      </c>
      <c r="I364" s="136" t="s">
        <v>9</v>
      </c>
      <c r="J364" s="142" t="s">
        <v>42</v>
      </c>
      <c r="K364" s="142" t="s">
        <v>42</v>
      </c>
      <c r="L364" s="142" t="s">
        <v>457</v>
      </c>
      <c r="M364" s="133"/>
      <c r="N364" s="168" t="s">
        <v>1576</v>
      </c>
      <c r="O364" s="168">
        <v>8117</v>
      </c>
      <c r="P364" s="168" t="s">
        <v>27</v>
      </c>
      <c r="Q364" s="168" t="s">
        <v>1516</v>
      </c>
      <c r="R364" s="168">
        <v>33873</v>
      </c>
      <c r="S364" s="168" t="s">
        <v>458</v>
      </c>
      <c r="T364" s="168" t="s">
        <v>1577</v>
      </c>
      <c r="U364" s="168" t="s">
        <v>1578</v>
      </c>
      <c r="V364" s="168">
        <v>1973</v>
      </c>
      <c r="W364" s="168" t="s">
        <v>9</v>
      </c>
      <c r="X364" s="168" t="s">
        <v>42</v>
      </c>
      <c r="Y364" s="168" t="s">
        <v>457</v>
      </c>
      <c r="Z364" s="133"/>
      <c r="AA364" s="133" t="str">
        <f t="shared" si="46"/>
        <v>Nazarkiewicz Alojzy</v>
      </c>
      <c r="AB364" s="133">
        <f t="shared" si="48"/>
        <v>33873</v>
      </c>
      <c r="AC364" s="133">
        <f t="shared" si="49"/>
        <v>8117</v>
      </c>
      <c r="AD364" s="133" t="str">
        <f t="shared" si="50"/>
        <v>2018/2019</v>
      </c>
      <c r="AE364" s="133" t="str">
        <f t="shared" si="51"/>
        <v>2018-09-09</v>
      </c>
      <c r="AF364" s="133">
        <f t="shared" si="51"/>
        <v>33873</v>
      </c>
      <c r="AG364" s="133" t="str">
        <f t="shared" si="52"/>
        <v>S</v>
      </c>
      <c r="AH364" s="133">
        <f t="shared" si="54"/>
        <v>1973</v>
      </c>
      <c r="AI364" s="133" t="str">
        <f t="shared" si="54"/>
        <v>M</v>
      </c>
      <c r="AJ364" s="133" t="str">
        <f t="shared" si="54"/>
        <v>LZS POLONIA Smardy</v>
      </c>
      <c r="AK364" s="133" t="str">
        <f t="shared" si="47"/>
        <v>LZS POLONIA Smardy</v>
      </c>
      <c r="AL364" s="133" t="str">
        <f t="shared" si="53"/>
        <v>OPO</v>
      </c>
      <c r="AM364" s="133"/>
    </row>
    <row r="365" spans="1:39" ht="15.75">
      <c r="A365" s="134" t="s">
        <v>1579</v>
      </c>
      <c r="B365" s="135">
        <v>33874</v>
      </c>
      <c r="C365" s="136">
        <v>8118</v>
      </c>
      <c r="D365" s="137" t="s">
        <v>454</v>
      </c>
      <c r="E365" s="138" t="s">
        <v>1516</v>
      </c>
      <c r="F365" s="139">
        <v>33874</v>
      </c>
      <c r="G365" s="140" t="s">
        <v>27</v>
      </c>
      <c r="H365" s="135">
        <v>1969</v>
      </c>
      <c r="I365" s="140" t="s">
        <v>9</v>
      </c>
      <c r="J365" s="142" t="s">
        <v>42</v>
      </c>
      <c r="K365" s="142" t="s">
        <v>42</v>
      </c>
      <c r="L365" s="142" t="s">
        <v>457</v>
      </c>
      <c r="M365" s="133"/>
      <c r="N365" s="168" t="s">
        <v>1580</v>
      </c>
      <c r="O365" s="168">
        <v>8118</v>
      </c>
      <c r="P365" s="168" t="s">
        <v>27</v>
      </c>
      <c r="Q365" s="168" t="s">
        <v>1516</v>
      </c>
      <c r="R365" s="168">
        <v>33874</v>
      </c>
      <c r="S365" s="168" t="s">
        <v>458</v>
      </c>
      <c r="T365" s="168" t="s">
        <v>1581</v>
      </c>
      <c r="U365" s="168" t="s">
        <v>1026</v>
      </c>
      <c r="V365" s="168">
        <v>1969</v>
      </c>
      <c r="W365" s="168" t="s">
        <v>9</v>
      </c>
      <c r="X365" s="168" t="s">
        <v>42</v>
      </c>
      <c r="Y365" s="168" t="s">
        <v>457</v>
      </c>
      <c r="Z365" s="133"/>
      <c r="AA365" s="133" t="str">
        <f t="shared" si="46"/>
        <v>Sarnicki Jacek</v>
      </c>
      <c r="AB365" s="133">
        <f t="shared" si="48"/>
        <v>33874</v>
      </c>
      <c r="AC365" s="133">
        <f t="shared" si="49"/>
        <v>8118</v>
      </c>
      <c r="AD365" s="133" t="str">
        <f t="shared" si="50"/>
        <v>2018/2019</v>
      </c>
      <c r="AE365" s="133" t="str">
        <f t="shared" si="51"/>
        <v>2018-09-09</v>
      </c>
      <c r="AF365" s="133">
        <f t="shared" si="51"/>
        <v>33874</v>
      </c>
      <c r="AG365" s="133" t="str">
        <f t="shared" si="52"/>
        <v>S</v>
      </c>
      <c r="AH365" s="133">
        <f t="shared" si="54"/>
        <v>1969</v>
      </c>
      <c r="AI365" s="133" t="str">
        <f t="shared" si="54"/>
        <v>M</v>
      </c>
      <c r="AJ365" s="133" t="str">
        <f t="shared" si="54"/>
        <v>LZS POLONIA Smardy</v>
      </c>
      <c r="AK365" s="133" t="str">
        <f t="shared" si="47"/>
        <v>LZS POLONIA Smardy</v>
      </c>
      <c r="AL365" s="133" t="str">
        <f t="shared" si="53"/>
        <v>OPO</v>
      </c>
      <c r="AM365" s="133"/>
    </row>
    <row r="366" spans="1:39" ht="15.75">
      <c r="A366" s="134" t="s">
        <v>1582</v>
      </c>
      <c r="B366" s="135">
        <v>50213</v>
      </c>
      <c r="C366" s="136">
        <v>8320</v>
      </c>
      <c r="D366" s="137" t="s">
        <v>454</v>
      </c>
      <c r="E366" s="138" t="s">
        <v>1583</v>
      </c>
      <c r="F366" s="139">
        <v>50213</v>
      </c>
      <c r="G366" s="140" t="s">
        <v>429</v>
      </c>
      <c r="H366" s="135">
        <v>2010</v>
      </c>
      <c r="I366" s="140" t="s">
        <v>9</v>
      </c>
      <c r="J366" s="142" t="s">
        <v>51</v>
      </c>
      <c r="K366" s="142" t="s">
        <v>51</v>
      </c>
      <c r="L366" s="142" t="s">
        <v>457</v>
      </c>
      <c r="M366" s="133"/>
      <c r="N366" s="168" t="s">
        <v>1584</v>
      </c>
      <c r="O366" s="168">
        <v>8320</v>
      </c>
      <c r="P366" s="168" t="s">
        <v>429</v>
      </c>
      <c r="Q366" s="168" t="s">
        <v>1583</v>
      </c>
      <c r="R366" s="168">
        <v>50213</v>
      </c>
      <c r="S366" s="168"/>
      <c r="T366" s="168" t="s">
        <v>1585</v>
      </c>
      <c r="U366" s="168" t="s">
        <v>546</v>
      </c>
      <c r="V366" s="168">
        <v>2010</v>
      </c>
      <c r="W366" s="168" t="s">
        <v>9</v>
      </c>
      <c r="X366" s="168" t="s">
        <v>51</v>
      </c>
      <c r="Y366" s="168" t="s">
        <v>457</v>
      </c>
      <c r="Z366" s="133"/>
      <c r="AA366" s="133" t="str">
        <f t="shared" si="46"/>
        <v>Mandok Marcel</v>
      </c>
      <c r="AB366" s="133">
        <f t="shared" si="48"/>
        <v>50213</v>
      </c>
      <c r="AC366" s="133">
        <f t="shared" si="49"/>
        <v>8320</v>
      </c>
      <c r="AD366" s="133" t="str">
        <f t="shared" si="50"/>
        <v>2018/2019</v>
      </c>
      <c r="AE366" s="133" t="str">
        <f t="shared" si="51"/>
        <v>2018-09-10</v>
      </c>
      <c r="AF366" s="133">
        <f t="shared" si="51"/>
        <v>50213</v>
      </c>
      <c r="AG366" s="133" t="str">
        <f t="shared" si="52"/>
        <v>D</v>
      </c>
      <c r="AH366" s="133">
        <f t="shared" si="54"/>
        <v>2010</v>
      </c>
      <c r="AI366" s="133" t="str">
        <f t="shared" si="54"/>
        <v>M</v>
      </c>
      <c r="AJ366" s="133" t="str">
        <f t="shared" si="54"/>
        <v>STS GMINA Strzelce Opolskie</v>
      </c>
      <c r="AK366" s="133" t="str">
        <f t="shared" si="47"/>
        <v>STS GMINA Strzelce Opolskie</v>
      </c>
      <c r="AL366" s="133" t="str">
        <f t="shared" si="53"/>
        <v>OPO</v>
      </c>
      <c r="AM366" s="133"/>
    </row>
    <row r="367" spans="1:39" ht="15.75">
      <c r="A367" s="134" t="s">
        <v>1586</v>
      </c>
      <c r="B367" s="135">
        <v>50214</v>
      </c>
      <c r="C367" s="136">
        <v>8321</v>
      </c>
      <c r="D367" s="137" t="s">
        <v>454</v>
      </c>
      <c r="E367" s="138" t="s">
        <v>1583</v>
      </c>
      <c r="F367" s="139">
        <v>50214</v>
      </c>
      <c r="G367" s="140" t="s">
        <v>429</v>
      </c>
      <c r="H367" s="135">
        <v>2011</v>
      </c>
      <c r="I367" s="136" t="s">
        <v>9</v>
      </c>
      <c r="J367" s="142" t="s">
        <v>51</v>
      </c>
      <c r="K367" s="142" t="s">
        <v>51</v>
      </c>
      <c r="L367" s="142" t="s">
        <v>457</v>
      </c>
      <c r="M367" s="133"/>
      <c r="N367" s="168" t="s">
        <v>1587</v>
      </c>
      <c r="O367" s="168">
        <v>8321</v>
      </c>
      <c r="P367" s="168" t="s">
        <v>429</v>
      </c>
      <c r="Q367" s="168" t="s">
        <v>1583</v>
      </c>
      <c r="R367" s="168">
        <v>50214</v>
      </c>
      <c r="S367" s="168"/>
      <c r="T367" s="168" t="s">
        <v>1588</v>
      </c>
      <c r="U367" s="168" t="s">
        <v>548</v>
      </c>
      <c r="V367" s="168">
        <v>2011</v>
      </c>
      <c r="W367" s="168" t="s">
        <v>9</v>
      </c>
      <c r="X367" s="168" t="s">
        <v>51</v>
      </c>
      <c r="Y367" s="168" t="s">
        <v>457</v>
      </c>
      <c r="Z367" s="133"/>
      <c r="AA367" s="133" t="str">
        <f t="shared" si="46"/>
        <v>Słaboń Szymon</v>
      </c>
      <c r="AB367" s="133">
        <f t="shared" si="48"/>
        <v>50214</v>
      </c>
      <c r="AC367" s="133">
        <f t="shared" si="49"/>
        <v>8321</v>
      </c>
      <c r="AD367" s="133" t="str">
        <f t="shared" si="50"/>
        <v>2018/2019</v>
      </c>
      <c r="AE367" s="133" t="str">
        <f t="shared" si="51"/>
        <v>2018-09-10</v>
      </c>
      <c r="AF367" s="133">
        <f t="shared" si="51"/>
        <v>50214</v>
      </c>
      <c r="AG367" s="133" t="str">
        <f t="shared" si="52"/>
        <v>D</v>
      </c>
      <c r="AH367" s="133">
        <f t="shared" si="54"/>
        <v>2011</v>
      </c>
      <c r="AI367" s="133" t="str">
        <f t="shared" si="54"/>
        <v>M</v>
      </c>
      <c r="AJ367" s="133" t="str">
        <f t="shared" si="54"/>
        <v>STS GMINA Strzelce Opolskie</v>
      </c>
      <c r="AK367" s="133" t="str">
        <f t="shared" si="47"/>
        <v>STS GMINA Strzelce Opolskie</v>
      </c>
      <c r="AL367" s="133" t="str">
        <f t="shared" si="53"/>
        <v>OPO</v>
      </c>
      <c r="AM367" s="133"/>
    </row>
    <row r="368" spans="1:39" ht="15.75">
      <c r="A368" s="134" t="s">
        <v>1589</v>
      </c>
      <c r="B368" s="135">
        <v>50215</v>
      </c>
      <c r="C368" s="136">
        <v>8322</v>
      </c>
      <c r="D368" s="137" t="s">
        <v>454</v>
      </c>
      <c r="E368" s="138" t="s">
        <v>1583</v>
      </c>
      <c r="F368" s="139">
        <v>50215</v>
      </c>
      <c r="G368" s="140" t="s">
        <v>9</v>
      </c>
      <c r="H368" s="135">
        <v>2009</v>
      </c>
      <c r="I368" s="136" t="s">
        <v>9</v>
      </c>
      <c r="J368" s="142" t="s">
        <v>51</v>
      </c>
      <c r="K368" s="142" t="s">
        <v>51</v>
      </c>
      <c r="L368" s="142" t="s">
        <v>457</v>
      </c>
      <c r="M368" s="133"/>
      <c r="N368" s="168" t="s">
        <v>1590</v>
      </c>
      <c r="O368" s="168">
        <v>8322</v>
      </c>
      <c r="P368" s="168" t="s">
        <v>9</v>
      </c>
      <c r="Q368" s="168" t="s">
        <v>1583</v>
      </c>
      <c r="R368" s="168">
        <v>50215</v>
      </c>
      <c r="S368" s="168"/>
      <c r="T368" s="168" t="s">
        <v>1591</v>
      </c>
      <c r="U368" s="168" t="s">
        <v>703</v>
      </c>
      <c r="V368" s="168">
        <v>2009</v>
      </c>
      <c r="W368" s="168" t="s">
        <v>9</v>
      </c>
      <c r="X368" s="168" t="s">
        <v>51</v>
      </c>
      <c r="Y368" s="168" t="s">
        <v>457</v>
      </c>
      <c r="Z368" s="133"/>
      <c r="AA368" s="133" t="str">
        <f t="shared" si="46"/>
        <v>Piontek Aleksander</v>
      </c>
      <c r="AB368" s="133">
        <f t="shared" si="48"/>
        <v>50215</v>
      </c>
      <c r="AC368" s="133">
        <f t="shared" si="49"/>
        <v>8322</v>
      </c>
      <c r="AD368" s="133" t="str">
        <f t="shared" si="50"/>
        <v>2018/2019</v>
      </c>
      <c r="AE368" s="133" t="str">
        <f t="shared" si="51"/>
        <v>2018-09-10</v>
      </c>
      <c r="AF368" s="133">
        <f t="shared" si="51"/>
        <v>50215</v>
      </c>
      <c r="AG368" s="133" t="str">
        <f t="shared" si="52"/>
        <v>M</v>
      </c>
      <c r="AH368" s="133">
        <f t="shared" si="54"/>
        <v>2009</v>
      </c>
      <c r="AI368" s="133" t="str">
        <f t="shared" si="54"/>
        <v>M</v>
      </c>
      <c r="AJ368" s="133" t="str">
        <f t="shared" si="54"/>
        <v>STS GMINA Strzelce Opolskie</v>
      </c>
      <c r="AK368" s="133" t="str">
        <f t="shared" si="47"/>
        <v>STS GMINA Strzelce Opolskie</v>
      </c>
      <c r="AL368" s="133" t="str">
        <f t="shared" si="53"/>
        <v>OPO</v>
      </c>
      <c r="AM368" s="133"/>
    </row>
    <row r="369" spans="1:39" ht="15.75">
      <c r="A369" s="134" t="s">
        <v>1592</v>
      </c>
      <c r="B369" s="135">
        <v>50216</v>
      </c>
      <c r="C369" s="136">
        <v>8323</v>
      </c>
      <c r="D369" s="137" t="s">
        <v>454</v>
      </c>
      <c r="E369" s="138" t="s">
        <v>1583</v>
      </c>
      <c r="F369" s="139">
        <v>50216</v>
      </c>
      <c r="G369" s="140" t="s">
        <v>9</v>
      </c>
      <c r="H369" s="135">
        <v>2006</v>
      </c>
      <c r="I369" s="140" t="s">
        <v>32</v>
      </c>
      <c r="J369" s="142" t="s">
        <v>51</v>
      </c>
      <c r="K369" s="142" t="s">
        <v>51</v>
      </c>
      <c r="L369" s="142" t="s">
        <v>457</v>
      </c>
      <c r="M369" s="133"/>
      <c r="N369" s="168" t="s">
        <v>1593</v>
      </c>
      <c r="O369" s="168">
        <v>8323</v>
      </c>
      <c r="P369" s="168" t="s">
        <v>9</v>
      </c>
      <c r="Q369" s="168" t="s">
        <v>1583</v>
      </c>
      <c r="R369" s="168">
        <v>50216</v>
      </c>
      <c r="S369" s="168"/>
      <c r="T369" s="168" t="s">
        <v>1591</v>
      </c>
      <c r="U369" s="168" t="s">
        <v>482</v>
      </c>
      <c r="V369" s="168">
        <v>2006</v>
      </c>
      <c r="W369" s="168" t="s">
        <v>32</v>
      </c>
      <c r="X369" s="168" t="s">
        <v>51</v>
      </c>
      <c r="Y369" s="168" t="s">
        <v>457</v>
      </c>
      <c r="Z369" s="133"/>
      <c r="AA369" s="133" t="str">
        <f t="shared" si="46"/>
        <v>Piontek Julia</v>
      </c>
      <c r="AB369" s="133">
        <f t="shared" si="48"/>
        <v>50216</v>
      </c>
      <c r="AC369" s="133">
        <f t="shared" si="49"/>
        <v>8323</v>
      </c>
      <c r="AD369" s="133" t="str">
        <f t="shared" si="50"/>
        <v>2018/2019</v>
      </c>
      <c r="AE369" s="133" t="str">
        <f t="shared" si="51"/>
        <v>2018-09-10</v>
      </c>
      <c r="AF369" s="133">
        <f t="shared" si="51"/>
        <v>50216</v>
      </c>
      <c r="AG369" s="133" t="str">
        <f t="shared" si="52"/>
        <v>M</v>
      </c>
      <c r="AH369" s="133">
        <f t="shared" si="54"/>
        <v>2006</v>
      </c>
      <c r="AI369" s="133" t="str">
        <f t="shared" si="54"/>
        <v>K</v>
      </c>
      <c r="AJ369" s="133" t="str">
        <f t="shared" si="54"/>
        <v>STS GMINA Strzelce Opolskie</v>
      </c>
      <c r="AK369" s="133" t="str">
        <f t="shared" si="47"/>
        <v>STS GMINA Strzelce Opolskie</v>
      </c>
      <c r="AL369" s="133" t="str">
        <f t="shared" si="53"/>
        <v>OPO</v>
      </c>
      <c r="AM369" s="133"/>
    </row>
    <row r="370" spans="1:39" ht="15.75">
      <c r="A370" s="134" t="s">
        <v>1594</v>
      </c>
      <c r="B370" s="135">
        <v>50217</v>
      </c>
      <c r="C370" s="136">
        <v>8324</v>
      </c>
      <c r="D370" s="137" t="s">
        <v>454</v>
      </c>
      <c r="E370" s="138" t="s">
        <v>1583</v>
      </c>
      <c r="F370" s="139">
        <v>50217</v>
      </c>
      <c r="G370" s="143" t="s">
        <v>9</v>
      </c>
      <c r="H370" s="135">
        <v>2008</v>
      </c>
      <c r="I370" s="136" t="s">
        <v>9</v>
      </c>
      <c r="J370" s="142" t="s">
        <v>51</v>
      </c>
      <c r="K370" s="142" t="s">
        <v>51</v>
      </c>
      <c r="L370" s="142" t="s">
        <v>457</v>
      </c>
      <c r="M370" s="133"/>
      <c r="N370" s="168" t="s">
        <v>1595</v>
      </c>
      <c r="O370" s="168">
        <v>8324</v>
      </c>
      <c r="P370" s="168" t="s">
        <v>9</v>
      </c>
      <c r="Q370" s="168" t="s">
        <v>1583</v>
      </c>
      <c r="R370" s="168">
        <v>50217</v>
      </c>
      <c r="S370" s="168"/>
      <c r="T370" s="168" t="s">
        <v>1596</v>
      </c>
      <c r="U370" s="168" t="s">
        <v>685</v>
      </c>
      <c r="V370" s="168">
        <v>2008</v>
      </c>
      <c r="W370" s="168" t="s">
        <v>9</v>
      </c>
      <c r="X370" s="168" t="s">
        <v>51</v>
      </c>
      <c r="Y370" s="168" t="s">
        <v>457</v>
      </c>
      <c r="Z370" s="133"/>
      <c r="AA370" s="133" t="str">
        <f t="shared" si="46"/>
        <v>Jęcek Dawid</v>
      </c>
      <c r="AB370" s="133">
        <f t="shared" si="48"/>
        <v>50217</v>
      </c>
      <c r="AC370" s="133">
        <f t="shared" si="49"/>
        <v>8324</v>
      </c>
      <c r="AD370" s="133" t="str">
        <f t="shared" si="50"/>
        <v>2018/2019</v>
      </c>
      <c r="AE370" s="133" t="str">
        <f t="shared" si="51"/>
        <v>2018-09-10</v>
      </c>
      <c r="AF370" s="133">
        <f t="shared" si="51"/>
        <v>50217</v>
      </c>
      <c r="AG370" s="133" t="str">
        <f t="shared" si="52"/>
        <v>M</v>
      </c>
      <c r="AH370" s="133">
        <f t="shared" si="54"/>
        <v>2008</v>
      </c>
      <c r="AI370" s="133" t="str">
        <f t="shared" si="54"/>
        <v>M</v>
      </c>
      <c r="AJ370" s="133" t="str">
        <f t="shared" si="54"/>
        <v>STS GMINA Strzelce Opolskie</v>
      </c>
      <c r="AK370" s="133" t="str">
        <f t="shared" si="47"/>
        <v>STS GMINA Strzelce Opolskie</v>
      </c>
      <c r="AL370" s="133" t="str">
        <f t="shared" si="53"/>
        <v>OPO</v>
      </c>
      <c r="AM370" s="133"/>
    </row>
    <row r="371" spans="1:39" ht="15.75">
      <c r="A371" s="134" t="s">
        <v>1597</v>
      </c>
      <c r="B371" s="135">
        <v>44894</v>
      </c>
      <c r="C371" s="136">
        <v>8381</v>
      </c>
      <c r="D371" s="137" t="s">
        <v>454</v>
      </c>
      <c r="E371" s="138" t="s">
        <v>1583</v>
      </c>
      <c r="F371" s="139">
        <v>44894</v>
      </c>
      <c r="G371" s="140" t="s">
        <v>9</v>
      </c>
      <c r="H371" s="135">
        <v>2004</v>
      </c>
      <c r="I371" s="136" t="s">
        <v>32</v>
      </c>
      <c r="J371" s="142" t="s">
        <v>259</v>
      </c>
      <c r="K371" s="142" t="s">
        <v>259</v>
      </c>
      <c r="L371" s="142" t="s">
        <v>457</v>
      </c>
      <c r="M371" s="133"/>
      <c r="N371" s="168" t="s">
        <v>1598</v>
      </c>
      <c r="O371" s="168">
        <v>8381</v>
      </c>
      <c r="P371" s="168" t="s">
        <v>9</v>
      </c>
      <c r="Q371" s="168" t="s">
        <v>1583</v>
      </c>
      <c r="R371" s="168">
        <v>44894</v>
      </c>
      <c r="S371" s="168" t="s">
        <v>458</v>
      </c>
      <c r="T371" s="168" t="s">
        <v>1599</v>
      </c>
      <c r="U371" s="168" t="s">
        <v>482</v>
      </c>
      <c r="V371" s="168">
        <v>2004</v>
      </c>
      <c r="W371" s="168" t="s">
        <v>32</v>
      </c>
      <c r="X371" s="168" t="s">
        <v>259</v>
      </c>
      <c r="Y371" s="168" t="s">
        <v>457</v>
      </c>
      <c r="Z371" s="133"/>
      <c r="AA371" s="133" t="str">
        <f t="shared" si="46"/>
        <v>Jachymczyk Julia</v>
      </c>
      <c r="AB371" s="133">
        <f t="shared" si="48"/>
        <v>44894</v>
      </c>
      <c r="AC371" s="133">
        <f t="shared" si="49"/>
        <v>8381</v>
      </c>
      <c r="AD371" s="133" t="str">
        <f t="shared" si="50"/>
        <v>2018/2019</v>
      </c>
      <c r="AE371" s="133" t="str">
        <f t="shared" si="51"/>
        <v>2018-09-10</v>
      </c>
      <c r="AF371" s="133">
        <f t="shared" si="51"/>
        <v>44894</v>
      </c>
      <c r="AG371" s="133" t="str">
        <f t="shared" si="52"/>
        <v>M</v>
      </c>
      <c r="AH371" s="133">
        <f t="shared" si="54"/>
        <v>2004</v>
      </c>
      <c r="AI371" s="133" t="str">
        <f t="shared" si="54"/>
        <v>K</v>
      </c>
      <c r="AJ371" s="133" t="str">
        <f t="shared" si="54"/>
        <v>UKS Dalachów</v>
      </c>
      <c r="AK371" s="133" t="str">
        <f t="shared" si="47"/>
        <v>UKS Dalachów</v>
      </c>
      <c r="AL371" s="133" t="str">
        <f t="shared" si="53"/>
        <v>OPO</v>
      </c>
      <c r="AM371" s="133"/>
    </row>
    <row r="372" spans="1:39" ht="15.75">
      <c r="A372" s="134" t="s">
        <v>1600</v>
      </c>
      <c r="B372" s="135">
        <v>44044</v>
      </c>
      <c r="C372" s="136">
        <v>8382</v>
      </c>
      <c r="D372" s="137" t="s">
        <v>454</v>
      </c>
      <c r="E372" s="138" t="s">
        <v>1583</v>
      </c>
      <c r="F372" s="139">
        <v>44044</v>
      </c>
      <c r="G372" s="140" t="s">
        <v>9</v>
      </c>
      <c r="H372" s="135">
        <v>2005</v>
      </c>
      <c r="I372" s="136" t="s">
        <v>32</v>
      </c>
      <c r="J372" s="142" t="s">
        <v>259</v>
      </c>
      <c r="K372" s="142" t="s">
        <v>259</v>
      </c>
      <c r="L372" s="142" t="s">
        <v>457</v>
      </c>
      <c r="M372" s="133"/>
      <c r="N372" s="168" t="s">
        <v>1601</v>
      </c>
      <c r="O372" s="168">
        <v>8382</v>
      </c>
      <c r="P372" s="168" t="s">
        <v>9</v>
      </c>
      <c r="Q372" s="168" t="s">
        <v>1583</v>
      </c>
      <c r="R372" s="168">
        <v>44044</v>
      </c>
      <c r="S372" s="168" t="s">
        <v>458</v>
      </c>
      <c r="T372" s="168" t="s">
        <v>1602</v>
      </c>
      <c r="U372" s="168" t="s">
        <v>482</v>
      </c>
      <c r="V372" s="168">
        <v>2005</v>
      </c>
      <c r="W372" s="168" t="s">
        <v>32</v>
      </c>
      <c r="X372" s="168" t="s">
        <v>259</v>
      </c>
      <c r="Y372" s="168" t="s">
        <v>457</v>
      </c>
      <c r="Z372" s="133"/>
      <c r="AA372" s="133" t="str">
        <f t="shared" si="46"/>
        <v>Jurczyk Julia</v>
      </c>
      <c r="AB372" s="133">
        <f t="shared" si="48"/>
        <v>44044</v>
      </c>
      <c r="AC372" s="133">
        <f t="shared" si="49"/>
        <v>8382</v>
      </c>
      <c r="AD372" s="133" t="str">
        <f t="shared" si="50"/>
        <v>2018/2019</v>
      </c>
      <c r="AE372" s="133" t="str">
        <f t="shared" si="51"/>
        <v>2018-09-10</v>
      </c>
      <c r="AF372" s="133">
        <f t="shared" si="51"/>
        <v>44044</v>
      </c>
      <c r="AG372" s="133" t="str">
        <f t="shared" si="52"/>
        <v>M</v>
      </c>
      <c r="AH372" s="133">
        <f t="shared" si="54"/>
        <v>2005</v>
      </c>
      <c r="AI372" s="133" t="str">
        <f t="shared" si="54"/>
        <v>K</v>
      </c>
      <c r="AJ372" s="133" t="str">
        <f t="shared" si="54"/>
        <v>UKS Dalachów</v>
      </c>
      <c r="AK372" s="133" t="str">
        <f t="shared" si="47"/>
        <v>UKS Dalachów</v>
      </c>
      <c r="AL372" s="133" t="str">
        <f t="shared" si="53"/>
        <v>OPO</v>
      </c>
      <c r="AM372" s="133"/>
    </row>
    <row r="373" spans="1:39" ht="15.75">
      <c r="A373" s="134" t="s">
        <v>1603</v>
      </c>
      <c r="B373" s="135">
        <v>44943</v>
      </c>
      <c r="C373" s="136">
        <v>8383</v>
      </c>
      <c r="D373" s="137" t="s">
        <v>454</v>
      </c>
      <c r="E373" s="138" t="s">
        <v>1583</v>
      </c>
      <c r="F373" s="139">
        <v>44943</v>
      </c>
      <c r="G373" s="140" t="s">
        <v>9</v>
      </c>
      <c r="H373" s="135">
        <v>2008</v>
      </c>
      <c r="I373" s="136" t="s">
        <v>9</v>
      </c>
      <c r="J373" s="142" t="s">
        <v>259</v>
      </c>
      <c r="K373" s="142" t="s">
        <v>259</v>
      </c>
      <c r="L373" s="142" t="s">
        <v>457</v>
      </c>
      <c r="M373" s="133"/>
      <c r="N373" s="168" t="s">
        <v>1604</v>
      </c>
      <c r="O373" s="168">
        <v>8383</v>
      </c>
      <c r="P373" s="168" t="s">
        <v>9</v>
      </c>
      <c r="Q373" s="168" t="s">
        <v>1583</v>
      </c>
      <c r="R373" s="168">
        <v>44943</v>
      </c>
      <c r="S373" s="168" t="s">
        <v>458</v>
      </c>
      <c r="T373" s="168" t="s">
        <v>1602</v>
      </c>
      <c r="U373" s="168" t="s">
        <v>630</v>
      </c>
      <c r="V373" s="168">
        <v>2008</v>
      </c>
      <c r="W373" s="168" t="s">
        <v>9</v>
      </c>
      <c r="X373" s="168" t="s">
        <v>259</v>
      </c>
      <c r="Y373" s="168" t="s">
        <v>457</v>
      </c>
      <c r="Z373" s="133"/>
      <c r="AA373" s="133" t="str">
        <f t="shared" si="46"/>
        <v>Jurczyk Kacper</v>
      </c>
      <c r="AB373" s="133">
        <f t="shared" si="48"/>
        <v>44943</v>
      </c>
      <c r="AC373" s="133">
        <f t="shared" si="49"/>
        <v>8383</v>
      </c>
      <c r="AD373" s="133" t="str">
        <f t="shared" si="50"/>
        <v>2018/2019</v>
      </c>
      <c r="AE373" s="133" t="str">
        <f t="shared" si="51"/>
        <v>2018-09-10</v>
      </c>
      <c r="AF373" s="133">
        <f t="shared" si="51"/>
        <v>44943</v>
      </c>
      <c r="AG373" s="133" t="str">
        <f t="shared" si="52"/>
        <v>M</v>
      </c>
      <c r="AH373" s="133">
        <f t="shared" si="54"/>
        <v>2008</v>
      </c>
      <c r="AI373" s="133" t="str">
        <f t="shared" si="54"/>
        <v>M</v>
      </c>
      <c r="AJ373" s="133" t="str">
        <f t="shared" si="54"/>
        <v>UKS Dalachów</v>
      </c>
      <c r="AK373" s="133" t="str">
        <f t="shared" si="47"/>
        <v>UKS Dalachów</v>
      </c>
      <c r="AL373" s="133" t="str">
        <f t="shared" si="53"/>
        <v>OPO</v>
      </c>
      <c r="AM373" s="133"/>
    </row>
    <row r="374" spans="1:39" ht="15.75">
      <c r="A374" s="134" t="s">
        <v>1605</v>
      </c>
      <c r="B374" s="135">
        <v>38507</v>
      </c>
      <c r="C374" s="136">
        <v>8384</v>
      </c>
      <c r="D374" s="137" t="s">
        <v>454</v>
      </c>
      <c r="E374" s="138" t="s">
        <v>1583</v>
      </c>
      <c r="F374" s="139">
        <v>38507</v>
      </c>
      <c r="G374" s="140" t="s">
        <v>9</v>
      </c>
      <c r="H374" s="135">
        <v>2001</v>
      </c>
      <c r="I374" s="136" t="s">
        <v>9</v>
      </c>
      <c r="J374" s="142" t="s">
        <v>259</v>
      </c>
      <c r="K374" s="142" t="s">
        <v>259</v>
      </c>
      <c r="L374" s="142" t="s">
        <v>457</v>
      </c>
      <c r="M374" s="133"/>
      <c r="N374" s="168" t="s">
        <v>1606</v>
      </c>
      <c r="O374" s="168">
        <v>8384</v>
      </c>
      <c r="P374" s="168" t="s">
        <v>9</v>
      </c>
      <c r="Q374" s="168" t="s">
        <v>1583</v>
      </c>
      <c r="R374" s="168">
        <v>38507</v>
      </c>
      <c r="S374" s="168" t="s">
        <v>458</v>
      </c>
      <c r="T374" s="168" t="s">
        <v>1607</v>
      </c>
      <c r="U374" s="168" t="s">
        <v>1608</v>
      </c>
      <c r="V374" s="168">
        <v>2001</v>
      </c>
      <c r="W374" s="168" t="s">
        <v>9</v>
      </c>
      <c r="X374" s="168" t="s">
        <v>259</v>
      </c>
      <c r="Y374" s="168" t="s">
        <v>457</v>
      </c>
      <c r="Z374" s="133"/>
      <c r="AA374" s="133" t="str">
        <f t="shared" si="46"/>
        <v>Morawiak Cyprian</v>
      </c>
      <c r="AB374" s="133">
        <f t="shared" si="48"/>
        <v>38507</v>
      </c>
      <c r="AC374" s="133">
        <f t="shared" si="49"/>
        <v>8384</v>
      </c>
      <c r="AD374" s="133" t="str">
        <f t="shared" si="50"/>
        <v>2018/2019</v>
      </c>
      <c r="AE374" s="133" t="str">
        <f t="shared" si="51"/>
        <v>2018-09-10</v>
      </c>
      <c r="AF374" s="133">
        <f t="shared" si="51"/>
        <v>38507</v>
      </c>
      <c r="AG374" s="133" t="str">
        <f t="shared" si="52"/>
        <v>M</v>
      </c>
      <c r="AH374" s="133">
        <f t="shared" si="54"/>
        <v>2001</v>
      </c>
      <c r="AI374" s="133" t="str">
        <f t="shared" si="54"/>
        <v>M</v>
      </c>
      <c r="AJ374" s="133" t="str">
        <f t="shared" si="54"/>
        <v>UKS Dalachów</v>
      </c>
      <c r="AK374" s="133" t="str">
        <f t="shared" si="47"/>
        <v>UKS Dalachów</v>
      </c>
      <c r="AL374" s="133" t="str">
        <f t="shared" si="53"/>
        <v>OPO</v>
      </c>
      <c r="AM374" s="133"/>
    </row>
    <row r="375" spans="1:39" ht="15.75">
      <c r="A375" s="134" t="s">
        <v>1609</v>
      </c>
      <c r="B375" s="135">
        <v>44045</v>
      </c>
      <c r="C375" s="136">
        <v>8385</v>
      </c>
      <c r="D375" s="137" t="s">
        <v>454</v>
      </c>
      <c r="E375" s="138" t="s">
        <v>1583</v>
      </c>
      <c r="F375" s="139">
        <v>44045</v>
      </c>
      <c r="G375" s="140" t="s">
        <v>9</v>
      </c>
      <c r="H375" s="135">
        <v>2005</v>
      </c>
      <c r="I375" s="136" t="s">
        <v>32</v>
      </c>
      <c r="J375" s="142" t="s">
        <v>259</v>
      </c>
      <c r="K375" s="142" t="s">
        <v>259</v>
      </c>
      <c r="L375" s="142" t="s">
        <v>457</v>
      </c>
      <c r="M375" s="133"/>
      <c r="N375" s="168" t="s">
        <v>1610</v>
      </c>
      <c r="O375" s="168">
        <v>8385</v>
      </c>
      <c r="P375" s="168" t="s">
        <v>9</v>
      </c>
      <c r="Q375" s="168" t="s">
        <v>1583</v>
      </c>
      <c r="R375" s="168">
        <v>44045</v>
      </c>
      <c r="S375" s="168" t="s">
        <v>458</v>
      </c>
      <c r="T375" s="168" t="s">
        <v>1611</v>
      </c>
      <c r="U375" s="168" t="s">
        <v>460</v>
      </c>
      <c r="V375" s="168">
        <v>2005</v>
      </c>
      <c r="W375" s="168" t="s">
        <v>32</v>
      </c>
      <c r="X375" s="168" t="s">
        <v>259</v>
      </c>
      <c r="Y375" s="168" t="s">
        <v>457</v>
      </c>
      <c r="Z375" s="133"/>
      <c r="AA375" s="133" t="str">
        <f t="shared" si="46"/>
        <v>Olszowa Dominika</v>
      </c>
      <c r="AB375" s="133">
        <f t="shared" si="48"/>
        <v>44045</v>
      </c>
      <c r="AC375" s="133">
        <f t="shared" si="49"/>
        <v>8385</v>
      </c>
      <c r="AD375" s="133" t="str">
        <f t="shared" si="50"/>
        <v>2018/2019</v>
      </c>
      <c r="AE375" s="133" t="str">
        <f t="shared" si="51"/>
        <v>2018-09-10</v>
      </c>
      <c r="AF375" s="133">
        <f t="shared" si="51"/>
        <v>44045</v>
      </c>
      <c r="AG375" s="133" t="str">
        <f t="shared" si="52"/>
        <v>M</v>
      </c>
      <c r="AH375" s="133">
        <f t="shared" si="54"/>
        <v>2005</v>
      </c>
      <c r="AI375" s="133" t="str">
        <f t="shared" si="54"/>
        <v>K</v>
      </c>
      <c r="AJ375" s="133" t="str">
        <f t="shared" si="54"/>
        <v>UKS Dalachów</v>
      </c>
      <c r="AK375" s="133" t="str">
        <f t="shared" si="47"/>
        <v>UKS Dalachów</v>
      </c>
      <c r="AL375" s="133" t="str">
        <f t="shared" si="53"/>
        <v>OPO</v>
      </c>
      <c r="AM375" s="133"/>
    </row>
    <row r="376" spans="1:39" ht="15.75">
      <c r="A376" s="134" t="s">
        <v>1612</v>
      </c>
      <c r="B376" s="135">
        <v>35874</v>
      </c>
      <c r="C376" s="136">
        <v>8386</v>
      </c>
      <c r="D376" s="137" t="s">
        <v>454</v>
      </c>
      <c r="E376" s="138" t="s">
        <v>1583</v>
      </c>
      <c r="F376" s="139">
        <v>35874</v>
      </c>
      <c r="G376" s="140" t="s">
        <v>9</v>
      </c>
      <c r="H376" s="135">
        <v>2001</v>
      </c>
      <c r="I376" s="136" t="s">
        <v>9</v>
      </c>
      <c r="J376" s="142" t="s">
        <v>259</v>
      </c>
      <c r="K376" s="142" t="s">
        <v>259</v>
      </c>
      <c r="L376" s="142" t="s">
        <v>457</v>
      </c>
      <c r="M376" s="133"/>
      <c r="N376" s="168" t="s">
        <v>1613</v>
      </c>
      <c r="O376" s="168">
        <v>8386</v>
      </c>
      <c r="P376" s="168" t="s">
        <v>9</v>
      </c>
      <c r="Q376" s="168" t="s">
        <v>1583</v>
      </c>
      <c r="R376" s="168">
        <v>35874</v>
      </c>
      <c r="S376" s="168" t="s">
        <v>458</v>
      </c>
      <c r="T376" s="168" t="s">
        <v>1614</v>
      </c>
      <c r="U376" s="168" t="s">
        <v>674</v>
      </c>
      <c r="V376" s="168">
        <v>2001</v>
      </c>
      <c r="W376" s="168" t="s">
        <v>9</v>
      </c>
      <c r="X376" s="168" t="s">
        <v>259</v>
      </c>
      <c r="Y376" s="168" t="s">
        <v>457</v>
      </c>
      <c r="Z376" s="133"/>
      <c r="AA376" s="133" t="str">
        <f t="shared" si="46"/>
        <v>Plewa Łukasz</v>
      </c>
      <c r="AB376" s="133">
        <f t="shared" si="48"/>
        <v>35874</v>
      </c>
      <c r="AC376" s="133">
        <f t="shared" si="49"/>
        <v>8386</v>
      </c>
      <c r="AD376" s="133" t="str">
        <f t="shared" si="50"/>
        <v>2018/2019</v>
      </c>
      <c r="AE376" s="133" t="str">
        <f t="shared" si="51"/>
        <v>2018-09-10</v>
      </c>
      <c r="AF376" s="133">
        <f t="shared" si="51"/>
        <v>35874</v>
      </c>
      <c r="AG376" s="133" t="str">
        <f t="shared" si="52"/>
        <v>M</v>
      </c>
      <c r="AH376" s="133">
        <f t="shared" si="54"/>
        <v>2001</v>
      </c>
      <c r="AI376" s="133" t="str">
        <f t="shared" si="54"/>
        <v>M</v>
      </c>
      <c r="AJ376" s="133" t="str">
        <f t="shared" si="54"/>
        <v>UKS Dalachów</v>
      </c>
      <c r="AK376" s="133" t="str">
        <f t="shared" si="47"/>
        <v>UKS Dalachów</v>
      </c>
      <c r="AL376" s="133" t="str">
        <f t="shared" si="53"/>
        <v>OPO</v>
      </c>
      <c r="AM376" s="133"/>
    </row>
    <row r="377" spans="1:39" ht="15.75">
      <c r="A377" s="134" t="s">
        <v>1615</v>
      </c>
      <c r="B377" s="135">
        <v>45981</v>
      </c>
      <c r="C377" s="136">
        <v>8387</v>
      </c>
      <c r="D377" s="137" t="s">
        <v>454</v>
      </c>
      <c r="E377" s="138" t="s">
        <v>1583</v>
      </c>
      <c r="F377" s="139">
        <v>45981</v>
      </c>
      <c r="G377" s="140" t="s">
        <v>9</v>
      </c>
      <c r="H377" s="135">
        <v>2008</v>
      </c>
      <c r="I377" s="140" t="s">
        <v>32</v>
      </c>
      <c r="J377" s="142" t="s">
        <v>259</v>
      </c>
      <c r="K377" s="142" t="s">
        <v>259</v>
      </c>
      <c r="L377" s="142" t="s">
        <v>457</v>
      </c>
      <c r="M377" s="133"/>
      <c r="N377" s="168" t="s">
        <v>1616</v>
      </c>
      <c r="O377" s="168">
        <v>8387</v>
      </c>
      <c r="P377" s="168" t="s">
        <v>9</v>
      </c>
      <c r="Q377" s="168" t="s">
        <v>1583</v>
      </c>
      <c r="R377" s="168">
        <v>45981</v>
      </c>
      <c r="S377" s="168" t="s">
        <v>458</v>
      </c>
      <c r="T377" s="168" t="s">
        <v>1617</v>
      </c>
      <c r="U377" s="168" t="s">
        <v>482</v>
      </c>
      <c r="V377" s="168">
        <v>2008</v>
      </c>
      <c r="W377" s="168" t="s">
        <v>32</v>
      </c>
      <c r="X377" s="168" t="s">
        <v>259</v>
      </c>
      <c r="Y377" s="168" t="s">
        <v>457</v>
      </c>
      <c r="Z377" s="133"/>
      <c r="AA377" s="133" t="str">
        <f t="shared" si="46"/>
        <v>Sobera Julia</v>
      </c>
      <c r="AB377" s="133">
        <f t="shared" si="48"/>
        <v>45981</v>
      </c>
      <c r="AC377" s="133">
        <f t="shared" si="49"/>
        <v>8387</v>
      </c>
      <c r="AD377" s="133" t="str">
        <f t="shared" si="50"/>
        <v>2018/2019</v>
      </c>
      <c r="AE377" s="133" t="str">
        <f t="shared" si="51"/>
        <v>2018-09-10</v>
      </c>
      <c r="AF377" s="133">
        <f t="shared" si="51"/>
        <v>45981</v>
      </c>
      <c r="AG377" s="133" t="str">
        <f t="shared" si="52"/>
        <v>M</v>
      </c>
      <c r="AH377" s="133">
        <f t="shared" si="54"/>
        <v>2008</v>
      </c>
      <c r="AI377" s="133" t="str">
        <f t="shared" si="54"/>
        <v>K</v>
      </c>
      <c r="AJ377" s="133" t="str">
        <f t="shared" si="54"/>
        <v>UKS Dalachów</v>
      </c>
      <c r="AK377" s="133" t="str">
        <f t="shared" si="47"/>
        <v>UKS Dalachów</v>
      </c>
      <c r="AL377" s="133" t="str">
        <f t="shared" si="53"/>
        <v>OPO</v>
      </c>
      <c r="AM377" s="133"/>
    </row>
    <row r="378" spans="1:39" ht="15.75">
      <c r="A378" s="134" t="s">
        <v>1618</v>
      </c>
      <c r="B378" s="135">
        <v>44896</v>
      </c>
      <c r="C378" s="136">
        <v>8388</v>
      </c>
      <c r="D378" s="137" t="s">
        <v>454</v>
      </c>
      <c r="E378" s="138" t="s">
        <v>1583</v>
      </c>
      <c r="F378" s="139">
        <v>44896</v>
      </c>
      <c r="G378" s="140" t="s">
        <v>9</v>
      </c>
      <c r="H378" s="135">
        <v>2007</v>
      </c>
      <c r="I378" s="136" t="s">
        <v>9</v>
      </c>
      <c r="J378" s="142" t="s">
        <v>259</v>
      </c>
      <c r="K378" s="142" t="s">
        <v>259</v>
      </c>
      <c r="L378" s="142" t="s">
        <v>457</v>
      </c>
      <c r="M378" s="133"/>
      <c r="N378" s="168" t="s">
        <v>1619</v>
      </c>
      <c r="O378" s="168">
        <v>8388</v>
      </c>
      <c r="P378" s="168" t="s">
        <v>9</v>
      </c>
      <c r="Q378" s="168" t="s">
        <v>1583</v>
      </c>
      <c r="R378" s="168">
        <v>44896</v>
      </c>
      <c r="S378" s="168" t="s">
        <v>458</v>
      </c>
      <c r="T378" s="168" t="s">
        <v>1620</v>
      </c>
      <c r="U378" s="168" t="s">
        <v>958</v>
      </c>
      <c r="V378" s="168">
        <v>2007</v>
      </c>
      <c r="W378" s="168" t="s">
        <v>9</v>
      </c>
      <c r="X378" s="168" t="s">
        <v>259</v>
      </c>
      <c r="Y378" s="168" t="s">
        <v>457</v>
      </c>
      <c r="Z378" s="133"/>
      <c r="AA378" s="133" t="str">
        <f t="shared" si="46"/>
        <v>Szlas Dominik</v>
      </c>
      <c r="AB378" s="133">
        <f t="shared" si="48"/>
        <v>44896</v>
      </c>
      <c r="AC378" s="133">
        <f t="shared" si="49"/>
        <v>8388</v>
      </c>
      <c r="AD378" s="133" t="str">
        <f t="shared" si="50"/>
        <v>2018/2019</v>
      </c>
      <c r="AE378" s="133" t="str">
        <f t="shared" si="51"/>
        <v>2018-09-10</v>
      </c>
      <c r="AF378" s="133">
        <f t="shared" si="51"/>
        <v>44896</v>
      </c>
      <c r="AG378" s="133" t="str">
        <f t="shared" si="52"/>
        <v>M</v>
      </c>
      <c r="AH378" s="133">
        <f t="shared" si="54"/>
        <v>2007</v>
      </c>
      <c r="AI378" s="133" t="str">
        <f t="shared" si="54"/>
        <v>M</v>
      </c>
      <c r="AJ378" s="133" t="str">
        <f t="shared" si="54"/>
        <v>UKS Dalachów</v>
      </c>
      <c r="AK378" s="133" t="str">
        <f t="shared" si="47"/>
        <v>UKS Dalachów</v>
      </c>
      <c r="AL378" s="133" t="str">
        <f t="shared" si="53"/>
        <v>OPO</v>
      </c>
      <c r="AM378" s="133"/>
    </row>
    <row r="379" spans="1:39" ht="15.75">
      <c r="A379" s="134" t="s">
        <v>1621</v>
      </c>
      <c r="B379" s="135">
        <v>44945</v>
      </c>
      <c r="C379" s="136">
        <v>8389</v>
      </c>
      <c r="D379" s="137" t="s">
        <v>454</v>
      </c>
      <c r="E379" s="138" t="s">
        <v>1583</v>
      </c>
      <c r="F379" s="139">
        <v>44945</v>
      </c>
      <c r="G379" s="140" t="s">
        <v>9</v>
      </c>
      <c r="H379" s="135">
        <v>2007</v>
      </c>
      <c r="I379" s="136" t="s">
        <v>32</v>
      </c>
      <c r="J379" s="142" t="s">
        <v>259</v>
      </c>
      <c r="K379" s="142" t="s">
        <v>259</v>
      </c>
      <c r="L379" s="142" t="s">
        <v>457</v>
      </c>
      <c r="M379" s="133"/>
      <c r="N379" s="168" t="s">
        <v>1622</v>
      </c>
      <c r="O379" s="168">
        <v>8389</v>
      </c>
      <c r="P379" s="168" t="s">
        <v>9</v>
      </c>
      <c r="Q379" s="168" t="s">
        <v>1583</v>
      </c>
      <c r="R379" s="168">
        <v>44945</v>
      </c>
      <c r="S379" s="168" t="s">
        <v>458</v>
      </c>
      <c r="T379" s="168" t="s">
        <v>498</v>
      </c>
      <c r="U379" s="168" t="s">
        <v>466</v>
      </c>
      <c r="V379" s="168">
        <v>2007</v>
      </c>
      <c r="W379" s="168" t="s">
        <v>32</v>
      </c>
      <c r="X379" s="168" t="s">
        <v>259</v>
      </c>
      <c r="Y379" s="168" t="s">
        <v>457</v>
      </c>
      <c r="Z379" s="133"/>
      <c r="AA379" s="133" t="str">
        <f t="shared" si="46"/>
        <v>Zając Katarzyna</v>
      </c>
      <c r="AB379" s="133">
        <f t="shared" si="48"/>
        <v>44945</v>
      </c>
      <c r="AC379" s="133">
        <f t="shared" si="49"/>
        <v>8389</v>
      </c>
      <c r="AD379" s="133" t="str">
        <f t="shared" si="50"/>
        <v>2018/2019</v>
      </c>
      <c r="AE379" s="133" t="str">
        <f t="shared" si="51"/>
        <v>2018-09-10</v>
      </c>
      <c r="AF379" s="133">
        <f t="shared" si="51"/>
        <v>44945</v>
      </c>
      <c r="AG379" s="133" t="str">
        <f t="shared" si="52"/>
        <v>M</v>
      </c>
      <c r="AH379" s="133">
        <f t="shared" si="54"/>
        <v>2007</v>
      </c>
      <c r="AI379" s="133" t="str">
        <f t="shared" si="54"/>
        <v>K</v>
      </c>
      <c r="AJ379" s="133" t="str">
        <f t="shared" si="54"/>
        <v>UKS Dalachów</v>
      </c>
      <c r="AK379" s="133" t="str">
        <f t="shared" si="47"/>
        <v>UKS Dalachów</v>
      </c>
      <c r="AL379" s="133" t="str">
        <f t="shared" si="53"/>
        <v>OPO</v>
      </c>
      <c r="AM379" s="133"/>
    </row>
    <row r="380" spans="1:39" ht="15.75">
      <c r="A380" s="134" t="s">
        <v>1623</v>
      </c>
      <c r="B380" s="135">
        <v>35873</v>
      </c>
      <c r="C380" s="136">
        <v>8390</v>
      </c>
      <c r="D380" s="137" t="s">
        <v>454</v>
      </c>
      <c r="E380" s="138" t="s">
        <v>1583</v>
      </c>
      <c r="F380" s="139">
        <v>35873</v>
      </c>
      <c r="G380" s="140" t="s">
        <v>9</v>
      </c>
      <c r="H380" s="135">
        <v>2001</v>
      </c>
      <c r="I380" s="136" t="s">
        <v>9</v>
      </c>
      <c r="J380" s="142" t="s">
        <v>259</v>
      </c>
      <c r="K380" s="142" t="s">
        <v>259</v>
      </c>
      <c r="L380" s="142" t="s">
        <v>457</v>
      </c>
      <c r="M380" s="133"/>
      <c r="N380" s="168" t="s">
        <v>1624</v>
      </c>
      <c r="O380" s="168">
        <v>8390</v>
      </c>
      <c r="P380" s="168" t="s">
        <v>9</v>
      </c>
      <c r="Q380" s="168" t="s">
        <v>1583</v>
      </c>
      <c r="R380" s="168">
        <v>35873</v>
      </c>
      <c r="S380" s="168" t="s">
        <v>458</v>
      </c>
      <c r="T380" s="168" t="s">
        <v>498</v>
      </c>
      <c r="U380" s="168" t="s">
        <v>649</v>
      </c>
      <c r="V380" s="168">
        <v>2001</v>
      </c>
      <c r="W380" s="168" t="s">
        <v>9</v>
      </c>
      <c r="X380" s="168" t="s">
        <v>259</v>
      </c>
      <c r="Y380" s="168" t="s">
        <v>457</v>
      </c>
      <c r="Z380" s="133"/>
      <c r="AA380" s="133" t="str">
        <f t="shared" si="46"/>
        <v>Zając Mateusz</v>
      </c>
      <c r="AB380" s="133">
        <f t="shared" si="48"/>
        <v>35873</v>
      </c>
      <c r="AC380" s="133">
        <f t="shared" si="49"/>
        <v>8390</v>
      </c>
      <c r="AD380" s="133" t="str">
        <f t="shared" si="50"/>
        <v>2018/2019</v>
      </c>
      <c r="AE380" s="133" t="str">
        <f t="shared" si="51"/>
        <v>2018-09-10</v>
      </c>
      <c r="AF380" s="133">
        <f t="shared" si="51"/>
        <v>35873</v>
      </c>
      <c r="AG380" s="133" t="str">
        <f t="shared" si="52"/>
        <v>M</v>
      </c>
      <c r="AH380" s="133">
        <f t="shared" si="54"/>
        <v>2001</v>
      </c>
      <c r="AI380" s="133" t="str">
        <f t="shared" si="54"/>
        <v>M</v>
      </c>
      <c r="AJ380" s="133" t="str">
        <f t="shared" si="54"/>
        <v>UKS Dalachów</v>
      </c>
      <c r="AK380" s="133" t="str">
        <f t="shared" si="47"/>
        <v>UKS Dalachów</v>
      </c>
      <c r="AL380" s="133" t="str">
        <f t="shared" si="53"/>
        <v>OPO</v>
      </c>
      <c r="AM380" s="133"/>
    </row>
    <row r="381" spans="1:39" ht="15.75">
      <c r="A381" s="134" t="s">
        <v>1625</v>
      </c>
      <c r="B381" s="135">
        <v>14531</v>
      </c>
      <c r="C381" s="136">
        <v>8391</v>
      </c>
      <c r="D381" s="137" t="s">
        <v>454</v>
      </c>
      <c r="E381" s="138" t="s">
        <v>1583</v>
      </c>
      <c r="F381" s="139">
        <v>14531</v>
      </c>
      <c r="G381" s="140" t="s">
        <v>27</v>
      </c>
      <c r="H381" s="135">
        <v>1991</v>
      </c>
      <c r="I381" s="149" t="s">
        <v>32</v>
      </c>
      <c r="J381" s="142" t="s">
        <v>259</v>
      </c>
      <c r="K381" s="142" t="s">
        <v>259</v>
      </c>
      <c r="L381" s="142" t="s">
        <v>457</v>
      </c>
      <c r="M381" s="133"/>
      <c r="N381" s="168" t="s">
        <v>1626</v>
      </c>
      <c r="O381" s="168">
        <v>8391</v>
      </c>
      <c r="P381" s="168" t="s">
        <v>27</v>
      </c>
      <c r="Q381" s="168" t="s">
        <v>1583</v>
      </c>
      <c r="R381" s="168">
        <v>14531</v>
      </c>
      <c r="S381" s="168" t="s">
        <v>458</v>
      </c>
      <c r="T381" s="168" t="s">
        <v>1627</v>
      </c>
      <c r="U381" s="168" t="s">
        <v>466</v>
      </c>
      <c r="V381" s="168">
        <v>1991</v>
      </c>
      <c r="W381" s="168" t="s">
        <v>32</v>
      </c>
      <c r="X381" s="168" t="s">
        <v>259</v>
      </c>
      <c r="Y381" s="168" t="s">
        <v>457</v>
      </c>
      <c r="Z381" s="133"/>
      <c r="AA381" s="133" t="str">
        <f t="shared" si="46"/>
        <v>Pawlaczyk Katarzyna</v>
      </c>
      <c r="AB381" s="133">
        <f t="shared" si="48"/>
        <v>14531</v>
      </c>
      <c r="AC381" s="133">
        <f t="shared" si="49"/>
        <v>8391</v>
      </c>
      <c r="AD381" s="133" t="str">
        <f t="shared" si="50"/>
        <v>2018/2019</v>
      </c>
      <c r="AE381" s="133" t="str">
        <f t="shared" si="51"/>
        <v>2018-09-10</v>
      </c>
      <c r="AF381" s="133">
        <f t="shared" si="51"/>
        <v>14531</v>
      </c>
      <c r="AG381" s="133" t="str">
        <f t="shared" si="52"/>
        <v>S</v>
      </c>
      <c r="AH381" s="133">
        <f t="shared" si="54"/>
        <v>1991</v>
      </c>
      <c r="AI381" s="133" t="str">
        <f t="shared" si="54"/>
        <v>K</v>
      </c>
      <c r="AJ381" s="133" t="str">
        <f t="shared" si="54"/>
        <v>UKS Dalachów</v>
      </c>
      <c r="AK381" s="133" t="str">
        <f t="shared" si="47"/>
        <v>UKS Dalachów</v>
      </c>
      <c r="AL381" s="133" t="str">
        <f t="shared" si="53"/>
        <v>OPO</v>
      </c>
      <c r="AM381" s="133"/>
    </row>
    <row r="382" spans="1:39" ht="15.75">
      <c r="A382" s="134" t="s">
        <v>1628</v>
      </c>
      <c r="B382" s="135">
        <v>42075</v>
      </c>
      <c r="C382" s="136">
        <v>8392</v>
      </c>
      <c r="D382" s="137" t="s">
        <v>454</v>
      </c>
      <c r="E382" s="138" t="s">
        <v>1583</v>
      </c>
      <c r="F382" s="139">
        <v>42075</v>
      </c>
      <c r="G382" s="140" t="s">
        <v>27</v>
      </c>
      <c r="H382" s="135">
        <v>1960</v>
      </c>
      <c r="I382" s="149" t="s">
        <v>9</v>
      </c>
      <c r="J382" s="142" t="s">
        <v>259</v>
      </c>
      <c r="K382" s="142" t="s">
        <v>259</v>
      </c>
      <c r="L382" s="142" t="s">
        <v>457</v>
      </c>
      <c r="M382" s="133"/>
      <c r="N382" s="168" t="s">
        <v>1629</v>
      </c>
      <c r="O382" s="168">
        <v>8392</v>
      </c>
      <c r="P382" s="168" t="s">
        <v>27</v>
      </c>
      <c r="Q382" s="168" t="s">
        <v>1583</v>
      </c>
      <c r="R382" s="168">
        <v>42075</v>
      </c>
      <c r="S382" s="168" t="s">
        <v>458</v>
      </c>
      <c r="T382" s="168" t="s">
        <v>1630</v>
      </c>
      <c r="U382" s="168" t="s">
        <v>560</v>
      </c>
      <c r="V382" s="168">
        <v>1960</v>
      </c>
      <c r="W382" s="168" t="s">
        <v>9</v>
      </c>
      <c r="X382" s="168" t="s">
        <v>259</v>
      </c>
      <c r="Y382" s="168" t="s">
        <v>457</v>
      </c>
      <c r="Z382" s="133"/>
      <c r="AA382" s="133" t="str">
        <f t="shared" si="46"/>
        <v>Pinkosz Roman</v>
      </c>
      <c r="AB382" s="133">
        <f t="shared" si="48"/>
        <v>42075</v>
      </c>
      <c r="AC382" s="133">
        <f t="shared" si="49"/>
        <v>8392</v>
      </c>
      <c r="AD382" s="133" t="str">
        <f t="shared" si="50"/>
        <v>2018/2019</v>
      </c>
      <c r="AE382" s="133" t="str">
        <f t="shared" si="51"/>
        <v>2018-09-10</v>
      </c>
      <c r="AF382" s="133">
        <f t="shared" si="51"/>
        <v>42075</v>
      </c>
      <c r="AG382" s="133" t="str">
        <f t="shared" si="52"/>
        <v>S</v>
      </c>
      <c r="AH382" s="133">
        <f t="shared" si="54"/>
        <v>1960</v>
      </c>
      <c r="AI382" s="133" t="str">
        <f t="shared" si="54"/>
        <v>M</v>
      </c>
      <c r="AJ382" s="133" t="str">
        <f t="shared" si="54"/>
        <v>UKS Dalachów</v>
      </c>
      <c r="AK382" s="133" t="str">
        <f t="shared" si="47"/>
        <v>UKS Dalachów</v>
      </c>
      <c r="AL382" s="133" t="str">
        <f t="shared" si="53"/>
        <v>OPO</v>
      </c>
      <c r="AM382" s="133"/>
    </row>
    <row r="383" spans="1:39" ht="15.75">
      <c r="A383" s="134" t="s">
        <v>1631</v>
      </c>
      <c r="B383" s="135">
        <v>19006</v>
      </c>
      <c r="C383" s="136">
        <v>8673</v>
      </c>
      <c r="D383" s="137" t="s">
        <v>454</v>
      </c>
      <c r="E383" s="138" t="s">
        <v>1583</v>
      </c>
      <c r="F383" s="139">
        <v>19006</v>
      </c>
      <c r="G383" s="140" t="s">
        <v>1417</v>
      </c>
      <c r="H383" s="135">
        <v>1993</v>
      </c>
      <c r="I383" s="136" t="s">
        <v>9</v>
      </c>
      <c r="J383" s="142" t="s">
        <v>1418</v>
      </c>
      <c r="K383" s="142" t="s">
        <v>1418</v>
      </c>
      <c r="L383" s="142" t="s">
        <v>457</v>
      </c>
      <c r="M383" s="133"/>
      <c r="N383" s="168" t="s">
        <v>1632</v>
      </c>
      <c r="O383" s="168">
        <v>8673</v>
      </c>
      <c r="P383" s="168" t="s">
        <v>1417</v>
      </c>
      <c r="Q383" s="168" t="s">
        <v>1583</v>
      </c>
      <c r="R383" s="168">
        <v>19006</v>
      </c>
      <c r="S383" s="168" t="s">
        <v>458</v>
      </c>
      <c r="T383" s="168" t="s">
        <v>1633</v>
      </c>
      <c r="U383" s="168" t="s">
        <v>528</v>
      </c>
      <c r="V383" s="168">
        <v>1993</v>
      </c>
      <c r="W383" s="168" t="s">
        <v>9</v>
      </c>
      <c r="X383" s="168" t="s">
        <v>1418</v>
      </c>
      <c r="Y383" s="168" t="s">
        <v>457</v>
      </c>
      <c r="Z383" s="133"/>
      <c r="AA383" s="133" t="str">
        <f t="shared" si="46"/>
        <v>Sinicki Maciej</v>
      </c>
      <c r="AB383" s="133">
        <f t="shared" si="48"/>
        <v>19006</v>
      </c>
      <c r="AC383" s="133">
        <f t="shared" si="49"/>
        <v>8673</v>
      </c>
      <c r="AD383" s="133" t="str">
        <f t="shared" si="50"/>
        <v>2018/2019</v>
      </c>
      <c r="AE383" s="133" t="str">
        <f t="shared" si="51"/>
        <v>2018-09-10</v>
      </c>
      <c r="AF383" s="133">
        <f t="shared" si="51"/>
        <v>19006</v>
      </c>
      <c r="AG383" s="133" t="str">
        <f t="shared" si="52"/>
        <v>N</v>
      </c>
      <c r="AH383" s="133">
        <f t="shared" si="54"/>
        <v>1993</v>
      </c>
      <c r="AI383" s="133" t="str">
        <f t="shared" si="54"/>
        <v>M</v>
      </c>
      <c r="AJ383" s="133" t="str">
        <f t="shared" si="54"/>
        <v>niestowarzyszony - woj. opolskie</v>
      </c>
      <c r="AK383" s="133" t="str">
        <f t="shared" si="47"/>
        <v>niestowarzyszony - woj. opolskie</v>
      </c>
      <c r="AL383" s="133" t="str">
        <f t="shared" si="53"/>
        <v>OPO</v>
      </c>
      <c r="AM383" s="133"/>
    </row>
    <row r="384" spans="1:39" ht="15.75">
      <c r="A384" s="134" t="s">
        <v>1634</v>
      </c>
      <c r="B384" s="135">
        <v>50310</v>
      </c>
      <c r="C384" s="136">
        <v>8840</v>
      </c>
      <c r="D384" s="137" t="s">
        <v>454</v>
      </c>
      <c r="E384" s="138" t="s">
        <v>1635</v>
      </c>
      <c r="F384" s="139">
        <v>50310</v>
      </c>
      <c r="G384" s="140" t="s">
        <v>9</v>
      </c>
      <c r="H384" s="135">
        <v>2009</v>
      </c>
      <c r="I384" s="136" t="s">
        <v>32</v>
      </c>
      <c r="J384" s="142" t="s">
        <v>54</v>
      </c>
      <c r="K384" s="142" t="s">
        <v>54</v>
      </c>
      <c r="L384" s="142" t="s">
        <v>457</v>
      </c>
      <c r="M384" s="133"/>
      <c r="N384" s="168" t="s">
        <v>1636</v>
      </c>
      <c r="O384" s="168">
        <v>8840</v>
      </c>
      <c r="P384" s="168" t="s">
        <v>9</v>
      </c>
      <c r="Q384" s="168" t="s">
        <v>1635</v>
      </c>
      <c r="R384" s="168">
        <v>50310</v>
      </c>
      <c r="S384" s="168"/>
      <c r="T384" s="168" t="s">
        <v>1637</v>
      </c>
      <c r="U384" s="168" t="s">
        <v>1372</v>
      </c>
      <c r="V384" s="168">
        <v>2009</v>
      </c>
      <c r="W384" s="168" t="s">
        <v>32</v>
      </c>
      <c r="X384" s="168" t="s">
        <v>54</v>
      </c>
      <c r="Y384" s="168" t="s">
        <v>457</v>
      </c>
      <c r="Z384" s="133"/>
      <c r="AA384" s="133" t="str">
        <f t="shared" si="46"/>
        <v>Kalicińska Alicja</v>
      </c>
      <c r="AB384" s="133">
        <f t="shared" si="48"/>
        <v>50310</v>
      </c>
      <c r="AC384" s="133">
        <f t="shared" si="49"/>
        <v>8840</v>
      </c>
      <c r="AD384" s="133" t="str">
        <f t="shared" si="50"/>
        <v>2018/2019</v>
      </c>
      <c r="AE384" s="133" t="str">
        <f t="shared" si="51"/>
        <v>2018-09-11</v>
      </c>
      <c r="AF384" s="133">
        <f t="shared" si="51"/>
        <v>50310</v>
      </c>
      <c r="AG384" s="133" t="str">
        <f t="shared" si="52"/>
        <v>M</v>
      </c>
      <c r="AH384" s="133">
        <f t="shared" si="54"/>
        <v>2009</v>
      </c>
      <c r="AI384" s="133" t="str">
        <f t="shared" si="54"/>
        <v>K</v>
      </c>
      <c r="AJ384" s="133" t="str">
        <f t="shared" si="54"/>
        <v>UKS SOKOLIK Niemodlin</v>
      </c>
      <c r="AK384" s="133" t="str">
        <f t="shared" si="47"/>
        <v>UKS SOKOLIK Niemodlin</v>
      </c>
      <c r="AL384" s="133" t="str">
        <f t="shared" si="53"/>
        <v>OPO</v>
      </c>
      <c r="AM384" s="133"/>
    </row>
    <row r="385" spans="1:39" ht="15.75">
      <c r="A385" s="134" t="s">
        <v>1638</v>
      </c>
      <c r="B385" s="135">
        <v>50311</v>
      </c>
      <c r="C385" s="136">
        <v>8841</v>
      </c>
      <c r="D385" s="137" t="s">
        <v>454</v>
      </c>
      <c r="E385" s="138" t="s">
        <v>1635</v>
      </c>
      <c r="F385" s="139">
        <v>50311</v>
      </c>
      <c r="G385" s="140" t="s">
        <v>9</v>
      </c>
      <c r="H385" s="135">
        <v>2005</v>
      </c>
      <c r="I385" s="136" t="s">
        <v>32</v>
      </c>
      <c r="J385" s="142" t="s">
        <v>54</v>
      </c>
      <c r="K385" s="142" t="s">
        <v>54</v>
      </c>
      <c r="L385" s="142" t="s">
        <v>457</v>
      </c>
      <c r="M385" s="133"/>
      <c r="N385" s="168" t="s">
        <v>1639</v>
      </c>
      <c r="O385" s="168">
        <v>8841</v>
      </c>
      <c r="P385" s="168" t="s">
        <v>9</v>
      </c>
      <c r="Q385" s="168" t="s">
        <v>1635</v>
      </c>
      <c r="R385" s="168">
        <v>50311</v>
      </c>
      <c r="S385" s="168"/>
      <c r="T385" s="168" t="s">
        <v>1640</v>
      </c>
      <c r="U385" s="168" t="s">
        <v>996</v>
      </c>
      <c r="V385" s="168">
        <v>2005</v>
      </c>
      <c r="W385" s="168" t="s">
        <v>32</v>
      </c>
      <c r="X385" s="168" t="s">
        <v>54</v>
      </c>
      <c r="Y385" s="168" t="s">
        <v>457</v>
      </c>
      <c r="Z385" s="133"/>
      <c r="AA385" s="133" t="str">
        <f t="shared" si="46"/>
        <v>Lasman Karolina</v>
      </c>
      <c r="AB385" s="133">
        <f t="shared" si="48"/>
        <v>50311</v>
      </c>
      <c r="AC385" s="133">
        <f t="shared" si="49"/>
        <v>8841</v>
      </c>
      <c r="AD385" s="133" t="str">
        <f t="shared" si="50"/>
        <v>2018/2019</v>
      </c>
      <c r="AE385" s="133" t="str">
        <f t="shared" si="51"/>
        <v>2018-09-11</v>
      </c>
      <c r="AF385" s="133">
        <f t="shared" si="51"/>
        <v>50311</v>
      </c>
      <c r="AG385" s="133" t="str">
        <f t="shared" si="52"/>
        <v>M</v>
      </c>
      <c r="AH385" s="133">
        <f t="shared" si="54"/>
        <v>2005</v>
      </c>
      <c r="AI385" s="133" t="str">
        <f t="shared" si="54"/>
        <v>K</v>
      </c>
      <c r="AJ385" s="133" t="str">
        <f t="shared" si="54"/>
        <v>UKS SOKOLIK Niemodlin</v>
      </c>
      <c r="AK385" s="133" t="str">
        <f t="shared" si="47"/>
        <v>UKS SOKOLIK Niemodlin</v>
      </c>
      <c r="AL385" s="133" t="str">
        <f t="shared" si="53"/>
        <v>OPO</v>
      </c>
      <c r="AM385" s="133"/>
    </row>
    <row r="386" spans="1:39" ht="15.75">
      <c r="A386" s="134" t="s">
        <v>1641</v>
      </c>
      <c r="B386" s="135">
        <v>46847</v>
      </c>
      <c r="C386" s="136">
        <v>8951</v>
      </c>
      <c r="D386" s="137" t="s">
        <v>454</v>
      </c>
      <c r="E386" s="138" t="s">
        <v>1642</v>
      </c>
      <c r="F386" s="139">
        <v>46847</v>
      </c>
      <c r="G386" s="143" t="s">
        <v>9</v>
      </c>
      <c r="H386" s="135">
        <v>2004</v>
      </c>
      <c r="I386" s="136" t="s">
        <v>9</v>
      </c>
      <c r="J386" s="142" t="s">
        <v>53</v>
      </c>
      <c r="K386" s="142" t="s">
        <v>53</v>
      </c>
      <c r="L386" s="142" t="s">
        <v>457</v>
      </c>
      <c r="M386" s="133"/>
      <c r="N386" s="168" t="s">
        <v>1643</v>
      </c>
      <c r="O386" s="168">
        <v>8951</v>
      </c>
      <c r="P386" s="168" t="s">
        <v>9</v>
      </c>
      <c r="Q386" s="168" t="s">
        <v>1642</v>
      </c>
      <c r="R386" s="168">
        <v>46847</v>
      </c>
      <c r="S386" s="168" t="s">
        <v>458</v>
      </c>
      <c r="T386" s="168" t="s">
        <v>1644</v>
      </c>
      <c r="U386" s="168" t="s">
        <v>634</v>
      </c>
      <c r="V386" s="168">
        <v>2004</v>
      </c>
      <c r="W386" s="168" t="s">
        <v>9</v>
      </c>
      <c r="X386" s="168" t="s">
        <v>53</v>
      </c>
      <c r="Y386" s="168" t="s">
        <v>457</v>
      </c>
      <c r="Z386" s="133"/>
      <c r="AA386" s="133" t="str">
        <f t="shared" si="46"/>
        <v>Kulig Tomasz</v>
      </c>
      <c r="AB386" s="133">
        <f t="shared" si="48"/>
        <v>46847</v>
      </c>
      <c r="AC386" s="133">
        <f t="shared" si="49"/>
        <v>8951</v>
      </c>
      <c r="AD386" s="133" t="str">
        <f t="shared" si="50"/>
        <v>2018/2019</v>
      </c>
      <c r="AE386" s="133" t="str">
        <f t="shared" si="51"/>
        <v>2018-09-13</v>
      </c>
      <c r="AF386" s="133">
        <f t="shared" si="51"/>
        <v>46847</v>
      </c>
      <c r="AG386" s="133" t="str">
        <f t="shared" si="52"/>
        <v>M</v>
      </c>
      <c r="AH386" s="133">
        <f t="shared" si="54"/>
        <v>2004</v>
      </c>
      <c r="AI386" s="133" t="str">
        <f t="shared" si="54"/>
        <v>M</v>
      </c>
      <c r="AJ386" s="133" t="str">
        <f t="shared" si="54"/>
        <v>UKS MOS Opole</v>
      </c>
      <c r="AK386" s="133" t="str">
        <f t="shared" si="47"/>
        <v>UKS MOS Opole</v>
      </c>
      <c r="AL386" s="133" t="str">
        <f t="shared" si="53"/>
        <v>OPO</v>
      </c>
      <c r="AM386" s="133"/>
    </row>
    <row r="387" spans="1:39" ht="15.75">
      <c r="A387" s="134" t="s">
        <v>1645</v>
      </c>
      <c r="B387" s="135">
        <v>48564</v>
      </c>
      <c r="C387" s="136">
        <v>8952</v>
      </c>
      <c r="D387" s="137" t="s">
        <v>454</v>
      </c>
      <c r="E387" s="138" t="s">
        <v>1642</v>
      </c>
      <c r="F387" s="139">
        <v>48564</v>
      </c>
      <c r="G387" s="143" t="s">
        <v>9</v>
      </c>
      <c r="H387" s="135">
        <v>2005</v>
      </c>
      <c r="I387" s="136" t="s">
        <v>9</v>
      </c>
      <c r="J387" s="142" t="s">
        <v>53</v>
      </c>
      <c r="K387" s="142" t="s">
        <v>53</v>
      </c>
      <c r="L387" s="142" t="s">
        <v>457</v>
      </c>
      <c r="M387" s="133"/>
      <c r="N387" s="168" t="s">
        <v>1646</v>
      </c>
      <c r="O387" s="168">
        <v>8952</v>
      </c>
      <c r="P387" s="168" t="s">
        <v>9</v>
      </c>
      <c r="Q387" s="168" t="s">
        <v>1642</v>
      </c>
      <c r="R387" s="168">
        <v>48564</v>
      </c>
      <c r="S387" s="168" t="s">
        <v>458</v>
      </c>
      <c r="T387" s="168" t="s">
        <v>1647</v>
      </c>
      <c r="U387" s="168" t="s">
        <v>630</v>
      </c>
      <c r="V387" s="168">
        <v>2005</v>
      </c>
      <c r="W387" s="168" t="s">
        <v>9</v>
      </c>
      <c r="X387" s="168" t="s">
        <v>53</v>
      </c>
      <c r="Y387" s="168" t="s">
        <v>457</v>
      </c>
      <c r="Z387" s="133"/>
      <c r="AA387" s="133" t="str">
        <f t="shared" si="46"/>
        <v>Adamus Kacper</v>
      </c>
      <c r="AB387" s="133">
        <f t="shared" si="48"/>
        <v>48564</v>
      </c>
      <c r="AC387" s="133">
        <f t="shared" si="49"/>
        <v>8952</v>
      </c>
      <c r="AD387" s="133" t="str">
        <f t="shared" si="50"/>
        <v>2018/2019</v>
      </c>
      <c r="AE387" s="133" t="str">
        <f t="shared" si="51"/>
        <v>2018-09-13</v>
      </c>
      <c r="AF387" s="133">
        <f t="shared" si="51"/>
        <v>48564</v>
      </c>
      <c r="AG387" s="133" t="str">
        <f t="shared" si="52"/>
        <v>M</v>
      </c>
      <c r="AH387" s="133">
        <f t="shared" si="54"/>
        <v>2005</v>
      </c>
      <c r="AI387" s="133" t="str">
        <f t="shared" si="54"/>
        <v>M</v>
      </c>
      <c r="AJ387" s="133" t="str">
        <f t="shared" si="54"/>
        <v>UKS MOS Opole</v>
      </c>
      <c r="AK387" s="133" t="str">
        <f t="shared" si="47"/>
        <v>UKS MOS Opole</v>
      </c>
      <c r="AL387" s="133" t="str">
        <f t="shared" si="53"/>
        <v>OPO</v>
      </c>
      <c r="AM387" s="133"/>
    </row>
    <row r="388" spans="1:39" ht="15.75">
      <c r="A388" s="134" t="s">
        <v>1648</v>
      </c>
      <c r="B388" s="135">
        <v>50435</v>
      </c>
      <c r="C388" s="136">
        <v>9416</v>
      </c>
      <c r="D388" s="137" t="s">
        <v>454</v>
      </c>
      <c r="E388" s="138" t="s">
        <v>1649</v>
      </c>
      <c r="F388" s="139">
        <v>50435</v>
      </c>
      <c r="G388" s="140" t="s">
        <v>27</v>
      </c>
      <c r="H388" s="135">
        <v>1979</v>
      </c>
      <c r="I388" s="140" t="s">
        <v>9</v>
      </c>
      <c r="J388" s="142" t="s">
        <v>28</v>
      </c>
      <c r="K388" s="142" t="s">
        <v>28</v>
      </c>
      <c r="L388" s="142" t="s">
        <v>457</v>
      </c>
      <c r="M388" s="133"/>
      <c r="N388" s="168" t="s">
        <v>1650</v>
      </c>
      <c r="O388" s="168">
        <v>9416</v>
      </c>
      <c r="P388" s="168" t="s">
        <v>27</v>
      </c>
      <c r="Q388" s="168" t="s">
        <v>1649</v>
      </c>
      <c r="R388" s="168">
        <v>50435</v>
      </c>
      <c r="S388" s="168"/>
      <c r="T388" s="168" t="s">
        <v>1651</v>
      </c>
      <c r="U388" s="168" t="s">
        <v>552</v>
      </c>
      <c r="V388" s="168">
        <v>1979</v>
      </c>
      <c r="W388" s="168" t="s">
        <v>9</v>
      </c>
      <c r="X388" s="168" t="s">
        <v>28</v>
      </c>
      <c r="Y388" s="168" t="s">
        <v>457</v>
      </c>
      <c r="Z388" s="133"/>
      <c r="AA388" s="133" t="str">
        <f t="shared" ref="AA388:AA418" si="55">CONCATENATE(T388," ",U388)</f>
        <v>Łuczko Grzegorz</v>
      </c>
      <c r="AB388" s="133">
        <f t="shared" si="48"/>
        <v>50435</v>
      </c>
      <c r="AC388" s="133">
        <f t="shared" si="49"/>
        <v>9416</v>
      </c>
      <c r="AD388" s="133" t="str">
        <f t="shared" si="50"/>
        <v>2018/2019</v>
      </c>
      <c r="AE388" s="133" t="str">
        <f t="shared" si="51"/>
        <v>2018-09-22</v>
      </c>
      <c r="AF388" s="133">
        <f t="shared" si="51"/>
        <v>50435</v>
      </c>
      <c r="AG388" s="133" t="str">
        <f t="shared" si="52"/>
        <v>S</v>
      </c>
      <c r="AH388" s="133">
        <f t="shared" si="54"/>
        <v>1979</v>
      </c>
      <c r="AI388" s="133" t="str">
        <f t="shared" si="54"/>
        <v>M</v>
      </c>
      <c r="AJ388" s="133" t="str">
        <f t="shared" si="54"/>
        <v>DOKIS Dobrodzień</v>
      </c>
      <c r="AK388" s="133" t="str">
        <f t="shared" ref="AK388:AK410" si="56">AJ388</f>
        <v>DOKIS Dobrodzień</v>
      </c>
      <c r="AL388" s="133" t="str">
        <f t="shared" si="53"/>
        <v>OPO</v>
      </c>
      <c r="AM388" s="133"/>
    </row>
    <row r="389" spans="1:39" ht="15.75">
      <c r="A389" s="134" t="s">
        <v>1652</v>
      </c>
      <c r="B389" s="135">
        <v>50436</v>
      </c>
      <c r="C389" s="136">
        <v>9417</v>
      </c>
      <c r="D389" s="137" t="s">
        <v>454</v>
      </c>
      <c r="E389" s="138" t="s">
        <v>1649</v>
      </c>
      <c r="F389" s="139">
        <v>50436</v>
      </c>
      <c r="G389" s="140" t="s">
        <v>27</v>
      </c>
      <c r="H389" s="135">
        <v>1980</v>
      </c>
      <c r="I389" s="140" t="s">
        <v>9</v>
      </c>
      <c r="J389" s="142" t="s">
        <v>28</v>
      </c>
      <c r="K389" s="142" t="s">
        <v>28</v>
      </c>
      <c r="L389" s="142" t="s">
        <v>457</v>
      </c>
      <c r="M389" s="133"/>
      <c r="N389" s="168" t="s">
        <v>1653</v>
      </c>
      <c r="O389" s="168">
        <v>9417</v>
      </c>
      <c r="P389" s="168" t="s">
        <v>27</v>
      </c>
      <c r="Q389" s="168" t="s">
        <v>1649</v>
      </c>
      <c r="R389" s="168">
        <v>50436</v>
      </c>
      <c r="S389" s="168"/>
      <c r="T389" s="168" t="s">
        <v>1654</v>
      </c>
      <c r="U389" s="168" t="s">
        <v>525</v>
      </c>
      <c r="V389" s="168">
        <v>1980</v>
      </c>
      <c r="W389" s="168" t="s">
        <v>9</v>
      </c>
      <c r="X389" s="168" t="s">
        <v>28</v>
      </c>
      <c r="Y389" s="168" t="s">
        <v>457</v>
      </c>
      <c r="Z389" s="133"/>
      <c r="AA389" s="133" t="str">
        <f t="shared" si="55"/>
        <v>Polaczek Przemysław</v>
      </c>
      <c r="AB389" s="133">
        <f t="shared" ref="AB389:AB401" si="57">R389</f>
        <v>50436</v>
      </c>
      <c r="AC389" s="133">
        <f t="shared" ref="AC389:AC401" si="58">O389</f>
        <v>9417</v>
      </c>
      <c r="AD389" s="133" t="str">
        <f t="shared" ref="AD389:AD401" si="59">AD388</f>
        <v>2018/2019</v>
      </c>
      <c r="AE389" s="133" t="str">
        <f t="shared" ref="AE389:AF401" si="60">Q389</f>
        <v>2018-09-22</v>
      </c>
      <c r="AF389" s="133">
        <f t="shared" si="60"/>
        <v>50436</v>
      </c>
      <c r="AG389" s="133" t="str">
        <f t="shared" ref="AG389:AG401" si="61">P389</f>
        <v>S</v>
      </c>
      <c r="AH389" s="133">
        <f t="shared" si="54"/>
        <v>1980</v>
      </c>
      <c r="AI389" s="133" t="str">
        <f t="shared" si="54"/>
        <v>M</v>
      </c>
      <c r="AJ389" s="133" t="str">
        <f t="shared" si="54"/>
        <v>DOKIS Dobrodzień</v>
      </c>
      <c r="AK389" s="133" t="str">
        <f t="shared" si="56"/>
        <v>DOKIS Dobrodzień</v>
      </c>
      <c r="AL389" s="133" t="str">
        <f t="shared" ref="AL389:AL401" si="62">Y389</f>
        <v>OPO</v>
      </c>
      <c r="AM389" s="133"/>
    </row>
    <row r="390" spans="1:39" ht="15.75">
      <c r="A390" s="134" t="s">
        <v>1655</v>
      </c>
      <c r="B390" s="135">
        <v>45440</v>
      </c>
      <c r="C390" s="136">
        <v>9418</v>
      </c>
      <c r="D390" s="137" t="s">
        <v>454</v>
      </c>
      <c r="E390" s="138" t="s">
        <v>1649</v>
      </c>
      <c r="F390" s="139">
        <v>45440</v>
      </c>
      <c r="G390" s="140" t="s">
        <v>27</v>
      </c>
      <c r="H390" s="135">
        <v>1958</v>
      </c>
      <c r="I390" s="136" t="s">
        <v>9</v>
      </c>
      <c r="J390" s="142" t="s">
        <v>28</v>
      </c>
      <c r="K390" s="142" t="s">
        <v>28</v>
      </c>
      <c r="L390" s="142" t="s">
        <v>457</v>
      </c>
      <c r="M390" s="133"/>
      <c r="N390" s="168" t="s">
        <v>1656</v>
      </c>
      <c r="O390" s="168">
        <v>9418</v>
      </c>
      <c r="P390" s="168" t="s">
        <v>27</v>
      </c>
      <c r="Q390" s="168" t="s">
        <v>1649</v>
      </c>
      <c r="R390" s="168">
        <v>45440</v>
      </c>
      <c r="S390" s="168" t="s">
        <v>458</v>
      </c>
      <c r="T390" s="168" t="s">
        <v>1657</v>
      </c>
      <c r="U390" s="168" t="s">
        <v>596</v>
      </c>
      <c r="V390" s="168">
        <v>1958</v>
      </c>
      <c r="W390" s="168" t="s">
        <v>9</v>
      </c>
      <c r="X390" s="168" t="s">
        <v>28</v>
      </c>
      <c r="Y390" s="168" t="s">
        <v>457</v>
      </c>
      <c r="Z390" s="133"/>
      <c r="AA390" s="133" t="str">
        <f t="shared" si="55"/>
        <v>Gruszka Zbigniew</v>
      </c>
      <c r="AB390" s="133">
        <f t="shared" si="57"/>
        <v>45440</v>
      </c>
      <c r="AC390" s="133">
        <f t="shared" si="58"/>
        <v>9418</v>
      </c>
      <c r="AD390" s="133" t="str">
        <f t="shared" si="59"/>
        <v>2018/2019</v>
      </c>
      <c r="AE390" s="133" t="str">
        <f t="shared" si="60"/>
        <v>2018-09-22</v>
      </c>
      <c r="AF390" s="133">
        <f t="shared" si="60"/>
        <v>45440</v>
      </c>
      <c r="AG390" s="133" t="str">
        <f t="shared" si="61"/>
        <v>S</v>
      </c>
      <c r="AH390" s="133">
        <f t="shared" si="54"/>
        <v>1958</v>
      </c>
      <c r="AI390" s="133" t="str">
        <f t="shared" si="54"/>
        <v>M</v>
      </c>
      <c r="AJ390" s="133" t="str">
        <f t="shared" si="54"/>
        <v>DOKIS Dobrodzień</v>
      </c>
      <c r="AK390" s="133" t="str">
        <f t="shared" si="56"/>
        <v>DOKIS Dobrodzień</v>
      </c>
      <c r="AL390" s="133" t="str">
        <f t="shared" si="62"/>
        <v>OPO</v>
      </c>
      <c r="AM390" s="133"/>
    </row>
    <row r="391" spans="1:39" ht="15.75">
      <c r="A391" s="134" t="s">
        <v>1658</v>
      </c>
      <c r="B391" s="135">
        <v>27740</v>
      </c>
      <c r="C391" s="136">
        <v>9419</v>
      </c>
      <c r="D391" s="137" t="s">
        <v>454</v>
      </c>
      <c r="E391" s="138" t="s">
        <v>1649</v>
      </c>
      <c r="F391" s="139">
        <v>27740</v>
      </c>
      <c r="G391" s="140" t="s">
        <v>27</v>
      </c>
      <c r="H391" s="135">
        <v>1982</v>
      </c>
      <c r="I391" s="136" t="s">
        <v>9</v>
      </c>
      <c r="J391" s="142" t="s">
        <v>28</v>
      </c>
      <c r="K391" s="142" t="s">
        <v>28</v>
      </c>
      <c r="L391" s="142" t="s">
        <v>457</v>
      </c>
      <c r="M391" s="133"/>
      <c r="N391" s="168" t="s">
        <v>1659</v>
      </c>
      <c r="O391" s="168">
        <v>9419</v>
      </c>
      <c r="P391" s="168" t="s">
        <v>27</v>
      </c>
      <c r="Q391" s="168" t="s">
        <v>1649</v>
      </c>
      <c r="R391" s="168">
        <v>27740</v>
      </c>
      <c r="S391" s="168" t="s">
        <v>458</v>
      </c>
      <c r="T391" s="168" t="s">
        <v>1660</v>
      </c>
      <c r="U391" s="168" t="s">
        <v>796</v>
      </c>
      <c r="V391" s="168">
        <v>1982</v>
      </c>
      <c r="W391" s="168" t="s">
        <v>9</v>
      </c>
      <c r="X391" s="168" t="s">
        <v>28</v>
      </c>
      <c r="Y391" s="168" t="s">
        <v>457</v>
      </c>
      <c r="Z391" s="133"/>
      <c r="AA391" s="133" t="str">
        <f t="shared" si="55"/>
        <v>Kapela Marek</v>
      </c>
      <c r="AB391" s="133">
        <f t="shared" si="57"/>
        <v>27740</v>
      </c>
      <c r="AC391" s="133">
        <f t="shared" si="58"/>
        <v>9419</v>
      </c>
      <c r="AD391" s="133" t="str">
        <f t="shared" si="59"/>
        <v>2018/2019</v>
      </c>
      <c r="AE391" s="133" t="str">
        <f t="shared" si="60"/>
        <v>2018-09-22</v>
      </c>
      <c r="AF391" s="133">
        <f t="shared" si="60"/>
        <v>27740</v>
      </c>
      <c r="AG391" s="133" t="str">
        <f t="shared" si="61"/>
        <v>S</v>
      </c>
      <c r="AH391" s="133">
        <f t="shared" si="54"/>
        <v>1982</v>
      </c>
      <c r="AI391" s="133" t="str">
        <f t="shared" si="54"/>
        <v>M</v>
      </c>
      <c r="AJ391" s="133" t="str">
        <f t="shared" si="54"/>
        <v>DOKIS Dobrodzień</v>
      </c>
      <c r="AK391" s="133" t="str">
        <f t="shared" si="56"/>
        <v>DOKIS Dobrodzień</v>
      </c>
      <c r="AL391" s="133" t="str">
        <f t="shared" si="62"/>
        <v>OPO</v>
      </c>
      <c r="AM391" s="133"/>
    </row>
    <row r="392" spans="1:39" ht="15.75">
      <c r="A392" s="134" t="s">
        <v>1661</v>
      </c>
      <c r="B392" s="135">
        <v>12679</v>
      </c>
      <c r="C392" s="136">
        <v>9420</v>
      </c>
      <c r="D392" s="137" t="s">
        <v>454</v>
      </c>
      <c r="E392" s="138" t="s">
        <v>1649</v>
      </c>
      <c r="F392" s="139">
        <v>12679</v>
      </c>
      <c r="G392" s="140" t="s">
        <v>27</v>
      </c>
      <c r="H392" s="135">
        <v>1985</v>
      </c>
      <c r="I392" s="136" t="s">
        <v>9</v>
      </c>
      <c r="J392" s="142" t="s">
        <v>28</v>
      </c>
      <c r="K392" s="142" t="s">
        <v>28</v>
      </c>
      <c r="L392" s="142" t="s">
        <v>457</v>
      </c>
      <c r="M392" s="133"/>
      <c r="N392" s="168" t="s">
        <v>1662</v>
      </c>
      <c r="O392" s="168">
        <v>9420</v>
      </c>
      <c r="P392" s="168" t="s">
        <v>27</v>
      </c>
      <c r="Q392" s="168" t="s">
        <v>1649</v>
      </c>
      <c r="R392" s="168">
        <v>12679</v>
      </c>
      <c r="S392" s="168" t="s">
        <v>458</v>
      </c>
      <c r="T392" s="168" t="s">
        <v>1663</v>
      </c>
      <c r="U392" s="168" t="s">
        <v>634</v>
      </c>
      <c r="V392" s="168">
        <v>1985</v>
      </c>
      <c r="W392" s="168" t="s">
        <v>9</v>
      </c>
      <c r="X392" s="168" t="s">
        <v>28</v>
      </c>
      <c r="Y392" s="168" t="s">
        <v>457</v>
      </c>
      <c r="Z392" s="133"/>
      <c r="AA392" s="133" t="str">
        <f t="shared" si="55"/>
        <v>Oliwa Tomasz</v>
      </c>
      <c r="AB392" s="133">
        <f t="shared" si="57"/>
        <v>12679</v>
      </c>
      <c r="AC392" s="133">
        <f t="shared" si="58"/>
        <v>9420</v>
      </c>
      <c r="AD392" s="133" t="str">
        <f t="shared" si="59"/>
        <v>2018/2019</v>
      </c>
      <c r="AE392" s="133" t="str">
        <f t="shared" si="60"/>
        <v>2018-09-22</v>
      </c>
      <c r="AF392" s="133">
        <f t="shared" si="60"/>
        <v>12679</v>
      </c>
      <c r="AG392" s="133" t="str">
        <f t="shared" si="61"/>
        <v>S</v>
      </c>
      <c r="AH392" s="133">
        <f t="shared" si="54"/>
        <v>1985</v>
      </c>
      <c r="AI392" s="133" t="str">
        <f t="shared" si="54"/>
        <v>M</v>
      </c>
      <c r="AJ392" s="133" t="str">
        <f t="shared" si="54"/>
        <v>DOKIS Dobrodzień</v>
      </c>
      <c r="AK392" s="133" t="str">
        <f t="shared" si="56"/>
        <v>DOKIS Dobrodzień</v>
      </c>
      <c r="AL392" s="133" t="str">
        <f t="shared" si="62"/>
        <v>OPO</v>
      </c>
      <c r="AM392" s="133"/>
    </row>
    <row r="393" spans="1:39" ht="15.75">
      <c r="A393" s="134" t="s">
        <v>1664</v>
      </c>
      <c r="B393" s="135">
        <v>2287</v>
      </c>
      <c r="C393" s="136">
        <v>9421</v>
      </c>
      <c r="D393" s="137" t="s">
        <v>454</v>
      </c>
      <c r="E393" s="138" t="s">
        <v>1649</v>
      </c>
      <c r="F393" s="139">
        <v>2287</v>
      </c>
      <c r="G393" s="140" t="s">
        <v>27</v>
      </c>
      <c r="H393" s="135">
        <v>1981</v>
      </c>
      <c r="I393" s="136" t="s">
        <v>9</v>
      </c>
      <c r="J393" s="142" t="s">
        <v>28</v>
      </c>
      <c r="K393" s="142" t="s">
        <v>28</v>
      </c>
      <c r="L393" s="142" t="s">
        <v>457</v>
      </c>
      <c r="M393" s="133"/>
      <c r="N393" s="168" t="s">
        <v>1665</v>
      </c>
      <c r="O393" s="168">
        <v>9421</v>
      </c>
      <c r="P393" s="168" t="s">
        <v>27</v>
      </c>
      <c r="Q393" s="168" t="s">
        <v>1649</v>
      </c>
      <c r="R393" s="168">
        <v>2287</v>
      </c>
      <c r="S393" s="168" t="s">
        <v>458</v>
      </c>
      <c r="T393" s="168" t="s">
        <v>1666</v>
      </c>
      <c r="U393" s="168" t="s">
        <v>518</v>
      </c>
      <c r="V393" s="168">
        <v>1981</v>
      </c>
      <c r="W393" s="168" t="s">
        <v>9</v>
      </c>
      <c r="X393" s="168" t="s">
        <v>28</v>
      </c>
      <c r="Y393" s="168" t="s">
        <v>457</v>
      </c>
      <c r="Z393" s="133"/>
      <c r="AA393" s="133" t="str">
        <f t="shared" si="55"/>
        <v>Zyga Krzysztof</v>
      </c>
      <c r="AB393" s="133">
        <f t="shared" si="57"/>
        <v>2287</v>
      </c>
      <c r="AC393" s="133">
        <f t="shared" si="58"/>
        <v>9421</v>
      </c>
      <c r="AD393" s="133" t="str">
        <f t="shared" si="59"/>
        <v>2018/2019</v>
      </c>
      <c r="AE393" s="133" t="str">
        <f t="shared" si="60"/>
        <v>2018-09-22</v>
      </c>
      <c r="AF393" s="133">
        <f t="shared" si="60"/>
        <v>2287</v>
      </c>
      <c r="AG393" s="133" t="str">
        <f t="shared" si="61"/>
        <v>S</v>
      </c>
      <c r="AH393" s="133">
        <f t="shared" si="54"/>
        <v>1981</v>
      </c>
      <c r="AI393" s="133" t="str">
        <f t="shared" si="54"/>
        <v>M</v>
      </c>
      <c r="AJ393" s="133" t="str">
        <f t="shared" si="54"/>
        <v>DOKIS Dobrodzień</v>
      </c>
      <c r="AK393" s="133" t="str">
        <f t="shared" si="56"/>
        <v>DOKIS Dobrodzień</v>
      </c>
      <c r="AL393" s="133" t="str">
        <f t="shared" si="62"/>
        <v>OPO</v>
      </c>
      <c r="AM393" s="133"/>
    </row>
    <row r="394" spans="1:39" ht="15.75">
      <c r="A394" s="134" t="s">
        <v>1667</v>
      </c>
      <c r="B394" s="135">
        <v>50437</v>
      </c>
      <c r="C394" s="136">
        <v>9422</v>
      </c>
      <c r="D394" s="137" t="s">
        <v>454</v>
      </c>
      <c r="E394" s="138" t="s">
        <v>1649</v>
      </c>
      <c r="F394" s="139">
        <v>50437</v>
      </c>
      <c r="G394" s="140" t="s">
        <v>9</v>
      </c>
      <c r="H394" s="135">
        <v>2005</v>
      </c>
      <c r="I394" s="136" t="s">
        <v>9</v>
      </c>
      <c r="J394" s="142" t="s">
        <v>28</v>
      </c>
      <c r="K394" s="142" t="s">
        <v>28</v>
      </c>
      <c r="L394" s="142" t="s">
        <v>457</v>
      </c>
      <c r="M394" s="133"/>
      <c r="N394" s="168" t="s">
        <v>1668</v>
      </c>
      <c r="O394" s="168">
        <v>9422</v>
      </c>
      <c r="P394" s="168" t="s">
        <v>9</v>
      </c>
      <c r="Q394" s="168" t="s">
        <v>1649</v>
      </c>
      <c r="R394" s="168">
        <v>50437</v>
      </c>
      <c r="S394" s="168"/>
      <c r="T394" s="168" t="s">
        <v>1669</v>
      </c>
      <c r="U394" s="168" t="s">
        <v>1100</v>
      </c>
      <c r="V394" s="168">
        <v>2005</v>
      </c>
      <c r="W394" s="168" t="s">
        <v>9</v>
      </c>
      <c r="X394" s="168" t="s">
        <v>28</v>
      </c>
      <c r="Y394" s="168" t="s">
        <v>457</v>
      </c>
      <c r="Z394" s="133"/>
      <c r="AA394" s="133" t="str">
        <f t="shared" si="55"/>
        <v>Ķamiński Kamil</v>
      </c>
      <c r="AB394" s="133">
        <f t="shared" si="57"/>
        <v>50437</v>
      </c>
      <c r="AC394" s="133">
        <f t="shared" si="58"/>
        <v>9422</v>
      </c>
      <c r="AD394" s="133" t="str">
        <f t="shared" si="59"/>
        <v>2018/2019</v>
      </c>
      <c r="AE394" s="133" t="str">
        <f t="shared" si="60"/>
        <v>2018-09-22</v>
      </c>
      <c r="AF394" s="133">
        <f t="shared" si="60"/>
        <v>50437</v>
      </c>
      <c r="AG394" s="133" t="str">
        <f t="shared" si="61"/>
        <v>M</v>
      </c>
      <c r="AH394" s="133">
        <f t="shared" si="54"/>
        <v>2005</v>
      </c>
      <c r="AI394" s="133" t="str">
        <f t="shared" si="54"/>
        <v>M</v>
      </c>
      <c r="AJ394" s="133" t="str">
        <f t="shared" si="54"/>
        <v>DOKIS Dobrodzień</v>
      </c>
      <c r="AK394" s="133" t="str">
        <f t="shared" si="56"/>
        <v>DOKIS Dobrodzień</v>
      </c>
      <c r="AL394" s="133" t="str">
        <f t="shared" si="62"/>
        <v>OPO</v>
      </c>
      <c r="AM394" s="133"/>
    </row>
    <row r="395" spans="1:39" ht="15.75">
      <c r="A395" s="134" t="s">
        <v>1670</v>
      </c>
      <c r="B395" s="135">
        <v>50599</v>
      </c>
      <c r="C395" s="136">
        <v>9856</v>
      </c>
      <c r="D395" s="137" t="s">
        <v>454</v>
      </c>
      <c r="E395" s="138" t="s">
        <v>1671</v>
      </c>
      <c r="F395" s="139">
        <v>50599</v>
      </c>
      <c r="G395" s="140" t="s">
        <v>9</v>
      </c>
      <c r="H395" s="135">
        <v>2007</v>
      </c>
      <c r="I395" s="136" t="s">
        <v>9</v>
      </c>
      <c r="J395" s="142" t="s">
        <v>1672</v>
      </c>
      <c r="K395" s="142" t="s">
        <v>1672</v>
      </c>
      <c r="L395" s="142" t="s">
        <v>457</v>
      </c>
      <c r="M395" s="133"/>
      <c r="N395" s="168" t="s">
        <v>1673</v>
      </c>
      <c r="O395" s="168">
        <v>9856</v>
      </c>
      <c r="P395" s="168" t="s">
        <v>9</v>
      </c>
      <c r="Q395" s="168" t="s">
        <v>1671</v>
      </c>
      <c r="R395" s="168">
        <v>50599</v>
      </c>
      <c r="S395" s="168"/>
      <c r="T395" s="168" t="s">
        <v>1674</v>
      </c>
      <c r="U395" s="168" t="s">
        <v>685</v>
      </c>
      <c r="V395" s="168">
        <v>2007</v>
      </c>
      <c r="W395" s="168" t="s">
        <v>9</v>
      </c>
      <c r="X395" s="168" t="s">
        <v>1672</v>
      </c>
      <c r="Y395" s="168" t="s">
        <v>457</v>
      </c>
      <c r="Z395" s="133"/>
      <c r="AA395" s="133" t="str">
        <f t="shared" si="55"/>
        <v>Sander Dawid</v>
      </c>
      <c r="AB395" s="133">
        <f t="shared" si="57"/>
        <v>50599</v>
      </c>
      <c r="AC395" s="133">
        <f t="shared" si="58"/>
        <v>9856</v>
      </c>
      <c r="AD395" s="133" t="str">
        <f t="shared" si="59"/>
        <v>2018/2019</v>
      </c>
      <c r="AE395" s="133" t="str">
        <f t="shared" si="60"/>
        <v>2018-10-09</v>
      </c>
      <c r="AF395" s="133">
        <f t="shared" si="60"/>
        <v>50599</v>
      </c>
      <c r="AG395" s="133" t="str">
        <f t="shared" si="61"/>
        <v>M</v>
      </c>
      <c r="AH395" s="133">
        <f t="shared" si="54"/>
        <v>2007</v>
      </c>
      <c r="AI395" s="133" t="str">
        <f t="shared" si="54"/>
        <v>M</v>
      </c>
      <c r="AJ395" s="133" t="str">
        <f t="shared" si="54"/>
        <v>KTS MOKSIR Zawadzkie</v>
      </c>
      <c r="AK395" s="133" t="str">
        <f t="shared" si="56"/>
        <v>KTS MOKSIR Zawadzkie</v>
      </c>
      <c r="AL395" s="133" t="str">
        <f t="shared" si="62"/>
        <v>OPO</v>
      </c>
      <c r="AM395" s="133"/>
    </row>
    <row r="396" spans="1:39" ht="15.75">
      <c r="A396" s="134" t="s">
        <v>1675</v>
      </c>
      <c r="B396" s="135">
        <v>48735</v>
      </c>
      <c r="C396" s="136">
        <v>9858</v>
      </c>
      <c r="D396" s="137" t="s">
        <v>454</v>
      </c>
      <c r="E396" s="138" t="s">
        <v>1671</v>
      </c>
      <c r="F396" s="139">
        <v>48735</v>
      </c>
      <c r="G396" s="140" t="s">
        <v>9</v>
      </c>
      <c r="H396" s="135">
        <v>2006</v>
      </c>
      <c r="I396" s="136" t="s">
        <v>32</v>
      </c>
      <c r="J396" s="142" t="s">
        <v>1676</v>
      </c>
      <c r="K396" s="142" t="s">
        <v>1676</v>
      </c>
      <c r="L396" s="142" t="s">
        <v>457</v>
      </c>
      <c r="M396" s="133"/>
      <c r="N396" s="168" t="s">
        <v>1677</v>
      </c>
      <c r="O396" s="168">
        <v>9858</v>
      </c>
      <c r="P396" s="168" t="s">
        <v>9</v>
      </c>
      <c r="Q396" s="168" t="s">
        <v>1671</v>
      </c>
      <c r="R396" s="168">
        <v>48735</v>
      </c>
      <c r="S396" s="168" t="s">
        <v>458</v>
      </c>
      <c r="T396" s="168" t="s">
        <v>1678</v>
      </c>
      <c r="U396" s="168" t="s">
        <v>1679</v>
      </c>
      <c r="V396" s="168">
        <v>2006</v>
      </c>
      <c r="W396" s="168" t="s">
        <v>32</v>
      </c>
      <c r="X396" s="168" t="s">
        <v>1676</v>
      </c>
      <c r="Y396" s="168" t="s">
        <v>457</v>
      </c>
      <c r="Z396" s="133"/>
      <c r="AA396" s="133" t="str">
        <f t="shared" si="55"/>
        <v>Hawryluk Kinga</v>
      </c>
      <c r="AB396" s="133">
        <f t="shared" si="57"/>
        <v>48735</v>
      </c>
      <c r="AC396" s="133">
        <f t="shared" si="58"/>
        <v>9858</v>
      </c>
      <c r="AD396" s="133" t="str">
        <f t="shared" si="59"/>
        <v>2018/2019</v>
      </c>
      <c r="AE396" s="133" t="str">
        <f t="shared" si="60"/>
        <v>2018-10-09</v>
      </c>
      <c r="AF396" s="133">
        <f t="shared" si="60"/>
        <v>48735</v>
      </c>
      <c r="AG396" s="133" t="str">
        <f t="shared" si="61"/>
        <v>M</v>
      </c>
      <c r="AH396" s="133">
        <f t="shared" si="54"/>
        <v>2006</v>
      </c>
      <c r="AI396" s="133" t="str">
        <f t="shared" si="54"/>
        <v>K</v>
      </c>
      <c r="AJ396" s="133" t="str">
        <f t="shared" si="54"/>
        <v>UKS ISKRA Kowale</v>
      </c>
      <c r="AK396" s="133" t="str">
        <f t="shared" si="56"/>
        <v>UKS ISKRA Kowale</v>
      </c>
      <c r="AL396" s="133" t="str">
        <f t="shared" si="62"/>
        <v>OPO</v>
      </c>
      <c r="AM396" s="133"/>
    </row>
    <row r="397" spans="1:39" ht="15.75">
      <c r="A397" s="134" t="s">
        <v>1680</v>
      </c>
      <c r="B397" s="135">
        <v>48736</v>
      </c>
      <c r="C397" s="136">
        <v>9859</v>
      </c>
      <c r="D397" s="137" t="s">
        <v>454</v>
      </c>
      <c r="E397" s="138" t="s">
        <v>1671</v>
      </c>
      <c r="F397" s="139">
        <v>48736</v>
      </c>
      <c r="G397" s="140" t="s">
        <v>9</v>
      </c>
      <c r="H397" s="135">
        <v>2006</v>
      </c>
      <c r="I397" s="136" t="s">
        <v>32</v>
      </c>
      <c r="J397" s="142" t="s">
        <v>1676</v>
      </c>
      <c r="K397" s="142" t="s">
        <v>1676</v>
      </c>
      <c r="L397" s="142" t="s">
        <v>457</v>
      </c>
      <c r="M397" s="133"/>
      <c r="N397" s="168" t="s">
        <v>1681</v>
      </c>
      <c r="O397" s="168">
        <v>9859</v>
      </c>
      <c r="P397" s="168" t="s">
        <v>9</v>
      </c>
      <c r="Q397" s="168" t="s">
        <v>1671</v>
      </c>
      <c r="R397" s="168">
        <v>48736</v>
      </c>
      <c r="S397" s="168" t="s">
        <v>458</v>
      </c>
      <c r="T397" s="168" t="s">
        <v>1682</v>
      </c>
      <c r="U397" s="168" t="s">
        <v>1126</v>
      </c>
      <c r="V397" s="168">
        <v>2006</v>
      </c>
      <c r="W397" s="168" t="s">
        <v>32</v>
      </c>
      <c r="X397" s="168" t="s">
        <v>1676</v>
      </c>
      <c r="Y397" s="168" t="s">
        <v>457</v>
      </c>
      <c r="Z397" s="133"/>
      <c r="AA397" s="133" t="str">
        <f t="shared" si="55"/>
        <v>Trawińska Paulina</v>
      </c>
      <c r="AB397" s="133">
        <f t="shared" si="57"/>
        <v>48736</v>
      </c>
      <c r="AC397" s="133">
        <f t="shared" si="58"/>
        <v>9859</v>
      </c>
      <c r="AD397" s="133" t="str">
        <f t="shared" si="59"/>
        <v>2018/2019</v>
      </c>
      <c r="AE397" s="133" t="str">
        <f t="shared" si="60"/>
        <v>2018-10-09</v>
      </c>
      <c r="AF397" s="133">
        <f t="shared" si="60"/>
        <v>48736</v>
      </c>
      <c r="AG397" s="133" t="str">
        <f t="shared" si="61"/>
        <v>M</v>
      </c>
      <c r="AH397" s="133">
        <f t="shared" si="54"/>
        <v>2006</v>
      </c>
      <c r="AI397" s="133" t="str">
        <f t="shared" si="54"/>
        <v>K</v>
      </c>
      <c r="AJ397" s="133" t="str">
        <f t="shared" si="54"/>
        <v>UKS ISKRA Kowale</v>
      </c>
      <c r="AK397" s="133" t="str">
        <f t="shared" si="56"/>
        <v>UKS ISKRA Kowale</v>
      </c>
      <c r="AL397" s="133" t="str">
        <f t="shared" si="62"/>
        <v>OPO</v>
      </c>
      <c r="AM397" s="133"/>
    </row>
    <row r="398" spans="1:39" ht="15.75">
      <c r="A398" s="147" t="s">
        <v>1683</v>
      </c>
      <c r="B398" s="135">
        <v>12674</v>
      </c>
      <c r="C398" s="136">
        <v>9952</v>
      </c>
      <c r="D398" s="137" t="s">
        <v>454</v>
      </c>
      <c r="E398" s="138" t="s">
        <v>1684</v>
      </c>
      <c r="F398" s="139">
        <v>12674</v>
      </c>
      <c r="G398" s="140" t="s">
        <v>27</v>
      </c>
      <c r="H398" s="172">
        <v>1991</v>
      </c>
      <c r="I398" s="136" t="s">
        <v>9</v>
      </c>
      <c r="J398" s="142" t="s">
        <v>28</v>
      </c>
      <c r="K398" s="142" t="s">
        <v>28</v>
      </c>
      <c r="L398" s="142" t="s">
        <v>457</v>
      </c>
      <c r="M398" s="133"/>
      <c r="N398" s="168" t="s">
        <v>1685</v>
      </c>
      <c r="O398" s="168">
        <v>9952</v>
      </c>
      <c r="P398" s="168" t="s">
        <v>27</v>
      </c>
      <c r="Q398" s="168" t="s">
        <v>1684</v>
      </c>
      <c r="R398" s="168">
        <v>12674</v>
      </c>
      <c r="S398" s="168" t="s">
        <v>458</v>
      </c>
      <c r="T398" s="168" t="s">
        <v>1686</v>
      </c>
      <c r="U398" s="168" t="s">
        <v>585</v>
      </c>
      <c r="V398" s="168">
        <v>1991</v>
      </c>
      <c r="W398" s="168" t="s">
        <v>9</v>
      </c>
      <c r="X398" s="168" t="s">
        <v>28</v>
      </c>
      <c r="Y398" s="168" t="s">
        <v>457</v>
      </c>
      <c r="Z398" s="133"/>
      <c r="AA398" s="133" t="str">
        <f t="shared" si="55"/>
        <v>Dropała Michał</v>
      </c>
      <c r="AB398" s="133">
        <f t="shared" si="57"/>
        <v>12674</v>
      </c>
      <c r="AC398" s="133">
        <f t="shared" si="58"/>
        <v>9952</v>
      </c>
      <c r="AD398" s="133" t="str">
        <f t="shared" si="59"/>
        <v>2018/2019</v>
      </c>
      <c r="AE398" s="133" t="str">
        <f t="shared" si="60"/>
        <v>2018-10-21</v>
      </c>
      <c r="AF398" s="133">
        <f t="shared" si="60"/>
        <v>12674</v>
      </c>
      <c r="AG398" s="133" t="str">
        <f t="shared" si="61"/>
        <v>S</v>
      </c>
      <c r="AH398" s="133">
        <f t="shared" si="54"/>
        <v>1991</v>
      </c>
      <c r="AI398" s="133" t="str">
        <f t="shared" si="54"/>
        <v>M</v>
      </c>
      <c r="AJ398" s="133" t="str">
        <f t="shared" si="54"/>
        <v>DOKIS Dobrodzień</v>
      </c>
      <c r="AK398" s="133" t="str">
        <f t="shared" si="56"/>
        <v>DOKIS Dobrodzień</v>
      </c>
      <c r="AL398" s="133" t="str">
        <f t="shared" si="62"/>
        <v>OPO</v>
      </c>
      <c r="AM398" s="133"/>
    </row>
    <row r="399" spans="1:39" ht="15.75">
      <c r="A399" s="134" t="s">
        <v>1687</v>
      </c>
      <c r="B399" s="135">
        <v>19692</v>
      </c>
      <c r="C399" s="136">
        <v>10084</v>
      </c>
      <c r="D399" s="137" t="s">
        <v>454</v>
      </c>
      <c r="E399" s="138" t="s">
        <v>1688</v>
      </c>
      <c r="F399" s="139">
        <v>19692</v>
      </c>
      <c r="G399" s="140" t="s">
        <v>27</v>
      </c>
      <c r="H399" s="135">
        <v>1968</v>
      </c>
      <c r="I399" s="136" t="s">
        <v>9</v>
      </c>
      <c r="J399" s="142" t="s">
        <v>37</v>
      </c>
      <c r="K399" s="142" t="s">
        <v>37</v>
      </c>
      <c r="L399" s="142" t="s">
        <v>457</v>
      </c>
      <c r="M399" s="133"/>
      <c r="N399" s="168" t="s">
        <v>1689</v>
      </c>
      <c r="O399" s="168">
        <v>10084</v>
      </c>
      <c r="P399" s="168" t="s">
        <v>27</v>
      </c>
      <c r="Q399" s="168" t="s">
        <v>1688</v>
      </c>
      <c r="R399" s="168">
        <v>19692</v>
      </c>
      <c r="S399" s="168" t="s">
        <v>458</v>
      </c>
      <c r="T399" s="168" t="s">
        <v>1690</v>
      </c>
      <c r="U399" s="168" t="s">
        <v>579</v>
      </c>
      <c r="V399" s="168">
        <v>1968</v>
      </c>
      <c r="W399" s="168" t="s">
        <v>9</v>
      </c>
      <c r="X399" s="168" t="s">
        <v>37</v>
      </c>
      <c r="Y399" s="168" t="s">
        <v>457</v>
      </c>
      <c r="Z399" s="133"/>
      <c r="AA399" s="133" t="str">
        <f t="shared" si="55"/>
        <v>Kumala Dariusz</v>
      </c>
      <c r="AB399" s="133">
        <f t="shared" si="57"/>
        <v>19692</v>
      </c>
      <c r="AC399" s="133">
        <f t="shared" si="58"/>
        <v>10084</v>
      </c>
      <c r="AD399" s="133" t="str">
        <f t="shared" si="59"/>
        <v>2018/2019</v>
      </c>
      <c r="AE399" s="133" t="str">
        <f t="shared" si="60"/>
        <v>2018-11-08</v>
      </c>
      <c r="AF399" s="133">
        <f t="shared" si="60"/>
        <v>19692</v>
      </c>
      <c r="AG399" s="133" t="str">
        <f t="shared" si="61"/>
        <v>S</v>
      </c>
      <c r="AH399" s="133">
        <f t="shared" si="54"/>
        <v>1968</v>
      </c>
      <c r="AI399" s="133" t="str">
        <f t="shared" si="54"/>
        <v>M</v>
      </c>
      <c r="AJ399" s="133" t="str">
        <f t="shared" si="54"/>
        <v>LUKS Mańkowice-Piątkowice</v>
      </c>
      <c r="AK399" s="133" t="str">
        <f t="shared" si="56"/>
        <v>LUKS Mańkowice-Piątkowice</v>
      </c>
      <c r="AL399" s="133" t="str">
        <f t="shared" si="62"/>
        <v>OPO</v>
      </c>
      <c r="AM399" s="133"/>
    </row>
    <row r="400" spans="1:39" ht="15.75">
      <c r="A400" s="134" t="s">
        <v>1691</v>
      </c>
      <c r="B400" s="135">
        <v>50732</v>
      </c>
      <c r="C400" s="136">
        <v>10085</v>
      </c>
      <c r="D400" s="137" t="s">
        <v>454</v>
      </c>
      <c r="E400" s="138" t="s">
        <v>1688</v>
      </c>
      <c r="F400" s="139">
        <v>50732</v>
      </c>
      <c r="G400" s="140" t="s">
        <v>9</v>
      </c>
      <c r="H400" s="135">
        <v>2004</v>
      </c>
      <c r="I400" s="136" t="s">
        <v>9</v>
      </c>
      <c r="J400" s="142" t="s">
        <v>37</v>
      </c>
      <c r="K400" s="142" t="s">
        <v>37</v>
      </c>
      <c r="L400" s="142" t="s">
        <v>457</v>
      </c>
      <c r="M400" s="133"/>
      <c r="N400" s="168" t="s">
        <v>1692</v>
      </c>
      <c r="O400" s="168">
        <v>10085</v>
      </c>
      <c r="P400" s="168" t="s">
        <v>9</v>
      </c>
      <c r="Q400" s="168" t="s">
        <v>1688</v>
      </c>
      <c r="R400" s="168">
        <v>50732</v>
      </c>
      <c r="S400" s="168" t="s">
        <v>458</v>
      </c>
      <c r="T400" s="168" t="s">
        <v>1693</v>
      </c>
      <c r="U400" s="168" t="s">
        <v>649</v>
      </c>
      <c r="V400" s="168">
        <v>2004</v>
      </c>
      <c r="W400" s="168" t="s">
        <v>9</v>
      </c>
      <c r="X400" s="168" t="s">
        <v>37</v>
      </c>
      <c r="Y400" s="168" t="s">
        <v>457</v>
      </c>
      <c r="Z400" s="133"/>
      <c r="AA400" s="133" t="str">
        <f t="shared" si="55"/>
        <v>Misz Mateusz</v>
      </c>
      <c r="AB400" s="133">
        <f t="shared" si="57"/>
        <v>50732</v>
      </c>
      <c r="AC400" s="133">
        <f t="shared" si="58"/>
        <v>10085</v>
      </c>
      <c r="AD400" s="133" t="str">
        <f t="shared" si="59"/>
        <v>2018/2019</v>
      </c>
      <c r="AE400" s="133" t="str">
        <f t="shared" si="60"/>
        <v>2018-11-08</v>
      </c>
      <c r="AF400" s="133">
        <f t="shared" si="60"/>
        <v>50732</v>
      </c>
      <c r="AG400" s="133" t="str">
        <f t="shared" si="61"/>
        <v>M</v>
      </c>
      <c r="AH400" s="133">
        <f t="shared" si="54"/>
        <v>2004</v>
      </c>
      <c r="AI400" s="133" t="str">
        <f t="shared" si="54"/>
        <v>M</v>
      </c>
      <c r="AJ400" s="133" t="str">
        <f t="shared" si="54"/>
        <v>LUKS Mańkowice-Piątkowice</v>
      </c>
      <c r="AK400" s="133" t="str">
        <f t="shared" si="56"/>
        <v>LUKS Mańkowice-Piątkowice</v>
      </c>
      <c r="AL400" s="133" t="str">
        <f t="shared" si="62"/>
        <v>OPO</v>
      </c>
      <c r="AM400" s="133"/>
    </row>
    <row r="401" spans="1:39" ht="15.75">
      <c r="A401" s="134" t="s">
        <v>1694</v>
      </c>
      <c r="B401" s="135">
        <v>50745</v>
      </c>
      <c r="C401" s="136">
        <v>10110</v>
      </c>
      <c r="D401" s="137" t="s">
        <v>454</v>
      </c>
      <c r="E401" s="138" t="s">
        <v>1695</v>
      </c>
      <c r="F401" s="139">
        <v>50745</v>
      </c>
      <c r="G401" s="140" t="s">
        <v>27</v>
      </c>
      <c r="H401" s="141">
        <v>1978</v>
      </c>
      <c r="I401" s="136" t="s">
        <v>9</v>
      </c>
      <c r="J401" s="142" t="s">
        <v>50</v>
      </c>
      <c r="K401" s="142" t="s">
        <v>50</v>
      </c>
      <c r="L401" s="142" t="s">
        <v>457</v>
      </c>
      <c r="M401" s="133"/>
      <c r="N401" s="168" t="s">
        <v>1696</v>
      </c>
      <c r="O401" s="168">
        <v>10110</v>
      </c>
      <c r="P401" s="168" t="s">
        <v>27</v>
      </c>
      <c r="Q401" s="168" t="s">
        <v>1695</v>
      </c>
      <c r="R401" s="168">
        <v>50745</v>
      </c>
      <c r="S401" s="168" t="s">
        <v>458</v>
      </c>
      <c r="T401" s="168" t="s">
        <v>1697</v>
      </c>
      <c r="U401" s="168" t="s">
        <v>585</v>
      </c>
      <c r="V401" s="168">
        <v>1978</v>
      </c>
      <c r="W401" s="168" t="s">
        <v>9</v>
      </c>
      <c r="X401" s="168" t="s">
        <v>50</v>
      </c>
      <c r="Y401" s="168" t="s">
        <v>457</v>
      </c>
      <c r="Z401" s="133"/>
      <c r="AA401" s="133" t="str">
        <f t="shared" si="55"/>
        <v>Malarz Michał</v>
      </c>
      <c r="AB401" s="133">
        <f t="shared" si="57"/>
        <v>50745</v>
      </c>
      <c r="AC401" s="133">
        <f t="shared" si="58"/>
        <v>10110</v>
      </c>
      <c r="AD401" s="133" t="str">
        <f t="shared" si="59"/>
        <v>2018/2019</v>
      </c>
      <c r="AE401" s="133" t="str">
        <f t="shared" si="60"/>
        <v>2018-11-17</v>
      </c>
      <c r="AF401" s="133">
        <f t="shared" si="60"/>
        <v>50745</v>
      </c>
      <c r="AG401" s="133" t="str">
        <f t="shared" si="61"/>
        <v>S</v>
      </c>
      <c r="AH401" s="133">
        <f t="shared" si="54"/>
        <v>1978</v>
      </c>
      <c r="AI401" s="133" t="str">
        <f t="shared" si="54"/>
        <v>M</v>
      </c>
      <c r="AJ401" s="133" t="str">
        <f t="shared" si="54"/>
        <v>SKS LUKS Nysa</v>
      </c>
      <c r="AK401" s="133" t="str">
        <f t="shared" si="56"/>
        <v>SKS LUKS Nysa</v>
      </c>
      <c r="AL401" s="133" t="str">
        <f t="shared" si="62"/>
        <v>OPO</v>
      </c>
      <c r="AM401" s="133"/>
    </row>
    <row r="402" spans="1:39" ht="15.75">
      <c r="A402" s="134" t="s">
        <v>244</v>
      </c>
      <c r="B402" s="135"/>
      <c r="C402" s="136"/>
      <c r="D402" s="137"/>
      <c r="E402" s="138"/>
      <c r="F402" s="139"/>
      <c r="G402" s="140"/>
      <c r="H402" s="141"/>
      <c r="I402" s="136"/>
      <c r="J402" s="142"/>
      <c r="K402" s="142"/>
      <c r="L402" s="142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 t="str">
        <f t="shared" si="55"/>
        <v xml:space="preserve"> </v>
      </c>
      <c r="AB402" s="133"/>
      <c r="AC402" s="133"/>
      <c r="AD402" s="133"/>
      <c r="AE402" s="133"/>
      <c r="AF402" s="133"/>
      <c r="AG402" s="133"/>
      <c r="AH402" s="133"/>
      <c r="AI402" s="133"/>
      <c r="AJ402" s="133"/>
      <c r="AK402" s="133">
        <f t="shared" si="56"/>
        <v>0</v>
      </c>
      <c r="AL402" s="133"/>
      <c r="AM402" s="133"/>
    </row>
    <row r="403" spans="1:39" ht="15.75">
      <c r="A403" s="134" t="s">
        <v>254</v>
      </c>
      <c r="B403" s="135">
        <v>48084</v>
      </c>
      <c r="C403" s="136">
        <v>48041</v>
      </c>
      <c r="D403" s="137" t="s">
        <v>250</v>
      </c>
      <c r="E403" s="138" t="s">
        <v>253</v>
      </c>
      <c r="F403" s="139" t="s">
        <v>255</v>
      </c>
      <c r="G403" s="140" t="s">
        <v>9</v>
      </c>
      <c r="H403" s="141">
        <v>39597</v>
      </c>
      <c r="I403" s="136" t="s">
        <v>32</v>
      </c>
      <c r="J403" s="142" t="s">
        <v>54</v>
      </c>
      <c r="K403" s="142" t="str">
        <f t="shared" ref="K403:K406" si="63">UPPER(J403)</f>
        <v>UKS SOKOLIK NIEMODLIN</v>
      </c>
      <c r="L403" s="142" t="s">
        <v>29</v>
      </c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 t="str">
        <f t="shared" si="55"/>
        <v xml:space="preserve"> </v>
      </c>
      <c r="AB403" s="133"/>
      <c r="AC403" s="133"/>
      <c r="AD403" s="133"/>
      <c r="AE403" s="133"/>
      <c r="AF403" s="133"/>
      <c r="AG403" s="133"/>
      <c r="AH403" s="133"/>
      <c r="AI403" s="133"/>
      <c r="AJ403" s="133"/>
      <c r="AK403" s="133">
        <f t="shared" si="56"/>
        <v>0</v>
      </c>
      <c r="AL403" s="133"/>
      <c r="AM403" s="133"/>
    </row>
    <row r="404" spans="1:39" ht="15.75">
      <c r="A404" s="134" t="s">
        <v>256</v>
      </c>
      <c r="B404" s="135">
        <v>48083</v>
      </c>
      <c r="C404" s="136">
        <v>48040</v>
      </c>
      <c r="D404" s="137" t="s">
        <v>250</v>
      </c>
      <c r="E404" s="138" t="s">
        <v>253</v>
      </c>
      <c r="F404" s="139" t="s">
        <v>257</v>
      </c>
      <c r="G404" s="140" t="s">
        <v>9</v>
      </c>
      <c r="H404" s="141">
        <v>39596</v>
      </c>
      <c r="I404" s="136" t="s">
        <v>32</v>
      </c>
      <c r="J404" s="142" t="s">
        <v>54</v>
      </c>
      <c r="K404" s="142" t="str">
        <f t="shared" si="63"/>
        <v>UKS SOKOLIK NIEMODLIN</v>
      </c>
      <c r="L404" s="142" t="s">
        <v>29</v>
      </c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 t="str">
        <f t="shared" si="55"/>
        <v xml:space="preserve"> </v>
      </c>
      <c r="AB404" s="133"/>
      <c r="AC404" s="133"/>
      <c r="AD404" s="133"/>
      <c r="AE404" s="133"/>
      <c r="AF404" s="133"/>
      <c r="AG404" s="133"/>
      <c r="AH404" s="133"/>
      <c r="AI404" s="133"/>
      <c r="AJ404" s="133"/>
      <c r="AK404" s="133">
        <f t="shared" si="56"/>
        <v>0</v>
      </c>
      <c r="AL404" s="133"/>
      <c r="AM404" s="133"/>
    </row>
    <row r="405" spans="1:39" ht="15.75">
      <c r="A405" s="147" t="s">
        <v>55</v>
      </c>
      <c r="B405" s="135">
        <v>44610</v>
      </c>
      <c r="C405" s="136">
        <v>44567</v>
      </c>
      <c r="D405" s="137" t="s">
        <v>250</v>
      </c>
      <c r="E405" s="138" t="s">
        <v>251</v>
      </c>
      <c r="F405" s="139" t="s">
        <v>258</v>
      </c>
      <c r="G405" s="140" t="s">
        <v>9</v>
      </c>
      <c r="H405" s="148">
        <v>38852</v>
      </c>
      <c r="I405" s="149" t="s">
        <v>32</v>
      </c>
      <c r="J405" s="142" t="s">
        <v>54</v>
      </c>
      <c r="K405" s="142" t="str">
        <f t="shared" si="63"/>
        <v>UKS SOKOLIK NIEMODLIN</v>
      </c>
      <c r="L405" s="142" t="s">
        <v>29</v>
      </c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 t="str">
        <f t="shared" si="55"/>
        <v xml:space="preserve"> </v>
      </c>
      <c r="AB405" s="133"/>
      <c r="AC405" s="133"/>
      <c r="AD405" s="133"/>
      <c r="AE405" s="133"/>
      <c r="AF405" s="133"/>
      <c r="AG405" s="133"/>
      <c r="AH405" s="133"/>
      <c r="AI405" s="133"/>
      <c r="AJ405" s="133"/>
      <c r="AK405" s="133">
        <f t="shared" si="56"/>
        <v>0</v>
      </c>
      <c r="AL405" s="133"/>
      <c r="AM405" s="133"/>
    </row>
    <row r="406" spans="1:39" ht="15.75">
      <c r="A406" s="134" t="s">
        <v>260</v>
      </c>
      <c r="B406" s="157"/>
      <c r="C406" s="157"/>
      <c r="D406" s="157"/>
      <c r="E406" s="157"/>
      <c r="F406" s="157"/>
      <c r="G406" s="157"/>
      <c r="H406" s="157"/>
      <c r="I406" s="157"/>
      <c r="J406" s="142" t="s">
        <v>261</v>
      </c>
      <c r="K406" s="142" t="str">
        <f t="shared" si="63"/>
        <v>NIESTOWARZTSZONY</v>
      </c>
      <c r="L406" s="157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 t="str">
        <f t="shared" si="55"/>
        <v xml:space="preserve"> </v>
      </c>
      <c r="AB406" s="133"/>
      <c r="AC406" s="133"/>
      <c r="AD406" s="133"/>
      <c r="AE406" s="133"/>
      <c r="AF406" s="133"/>
      <c r="AG406" s="133"/>
      <c r="AH406" s="133"/>
      <c r="AI406" s="133"/>
      <c r="AJ406" s="133"/>
      <c r="AK406" s="133">
        <f t="shared" si="56"/>
        <v>0</v>
      </c>
      <c r="AL406" s="133"/>
      <c r="AM406" s="133"/>
    </row>
    <row r="407" spans="1:39" ht="15.75">
      <c r="A407" s="134" t="s">
        <v>44</v>
      </c>
      <c r="B407" s="157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 t="str">
        <f t="shared" si="55"/>
        <v xml:space="preserve"> </v>
      </c>
      <c r="AB407" s="133"/>
      <c r="AC407" s="133"/>
      <c r="AD407" s="133"/>
      <c r="AE407" s="133"/>
      <c r="AF407" s="133"/>
      <c r="AG407" s="133"/>
      <c r="AH407" s="133"/>
      <c r="AI407" s="133"/>
      <c r="AJ407" s="133"/>
      <c r="AK407" s="133">
        <f t="shared" si="56"/>
        <v>0</v>
      </c>
      <c r="AL407" s="133"/>
      <c r="AM407" s="133"/>
    </row>
    <row r="408" spans="1:39">
      <c r="A408" s="168"/>
      <c r="B408" s="168"/>
      <c r="C408" s="168"/>
      <c r="D408" s="168"/>
      <c r="E408" s="168"/>
      <c r="F408" s="168"/>
      <c r="G408" s="168"/>
      <c r="H408" s="168"/>
      <c r="I408" s="168"/>
      <c r="J408" s="168"/>
      <c r="K408" s="168"/>
      <c r="L408" s="168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 t="str">
        <f t="shared" si="55"/>
        <v xml:space="preserve"> </v>
      </c>
      <c r="AB408" s="133"/>
      <c r="AC408" s="133"/>
      <c r="AD408" s="133"/>
      <c r="AE408" s="133"/>
      <c r="AF408" s="133"/>
      <c r="AG408" s="133"/>
      <c r="AH408" s="133"/>
      <c r="AI408" s="133"/>
      <c r="AJ408" s="133"/>
      <c r="AK408" s="133">
        <f t="shared" si="56"/>
        <v>0</v>
      </c>
      <c r="AL408" s="133"/>
      <c r="AM408" s="133"/>
    </row>
    <row r="409" spans="1:39">
      <c r="A409" s="168"/>
      <c r="B409" s="168"/>
      <c r="C409" s="168"/>
      <c r="D409" s="168"/>
      <c r="E409" s="168"/>
      <c r="F409" s="168"/>
      <c r="G409" s="168"/>
      <c r="H409" s="168"/>
      <c r="I409" s="168"/>
      <c r="J409" s="168"/>
      <c r="K409" s="168"/>
      <c r="L409" s="168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 t="str">
        <f t="shared" si="55"/>
        <v xml:space="preserve"> </v>
      </c>
      <c r="AB409" s="133"/>
      <c r="AC409" s="133"/>
      <c r="AD409" s="133"/>
      <c r="AE409" s="133"/>
      <c r="AF409" s="133"/>
      <c r="AG409" s="133"/>
      <c r="AH409" s="133"/>
      <c r="AI409" s="133"/>
      <c r="AJ409" s="133"/>
      <c r="AK409" s="133">
        <f t="shared" si="56"/>
        <v>0</v>
      </c>
      <c r="AL409" s="133"/>
      <c r="AM409" s="133"/>
    </row>
    <row r="410" spans="1:39">
      <c r="A410" s="168"/>
      <c r="B410" s="168"/>
      <c r="C410" s="168"/>
      <c r="D410" s="168"/>
      <c r="E410" s="168"/>
      <c r="F410" s="168"/>
      <c r="G410" s="168"/>
      <c r="H410" s="168"/>
      <c r="I410" s="168"/>
      <c r="J410" s="168"/>
      <c r="K410" s="168"/>
      <c r="L410" s="168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 t="str">
        <f t="shared" si="55"/>
        <v xml:space="preserve"> </v>
      </c>
      <c r="AB410" s="133"/>
      <c r="AC410" s="133"/>
      <c r="AD410" s="133"/>
      <c r="AE410" s="133"/>
      <c r="AF410" s="133"/>
      <c r="AG410" s="133"/>
      <c r="AH410" s="133"/>
      <c r="AI410" s="133"/>
      <c r="AJ410" s="133"/>
      <c r="AK410" s="133">
        <f t="shared" si="56"/>
        <v>0</v>
      </c>
      <c r="AL410" s="133"/>
      <c r="AM410" s="133"/>
    </row>
    <row r="411" spans="1:39">
      <c r="A411" s="168"/>
      <c r="B411" s="168"/>
      <c r="C411" s="168"/>
      <c r="D411" s="168"/>
      <c r="E411" s="168"/>
      <c r="F411" s="168"/>
      <c r="G411" s="168"/>
      <c r="H411" s="168"/>
      <c r="I411" s="168"/>
      <c r="J411" s="168"/>
      <c r="K411" s="168"/>
      <c r="L411" s="168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 t="str">
        <f t="shared" si="55"/>
        <v xml:space="preserve"> </v>
      </c>
      <c r="AB411" s="133"/>
      <c r="AC411" s="133"/>
      <c r="AD411" s="133"/>
      <c r="AE411" s="133"/>
      <c r="AF411" s="133"/>
      <c r="AG411" s="133"/>
      <c r="AH411" s="133"/>
      <c r="AI411" s="133"/>
      <c r="AJ411" s="133"/>
      <c r="AK411" s="133"/>
      <c r="AL411" s="133"/>
      <c r="AM411" s="133"/>
    </row>
    <row r="412" spans="1:39">
      <c r="A412" s="168"/>
      <c r="B412" s="168"/>
      <c r="C412" s="168"/>
      <c r="D412" s="168"/>
      <c r="E412" s="168"/>
      <c r="F412" s="168"/>
      <c r="G412" s="168"/>
      <c r="H412" s="168"/>
      <c r="I412" s="168"/>
      <c r="J412" s="168"/>
      <c r="K412" s="168"/>
      <c r="L412" s="168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 t="str">
        <f t="shared" si="55"/>
        <v xml:space="preserve"> </v>
      </c>
      <c r="AB412" s="133"/>
      <c r="AC412" s="133"/>
      <c r="AD412" s="133"/>
      <c r="AE412" s="133"/>
      <c r="AF412" s="133"/>
      <c r="AG412" s="133"/>
      <c r="AH412" s="133"/>
      <c r="AI412" s="133"/>
      <c r="AJ412" s="133"/>
      <c r="AK412" s="133"/>
      <c r="AL412" s="133"/>
      <c r="AM412" s="133"/>
    </row>
    <row r="413" spans="1:39">
      <c r="A413" s="168"/>
      <c r="B413" s="168"/>
      <c r="C413" s="168"/>
      <c r="D413" s="168"/>
      <c r="E413" s="168"/>
      <c r="F413" s="168"/>
      <c r="G413" s="168"/>
      <c r="H413" s="168"/>
      <c r="I413" s="168"/>
      <c r="J413" s="168"/>
      <c r="K413" s="168"/>
      <c r="L413" s="168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 t="str">
        <f t="shared" si="55"/>
        <v xml:space="preserve"> </v>
      </c>
      <c r="AB413" s="133"/>
      <c r="AC413" s="133"/>
      <c r="AD413" s="133"/>
      <c r="AE413" s="133"/>
      <c r="AF413" s="133"/>
      <c r="AG413" s="133"/>
      <c r="AH413" s="133"/>
      <c r="AI413" s="133"/>
      <c r="AJ413" s="133"/>
      <c r="AK413" s="133"/>
      <c r="AL413" s="133"/>
      <c r="AM413" s="133"/>
    </row>
    <row r="414" spans="1:39">
      <c r="A414" s="168"/>
      <c r="B414" s="168"/>
      <c r="C414" s="168"/>
      <c r="D414" s="168"/>
      <c r="E414" s="168"/>
      <c r="F414" s="168"/>
      <c r="G414" s="168"/>
      <c r="H414" s="168"/>
      <c r="I414" s="168"/>
      <c r="J414" s="168"/>
      <c r="K414" s="168"/>
      <c r="L414" s="168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 t="str">
        <f t="shared" si="55"/>
        <v xml:space="preserve"> </v>
      </c>
      <c r="AB414" s="133"/>
      <c r="AC414" s="133"/>
      <c r="AD414" s="133"/>
      <c r="AE414" s="133"/>
      <c r="AF414" s="133"/>
      <c r="AG414" s="133"/>
      <c r="AH414" s="133"/>
      <c r="AI414" s="133"/>
      <c r="AJ414" s="133"/>
      <c r="AK414" s="133"/>
      <c r="AL414" s="133"/>
      <c r="AM414" s="133"/>
    </row>
    <row r="415" spans="1:39">
      <c r="A415" s="168"/>
      <c r="B415" s="168"/>
      <c r="C415" s="168"/>
      <c r="D415" s="168"/>
      <c r="E415" s="168"/>
      <c r="F415" s="168"/>
      <c r="G415" s="168"/>
      <c r="H415" s="168"/>
      <c r="I415" s="168"/>
      <c r="J415" s="168"/>
      <c r="K415" s="168"/>
      <c r="L415" s="168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 t="str">
        <f t="shared" si="55"/>
        <v xml:space="preserve"> </v>
      </c>
      <c r="AB415" s="133"/>
      <c r="AC415" s="133"/>
      <c r="AD415" s="133"/>
      <c r="AE415" s="133"/>
      <c r="AF415" s="133"/>
      <c r="AG415" s="133"/>
      <c r="AH415" s="133"/>
      <c r="AI415" s="133"/>
      <c r="AJ415" s="133"/>
      <c r="AK415" s="133"/>
      <c r="AL415" s="133"/>
      <c r="AM415" s="133"/>
    </row>
    <row r="416" spans="1:39">
      <c r="A416" s="168"/>
      <c r="B416" s="168"/>
      <c r="C416" s="168"/>
      <c r="D416" s="168"/>
      <c r="E416" s="168"/>
      <c r="F416" s="168"/>
      <c r="G416" s="168"/>
      <c r="H416" s="168"/>
      <c r="I416" s="168"/>
      <c r="J416" s="168"/>
      <c r="K416" s="168"/>
      <c r="L416" s="168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 t="str">
        <f t="shared" si="55"/>
        <v xml:space="preserve"> </v>
      </c>
      <c r="AB416" s="133"/>
      <c r="AC416" s="133"/>
      <c r="AD416" s="133"/>
      <c r="AE416" s="133"/>
      <c r="AF416" s="133"/>
      <c r="AG416" s="133"/>
      <c r="AH416" s="133"/>
      <c r="AI416" s="133"/>
      <c r="AJ416" s="133"/>
      <c r="AK416" s="133"/>
      <c r="AL416" s="133"/>
      <c r="AM416" s="133"/>
    </row>
    <row r="417" spans="1:39">
      <c r="A417" s="168"/>
      <c r="B417" s="168"/>
      <c r="C417" s="168"/>
      <c r="D417" s="168"/>
      <c r="E417" s="168"/>
      <c r="F417" s="168"/>
      <c r="G417" s="168"/>
      <c r="H417" s="168"/>
      <c r="I417" s="168"/>
      <c r="J417" s="168"/>
      <c r="K417" s="168"/>
      <c r="L417" s="168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 t="str">
        <f t="shared" si="55"/>
        <v xml:space="preserve"> </v>
      </c>
      <c r="AB417" s="133"/>
      <c r="AC417" s="133"/>
      <c r="AD417" s="133"/>
      <c r="AE417" s="133"/>
      <c r="AF417" s="133"/>
      <c r="AG417" s="133"/>
      <c r="AH417" s="133"/>
      <c r="AI417" s="133"/>
      <c r="AJ417" s="133"/>
      <c r="AK417" s="133"/>
      <c r="AL417" s="133"/>
      <c r="AM417" s="133"/>
    </row>
    <row r="418" spans="1:39">
      <c r="A418" s="168"/>
      <c r="B418" s="168"/>
      <c r="C418" s="168"/>
      <c r="D418" s="168"/>
      <c r="E418" s="168"/>
      <c r="F418" s="168"/>
      <c r="G418" s="168"/>
      <c r="H418" s="168"/>
      <c r="I418" s="168"/>
      <c r="J418" s="168"/>
      <c r="K418" s="168"/>
      <c r="L418" s="168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 t="str">
        <f t="shared" si="55"/>
        <v xml:space="preserve"> </v>
      </c>
      <c r="AB418" s="133"/>
      <c r="AC418" s="133"/>
      <c r="AD418" s="133"/>
      <c r="AE418" s="133"/>
      <c r="AF418" s="133"/>
      <c r="AG418" s="133"/>
      <c r="AH418" s="133"/>
      <c r="AI418" s="133"/>
      <c r="AJ418" s="133"/>
      <c r="AK418" s="133"/>
      <c r="AL418" s="133"/>
      <c r="AM418" s="133"/>
    </row>
    <row r="419" spans="1:39">
      <c r="A419" s="133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  <c r="AF419" s="133"/>
      <c r="AG419" s="133"/>
      <c r="AH419" s="133"/>
      <c r="AI419" s="133"/>
      <c r="AJ419" s="133"/>
      <c r="AK419" s="133"/>
      <c r="AL419" s="133"/>
      <c r="AM419" s="133"/>
    </row>
    <row r="420" spans="1:39">
      <c r="A420" s="133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  <c r="AF420" s="133"/>
      <c r="AG420" s="133"/>
      <c r="AH420" s="133"/>
      <c r="AI420" s="133"/>
      <c r="AJ420" s="133"/>
      <c r="AK420" s="133"/>
      <c r="AL420" s="133"/>
      <c r="AM420" s="133"/>
    </row>
    <row r="421" spans="1:39">
      <c r="A421" s="133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  <c r="AF421" s="133"/>
      <c r="AG421" s="133"/>
      <c r="AH421" s="133"/>
      <c r="AI421" s="133"/>
      <c r="AJ421" s="133"/>
      <c r="AK421" s="133"/>
      <c r="AL421" s="133"/>
      <c r="AM421" s="133"/>
    </row>
    <row r="422" spans="1:39">
      <c r="A422" s="133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  <c r="AF422" s="133"/>
      <c r="AG422" s="133"/>
      <c r="AH422" s="133"/>
      <c r="AI422" s="133"/>
      <c r="AJ422" s="133"/>
      <c r="AK422" s="133"/>
      <c r="AL422" s="133"/>
      <c r="AM422" s="133"/>
    </row>
    <row r="423" spans="1:39">
      <c r="A423" s="133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  <c r="AF423" s="133"/>
      <c r="AG423" s="133"/>
      <c r="AH423" s="133"/>
      <c r="AI423" s="133"/>
      <c r="AJ423" s="133"/>
      <c r="AK423" s="133"/>
      <c r="AL423" s="133"/>
      <c r="AM423" s="133"/>
    </row>
    <row r="424" spans="1:39">
      <c r="A424" s="133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  <c r="AF424" s="133"/>
      <c r="AG424" s="133"/>
      <c r="AH424" s="133"/>
      <c r="AI424" s="133"/>
      <c r="AJ424" s="133"/>
      <c r="AK424" s="133"/>
      <c r="AL424" s="133"/>
      <c r="AM424" s="133"/>
    </row>
    <row r="425" spans="1:39">
      <c r="A425" s="133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  <c r="AF425" s="133"/>
      <c r="AG425" s="133"/>
      <c r="AH425" s="133"/>
      <c r="AI425" s="133"/>
      <c r="AJ425" s="133"/>
      <c r="AK425" s="133"/>
      <c r="AL425" s="133"/>
      <c r="AM425" s="133"/>
    </row>
    <row r="426" spans="1:39">
      <c r="A426" s="133"/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  <c r="AF426" s="133"/>
      <c r="AG426" s="133"/>
      <c r="AH426" s="133"/>
      <c r="AI426" s="133"/>
      <c r="AJ426" s="133"/>
      <c r="AK426" s="133"/>
      <c r="AL426" s="133"/>
      <c r="AM426" s="133"/>
    </row>
    <row r="427" spans="1:39">
      <c r="A427" s="133"/>
      <c r="B427" s="133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  <c r="AF427" s="133"/>
      <c r="AG427" s="133"/>
      <c r="AH427" s="133"/>
      <c r="AI427" s="133"/>
      <c r="AJ427" s="133"/>
      <c r="AK427" s="133"/>
      <c r="AL427" s="133"/>
      <c r="AM427" s="133"/>
    </row>
    <row r="428" spans="1:39">
      <c r="A428" s="133"/>
      <c r="B428" s="133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  <c r="AF428" s="133"/>
      <c r="AG428" s="133"/>
      <c r="AH428" s="133"/>
      <c r="AI428" s="133"/>
      <c r="AJ428" s="133"/>
      <c r="AK428" s="133"/>
      <c r="AL428" s="133"/>
      <c r="AM428" s="133"/>
    </row>
    <row r="429" spans="1:39">
      <c r="A429" s="133"/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  <c r="AF429" s="133"/>
      <c r="AG429" s="133"/>
      <c r="AH429" s="133"/>
      <c r="AI429" s="133"/>
      <c r="AJ429" s="133"/>
      <c r="AK429" s="133"/>
      <c r="AL429" s="133"/>
      <c r="AM429" s="133"/>
    </row>
    <row r="430" spans="1:39">
      <c r="A430" s="133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  <c r="AF430" s="133"/>
      <c r="AG430" s="133"/>
      <c r="AH430" s="133"/>
      <c r="AI430" s="133"/>
      <c r="AJ430" s="133"/>
      <c r="AK430" s="133"/>
      <c r="AL430" s="133"/>
      <c r="AM430" s="133"/>
    </row>
    <row r="431" spans="1:39">
      <c r="A431" s="133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  <c r="AF431" s="133"/>
      <c r="AG431" s="133"/>
      <c r="AH431" s="133"/>
      <c r="AI431" s="133"/>
      <c r="AJ431" s="133"/>
      <c r="AK431" s="133"/>
      <c r="AL431" s="133"/>
      <c r="AM431" s="133"/>
    </row>
    <row r="432" spans="1:39">
      <c r="A432" s="133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  <c r="AF432" s="133"/>
      <c r="AG432" s="133"/>
      <c r="AH432" s="133"/>
      <c r="AI432" s="133"/>
      <c r="AJ432" s="133"/>
      <c r="AK432" s="133"/>
      <c r="AL432" s="133"/>
      <c r="AM432" s="133"/>
    </row>
    <row r="433" spans="1:39">
      <c r="A433" s="133"/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  <c r="AE433" s="133"/>
      <c r="AF433" s="133"/>
      <c r="AG433" s="133"/>
      <c r="AH433" s="133"/>
      <c r="AI433" s="133"/>
      <c r="AJ433" s="133"/>
      <c r="AK433" s="133"/>
      <c r="AL433" s="133"/>
      <c r="AM433" s="133"/>
    </row>
    <row r="434" spans="1:39">
      <c r="A434" s="133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  <c r="AE434" s="133"/>
      <c r="AF434" s="133"/>
      <c r="AG434" s="133"/>
      <c r="AH434" s="133"/>
      <c r="AI434" s="133"/>
      <c r="AJ434" s="133"/>
      <c r="AK434" s="133"/>
      <c r="AL434" s="133"/>
      <c r="AM434" s="133"/>
    </row>
    <row r="435" spans="1:39">
      <c r="A435" s="133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  <c r="AE435" s="133"/>
      <c r="AF435" s="133"/>
      <c r="AG435" s="133"/>
      <c r="AH435" s="133"/>
      <c r="AI435" s="133"/>
      <c r="AJ435" s="133"/>
      <c r="AK435" s="133"/>
      <c r="AL435" s="133"/>
      <c r="AM435" s="133"/>
    </row>
    <row r="436" spans="1:39">
      <c r="A436" s="133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  <c r="AE436" s="133"/>
      <c r="AF436" s="133"/>
      <c r="AG436" s="133"/>
      <c r="AH436" s="133"/>
      <c r="AI436" s="133"/>
      <c r="AJ436" s="133"/>
      <c r="AK436" s="133"/>
      <c r="AL436" s="133"/>
      <c r="AM436" s="133"/>
    </row>
    <row r="437" spans="1:39">
      <c r="A437" s="133"/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  <c r="AE437" s="133"/>
      <c r="AF437" s="133"/>
      <c r="AG437" s="133"/>
      <c r="AH437" s="133"/>
      <c r="AI437" s="133"/>
      <c r="AJ437" s="133"/>
      <c r="AK437" s="133"/>
      <c r="AL437" s="133"/>
      <c r="AM437" s="133"/>
    </row>
    <row r="438" spans="1:39">
      <c r="A438" s="133"/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  <c r="AE438" s="133"/>
      <c r="AF438" s="133"/>
      <c r="AG438" s="133"/>
      <c r="AH438" s="133"/>
      <c r="AI438" s="133"/>
      <c r="AJ438" s="133"/>
      <c r="AK438" s="133"/>
      <c r="AL438" s="133"/>
      <c r="AM438" s="133"/>
    </row>
    <row r="439" spans="1:39">
      <c r="A439" s="133"/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  <c r="AE439" s="133"/>
      <c r="AF439" s="133"/>
      <c r="AG439" s="133"/>
      <c r="AH439" s="133"/>
      <c r="AI439" s="133"/>
      <c r="AJ439" s="133"/>
      <c r="AK439" s="133"/>
      <c r="AL439" s="133"/>
      <c r="AM439" s="133"/>
    </row>
    <row r="440" spans="1:39">
      <c r="A440" s="133"/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  <c r="AE440" s="133"/>
      <c r="AF440" s="133"/>
      <c r="AG440" s="133"/>
      <c r="AH440" s="133"/>
      <c r="AI440" s="133"/>
      <c r="AJ440" s="133"/>
      <c r="AK440" s="133"/>
      <c r="AL440" s="133"/>
      <c r="AM440" s="133"/>
    </row>
    <row r="441" spans="1:39">
      <c r="A441" s="133"/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  <c r="AE441" s="133"/>
      <c r="AF441" s="133"/>
      <c r="AG441" s="133"/>
      <c r="AH441" s="133"/>
      <c r="AI441" s="133"/>
      <c r="AJ441" s="133"/>
      <c r="AK441" s="133"/>
      <c r="AL441" s="133"/>
      <c r="AM441" s="133"/>
    </row>
    <row r="442" spans="1:39">
      <c r="A442" s="133"/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  <c r="AA442" s="133"/>
      <c r="AB442" s="133"/>
      <c r="AC442" s="133"/>
      <c r="AD442" s="133"/>
      <c r="AE442" s="133"/>
      <c r="AF442" s="133"/>
      <c r="AG442" s="133"/>
      <c r="AH442" s="133"/>
      <c r="AI442" s="133"/>
      <c r="AJ442" s="133"/>
      <c r="AK442" s="133"/>
      <c r="AL442" s="133"/>
      <c r="AM442" s="133"/>
    </row>
    <row r="443" spans="1:39">
      <c r="A443" s="133"/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  <c r="AF443" s="133"/>
      <c r="AG443" s="133"/>
      <c r="AH443" s="133"/>
      <c r="AI443" s="133"/>
      <c r="AJ443" s="133"/>
      <c r="AK443" s="133"/>
      <c r="AL443" s="133"/>
      <c r="AM443" s="133"/>
    </row>
    <row r="444" spans="1:39">
      <c r="A444" s="133"/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  <c r="AF444" s="133"/>
      <c r="AG444" s="133"/>
      <c r="AH444" s="133"/>
      <c r="AI444" s="133"/>
      <c r="AJ444" s="133"/>
      <c r="AK444" s="133"/>
      <c r="AL444" s="133"/>
      <c r="AM444" s="133"/>
    </row>
    <row r="445" spans="1:39">
      <c r="A445" s="133"/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  <c r="AF445" s="133"/>
      <c r="AG445" s="133"/>
      <c r="AH445" s="133"/>
      <c r="AI445" s="133"/>
      <c r="AJ445" s="133"/>
      <c r="AK445" s="133"/>
      <c r="AL445" s="133"/>
      <c r="AM445" s="133"/>
    </row>
    <row r="446" spans="1:39">
      <c r="A446" s="133"/>
      <c r="B446" s="133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  <c r="AF446" s="133"/>
      <c r="AG446" s="133"/>
      <c r="AH446" s="133"/>
      <c r="AI446" s="133"/>
      <c r="AJ446" s="133"/>
      <c r="AK446" s="133"/>
      <c r="AL446" s="133"/>
      <c r="AM446" s="133"/>
    </row>
    <row r="447" spans="1:39">
      <c r="A447" s="133"/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  <c r="AF447" s="133"/>
      <c r="AG447" s="133"/>
      <c r="AH447" s="133"/>
      <c r="AI447" s="133"/>
      <c r="AJ447" s="133"/>
      <c r="AK447" s="133"/>
      <c r="AL447" s="133"/>
      <c r="AM447" s="133"/>
    </row>
    <row r="448" spans="1:39">
      <c r="A448" s="133"/>
      <c r="B448" s="133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  <c r="AF448" s="133"/>
      <c r="AG448" s="133"/>
      <c r="AH448" s="133"/>
      <c r="AI448" s="133"/>
      <c r="AJ448" s="133"/>
      <c r="AK448" s="133"/>
      <c r="AL448" s="133"/>
      <c r="AM448" s="133"/>
    </row>
    <row r="449" spans="1:39">
      <c r="A449" s="133"/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  <c r="AF449" s="133"/>
      <c r="AG449" s="133"/>
      <c r="AH449" s="133"/>
      <c r="AI449" s="133"/>
      <c r="AJ449" s="133"/>
      <c r="AK449" s="133"/>
      <c r="AL449" s="133"/>
      <c r="AM449" s="133"/>
    </row>
    <row r="450" spans="1:39">
      <c r="A450" s="133"/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  <c r="AF450" s="133"/>
      <c r="AG450" s="133"/>
      <c r="AH450" s="133"/>
      <c r="AI450" s="133"/>
      <c r="AJ450" s="133"/>
      <c r="AK450" s="133"/>
      <c r="AL450" s="133"/>
      <c r="AM450" s="133"/>
    </row>
    <row r="451" spans="1:39">
      <c r="A451" s="133"/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  <c r="AF451" s="133"/>
      <c r="AG451" s="133"/>
      <c r="AH451" s="133"/>
      <c r="AI451" s="133"/>
      <c r="AJ451" s="133"/>
      <c r="AK451" s="133"/>
      <c r="AL451" s="133"/>
      <c r="AM451" s="133"/>
    </row>
    <row r="452" spans="1:39">
      <c r="A452" s="133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  <c r="AF452" s="133"/>
      <c r="AG452" s="133"/>
      <c r="AH452" s="133"/>
      <c r="AI452" s="133"/>
      <c r="AJ452" s="133"/>
      <c r="AK452" s="133"/>
      <c r="AL452" s="133"/>
      <c r="AM452" s="133"/>
    </row>
    <row r="453" spans="1:39">
      <c r="A453" s="133"/>
      <c r="B453" s="133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  <c r="AF453" s="133"/>
      <c r="AG453" s="133"/>
      <c r="AH453" s="133"/>
      <c r="AI453" s="133"/>
      <c r="AJ453" s="133"/>
      <c r="AK453" s="133"/>
      <c r="AL453" s="133"/>
      <c r="AM453" s="133"/>
    </row>
    <row r="454" spans="1:39">
      <c r="A454" s="133"/>
      <c r="B454" s="133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  <c r="AF454" s="133"/>
      <c r="AG454" s="133"/>
      <c r="AH454" s="133"/>
      <c r="AI454" s="133"/>
      <c r="AJ454" s="133"/>
      <c r="AK454" s="133"/>
      <c r="AL454" s="133"/>
      <c r="AM454" s="133"/>
    </row>
    <row r="455" spans="1:39">
      <c r="A455" s="133"/>
      <c r="B455" s="133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  <c r="AF455" s="133"/>
      <c r="AG455" s="133"/>
      <c r="AH455" s="133"/>
      <c r="AI455" s="133"/>
      <c r="AJ455" s="133"/>
      <c r="AK455" s="133"/>
      <c r="AL455" s="133"/>
      <c r="AM455" s="133"/>
    </row>
    <row r="456" spans="1:39">
      <c r="A456" s="133"/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  <c r="AF456" s="133"/>
      <c r="AG456" s="133"/>
      <c r="AH456" s="133"/>
      <c r="AI456" s="133"/>
      <c r="AJ456" s="133"/>
      <c r="AK456" s="133"/>
      <c r="AL456" s="133"/>
      <c r="AM456" s="133"/>
    </row>
    <row r="457" spans="1:39">
      <c r="A457" s="133"/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  <c r="AF457" s="133"/>
      <c r="AG457" s="133"/>
      <c r="AH457" s="133"/>
      <c r="AI457" s="133"/>
      <c r="AJ457" s="133"/>
      <c r="AK457" s="133"/>
      <c r="AL457" s="133"/>
      <c r="AM457" s="133"/>
    </row>
    <row r="458" spans="1:39">
      <c r="A458" s="133"/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  <c r="AF458" s="133"/>
      <c r="AG458" s="133"/>
      <c r="AH458" s="133"/>
      <c r="AI458" s="133"/>
      <c r="AJ458" s="133"/>
      <c r="AK458" s="133"/>
      <c r="AL458" s="133"/>
      <c r="AM458" s="133"/>
    </row>
    <row r="459" spans="1:39">
      <c r="A459" s="133"/>
      <c r="B459" s="133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  <c r="AF459" s="133"/>
      <c r="AG459" s="133"/>
      <c r="AH459" s="133"/>
      <c r="AI459" s="133"/>
      <c r="AJ459" s="133"/>
      <c r="AK459" s="133"/>
      <c r="AL459" s="133"/>
      <c r="AM459" s="133"/>
    </row>
    <row r="460" spans="1:39">
      <c r="A460" s="133"/>
      <c r="B460" s="133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  <c r="AF460" s="133"/>
      <c r="AG460" s="133"/>
      <c r="AH460" s="133"/>
      <c r="AI460" s="133"/>
      <c r="AJ460" s="133"/>
      <c r="AK460" s="133"/>
      <c r="AL460" s="133"/>
      <c r="AM460" s="133"/>
    </row>
    <row r="461" spans="1:39">
      <c r="A461" s="133"/>
      <c r="B461" s="133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  <c r="AF461" s="133"/>
      <c r="AG461" s="133"/>
      <c r="AH461" s="133"/>
      <c r="AI461" s="133"/>
      <c r="AJ461" s="133"/>
      <c r="AK461" s="133"/>
      <c r="AL461" s="133"/>
      <c r="AM461" s="133"/>
    </row>
    <row r="462" spans="1:39">
      <c r="A462" s="133"/>
      <c r="B462" s="133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  <c r="AF462" s="133"/>
      <c r="AG462" s="133"/>
      <c r="AH462" s="133"/>
      <c r="AI462" s="133"/>
      <c r="AJ462" s="133"/>
      <c r="AK462" s="133"/>
      <c r="AL462" s="133"/>
      <c r="AM462" s="133"/>
    </row>
    <row r="463" spans="1:39">
      <c r="A463" s="133"/>
      <c r="B463" s="133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  <c r="AF463" s="133"/>
      <c r="AG463" s="133"/>
      <c r="AH463" s="133"/>
      <c r="AI463" s="133"/>
      <c r="AJ463" s="133"/>
      <c r="AK463" s="133"/>
      <c r="AL463" s="133"/>
      <c r="AM463" s="133"/>
    </row>
    <row r="464" spans="1:39">
      <c r="A464" s="133"/>
      <c r="B464" s="133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  <c r="AF464" s="133"/>
      <c r="AG464" s="133"/>
      <c r="AH464" s="133"/>
      <c r="AI464" s="133"/>
      <c r="AJ464" s="133"/>
      <c r="AK464" s="133"/>
      <c r="AL464" s="133"/>
      <c r="AM464" s="133"/>
    </row>
    <row r="465" spans="1:39">
      <c r="A465" s="133"/>
      <c r="B465" s="133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  <c r="AF465" s="133"/>
      <c r="AG465" s="133"/>
      <c r="AH465" s="133"/>
      <c r="AI465" s="133"/>
      <c r="AJ465" s="133"/>
      <c r="AK465" s="133"/>
      <c r="AL465" s="133"/>
      <c r="AM465" s="133"/>
    </row>
    <row r="466" spans="1:39">
      <c r="A466" s="133"/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  <c r="AA466" s="133"/>
      <c r="AB466" s="133"/>
      <c r="AC466" s="133"/>
      <c r="AD466" s="133"/>
      <c r="AE466" s="133"/>
      <c r="AF466" s="133"/>
      <c r="AG466" s="133"/>
      <c r="AH466" s="133"/>
      <c r="AI466" s="133"/>
      <c r="AJ466" s="133"/>
      <c r="AK466" s="133"/>
      <c r="AL466" s="133"/>
      <c r="AM466" s="133"/>
    </row>
    <row r="467" spans="1:39">
      <c r="A467" s="133"/>
      <c r="B467" s="133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  <c r="AE467" s="133"/>
      <c r="AF467" s="133"/>
      <c r="AG467" s="133"/>
      <c r="AH467" s="133"/>
      <c r="AI467" s="133"/>
      <c r="AJ467" s="133"/>
      <c r="AK467" s="133"/>
      <c r="AL467" s="133"/>
      <c r="AM467" s="133"/>
    </row>
    <row r="468" spans="1:39">
      <c r="A468" s="133"/>
      <c r="B468" s="133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  <c r="AE468" s="133"/>
      <c r="AF468" s="133"/>
      <c r="AG468" s="133"/>
      <c r="AH468" s="133"/>
      <c r="AI468" s="133"/>
      <c r="AJ468" s="133"/>
      <c r="AK468" s="133"/>
      <c r="AL468" s="133"/>
      <c r="AM468" s="133"/>
    </row>
    <row r="469" spans="1:39">
      <c r="A469" s="133"/>
      <c r="B469" s="133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  <c r="AE469" s="133"/>
      <c r="AF469" s="133"/>
      <c r="AG469" s="133"/>
      <c r="AH469" s="133"/>
      <c r="AI469" s="133"/>
      <c r="AJ469" s="133"/>
      <c r="AK469" s="133"/>
      <c r="AL469" s="133"/>
      <c r="AM469" s="133"/>
    </row>
    <row r="470" spans="1:39">
      <c r="A470" s="133"/>
      <c r="B470" s="133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  <c r="AE470" s="133"/>
      <c r="AF470" s="133"/>
      <c r="AG470" s="133"/>
      <c r="AH470" s="133"/>
      <c r="AI470" s="133"/>
      <c r="AJ470" s="133"/>
      <c r="AK470" s="133"/>
      <c r="AL470" s="133"/>
      <c r="AM470" s="133"/>
    </row>
    <row r="471" spans="1:39">
      <c r="A471" s="133"/>
      <c r="B471" s="133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  <c r="AE471" s="133"/>
      <c r="AF471" s="133"/>
      <c r="AG471" s="133"/>
      <c r="AH471" s="133"/>
      <c r="AI471" s="133"/>
      <c r="AJ471" s="133"/>
      <c r="AK471" s="133"/>
      <c r="AL471" s="133"/>
      <c r="AM471" s="133"/>
    </row>
    <row r="472" spans="1:39">
      <c r="A472" s="133"/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  <c r="AE472" s="133"/>
      <c r="AF472" s="133"/>
      <c r="AG472" s="133"/>
      <c r="AH472" s="133"/>
      <c r="AI472" s="133"/>
      <c r="AJ472" s="133"/>
      <c r="AK472" s="133"/>
      <c r="AL472" s="133"/>
      <c r="AM472" s="133"/>
    </row>
    <row r="473" spans="1:39">
      <c r="A473" s="133"/>
      <c r="B473" s="133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  <c r="AE473" s="133"/>
      <c r="AF473" s="133"/>
      <c r="AG473" s="133"/>
      <c r="AH473" s="133"/>
      <c r="AI473" s="133"/>
      <c r="AJ473" s="133"/>
      <c r="AK473" s="133"/>
      <c r="AL473" s="133"/>
      <c r="AM473" s="133"/>
    </row>
    <row r="474" spans="1:39">
      <c r="A474" s="133"/>
      <c r="B474" s="133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  <c r="AE474" s="133"/>
      <c r="AF474" s="133"/>
      <c r="AG474" s="133"/>
      <c r="AH474" s="133"/>
      <c r="AI474" s="133"/>
      <c r="AJ474" s="133"/>
      <c r="AK474" s="133"/>
      <c r="AL474" s="133"/>
      <c r="AM474" s="133"/>
    </row>
    <row r="475" spans="1:39">
      <c r="A475" s="133"/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  <c r="AE475" s="133"/>
      <c r="AF475" s="133"/>
      <c r="AG475" s="133"/>
      <c r="AH475" s="133"/>
      <c r="AI475" s="133"/>
      <c r="AJ475" s="133"/>
      <c r="AK475" s="133"/>
      <c r="AL475" s="133"/>
      <c r="AM475" s="133"/>
    </row>
    <row r="476" spans="1:39">
      <c r="A476" s="133"/>
      <c r="B476" s="133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  <c r="AE476" s="133"/>
      <c r="AF476" s="133"/>
      <c r="AG476" s="133"/>
      <c r="AH476" s="133"/>
      <c r="AI476" s="133"/>
      <c r="AJ476" s="133"/>
      <c r="AK476" s="133"/>
      <c r="AL476" s="133"/>
      <c r="AM476" s="133"/>
    </row>
    <row r="477" spans="1:39">
      <c r="A477" s="133"/>
      <c r="B477" s="133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  <c r="AE477" s="133"/>
      <c r="AF477" s="133"/>
      <c r="AG477" s="133"/>
      <c r="AH477" s="133"/>
      <c r="AI477" s="133"/>
      <c r="AJ477" s="133"/>
      <c r="AK477" s="133"/>
      <c r="AL477" s="133"/>
      <c r="AM477" s="133"/>
    </row>
    <row r="478" spans="1:39">
      <c r="A478" s="133"/>
      <c r="B478" s="133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  <c r="AE478" s="133"/>
      <c r="AF478" s="133"/>
      <c r="AG478" s="133"/>
      <c r="AH478" s="133"/>
      <c r="AI478" s="133"/>
      <c r="AJ478" s="133"/>
      <c r="AK478" s="133"/>
      <c r="AL478" s="133"/>
      <c r="AM478" s="133"/>
    </row>
    <row r="479" spans="1:39">
      <c r="A479" s="133"/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  <c r="AE479" s="133"/>
      <c r="AF479" s="133"/>
      <c r="AG479" s="133"/>
      <c r="AH479" s="133"/>
      <c r="AI479" s="133"/>
      <c r="AJ479" s="133"/>
      <c r="AK479" s="133"/>
      <c r="AL479" s="133"/>
      <c r="AM479" s="133"/>
    </row>
    <row r="480" spans="1:39">
      <c r="A480" s="133"/>
      <c r="B480" s="133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  <c r="AE480" s="133"/>
      <c r="AF480" s="133"/>
      <c r="AG480" s="133"/>
      <c r="AH480" s="133"/>
      <c r="AI480" s="133"/>
      <c r="AJ480" s="133"/>
      <c r="AK480" s="133"/>
      <c r="AL480" s="133"/>
      <c r="AM480" s="133"/>
    </row>
    <row r="481" spans="1:39">
      <c r="A481" s="133"/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  <c r="AE481" s="133"/>
      <c r="AF481" s="133"/>
      <c r="AG481" s="133"/>
      <c r="AH481" s="133"/>
      <c r="AI481" s="133"/>
      <c r="AJ481" s="133"/>
      <c r="AK481" s="133"/>
      <c r="AL481" s="133"/>
      <c r="AM481" s="133"/>
    </row>
    <row r="482" spans="1:39">
      <c r="A482" s="133"/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  <c r="AE482" s="133"/>
      <c r="AF482" s="133"/>
      <c r="AG482" s="133"/>
      <c r="AH482" s="133"/>
      <c r="AI482" s="133"/>
      <c r="AJ482" s="133"/>
      <c r="AK482" s="133"/>
      <c r="AL482" s="133"/>
      <c r="AM482" s="133"/>
    </row>
    <row r="483" spans="1:39">
      <c r="A483" s="133"/>
      <c r="B483" s="133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  <c r="AE483" s="133"/>
      <c r="AF483" s="133"/>
      <c r="AG483" s="133"/>
      <c r="AH483" s="133"/>
      <c r="AI483" s="133"/>
      <c r="AJ483" s="133"/>
      <c r="AK483" s="133"/>
      <c r="AL483" s="133"/>
      <c r="AM483" s="133"/>
    </row>
    <row r="484" spans="1:39">
      <c r="A484" s="133"/>
      <c r="B484" s="133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  <c r="AE484" s="133"/>
      <c r="AF484" s="133"/>
      <c r="AG484" s="133"/>
      <c r="AH484" s="133"/>
      <c r="AI484" s="133"/>
      <c r="AJ484" s="133"/>
      <c r="AK484" s="133"/>
      <c r="AL484" s="133"/>
      <c r="AM484" s="133"/>
    </row>
    <row r="485" spans="1:39">
      <c r="A485" s="133"/>
      <c r="B485" s="133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  <c r="AE485" s="133"/>
      <c r="AF485" s="133"/>
      <c r="AG485" s="133"/>
      <c r="AH485" s="133"/>
      <c r="AI485" s="133"/>
      <c r="AJ485" s="133"/>
      <c r="AK485" s="133"/>
      <c r="AL485" s="133"/>
      <c r="AM485" s="133"/>
    </row>
    <row r="486" spans="1:39">
      <c r="A486" s="133"/>
      <c r="B486" s="133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  <c r="AE486" s="133"/>
      <c r="AF486" s="133"/>
      <c r="AG486" s="133"/>
      <c r="AH486" s="133"/>
      <c r="AI486" s="133"/>
      <c r="AJ486" s="133"/>
      <c r="AK486" s="133"/>
      <c r="AL486" s="133"/>
      <c r="AM486" s="133"/>
    </row>
    <row r="487" spans="1:39">
      <c r="A487" s="133"/>
      <c r="B487" s="133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  <c r="AE487" s="133"/>
      <c r="AF487" s="133"/>
      <c r="AG487" s="133"/>
      <c r="AH487" s="133"/>
      <c r="AI487" s="133"/>
      <c r="AJ487" s="133"/>
      <c r="AK487" s="133"/>
      <c r="AL487" s="133"/>
      <c r="AM487" s="133"/>
    </row>
    <row r="488" spans="1:39">
      <c r="A488" s="133"/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  <c r="AE488" s="133"/>
      <c r="AF488" s="133"/>
      <c r="AG488" s="133"/>
      <c r="AH488" s="133"/>
      <c r="AI488" s="133"/>
      <c r="AJ488" s="133"/>
      <c r="AK488" s="133"/>
      <c r="AL488" s="133"/>
      <c r="AM488" s="133"/>
    </row>
    <row r="489" spans="1:39">
      <c r="A489" s="133"/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  <c r="AE489" s="133"/>
      <c r="AF489" s="133"/>
      <c r="AG489" s="133"/>
      <c r="AH489" s="133"/>
      <c r="AI489" s="133"/>
      <c r="AJ489" s="133"/>
      <c r="AK489" s="133"/>
      <c r="AL489" s="133"/>
      <c r="AM489" s="133"/>
    </row>
    <row r="490" spans="1:39">
      <c r="A490" s="133"/>
      <c r="B490" s="133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  <c r="AA490" s="133"/>
      <c r="AB490" s="133"/>
      <c r="AC490" s="133"/>
      <c r="AD490" s="133"/>
      <c r="AE490" s="133"/>
      <c r="AF490" s="133"/>
      <c r="AG490" s="133"/>
      <c r="AH490" s="133"/>
      <c r="AI490" s="133"/>
      <c r="AJ490" s="133"/>
      <c r="AK490" s="133"/>
      <c r="AL490" s="133"/>
      <c r="AM490" s="133"/>
    </row>
    <row r="491" spans="1:39">
      <c r="A491" s="133"/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  <c r="AA491" s="133"/>
      <c r="AB491" s="133"/>
      <c r="AC491" s="133"/>
      <c r="AD491" s="133"/>
      <c r="AE491" s="133"/>
      <c r="AF491" s="133"/>
      <c r="AG491" s="133"/>
      <c r="AH491" s="133"/>
      <c r="AI491" s="133"/>
      <c r="AJ491" s="133"/>
      <c r="AK491" s="133"/>
      <c r="AL491" s="133"/>
      <c r="AM491" s="133"/>
    </row>
    <row r="492" spans="1:39">
      <c r="A492" s="133"/>
      <c r="B492" s="133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  <c r="AA492" s="133"/>
      <c r="AB492" s="133"/>
      <c r="AC492" s="133"/>
      <c r="AD492" s="133"/>
      <c r="AE492" s="133"/>
      <c r="AF492" s="133"/>
      <c r="AG492" s="133"/>
      <c r="AH492" s="133"/>
      <c r="AI492" s="133"/>
      <c r="AJ492" s="133"/>
      <c r="AK492" s="133"/>
      <c r="AL492" s="133"/>
      <c r="AM492" s="133"/>
    </row>
    <row r="493" spans="1:39">
      <c r="A493" s="133"/>
      <c r="B493" s="133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  <c r="AA493" s="133"/>
      <c r="AB493" s="133"/>
      <c r="AC493" s="133"/>
      <c r="AD493" s="133"/>
      <c r="AE493" s="133"/>
      <c r="AF493" s="133"/>
      <c r="AG493" s="133"/>
      <c r="AH493" s="133"/>
      <c r="AI493" s="133"/>
      <c r="AJ493" s="133"/>
      <c r="AK493" s="133"/>
      <c r="AL493" s="133"/>
      <c r="AM493" s="133"/>
    </row>
    <row r="494" spans="1:39">
      <c r="A494" s="133"/>
      <c r="B494" s="133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  <c r="AF494" s="133"/>
      <c r="AG494" s="133"/>
      <c r="AH494" s="133"/>
      <c r="AI494" s="133"/>
      <c r="AJ494" s="133"/>
      <c r="AK494" s="133"/>
      <c r="AL494" s="133"/>
      <c r="AM494" s="133"/>
    </row>
    <row r="495" spans="1:39">
      <c r="A495" s="133"/>
      <c r="B495" s="133"/>
      <c r="C495" s="133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  <c r="AF495" s="133"/>
      <c r="AG495" s="133"/>
      <c r="AH495" s="133"/>
      <c r="AI495" s="133"/>
      <c r="AJ495" s="133"/>
      <c r="AK495" s="133"/>
      <c r="AL495" s="133"/>
      <c r="AM495" s="133"/>
    </row>
    <row r="496" spans="1:39">
      <c r="A496" s="133"/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  <c r="AF496" s="133"/>
      <c r="AG496" s="133"/>
      <c r="AH496" s="133"/>
      <c r="AI496" s="133"/>
      <c r="AJ496" s="133"/>
      <c r="AK496" s="133"/>
      <c r="AL496" s="133"/>
      <c r="AM496" s="133"/>
    </row>
    <row r="497" spans="1:39">
      <c r="A497" s="133"/>
      <c r="B497" s="133"/>
      <c r="C497" s="133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  <c r="AF497" s="133"/>
      <c r="AG497" s="133"/>
      <c r="AH497" s="133"/>
      <c r="AI497" s="133"/>
      <c r="AJ497" s="133"/>
      <c r="AK497" s="133"/>
      <c r="AL497" s="133"/>
      <c r="AM497" s="133"/>
    </row>
    <row r="498" spans="1:39">
      <c r="A498" s="133"/>
      <c r="B498" s="133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  <c r="AF498" s="133"/>
      <c r="AG498" s="133"/>
      <c r="AH498" s="133"/>
      <c r="AI498" s="133"/>
      <c r="AJ498" s="133"/>
      <c r="AK498" s="133"/>
      <c r="AL498" s="133"/>
      <c r="AM498" s="133"/>
    </row>
    <row r="499" spans="1:39">
      <c r="A499" s="133"/>
      <c r="B499" s="133"/>
      <c r="C499" s="133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  <c r="AF499" s="133"/>
      <c r="AG499" s="133"/>
      <c r="AH499" s="133"/>
      <c r="AI499" s="133"/>
      <c r="AJ499" s="133"/>
      <c r="AK499" s="133"/>
      <c r="AL499" s="133"/>
      <c r="AM499" s="133"/>
    </row>
    <row r="500" spans="1:39">
      <c r="A500" s="133"/>
      <c r="B500" s="133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  <c r="AF500" s="133"/>
      <c r="AG500" s="133"/>
      <c r="AH500" s="133"/>
      <c r="AI500" s="133"/>
      <c r="AJ500" s="133"/>
      <c r="AK500" s="133"/>
      <c r="AL500" s="133"/>
      <c r="AM500" s="133"/>
    </row>
    <row r="501" spans="1:39">
      <c r="A501" s="133"/>
      <c r="B501" s="133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  <c r="AF501" s="133"/>
      <c r="AG501" s="133"/>
      <c r="AH501" s="133"/>
      <c r="AI501" s="133"/>
      <c r="AJ501" s="133"/>
      <c r="AK501" s="133"/>
      <c r="AL501" s="133"/>
      <c r="AM501" s="133"/>
    </row>
    <row r="502" spans="1:39">
      <c r="A502" s="133"/>
      <c r="B502" s="133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  <c r="AF502" s="133"/>
      <c r="AG502" s="133"/>
      <c r="AH502" s="133"/>
      <c r="AI502" s="133"/>
      <c r="AJ502" s="133"/>
      <c r="AK502" s="133"/>
      <c r="AL502" s="133"/>
      <c r="AM502" s="133"/>
    </row>
    <row r="503" spans="1:39">
      <c r="A503" s="133"/>
      <c r="B503" s="133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  <c r="AF503" s="133"/>
      <c r="AG503" s="133"/>
      <c r="AH503" s="133"/>
      <c r="AI503" s="133"/>
      <c r="AJ503" s="133"/>
      <c r="AK503" s="133"/>
      <c r="AL503" s="133"/>
      <c r="AM503" s="133"/>
    </row>
    <row r="504" spans="1:39">
      <c r="A504" s="133"/>
      <c r="B504" s="133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  <c r="AF504" s="133"/>
      <c r="AG504" s="133"/>
      <c r="AH504" s="133"/>
      <c r="AI504" s="133"/>
      <c r="AJ504" s="133"/>
      <c r="AK504" s="133"/>
      <c r="AL504" s="133"/>
      <c r="AM504" s="133"/>
    </row>
    <row r="505" spans="1:39">
      <c r="A505" s="133"/>
      <c r="B505" s="133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  <c r="AF505" s="133"/>
      <c r="AG505" s="133"/>
      <c r="AH505" s="133"/>
      <c r="AI505" s="133"/>
      <c r="AJ505" s="133"/>
      <c r="AK505" s="133"/>
      <c r="AL505" s="133"/>
      <c r="AM505" s="133"/>
    </row>
    <row r="506" spans="1:39">
      <c r="A506" s="133"/>
      <c r="B506" s="133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  <c r="AF506" s="133"/>
      <c r="AG506" s="133"/>
      <c r="AH506" s="133"/>
      <c r="AI506" s="133"/>
      <c r="AJ506" s="133"/>
      <c r="AK506" s="133"/>
      <c r="AL506" s="133"/>
      <c r="AM506" s="133"/>
    </row>
    <row r="507" spans="1:39">
      <c r="A507" s="133"/>
      <c r="B507" s="133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  <c r="AF507" s="133"/>
      <c r="AG507" s="133"/>
      <c r="AH507" s="133"/>
      <c r="AI507" s="133"/>
      <c r="AJ507" s="133"/>
      <c r="AK507" s="133"/>
      <c r="AL507" s="133"/>
      <c r="AM507" s="133"/>
    </row>
    <row r="508" spans="1:39">
      <c r="A508" s="133"/>
      <c r="B508" s="133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  <c r="AF508" s="133"/>
      <c r="AG508" s="133"/>
      <c r="AH508" s="133"/>
      <c r="AI508" s="133"/>
      <c r="AJ508" s="133"/>
      <c r="AK508" s="133"/>
      <c r="AL508" s="133"/>
      <c r="AM508" s="133"/>
    </row>
    <row r="509" spans="1:39">
      <c r="A509" s="133"/>
      <c r="B509" s="133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  <c r="AF509" s="133"/>
      <c r="AG509" s="133"/>
      <c r="AH509" s="133"/>
      <c r="AI509" s="133"/>
      <c r="AJ509" s="133"/>
      <c r="AK509" s="133"/>
      <c r="AL509" s="133"/>
      <c r="AM509" s="133"/>
    </row>
    <row r="510" spans="1:39">
      <c r="A510" s="133"/>
      <c r="B510" s="133"/>
      <c r="C510" s="133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  <c r="AF510" s="133"/>
      <c r="AG510" s="133"/>
      <c r="AH510" s="133"/>
      <c r="AI510" s="133"/>
      <c r="AJ510" s="133"/>
      <c r="AK510" s="133"/>
      <c r="AL510" s="133"/>
      <c r="AM510" s="133"/>
    </row>
    <row r="511" spans="1:39">
      <c r="A511" s="133"/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  <c r="AF511" s="133"/>
      <c r="AG511" s="133"/>
      <c r="AH511" s="133"/>
      <c r="AI511" s="133"/>
      <c r="AJ511" s="133"/>
      <c r="AK511" s="133"/>
      <c r="AL511" s="133"/>
      <c r="AM511" s="133"/>
    </row>
    <row r="512" spans="1:39">
      <c r="A512" s="133"/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  <c r="AF512" s="133"/>
      <c r="AG512" s="133"/>
      <c r="AH512" s="133"/>
      <c r="AI512" s="133"/>
      <c r="AJ512" s="133"/>
      <c r="AK512" s="133"/>
      <c r="AL512" s="133"/>
      <c r="AM512" s="133"/>
    </row>
    <row r="513" spans="1:39">
      <c r="A513" s="133"/>
      <c r="B513" s="133"/>
      <c r="C513" s="133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  <c r="AF513" s="133"/>
      <c r="AG513" s="133"/>
      <c r="AH513" s="133"/>
      <c r="AI513" s="133"/>
      <c r="AJ513" s="133"/>
      <c r="AK513" s="133"/>
      <c r="AL513" s="133"/>
      <c r="AM513" s="133"/>
    </row>
    <row r="514" spans="1:39">
      <c r="A514" s="133"/>
      <c r="B514" s="133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  <c r="AF514" s="133"/>
      <c r="AG514" s="133"/>
      <c r="AH514" s="133"/>
      <c r="AI514" s="133"/>
      <c r="AJ514" s="133"/>
      <c r="AK514" s="133"/>
      <c r="AL514" s="133"/>
      <c r="AM514" s="133"/>
    </row>
    <row r="515" spans="1:39">
      <c r="A515" s="133"/>
      <c r="B515" s="133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  <c r="AF515" s="133"/>
      <c r="AG515" s="133"/>
      <c r="AH515" s="133"/>
      <c r="AI515" s="133"/>
      <c r="AJ515" s="133"/>
      <c r="AK515" s="133"/>
      <c r="AL515" s="133"/>
      <c r="AM515" s="133"/>
    </row>
    <row r="516" spans="1:39">
      <c r="A516" s="133"/>
      <c r="B516" s="133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  <c r="AF516" s="133"/>
      <c r="AG516" s="133"/>
      <c r="AH516" s="133"/>
      <c r="AI516" s="133"/>
      <c r="AJ516" s="133"/>
      <c r="AK516" s="133"/>
      <c r="AL516" s="133"/>
      <c r="AM516" s="133"/>
    </row>
    <row r="517" spans="1:39">
      <c r="A517" s="133"/>
      <c r="B517" s="133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  <c r="AA517" s="133"/>
      <c r="AB517" s="133"/>
      <c r="AC517" s="133"/>
      <c r="AD517" s="133"/>
      <c r="AE517" s="133"/>
      <c r="AF517" s="133"/>
      <c r="AG517" s="133"/>
      <c r="AH517" s="133"/>
      <c r="AI517" s="133"/>
      <c r="AJ517" s="133"/>
      <c r="AK517" s="133"/>
      <c r="AL517" s="133"/>
      <c r="AM517" s="133"/>
    </row>
    <row r="518" spans="1:39">
      <c r="A518" s="133"/>
      <c r="B518" s="133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  <c r="AA518" s="133"/>
      <c r="AB518" s="133"/>
      <c r="AC518" s="133"/>
      <c r="AD518" s="133"/>
      <c r="AE518" s="133"/>
      <c r="AF518" s="133"/>
      <c r="AG518" s="133"/>
      <c r="AH518" s="133"/>
      <c r="AI518" s="133"/>
      <c r="AJ518" s="133"/>
      <c r="AK518" s="133"/>
      <c r="AL518" s="133"/>
      <c r="AM518" s="133"/>
    </row>
    <row r="519" spans="1:39">
      <c r="A519" s="133"/>
      <c r="B519" s="133"/>
      <c r="C519" s="133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  <c r="AA519" s="133"/>
      <c r="AB519" s="133"/>
      <c r="AC519" s="133"/>
      <c r="AD519" s="133"/>
      <c r="AE519" s="133"/>
      <c r="AF519" s="133"/>
      <c r="AG519" s="133"/>
      <c r="AH519" s="133"/>
      <c r="AI519" s="133"/>
      <c r="AJ519" s="133"/>
      <c r="AK519" s="133"/>
      <c r="AL519" s="133"/>
      <c r="AM519" s="133"/>
    </row>
    <row r="520" spans="1:39">
      <c r="A520" s="133"/>
      <c r="B520" s="133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  <c r="AA520" s="133"/>
      <c r="AB520" s="133"/>
      <c r="AC520" s="133"/>
      <c r="AD520" s="133"/>
      <c r="AE520" s="133"/>
      <c r="AF520" s="133"/>
      <c r="AG520" s="133"/>
      <c r="AH520" s="133"/>
      <c r="AI520" s="133"/>
      <c r="AJ520" s="133"/>
      <c r="AK520" s="133"/>
      <c r="AL520" s="133"/>
      <c r="AM520" s="133"/>
    </row>
    <row r="521" spans="1:39">
      <c r="A521" s="133"/>
      <c r="B521" s="133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  <c r="AA521" s="133"/>
      <c r="AB521" s="133"/>
      <c r="AC521" s="133"/>
      <c r="AD521" s="133"/>
      <c r="AE521" s="133"/>
      <c r="AF521" s="133"/>
      <c r="AG521" s="133"/>
      <c r="AH521" s="133"/>
      <c r="AI521" s="133"/>
      <c r="AJ521" s="133"/>
      <c r="AK521" s="133"/>
      <c r="AL521" s="133"/>
      <c r="AM521" s="133"/>
    </row>
    <row r="522" spans="1:39">
      <c r="A522" s="133"/>
      <c r="B522" s="133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  <c r="AA522" s="133"/>
      <c r="AB522" s="133"/>
      <c r="AC522" s="133"/>
      <c r="AD522" s="133"/>
      <c r="AE522" s="133"/>
      <c r="AF522" s="133"/>
      <c r="AG522" s="133"/>
      <c r="AH522" s="133"/>
      <c r="AI522" s="133"/>
      <c r="AJ522" s="133"/>
      <c r="AK522" s="133"/>
      <c r="AL522" s="133"/>
      <c r="AM522" s="133"/>
    </row>
    <row r="523" spans="1:39">
      <c r="A523" s="133"/>
      <c r="B523" s="133"/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  <c r="AA523" s="133"/>
      <c r="AB523" s="133"/>
      <c r="AC523" s="133"/>
      <c r="AD523" s="133"/>
      <c r="AE523" s="133"/>
      <c r="AF523" s="133"/>
      <c r="AG523" s="133"/>
      <c r="AH523" s="133"/>
      <c r="AI523" s="133"/>
      <c r="AJ523" s="133"/>
      <c r="AK523" s="133"/>
      <c r="AL523" s="133"/>
      <c r="AM523" s="133"/>
    </row>
    <row r="524" spans="1:39">
      <c r="A524" s="133"/>
      <c r="B524" s="133"/>
      <c r="C524" s="133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  <c r="AA524" s="133"/>
      <c r="AB524" s="133"/>
      <c r="AC524" s="133"/>
      <c r="AD524" s="133"/>
      <c r="AE524" s="133"/>
      <c r="AF524" s="133"/>
      <c r="AG524" s="133"/>
      <c r="AH524" s="133"/>
      <c r="AI524" s="133"/>
      <c r="AJ524" s="133"/>
      <c r="AK524" s="133"/>
      <c r="AL524" s="133"/>
      <c r="AM524" s="133"/>
    </row>
    <row r="525" spans="1:39">
      <c r="A525" s="133"/>
      <c r="B525" s="133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  <c r="AA525" s="133"/>
      <c r="AB525" s="133"/>
      <c r="AC525" s="133"/>
      <c r="AD525" s="133"/>
      <c r="AE525" s="133"/>
      <c r="AF525" s="133"/>
      <c r="AG525" s="133"/>
      <c r="AH525" s="133"/>
      <c r="AI525" s="133"/>
      <c r="AJ525" s="133"/>
      <c r="AK525" s="133"/>
      <c r="AL525" s="133"/>
      <c r="AM525" s="133"/>
    </row>
    <row r="526" spans="1:39">
      <c r="A526" s="133"/>
      <c r="B526" s="133"/>
      <c r="C526" s="133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  <c r="AA526" s="133"/>
      <c r="AB526" s="133"/>
      <c r="AC526" s="133"/>
      <c r="AD526" s="133"/>
      <c r="AE526" s="133"/>
      <c r="AF526" s="133"/>
      <c r="AG526" s="133"/>
      <c r="AH526" s="133"/>
      <c r="AI526" s="133"/>
      <c r="AJ526" s="133"/>
      <c r="AK526" s="133"/>
      <c r="AL526" s="133"/>
      <c r="AM526" s="133"/>
    </row>
    <row r="527" spans="1:39">
      <c r="A527" s="133"/>
      <c r="B527" s="133"/>
      <c r="C527" s="133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  <c r="AA527" s="133"/>
      <c r="AB527" s="133"/>
      <c r="AC527" s="133"/>
      <c r="AD527" s="133"/>
      <c r="AE527" s="133"/>
      <c r="AF527" s="133"/>
      <c r="AG527" s="133"/>
      <c r="AH527" s="133"/>
      <c r="AI527" s="133"/>
      <c r="AJ527" s="133"/>
      <c r="AK527" s="133"/>
      <c r="AL527" s="133"/>
      <c r="AM527" s="133"/>
    </row>
    <row r="528" spans="1:39">
      <c r="A528" s="133"/>
      <c r="B528" s="133"/>
      <c r="C528" s="133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  <c r="AA528" s="133"/>
      <c r="AB528" s="133"/>
      <c r="AC528" s="133"/>
      <c r="AD528" s="133"/>
      <c r="AE528" s="133"/>
      <c r="AF528" s="133"/>
      <c r="AG528" s="133"/>
      <c r="AH528" s="133"/>
      <c r="AI528" s="133"/>
      <c r="AJ528" s="133"/>
      <c r="AK528" s="133"/>
      <c r="AL528" s="133"/>
      <c r="AM528" s="133"/>
    </row>
    <row r="529" spans="1:39">
      <c r="A529" s="133"/>
      <c r="B529" s="133"/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  <c r="AA529" s="133"/>
      <c r="AB529" s="133"/>
      <c r="AC529" s="133"/>
      <c r="AD529" s="133"/>
      <c r="AE529" s="133"/>
      <c r="AF529" s="133"/>
      <c r="AG529" s="133"/>
      <c r="AH529" s="133"/>
      <c r="AI529" s="133"/>
      <c r="AJ529" s="133"/>
      <c r="AK529" s="133"/>
      <c r="AL529" s="133"/>
      <c r="AM529" s="133"/>
    </row>
    <row r="530" spans="1:39">
      <c r="A530" s="133"/>
      <c r="B530" s="133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  <c r="AA530" s="133"/>
      <c r="AB530" s="133"/>
      <c r="AC530" s="133"/>
      <c r="AD530" s="133"/>
      <c r="AE530" s="133"/>
      <c r="AF530" s="133"/>
      <c r="AG530" s="133"/>
      <c r="AH530" s="133"/>
      <c r="AI530" s="133"/>
      <c r="AJ530" s="133"/>
      <c r="AK530" s="133"/>
      <c r="AL530" s="133"/>
      <c r="AM530" s="133"/>
    </row>
    <row r="531" spans="1:39">
      <c r="A531" s="133"/>
      <c r="B531" s="133"/>
      <c r="C531" s="133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  <c r="AA531" s="133"/>
      <c r="AB531" s="133"/>
      <c r="AC531" s="133"/>
      <c r="AD531" s="133"/>
      <c r="AE531" s="133"/>
      <c r="AF531" s="133"/>
      <c r="AG531" s="133"/>
      <c r="AH531" s="133"/>
      <c r="AI531" s="133"/>
      <c r="AJ531" s="133"/>
      <c r="AK531" s="133"/>
      <c r="AL531" s="133"/>
      <c r="AM531" s="133"/>
    </row>
    <row r="532" spans="1:39">
      <c r="A532" s="133"/>
      <c r="B532" s="133"/>
      <c r="C532" s="133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  <c r="AA532" s="133"/>
      <c r="AB532" s="133"/>
      <c r="AC532" s="133"/>
      <c r="AD532" s="133"/>
      <c r="AE532" s="133"/>
      <c r="AF532" s="133"/>
      <c r="AG532" s="133"/>
      <c r="AH532" s="133"/>
      <c r="AI532" s="133"/>
      <c r="AJ532" s="133"/>
      <c r="AK532" s="133"/>
      <c r="AL532" s="133"/>
      <c r="AM532" s="133"/>
    </row>
    <row r="533" spans="1:39">
      <c r="A533" s="133"/>
      <c r="B533" s="133"/>
      <c r="C533" s="133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  <c r="AA533" s="133"/>
      <c r="AB533" s="133"/>
      <c r="AC533" s="133"/>
      <c r="AD533" s="133"/>
      <c r="AE533" s="133"/>
      <c r="AF533" s="133"/>
      <c r="AG533" s="133"/>
      <c r="AH533" s="133"/>
      <c r="AI533" s="133"/>
      <c r="AJ533" s="133"/>
      <c r="AK533" s="133"/>
      <c r="AL533" s="133"/>
      <c r="AM533" s="133"/>
    </row>
    <row r="534" spans="1:39">
      <c r="A534" s="133"/>
      <c r="B534" s="133"/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  <c r="AA534" s="133"/>
      <c r="AB534" s="133"/>
      <c r="AC534" s="133"/>
      <c r="AD534" s="133"/>
      <c r="AE534" s="133"/>
      <c r="AF534" s="133"/>
      <c r="AG534" s="133"/>
      <c r="AH534" s="133"/>
      <c r="AI534" s="133"/>
      <c r="AJ534" s="133"/>
      <c r="AK534" s="133"/>
      <c r="AL534" s="133"/>
      <c r="AM534" s="133"/>
    </row>
    <row r="535" spans="1:39">
      <c r="A535" s="133"/>
      <c r="B535" s="133"/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  <c r="AA535" s="133"/>
      <c r="AB535" s="133"/>
      <c r="AC535" s="133"/>
      <c r="AD535" s="133"/>
      <c r="AE535" s="133"/>
      <c r="AF535" s="133"/>
      <c r="AG535" s="133"/>
      <c r="AH535" s="133"/>
      <c r="AI535" s="133"/>
      <c r="AJ535" s="133"/>
      <c r="AK535" s="133"/>
      <c r="AL535" s="133"/>
      <c r="AM535" s="133"/>
    </row>
    <row r="536" spans="1:39">
      <c r="A536" s="133"/>
      <c r="B536" s="133"/>
      <c r="C536" s="133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  <c r="AA536" s="133"/>
      <c r="AB536" s="133"/>
      <c r="AC536" s="133"/>
      <c r="AD536" s="133"/>
      <c r="AE536" s="133"/>
      <c r="AF536" s="133"/>
      <c r="AG536" s="133"/>
      <c r="AH536" s="133"/>
      <c r="AI536" s="133"/>
      <c r="AJ536" s="133"/>
      <c r="AK536" s="133"/>
      <c r="AL536" s="133"/>
      <c r="AM536" s="133"/>
    </row>
    <row r="537" spans="1:39">
      <c r="A537" s="133"/>
      <c r="B537" s="133"/>
      <c r="C537" s="133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  <c r="AA537" s="133"/>
      <c r="AB537" s="133"/>
      <c r="AC537" s="133"/>
      <c r="AD537" s="133"/>
      <c r="AE537" s="133"/>
      <c r="AF537" s="133"/>
      <c r="AG537" s="133"/>
      <c r="AH537" s="133"/>
      <c r="AI537" s="133"/>
      <c r="AJ537" s="133"/>
      <c r="AK537" s="133"/>
      <c r="AL537" s="133"/>
      <c r="AM537" s="133"/>
    </row>
    <row r="538" spans="1:39">
      <c r="A538" s="133"/>
      <c r="B538" s="133"/>
      <c r="C538" s="133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  <c r="AA538" s="133"/>
      <c r="AB538" s="133"/>
      <c r="AC538" s="133"/>
      <c r="AD538" s="133"/>
      <c r="AE538" s="133"/>
      <c r="AF538" s="133"/>
      <c r="AG538" s="133"/>
      <c r="AH538" s="133"/>
      <c r="AI538" s="133"/>
      <c r="AJ538" s="133"/>
      <c r="AK538" s="133"/>
      <c r="AL538" s="133"/>
      <c r="AM538" s="133"/>
    </row>
    <row r="539" spans="1:39">
      <c r="A539" s="133"/>
      <c r="B539" s="133"/>
      <c r="C539" s="133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  <c r="AA539" s="133"/>
      <c r="AB539" s="133"/>
      <c r="AC539" s="133"/>
      <c r="AD539" s="133"/>
      <c r="AE539" s="133"/>
      <c r="AF539" s="133"/>
      <c r="AG539" s="133"/>
      <c r="AH539" s="133"/>
      <c r="AI539" s="133"/>
      <c r="AJ539" s="133"/>
      <c r="AK539" s="133"/>
      <c r="AL539" s="133"/>
      <c r="AM539" s="133"/>
    </row>
    <row r="540" spans="1:39">
      <c r="A540" s="133"/>
      <c r="B540" s="133"/>
      <c r="C540" s="133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  <c r="AA540" s="133"/>
      <c r="AB540" s="133"/>
      <c r="AC540" s="133"/>
      <c r="AD540" s="133"/>
      <c r="AE540" s="133"/>
      <c r="AF540" s="133"/>
      <c r="AG540" s="133"/>
      <c r="AH540" s="133"/>
      <c r="AI540" s="133"/>
      <c r="AJ540" s="133"/>
      <c r="AK540" s="133"/>
      <c r="AL540" s="133"/>
      <c r="AM540" s="133"/>
    </row>
    <row r="541" spans="1:39">
      <c r="A541" s="133"/>
      <c r="B541" s="133"/>
      <c r="C541" s="133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  <c r="AA541" s="133"/>
      <c r="AB541" s="133"/>
      <c r="AC541" s="133"/>
      <c r="AD541" s="133"/>
      <c r="AE541" s="133"/>
      <c r="AF541" s="133"/>
      <c r="AG541" s="133"/>
      <c r="AH541" s="133"/>
      <c r="AI541" s="133"/>
      <c r="AJ541" s="133"/>
      <c r="AK541" s="133"/>
      <c r="AL541" s="133"/>
      <c r="AM541" s="133"/>
    </row>
    <row r="542" spans="1:39">
      <c r="A542" s="133"/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  <c r="AA542" s="133"/>
      <c r="AB542" s="133"/>
      <c r="AC542" s="133"/>
      <c r="AD542" s="133"/>
      <c r="AE542" s="133"/>
      <c r="AF542" s="133"/>
      <c r="AG542" s="133"/>
      <c r="AH542" s="133"/>
      <c r="AI542" s="133"/>
      <c r="AJ542" s="133"/>
      <c r="AK542" s="133"/>
      <c r="AL542" s="133"/>
      <c r="AM542" s="133"/>
    </row>
    <row r="543" spans="1:39">
      <c r="A543" s="133"/>
      <c r="B543" s="133"/>
      <c r="C543" s="133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  <c r="AA543" s="133"/>
      <c r="AB543" s="133"/>
      <c r="AC543" s="133"/>
      <c r="AD543" s="133"/>
      <c r="AE543" s="133"/>
      <c r="AF543" s="133"/>
      <c r="AG543" s="133"/>
      <c r="AH543" s="133"/>
      <c r="AI543" s="133"/>
      <c r="AJ543" s="133"/>
      <c r="AK543" s="133"/>
      <c r="AL543" s="133"/>
      <c r="AM543" s="133"/>
    </row>
    <row r="544" spans="1:39">
      <c r="A544" s="133"/>
      <c r="B544" s="133"/>
      <c r="C544" s="133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  <c r="AA544" s="133"/>
      <c r="AB544" s="133"/>
      <c r="AC544" s="133"/>
      <c r="AD544" s="133"/>
      <c r="AE544" s="133"/>
      <c r="AF544" s="133"/>
      <c r="AG544" s="133"/>
      <c r="AH544" s="133"/>
      <c r="AI544" s="133"/>
      <c r="AJ544" s="133"/>
      <c r="AK544" s="133"/>
      <c r="AL544" s="133"/>
      <c r="AM544" s="133"/>
    </row>
    <row r="545" spans="1:39">
      <c r="A545" s="133"/>
      <c r="B545" s="133"/>
      <c r="C545" s="133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  <c r="AA545" s="133"/>
      <c r="AB545" s="133"/>
      <c r="AC545" s="133"/>
      <c r="AD545" s="133"/>
      <c r="AE545" s="133"/>
      <c r="AF545" s="133"/>
      <c r="AG545" s="133"/>
      <c r="AH545" s="133"/>
      <c r="AI545" s="133"/>
      <c r="AJ545" s="133"/>
      <c r="AK545" s="133"/>
      <c r="AL545" s="133"/>
      <c r="AM545" s="133"/>
    </row>
    <row r="546" spans="1:39">
      <c r="A546" s="133"/>
      <c r="B546" s="133"/>
      <c r="C546" s="133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  <c r="AA546" s="133"/>
      <c r="AB546" s="133"/>
      <c r="AC546" s="133"/>
      <c r="AD546" s="133"/>
      <c r="AE546" s="133"/>
      <c r="AF546" s="133"/>
      <c r="AG546" s="133"/>
      <c r="AH546" s="133"/>
      <c r="AI546" s="133"/>
      <c r="AJ546" s="133"/>
      <c r="AK546" s="133"/>
      <c r="AL546" s="133"/>
      <c r="AM546" s="133"/>
    </row>
    <row r="547" spans="1:39">
      <c r="A547" s="133"/>
      <c r="B547" s="133"/>
      <c r="C547" s="133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  <c r="AA547" s="133"/>
      <c r="AB547" s="133"/>
      <c r="AC547" s="133"/>
      <c r="AD547" s="133"/>
      <c r="AE547" s="133"/>
      <c r="AF547" s="133"/>
      <c r="AG547" s="133"/>
      <c r="AH547" s="133"/>
      <c r="AI547" s="133"/>
      <c r="AJ547" s="133"/>
      <c r="AK547" s="133"/>
      <c r="AL547" s="133"/>
      <c r="AM547" s="133"/>
    </row>
    <row r="548" spans="1:39">
      <c r="A548" s="133"/>
      <c r="B548" s="133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  <c r="AA548" s="133"/>
      <c r="AB548" s="133"/>
      <c r="AC548" s="133"/>
      <c r="AD548" s="133"/>
      <c r="AE548" s="133"/>
      <c r="AF548" s="133"/>
      <c r="AG548" s="133"/>
      <c r="AH548" s="133"/>
      <c r="AI548" s="133"/>
      <c r="AJ548" s="133"/>
      <c r="AK548" s="133"/>
      <c r="AL548" s="133"/>
      <c r="AM548" s="133"/>
    </row>
    <row r="549" spans="1:39">
      <c r="A549" s="133"/>
      <c r="B549" s="133"/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  <c r="AA549" s="133"/>
      <c r="AB549" s="133"/>
      <c r="AC549" s="133"/>
      <c r="AD549" s="133"/>
      <c r="AE549" s="133"/>
      <c r="AF549" s="133"/>
      <c r="AG549" s="133"/>
      <c r="AH549" s="133"/>
      <c r="AI549" s="133"/>
      <c r="AJ549" s="133"/>
      <c r="AK549" s="133"/>
      <c r="AL549" s="133"/>
      <c r="AM549" s="133"/>
    </row>
    <row r="550" spans="1:39">
      <c r="A550" s="133"/>
      <c r="B550" s="133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  <c r="AA550" s="133"/>
      <c r="AB550" s="133"/>
      <c r="AC550" s="133"/>
      <c r="AD550" s="133"/>
      <c r="AE550" s="133"/>
      <c r="AF550" s="133"/>
      <c r="AG550" s="133"/>
      <c r="AH550" s="133"/>
      <c r="AI550" s="133"/>
      <c r="AJ550" s="133"/>
      <c r="AK550" s="133"/>
      <c r="AL550" s="133"/>
      <c r="AM550" s="133"/>
    </row>
    <row r="551" spans="1:39">
      <c r="A551" s="133"/>
      <c r="B551" s="133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  <c r="AA551" s="133"/>
      <c r="AB551" s="133"/>
      <c r="AC551" s="133"/>
      <c r="AD551" s="133"/>
      <c r="AE551" s="133"/>
      <c r="AF551" s="133"/>
      <c r="AG551" s="133"/>
      <c r="AH551" s="133"/>
      <c r="AI551" s="133"/>
      <c r="AJ551" s="133"/>
      <c r="AK551" s="133"/>
      <c r="AL551" s="133"/>
      <c r="AM551" s="133"/>
    </row>
    <row r="552" spans="1:39">
      <c r="A552" s="133"/>
      <c r="B552" s="133"/>
      <c r="C552" s="133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  <c r="AA552" s="133"/>
      <c r="AB552" s="133"/>
      <c r="AC552" s="133"/>
      <c r="AD552" s="133"/>
      <c r="AE552" s="133"/>
      <c r="AF552" s="133"/>
      <c r="AG552" s="133"/>
      <c r="AH552" s="133"/>
      <c r="AI552" s="133"/>
      <c r="AJ552" s="133"/>
      <c r="AK552" s="133"/>
      <c r="AL552" s="133"/>
      <c r="AM552" s="133"/>
    </row>
    <row r="553" spans="1:39">
      <c r="A553" s="133"/>
      <c r="B553" s="133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  <c r="AA553" s="133"/>
      <c r="AB553" s="133"/>
      <c r="AC553" s="133"/>
      <c r="AD553" s="133"/>
      <c r="AE553" s="133"/>
      <c r="AF553" s="133"/>
      <c r="AG553" s="133"/>
      <c r="AH553" s="133"/>
      <c r="AI553" s="133"/>
      <c r="AJ553" s="133"/>
      <c r="AK553" s="133"/>
      <c r="AL553" s="133"/>
      <c r="AM553" s="133"/>
    </row>
    <row r="554" spans="1:39">
      <c r="A554" s="133"/>
      <c r="B554" s="133"/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  <c r="AA554" s="133"/>
      <c r="AB554" s="133"/>
      <c r="AC554" s="133"/>
      <c r="AD554" s="133"/>
      <c r="AE554" s="133"/>
      <c r="AF554" s="133"/>
      <c r="AG554" s="133"/>
      <c r="AH554" s="133"/>
      <c r="AI554" s="133"/>
      <c r="AJ554" s="133"/>
      <c r="AK554" s="133"/>
      <c r="AL554" s="133"/>
      <c r="AM554" s="133"/>
    </row>
    <row r="555" spans="1:39">
      <c r="A555" s="133"/>
      <c r="B555" s="133"/>
      <c r="C555" s="133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  <c r="AA555" s="133"/>
      <c r="AB555" s="133"/>
      <c r="AC555" s="133"/>
      <c r="AD555" s="133"/>
      <c r="AE555" s="133"/>
      <c r="AF555" s="133"/>
      <c r="AG555" s="133"/>
      <c r="AH555" s="133"/>
      <c r="AI555" s="133"/>
      <c r="AJ555" s="133"/>
      <c r="AK555" s="133"/>
      <c r="AL555" s="133"/>
      <c r="AM555" s="133"/>
    </row>
    <row r="556" spans="1:39">
      <c r="A556" s="133"/>
      <c r="B556" s="133"/>
      <c r="C556" s="133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  <c r="AA556" s="133"/>
      <c r="AB556" s="133"/>
      <c r="AC556" s="133"/>
      <c r="AD556" s="133"/>
      <c r="AE556" s="133"/>
      <c r="AF556" s="133"/>
      <c r="AG556" s="133"/>
      <c r="AH556" s="133"/>
      <c r="AI556" s="133"/>
      <c r="AJ556" s="133"/>
      <c r="AK556" s="133"/>
      <c r="AL556" s="133"/>
      <c r="AM556" s="133"/>
    </row>
    <row r="557" spans="1:39">
      <c r="A557" s="133"/>
      <c r="B557" s="133"/>
      <c r="C557" s="133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  <c r="AA557" s="133"/>
      <c r="AB557" s="133"/>
      <c r="AC557" s="133"/>
      <c r="AD557" s="133"/>
      <c r="AE557" s="133"/>
      <c r="AF557" s="133"/>
      <c r="AG557" s="133"/>
      <c r="AH557" s="133"/>
      <c r="AI557" s="133"/>
      <c r="AJ557" s="133"/>
      <c r="AK557" s="133"/>
      <c r="AL557" s="133"/>
      <c r="AM557" s="133"/>
    </row>
    <row r="558" spans="1:39">
      <c r="A558" s="133"/>
      <c r="B558" s="133"/>
      <c r="C558" s="133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  <c r="AA558" s="133"/>
      <c r="AB558" s="133"/>
      <c r="AC558" s="133"/>
      <c r="AD558" s="133"/>
      <c r="AE558" s="133"/>
      <c r="AF558" s="133"/>
      <c r="AG558" s="133"/>
      <c r="AH558" s="133"/>
      <c r="AI558" s="133"/>
      <c r="AJ558" s="133"/>
      <c r="AK558" s="133"/>
      <c r="AL558" s="133"/>
      <c r="AM558" s="133"/>
    </row>
    <row r="559" spans="1:39">
      <c r="A559" s="133"/>
      <c r="B559" s="133"/>
      <c r="C559" s="133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  <c r="AA559" s="133"/>
      <c r="AB559" s="133"/>
      <c r="AC559" s="133"/>
      <c r="AD559" s="133"/>
      <c r="AE559" s="133"/>
      <c r="AF559" s="133"/>
      <c r="AG559" s="133"/>
      <c r="AH559" s="133"/>
      <c r="AI559" s="133"/>
      <c r="AJ559" s="133"/>
      <c r="AK559" s="133"/>
      <c r="AL559" s="133"/>
      <c r="AM559" s="133"/>
    </row>
    <row r="560" spans="1:39">
      <c r="A560" s="133"/>
      <c r="B560" s="133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  <c r="AA560" s="133"/>
      <c r="AB560" s="133"/>
      <c r="AC560" s="133"/>
      <c r="AD560" s="133"/>
      <c r="AE560" s="133"/>
      <c r="AF560" s="133"/>
      <c r="AG560" s="133"/>
      <c r="AH560" s="133"/>
      <c r="AI560" s="133"/>
      <c r="AJ560" s="133"/>
      <c r="AK560" s="133"/>
      <c r="AL560" s="133"/>
      <c r="AM560" s="133"/>
    </row>
    <row r="561" spans="1:39">
      <c r="A561" s="133"/>
      <c r="B561" s="133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  <c r="AA561" s="133"/>
      <c r="AB561" s="133"/>
      <c r="AC561" s="133"/>
      <c r="AD561" s="133"/>
      <c r="AE561" s="133"/>
      <c r="AF561" s="133"/>
      <c r="AG561" s="133"/>
      <c r="AH561" s="133"/>
      <c r="AI561" s="133"/>
      <c r="AJ561" s="133"/>
      <c r="AK561" s="133"/>
      <c r="AL561" s="133"/>
      <c r="AM561" s="133"/>
    </row>
    <row r="562" spans="1:39">
      <c r="A562" s="133"/>
      <c r="B562" s="133"/>
      <c r="C562" s="133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  <c r="AA562" s="133"/>
      <c r="AB562" s="133"/>
      <c r="AC562" s="133"/>
      <c r="AD562" s="133"/>
      <c r="AE562" s="133"/>
      <c r="AF562" s="133"/>
      <c r="AG562" s="133"/>
      <c r="AH562" s="133"/>
      <c r="AI562" s="133"/>
      <c r="AJ562" s="133"/>
      <c r="AK562" s="133"/>
      <c r="AL562" s="133"/>
      <c r="AM562" s="133"/>
    </row>
    <row r="563" spans="1:39">
      <c r="A563" s="133"/>
      <c r="B563" s="133"/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  <c r="AA563" s="133"/>
      <c r="AB563" s="133"/>
      <c r="AC563" s="133"/>
      <c r="AD563" s="133"/>
      <c r="AE563" s="133"/>
      <c r="AF563" s="133"/>
      <c r="AG563" s="133"/>
      <c r="AH563" s="133"/>
      <c r="AI563" s="133"/>
      <c r="AJ563" s="133"/>
      <c r="AK563" s="133"/>
      <c r="AL563" s="133"/>
      <c r="AM563" s="133"/>
    </row>
    <row r="564" spans="1:39">
      <c r="A564" s="133"/>
      <c r="B564" s="133"/>
      <c r="C564" s="133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  <c r="AA564" s="133"/>
      <c r="AB564" s="133"/>
      <c r="AC564" s="133"/>
      <c r="AD564" s="133"/>
      <c r="AE564" s="133"/>
      <c r="AF564" s="133"/>
      <c r="AG564" s="133"/>
      <c r="AH564" s="133"/>
      <c r="AI564" s="133"/>
      <c r="AJ564" s="133"/>
      <c r="AK564" s="133"/>
      <c r="AL564" s="133"/>
      <c r="AM564" s="133"/>
    </row>
    <row r="565" spans="1:39">
      <c r="A565" s="133"/>
      <c r="B565" s="133"/>
      <c r="C565" s="133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  <c r="AA565" s="133"/>
      <c r="AB565" s="133"/>
      <c r="AC565" s="133"/>
      <c r="AD565" s="133"/>
      <c r="AE565" s="133"/>
      <c r="AF565" s="133"/>
      <c r="AG565" s="133"/>
      <c r="AH565" s="133"/>
      <c r="AI565" s="133"/>
      <c r="AJ565" s="133"/>
      <c r="AK565" s="133"/>
      <c r="AL565" s="133"/>
      <c r="AM565" s="133"/>
    </row>
    <row r="566" spans="1:39">
      <c r="A566" s="133"/>
      <c r="B566" s="133"/>
      <c r="C566" s="133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  <c r="AA566" s="133"/>
      <c r="AB566" s="133"/>
      <c r="AC566" s="133"/>
      <c r="AD566" s="133"/>
      <c r="AE566" s="133"/>
      <c r="AF566" s="133"/>
      <c r="AG566" s="133"/>
      <c r="AH566" s="133"/>
      <c r="AI566" s="133"/>
      <c r="AJ566" s="133"/>
      <c r="AK566" s="133"/>
      <c r="AL566" s="133"/>
      <c r="AM566" s="133"/>
    </row>
    <row r="567" spans="1:39">
      <c r="A567" s="133"/>
      <c r="B567" s="133"/>
      <c r="C567" s="133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  <c r="AA567" s="133"/>
      <c r="AB567" s="133"/>
      <c r="AC567" s="133"/>
      <c r="AD567" s="133"/>
      <c r="AE567" s="133"/>
      <c r="AF567" s="133"/>
      <c r="AG567" s="133"/>
      <c r="AH567" s="133"/>
      <c r="AI567" s="133"/>
      <c r="AJ567" s="133"/>
      <c r="AK567" s="133"/>
      <c r="AL567" s="133"/>
      <c r="AM567" s="133"/>
    </row>
    <row r="568" spans="1:39">
      <c r="A568" s="133"/>
      <c r="B568" s="133"/>
      <c r="C568" s="133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  <c r="Z568" s="133"/>
      <c r="AA568" s="133"/>
      <c r="AB568" s="133"/>
      <c r="AC568" s="133"/>
      <c r="AD568" s="133"/>
      <c r="AE568" s="133"/>
      <c r="AF568" s="133"/>
      <c r="AG568" s="133"/>
      <c r="AH568" s="133"/>
      <c r="AI568" s="133"/>
      <c r="AJ568" s="133"/>
      <c r="AK568" s="133"/>
      <c r="AL568" s="133"/>
      <c r="AM568" s="133"/>
    </row>
    <row r="569" spans="1:39">
      <c r="A569" s="133"/>
      <c r="B569" s="133"/>
      <c r="C569" s="133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  <c r="Z569" s="133"/>
      <c r="AA569" s="133"/>
      <c r="AB569" s="133"/>
      <c r="AC569" s="133"/>
      <c r="AD569" s="133"/>
      <c r="AE569" s="133"/>
      <c r="AF569" s="133"/>
      <c r="AG569" s="133"/>
      <c r="AH569" s="133"/>
      <c r="AI569" s="133"/>
      <c r="AJ569" s="133"/>
      <c r="AK569" s="133"/>
      <c r="AL569" s="133"/>
      <c r="AM569" s="133"/>
    </row>
    <row r="570" spans="1:39">
      <c r="A570" s="133"/>
      <c r="B570" s="133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  <c r="Z570" s="133"/>
      <c r="AA570" s="133"/>
      <c r="AB570" s="133"/>
      <c r="AC570" s="133"/>
      <c r="AD570" s="133"/>
      <c r="AE570" s="133"/>
      <c r="AF570" s="133"/>
      <c r="AG570" s="133"/>
      <c r="AH570" s="133"/>
      <c r="AI570" s="133"/>
      <c r="AJ570" s="133"/>
      <c r="AK570" s="133"/>
      <c r="AL570" s="133"/>
      <c r="AM570" s="133"/>
    </row>
    <row r="571" spans="1:39">
      <c r="A571" s="133"/>
      <c r="B571" s="133"/>
      <c r="C571" s="133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  <c r="AA571" s="133"/>
      <c r="AB571" s="133"/>
      <c r="AC571" s="133"/>
      <c r="AD571" s="133"/>
      <c r="AE571" s="133"/>
      <c r="AF571" s="133"/>
      <c r="AG571" s="133"/>
      <c r="AH571" s="133"/>
      <c r="AI571" s="133"/>
      <c r="AJ571" s="133"/>
      <c r="AK571" s="133"/>
      <c r="AL571" s="133"/>
      <c r="AM571" s="133"/>
    </row>
    <row r="572" spans="1:39">
      <c r="A572" s="133"/>
      <c r="B572" s="133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  <c r="AA572" s="133"/>
      <c r="AB572" s="133"/>
      <c r="AC572" s="133"/>
      <c r="AD572" s="133"/>
      <c r="AE572" s="133"/>
      <c r="AF572" s="133"/>
      <c r="AG572" s="133"/>
      <c r="AH572" s="133"/>
      <c r="AI572" s="133"/>
      <c r="AJ572" s="133"/>
      <c r="AK572" s="133"/>
      <c r="AL572" s="133"/>
      <c r="AM572" s="133"/>
    </row>
    <row r="573" spans="1:39">
      <c r="A573" s="133"/>
      <c r="B573" s="133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  <c r="Z573" s="133"/>
      <c r="AA573" s="133"/>
      <c r="AB573" s="133"/>
      <c r="AC573" s="133"/>
      <c r="AD573" s="133"/>
      <c r="AE573" s="133"/>
      <c r="AF573" s="133"/>
      <c r="AG573" s="133"/>
      <c r="AH573" s="133"/>
      <c r="AI573" s="133"/>
      <c r="AJ573" s="133"/>
      <c r="AK573" s="133"/>
      <c r="AL573" s="133"/>
      <c r="AM573" s="133"/>
    </row>
    <row r="574" spans="1:39">
      <c r="A574" s="133"/>
      <c r="B574" s="133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  <c r="Z574" s="133"/>
      <c r="AA574" s="133"/>
      <c r="AB574" s="133"/>
      <c r="AC574" s="133"/>
      <c r="AD574" s="133"/>
      <c r="AE574" s="133"/>
      <c r="AF574" s="133"/>
      <c r="AG574" s="133"/>
      <c r="AH574" s="133"/>
      <c r="AI574" s="133"/>
      <c r="AJ574" s="133"/>
      <c r="AK574" s="133"/>
      <c r="AL574" s="133"/>
      <c r="AM574" s="133"/>
    </row>
    <row r="575" spans="1:39">
      <c r="A575" s="133"/>
      <c r="B575" s="133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  <c r="AA575" s="133"/>
      <c r="AB575" s="133"/>
      <c r="AC575" s="133"/>
      <c r="AD575" s="133"/>
      <c r="AE575" s="133"/>
      <c r="AF575" s="133"/>
      <c r="AG575" s="133"/>
      <c r="AH575" s="133"/>
      <c r="AI575" s="133"/>
      <c r="AJ575" s="133"/>
      <c r="AK575" s="133"/>
      <c r="AL575" s="133"/>
      <c r="AM575" s="133"/>
    </row>
    <row r="576" spans="1:39">
      <c r="A576" s="133"/>
      <c r="B576" s="133"/>
      <c r="C576" s="133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  <c r="Z576" s="133"/>
      <c r="AA576" s="133"/>
      <c r="AB576" s="133"/>
      <c r="AC576" s="133"/>
      <c r="AD576" s="133"/>
      <c r="AE576" s="133"/>
      <c r="AF576" s="133"/>
      <c r="AG576" s="133"/>
      <c r="AH576" s="133"/>
      <c r="AI576" s="133"/>
      <c r="AJ576" s="133"/>
      <c r="AK576" s="133"/>
      <c r="AL576" s="133"/>
      <c r="AM576" s="133"/>
    </row>
    <row r="577" spans="1:39">
      <c r="A577" s="133"/>
      <c r="B577" s="133"/>
      <c r="C577" s="133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  <c r="Z577" s="133"/>
      <c r="AA577" s="133"/>
      <c r="AB577" s="133"/>
      <c r="AC577" s="133"/>
      <c r="AD577" s="133"/>
      <c r="AE577" s="133"/>
      <c r="AF577" s="133"/>
      <c r="AG577" s="133"/>
      <c r="AH577" s="133"/>
      <c r="AI577" s="133"/>
      <c r="AJ577" s="133"/>
      <c r="AK577" s="133"/>
      <c r="AL577" s="133"/>
      <c r="AM577" s="133"/>
    </row>
    <row r="578" spans="1:39">
      <c r="A578" s="133"/>
      <c r="B578" s="133"/>
      <c r="C578" s="133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  <c r="AA578" s="133"/>
      <c r="AB578" s="133"/>
      <c r="AC578" s="133"/>
      <c r="AD578" s="133"/>
      <c r="AE578" s="133"/>
      <c r="AF578" s="133"/>
      <c r="AG578" s="133"/>
      <c r="AH578" s="133"/>
      <c r="AI578" s="133"/>
      <c r="AJ578" s="133"/>
      <c r="AK578" s="133"/>
      <c r="AL578" s="133"/>
      <c r="AM578" s="133"/>
    </row>
    <row r="579" spans="1:39">
      <c r="A579" s="133"/>
      <c r="B579" s="133"/>
      <c r="C579" s="133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  <c r="Z579" s="133"/>
      <c r="AA579" s="133"/>
      <c r="AB579" s="133"/>
      <c r="AC579" s="133"/>
      <c r="AD579" s="133"/>
      <c r="AE579" s="133"/>
      <c r="AF579" s="133"/>
      <c r="AG579" s="133"/>
      <c r="AH579" s="133"/>
      <c r="AI579" s="133"/>
      <c r="AJ579" s="133"/>
      <c r="AK579" s="133"/>
      <c r="AL579" s="133"/>
      <c r="AM579" s="133"/>
    </row>
    <row r="580" spans="1:39">
      <c r="A580" s="133"/>
      <c r="B580" s="133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  <c r="Z580" s="133"/>
      <c r="AA580" s="133"/>
      <c r="AB580" s="133"/>
      <c r="AC580" s="133"/>
      <c r="AD580" s="133"/>
      <c r="AE580" s="133"/>
      <c r="AF580" s="133"/>
      <c r="AG580" s="133"/>
      <c r="AH580" s="133"/>
      <c r="AI580" s="133"/>
      <c r="AJ580" s="133"/>
      <c r="AK580" s="133"/>
      <c r="AL580" s="133"/>
      <c r="AM580" s="133"/>
    </row>
    <row r="581" spans="1:39">
      <c r="A581" s="133"/>
      <c r="B581" s="133"/>
      <c r="C581" s="133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  <c r="AA581" s="133"/>
      <c r="AB581" s="133"/>
      <c r="AC581" s="133"/>
      <c r="AD581" s="133"/>
      <c r="AE581" s="133"/>
      <c r="AF581" s="133"/>
      <c r="AG581" s="133"/>
      <c r="AH581" s="133"/>
      <c r="AI581" s="133"/>
      <c r="AJ581" s="133"/>
      <c r="AK581" s="133"/>
      <c r="AL581" s="133"/>
      <c r="AM581" s="133"/>
    </row>
    <row r="582" spans="1:39">
      <c r="A582" s="133"/>
      <c r="B582" s="133"/>
      <c r="C582" s="133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  <c r="Z582" s="133"/>
      <c r="AA582" s="133"/>
      <c r="AB582" s="133"/>
      <c r="AC582" s="133"/>
      <c r="AD582" s="133"/>
      <c r="AE582" s="133"/>
      <c r="AF582" s="133"/>
      <c r="AG582" s="133"/>
      <c r="AH582" s="133"/>
      <c r="AI582" s="133"/>
      <c r="AJ582" s="133"/>
      <c r="AK582" s="133"/>
      <c r="AL582" s="133"/>
      <c r="AM582" s="133"/>
    </row>
    <row r="583" spans="1:39">
      <c r="A583" s="133"/>
      <c r="B583" s="133"/>
      <c r="C583" s="133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  <c r="Z583" s="133"/>
      <c r="AA583" s="133"/>
      <c r="AB583" s="133"/>
      <c r="AC583" s="133"/>
      <c r="AD583" s="133"/>
      <c r="AE583" s="133"/>
      <c r="AF583" s="133"/>
      <c r="AG583" s="133"/>
      <c r="AH583" s="133"/>
      <c r="AI583" s="133"/>
      <c r="AJ583" s="133"/>
      <c r="AK583" s="133"/>
      <c r="AL583" s="133"/>
      <c r="AM583" s="133"/>
    </row>
    <row r="584" spans="1:39">
      <c r="A584" s="133"/>
      <c r="B584" s="133"/>
      <c r="C584" s="133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  <c r="Z584" s="133"/>
      <c r="AA584" s="133"/>
      <c r="AB584" s="133"/>
      <c r="AC584" s="133"/>
      <c r="AD584" s="133"/>
      <c r="AE584" s="133"/>
      <c r="AF584" s="133"/>
      <c r="AG584" s="133"/>
      <c r="AH584" s="133"/>
      <c r="AI584" s="133"/>
      <c r="AJ584" s="133"/>
      <c r="AK584" s="133"/>
      <c r="AL584" s="133"/>
      <c r="AM584" s="133"/>
    </row>
    <row r="585" spans="1:39">
      <c r="A585" s="133"/>
      <c r="B585" s="133"/>
      <c r="C585" s="133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  <c r="Z585" s="133"/>
      <c r="AA585" s="133"/>
      <c r="AB585" s="133"/>
      <c r="AC585" s="133"/>
      <c r="AD585" s="133"/>
      <c r="AE585" s="133"/>
      <c r="AF585" s="133"/>
      <c r="AG585" s="133"/>
      <c r="AH585" s="133"/>
      <c r="AI585" s="133"/>
      <c r="AJ585" s="133"/>
      <c r="AK585" s="133"/>
      <c r="AL585" s="133"/>
      <c r="AM585" s="133"/>
    </row>
    <row r="586" spans="1:39">
      <c r="A586" s="133"/>
      <c r="B586" s="133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  <c r="AA586" s="133"/>
      <c r="AB586" s="133"/>
      <c r="AC586" s="133"/>
      <c r="AD586" s="133"/>
      <c r="AE586" s="133"/>
      <c r="AF586" s="133"/>
      <c r="AG586" s="133"/>
      <c r="AH586" s="133"/>
      <c r="AI586" s="133"/>
      <c r="AJ586" s="133"/>
      <c r="AK586" s="133"/>
      <c r="AL586" s="133"/>
      <c r="AM586" s="133"/>
    </row>
    <row r="587" spans="1:39">
      <c r="A587" s="133"/>
      <c r="B587" s="133"/>
      <c r="C587" s="133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  <c r="AA587" s="133"/>
      <c r="AB587" s="133"/>
      <c r="AC587" s="133"/>
      <c r="AD587" s="133"/>
      <c r="AE587" s="133"/>
      <c r="AF587" s="133"/>
      <c r="AG587" s="133"/>
      <c r="AH587" s="133"/>
      <c r="AI587" s="133"/>
      <c r="AJ587" s="133"/>
      <c r="AK587" s="133"/>
      <c r="AL587" s="133"/>
      <c r="AM587" s="133"/>
    </row>
    <row r="588" spans="1:39">
      <c r="A588" s="133"/>
      <c r="B588" s="133"/>
      <c r="C588" s="133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  <c r="AA588" s="133"/>
      <c r="AB588" s="133"/>
      <c r="AC588" s="133"/>
      <c r="AD588" s="133"/>
      <c r="AE588" s="133"/>
      <c r="AF588" s="133"/>
      <c r="AG588" s="133"/>
      <c r="AH588" s="133"/>
      <c r="AI588" s="133"/>
      <c r="AJ588" s="133"/>
      <c r="AK588" s="133"/>
      <c r="AL588" s="133"/>
      <c r="AM588" s="133"/>
    </row>
    <row r="589" spans="1:39">
      <c r="A589" s="133"/>
      <c r="B589" s="133"/>
      <c r="C589" s="133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  <c r="AA589" s="133"/>
      <c r="AB589" s="133"/>
      <c r="AC589" s="133"/>
      <c r="AD589" s="133"/>
      <c r="AE589" s="133"/>
      <c r="AF589" s="133"/>
      <c r="AG589" s="133"/>
      <c r="AH589" s="133"/>
      <c r="AI589" s="133"/>
      <c r="AJ589" s="133"/>
      <c r="AK589" s="133"/>
      <c r="AL589" s="133"/>
      <c r="AM589" s="133"/>
    </row>
    <row r="590" spans="1:39">
      <c r="A590" s="133"/>
      <c r="B590" s="133"/>
      <c r="C590" s="133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  <c r="AA590" s="133"/>
      <c r="AB590" s="133"/>
      <c r="AC590" s="133"/>
      <c r="AD590" s="133"/>
      <c r="AE590" s="133"/>
      <c r="AF590" s="133"/>
      <c r="AG590" s="133"/>
      <c r="AH590" s="133"/>
      <c r="AI590" s="133"/>
      <c r="AJ590" s="133"/>
      <c r="AK590" s="133"/>
      <c r="AL590" s="133"/>
      <c r="AM590" s="133"/>
    </row>
    <row r="591" spans="1:39">
      <c r="A591" s="133"/>
      <c r="B591" s="133"/>
      <c r="C591" s="133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  <c r="AA591" s="133"/>
      <c r="AB591" s="133"/>
      <c r="AC591" s="133"/>
      <c r="AD591" s="133"/>
      <c r="AE591" s="133"/>
      <c r="AF591" s="133"/>
      <c r="AG591" s="133"/>
      <c r="AH591" s="133"/>
      <c r="AI591" s="133"/>
      <c r="AJ591" s="133"/>
      <c r="AK591" s="133"/>
      <c r="AL591" s="133"/>
      <c r="AM591" s="133"/>
    </row>
    <row r="592" spans="1:39">
      <c r="A592" s="133"/>
      <c r="B592" s="133"/>
      <c r="C592" s="133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  <c r="AA592" s="133"/>
      <c r="AB592" s="133"/>
      <c r="AC592" s="133"/>
      <c r="AD592" s="133"/>
      <c r="AE592" s="133"/>
      <c r="AF592" s="133"/>
      <c r="AG592" s="133"/>
      <c r="AH592" s="133"/>
      <c r="AI592" s="133"/>
      <c r="AJ592" s="133"/>
      <c r="AK592" s="133"/>
      <c r="AL592" s="133"/>
      <c r="AM592" s="133"/>
    </row>
    <row r="593" spans="1:39">
      <c r="A593" s="133"/>
      <c r="B593" s="133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  <c r="AA593" s="133"/>
      <c r="AB593" s="133"/>
      <c r="AC593" s="133"/>
      <c r="AD593" s="133"/>
      <c r="AE593" s="133"/>
      <c r="AF593" s="133"/>
      <c r="AG593" s="133"/>
      <c r="AH593" s="133"/>
      <c r="AI593" s="133"/>
      <c r="AJ593" s="133"/>
      <c r="AK593" s="133"/>
      <c r="AL593" s="133"/>
      <c r="AM593" s="133"/>
    </row>
    <row r="594" spans="1:39">
      <c r="A594" s="133"/>
      <c r="B594" s="133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  <c r="AA594" s="133"/>
      <c r="AB594" s="133"/>
      <c r="AC594" s="133"/>
      <c r="AD594" s="133"/>
      <c r="AE594" s="133"/>
      <c r="AF594" s="133"/>
      <c r="AG594" s="133"/>
      <c r="AH594" s="133"/>
      <c r="AI594" s="133"/>
      <c r="AJ594" s="133"/>
      <c r="AK594" s="133"/>
      <c r="AL594" s="133"/>
      <c r="AM594" s="133"/>
    </row>
    <row r="595" spans="1:39">
      <c r="A595" s="133"/>
      <c r="B595" s="133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  <c r="AA595" s="133"/>
      <c r="AB595" s="133"/>
      <c r="AC595" s="133"/>
      <c r="AD595" s="133"/>
      <c r="AE595" s="133"/>
      <c r="AF595" s="133"/>
      <c r="AG595" s="133"/>
      <c r="AH595" s="133"/>
      <c r="AI595" s="133"/>
      <c r="AJ595" s="133"/>
      <c r="AK595" s="133"/>
      <c r="AL595" s="133"/>
      <c r="AM595" s="133"/>
    </row>
    <row r="596" spans="1:39">
      <c r="A596" s="133"/>
      <c r="B596" s="133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  <c r="AA596" s="133"/>
      <c r="AB596" s="133"/>
      <c r="AC596" s="133"/>
      <c r="AD596" s="133"/>
      <c r="AE596" s="133"/>
      <c r="AF596" s="133"/>
      <c r="AG596" s="133"/>
      <c r="AH596" s="133"/>
      <c r="AI596" s="133"/>
      <c r="AJ596" s="133"/>
      <c r="AK596" s="133"/>
      <c r="AL596" s="133"/>
      <c r="AM596" s="133"/>
    </row>
    <row r="597" spans="1:39">
      <c r="A597" s="133"/>
      <c r="B597" s="133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  <c r="Z597" s="133"/>
      <c r="AA597" s="133"/>
      <c r="AB597" s="133"/>
      <c r="AC597" s="133"/>
      <c r="AD597" s="133"/>
      <c r="AE597" s="133"/>
      <c r="AF597" s="133"/>
      <c r="AG597" s="133"/>
      <c r="AH597" s="133"/>
      <c r="AI597" s="133"/>
      <c r="AJ597" s="133"/>
      <c r="AK597" s="133"/>
      <c r="AL597" s="133"/>
      <c r="AM597" s="133"/>
    </row>
    <row r="598" spans="1:39">
      <c r="A598" s="133"/>
      <c r="B598" s="133"/>
      <c r="C598" s="133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  <c r="Z598" s="133"/>
      <c r="AA598" s="133"/>
      <c r="AB598" s="133"/>
      <c r="AC598" s="133"/>
      <c r="AD598" s="133"/>
      <c r="AE598" s="133"/>
      <c r="AF598" s="133"/>
      <c r="AG598" s="133"/>
      <c r="AH598" s="133"/>
      <c r="AI598" s="133"/>
      <c r="AJ598" s="133"/>
      <c r="AK598" s="133"/>
      <c r="AL598" s="133"/>
      <c r="AM598" s="133"/>
    </row>
    <row r="599" spans="1:39">
      <c r="A599" s="133"/>
      <c r="B599" s="133"/>
      <c r="C599" s="133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  <c r="AA599" s="133"/>
      <c r="AB599" s="133"/>
      <c r="AC599" s="133"/>
      <c r="AD599" s="133"/>
      <c r="AE599" s="133"/>
      <c r="AF599" s="133"/>
      <c r="AG599" s="133"/>
      <c r="AH599" s="133"/>
      <c r="AI599" s="133"/>
      <c r="AJ599" s="133"/>
      <c r="AK599" s="133"/>
      <c r="AL599" s="133"/>
      <c r="AM599" s="133"/>
    </row>
    <row r="600" spans="1:39">
      <c r="A600" s="133"/>
      <c r="B600" s="133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  <c r="Z600" s="133"/>
      <c r="AA600" s="133"/>
      <c r="AB600" s="133"/>
      <c r="AC600" s="133"/>
      <c r="AD600" s="133"/>
      <c r="AE600" s="133"/>
      <c r="AF600" s="133"/>
      <c r="AG600" s="133"/>
      <c r="AH600" s="133"/>
      <c r="AI600" s="133"/>
      <c r="AJ600" s="133"/>
      <c r="AK600" s="133"/>
      <c r="AL600" s="133"/>
      <c r="AM600" s="133"/>
    </row>
    <row r="601" spans="1:39">
      <c r="A601" s="133"/>
      <c r="B601" s="133"/>
      <c r="C601" s="133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  <c r="Z601" s="133"/>
      <c r="AA601" s="133"/>
      <c r="AB601" s="133"/>
      <c r="AC601" s="133"/>
      <c r="AD601" s="133"/>
      <c r="AE601" s="133"/>
      <c r="AF601" s="133"/>
      <c r="AG601" s="133"/>
      <c r="AH601" s="133"/>
      <c r="AI601" s="133"/>
      <c r="AJ601" s="133"/>
      <c r="AK601" s="133"/>
      <c r="AL601" s="133"/>
      <c r="AM601" s="133"/>
    </row>
    <row r="602" spans="1:39">
      <c r="A602" s="133"/>
      <c r="B602" s="133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/>
      <c r="AA602" s="133"/>
      <c r="AB602" s="133"/>
      <c r="AC602" s="133"/>
      <c r="AD602" s="133"/>
      <c r="AE602" s="133"/>
      <c r="AF602" s="133"/>
      <c r="AG602" s="133"/>
      <c r="AH602" s="133"/>
      <c r="AI602" s="133"/>
      <c r="AJ602" s="133"/>
      <c r="AK602" s="133"/>
      <c r="AL602" s="133"/>
      <c r="AM602" s="133"/>
    </row>
    <row r="603" spans="1:39">
      <c r="A603" s="133"/>
      <c r="B603" s="133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/>
      <c r="AA603" s="133"/>
      <c r="AB603" s="133"/>
      <c r="AC603" s="133"/>
      <c r="AD603" s="133"/>
      <c r="AE603" s="133"/>
      <c r="AF603" s="133"/>
      <c r="AG603" s="133"/>
      <c r="AH603" s="133"/>
      <c r="AI603" s="133"/>
      <c r="AJ603" s="133"/>
      <c r="AK603" s="133"/>
      <c r="AL603" s="133"/>
      <c r="AM603" s="133"/>
    </row>
    <row r="604" spans="1:39">
      <c r="A604" s="133"/>
      <c r="B604" s="133"/>
      <c r="C604" s="133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/>
      <c r="AA604" s="133"/>
      <c r="AB604" s="133"/>
      <c r="AC604" s="133"/>
      <c r="AD604" s="133"/>
      <c r="AE604" s="133"/>
      <c r="AF604" s="133"/>
      <c r="AG604" s="133"/>
      <c r="AH604" s="133"/>
      <c r="AI604" s="133"/>
      <c r="AJ604" s="133"/>
      <c r="AK604" s="133"/>
      <c r="AL604" s="133"/>
      <c r="AM604" s="133"/>
    </row>
    <row r="605" spans="1:39">
      <c r="A605" s="133"/>
      <c r="B605" s="133"/>
      <c r="C605" s="133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/>
      <c r="AA605" s="133"/>
      <c r="AB605" s="133"/>
      <c r="AC605" s="133"/>
      <c r="AD605" s="133"/>
      <c r="AE605" s="133"/>
      <c r="AF605" s="133"/>
      <c r="AG605" s="133"/>
      <c r="AH605" s="133"/>
      <c r="AI605" s="133"/>
      <c r="AJ605" s="133"/>
      <c r="AK605" s="133"/>
      <c r="AL605" s="133"/>
      <c r="AM605" s="133"/>
    </row>
    <row r="606" spans="1:39">
      <c r="A606" s="133"/>
      <c r="B606" s="133"/>
      <c r="C606" s="133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  <c r="AA606" s="133"/>
      <c r="AB606" s="133"/>
      <c r="AC606" s="133"/>
      <c r="AD606" s="133"/>
      <c r="AE606" s="133"/>
      <c r="AF606" s="133"/>
      <c r="AG606" s="133"/>
      <c r="AH606" s="133"/>
      <c r="AI606" s="133"/>
      <c r="AJ606" s="133"/>
      <c r="AK606" s="133"/>
      <c r="AL606" s="133"/>
      <c r="AM606" s="133"/>
    </row>
    <row r="607" spans="1:39">
      <c r="A607" s="133"/>
      <c r="B607" s="133"/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/>
      <c r="AA607" s="133"/>
      <c r="AB607" s="133"/>
      <c r="AC607" s="133"/>
      <c r="AD607" s="133"/>
      <c r="AE607" s="133"/>
      <c r="AF607" s="133"/>
      <c r="AG607" s="133"/>
      <c r="AH607" s="133"/>
      <c r="AI607" s="133"/>
      <c r="AJ607" s="133"/>
      <c r="AK607" s="133"/>
      <c r="AL607" s="133"/>
      <c r="AM607" s="133"/>
    </row>
    <row r="608" spans="1:39">
      <c r="A608" s="133"/>
      <c r="B608" s="133"/>
      <c r="C608" s="133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  <c r="Z608" s="133"/>
      <c r="AA608" s="133"/>
      <c r="AB608" s="133"/>
      <c r="AC608" s="133"/>
      <c r="AD608" s="133"/>
      <c r="AE608" s="133"/>
      <c r="AF608" s="133"/>
      <c r="AG608" s="133"/>
      <c r="AH608" s="133"/>
      <c r="AI608" s="133"/>
      <c r="AJ608" s="133"/>
      <c r="AK608" s="133"/>
      <c r="AL608" s="133"/>
      <c r="AM608" s="133"/>
    </row>
    <row r="609" spans="1:39">
      <c r="A609" s="133"/>
      <c r="B609" s="133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  <c r="AA609" s="133"/>
      <c r="AB609" s="133"/>
      <c r="AC609" s="133"/>
      <c r="AD609" s="133"/>
      <c r="AE609" s="133"/>
      <c r="AF609" s="133"/>
      <c r="AG609" s="133"/>
      <c r="AH609" s="133"/>
      <c r="AI609" s="133"/>
      <c r="AJ609" s="133"/>
      <c r="AK609" s="133"/>
      <c r="AL609" s="133"/>
      <c r="AM609" s="133"/>
    </row>
    <row r="610" spans="1:39">
      <c r="A610" s="133"/>
      <c r="B610" s="133"/>
      <c r="C610" s="133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  <c r="AA610" s="133"/>
      <c r="AB610" s="133"/>
      <c r="AC610" s="133"/>
      <c r="AD610" s="133"/>
      <c r="AE610" s="133"/>
      <c r="AF610" s="133"/>
      <c r="AG610" s="133"/>
      <c r="AH610" s="133"/>
      <c r="AI610" s="133"/>
      <c r="AJ610" s="133"/>
      <c r="AK610" s="133"/>
      <c r="AL610" s="133"/>
      <c r="AM610" s="133"/>
    </row>
    <row r="611" spans="1:39">
      <c r="A611" s="133"/>
      <c r="B611" s="133"/>
      <c r="C611" s="133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  <c r="AA611" s="133"/>
      <c r="AB611" s="133"/>
      <c r="AC611" s="133"/>
      <c r="AD611" s="133"/>
      <c r="AE611" s="133"/>
      <c r="AF611" s="133"/>
      <c r="AG611" s="133"/>
      <c r="AH611" s="133"/>
      <c r="AI611" s="133"/>
      <c r="AJ611" s="133"/>
      <c r="AK611" s="133"/>
      <c r="AL611" s="133"/>
      <c r="AM611" s="133"/>
    </row>
    <row r="612" spans="1:39">
      <c r="A612" s="133"/>
      <c r="B612" s="133"/>
      <c r="C612" s="133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  <c r="Z612" s="133"/>
      <c r="AA612" s="133"/>
      <c r="AB612" s="133"/>
      <c r="AC612" s="133"/>
      <c r="AD612" s="133"/>
      <c r="AE612" s="133"/>
      <c r="AF612" s="133"/>
      <c r="AG612" s="133"/>
      <c r="AH612" s="133"/>
      <c r="AI612" s="133"/>
      <c r="AJ612" s="133"/>
      <c r="AK612" s="133"/>
      <c r="AL612" s="133"/>
      <c r="AM612" s="133"/>
    </row>
    <row r="613" spans="1:39">
      <c r="A613" s="133"/>
      <c r="B613" s="133"/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  <c r="Z613" s="133"/>
      <c r="AA613" s="133"/>
      <c r="AB613" s="133"/>
      <c r="AC613" s="133"/>
      <c r="AD613" s="133"/>
      <c r="AE613" s="133"/>
      <c r="AF613" s="133"/>
      <c r="AG613" s="133"/>
      <c r="AH613" s="133"/>
      <c r="AI613" s="133"/>
      <c r="AJ613" s="133"/>
      <c r="AK613" s="133"/>
      <c r="AL613" s="133"/>
      <c r="AM613" s="133"/>
    </row>
    <row r="614" spans="1:39">
      <c r="A614" s="133"/>
      <c r="B614" s="133"/>
      <c r="C614" s="133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  <c r="Z614" s="133"/>
      <c r="AA614" s="133"/>
      <c r="AB614" s="133"/>
      <c r="AC614" s="133"/>
      <c r="AD614" s="133"/>
      <c r="AE614" s="133"/>
      <c r="AF614" s="133"/>
      <c r="AG614" s="133"/>
      <c r="AH614" s="133"/>
      <c r="AI614" s="133"/>
      <c r="AJ614" s="133"/>
      <c r="AK614" s="133"/>
      <c r="AL614" s="133"/>
      <c r="AM614" s="133"/>
    </row>
    <row r="615" spans="1:39">
      <c r="A615" s="133"/>
      <c r="B615" s="133"/>
      <c r="C615" s="133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  <c r="Z615" s="133"/>
      <c r="AA615" s="133"/>
      <c r="AB615" s="133"/>
      <c r="AC615" s="133"/>
      <c r="AD615" s="133"/>
      <c r="AE615" s="133"/>
      <c r="AF615" s="133"/>
      <c r="AG615" s="133"/>
      <c r="AH615" s="133"/>
      <c r="AI615" s="133"/>
      <c r="AJ615" s="133"/>
      <c r="AK615" s="133"/>
      <c r="AL615" s="133"/>
      <c r="AM615" s="133"/>
    </row>
    <row r="616" spans="1:39">
      <c r="A616" s="133"/>
      <c r="B616" s="133"/>
      <c r="C616" s="133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  <c r="Z616" s="133"/>
      <c r="AA616" s="133"/>
      <c r="AB616" s="133"/>
      <c r="AC616" s="133"/>
      <c r="AD616" s="133"/>
      <c r="AE616" s="133"/>
      <c r="AF616" s="133"/>
      <c r="AG616" s="133"/>
      <c r="AH616" s="133"/>
      <c r="AI616" s="133"/>
      <c r="AJ616" s="133"/>
      <c r="AK616" s="133"/>
      <c r="AL616" s="133"/>
      <c r="AM616" s="133"/>
    </row>
    <row r="617" spans="1:39">
      <c r="A617" s="133"/>
      <c r="B617" s="133"/>
      <c r="C617" s="133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  <c r="Z617" s="133"/>
      <c r="AA617" s="133"/>
      <c r="AB617" s="133"/>
      <c r="AC617" s="133"/>
      <c r="AD617" s="133"/>
      <c r="AE617" s="133"/>
      <c r="AF617" s="133"/>
      <c r="AG617" s="133"/>
      <c r="AH617" s="133"/>
      <c r="AI617" s="133"/>
      <c r="AJ617" s="133"/>
      <c r="AK617" s="133"/>
      <c r="AL617" s="133"/>
      <c r="AM617" s="133"/>
    </row>
    <row r="618" spans="1:39">
      <c r="A618" s="133"/>
      <c r="B618" s="133"/>
      <c r="C618" s="133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  <c r="Z618" s="133"/>
      <c r="AA618" s="133"/>
      <c r="AB618" s="133"/>
      <c r="AC618" s="133"/>
      <c r="AD618" s="133"/>
      <c r="AE618" s="133"/>
      <c r="AF618" s="133"/>
      <c r="AG618" s="133"/>
      <c r="AH618" s="133"/>
      <c r="AI618" s="133"/>
      <c r="AJ618" s="133"/>
      <c r="AK618" s="133"/>
      <c r="AL618" s="133"/>
      <c r="AM618" s="133"/>
    </row>
    <row r="619" spans="1:39">
      <c r="A619" s="133"/>
      <c r="B619" s="133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  <c r="AA619" s="133"/>
      <c r="AB619" s="133"/>
      <c r="AC619" s="133"/>
      <c r="AD619" s="133"/>
      <c r="AE619" s="133"/>
      <c r="AF619" s="133"/>
      <c r="AG619" s="133"/>
      <c r="AH619" s="133"/>
      <c r="AI619" s="133"/>
      <c r="AJ619" s="133"/>
      <c r="AK619" s="133"/>
      <c r="AL619" s="133"/>
      <c r="AM619" s="133"/>
    </row>
    <row r="620" spans="1:39">
      <c r="A620" s="133"/>
      <c r="B620" s="133"/>
      <c r="C620" s="133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  <c r="Z620" s="133"/>
      <c r="AA620" s="133"/>
      <c r="AB620" s="133"/>
      <c r="AC620" s="133"/>
      <c r="AD620" s="133"/>
      <c r="AE620" s="133"/>
      <c r="AF620" s="133"/>
      <c r="AG620" s="133"/>
      <c r="AH620" s="133"/>
      <c r="AI620" s="133"/>
      <c r="AJ620" s="133"/>
      <c r="AK620" s="133"/>
      <c r="AL620" s="133"/>
      <c r="AM620" s="133"/>
    </row>
    <row r="621" spans="1:39">
      <c r="A621" s="133"/>
      <c r="B621" s="133"/>
      <c r="C621" s="133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  <c r="Z621" s="133"/>
      <c r="AA621" s="133"/>
      <c r="AB621" s="133"/>
      <c r="AC621" s="133"/>
      <c r="AD621" s="133"/>
      <c r="AE621" s="133"/>
      <c r="AF621" s="133"/>
      <c r="AG621" s="133"/>
      <c r="AH621" s="133"/>
      <c r="AI621" s="133"/>
      <c r="AJ621" s="133"/>
      <c r="AK621" s="133"/>
      <c r="AL621" s="133"/>
      <c r="AM621" s="133"/>
    </row>
    <row r="622" spans="1:39">
      <c r="A622" s="133"/>
      <c r="B622" s="133"/>
      <c r="C622" s="133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  <c r="Z622" s="133"/>
      <c r="AA622" s="133"/>
      <c r="AB622" s="133"/>
      <c r="AC622" s="133"/>
      <c r="AD622" s="133"/>
      <c r="AE622" s="133"/>
      <c r="AF622" s="133"/>
      <c r="AG622" s="133"/>
      <c r="AH622" s="133"/>
      <c r="AI622" s="133"/>
      <c r="AJ622" s="133"/>
      <c r="AK622" s="133"/>
      <c r="AL622" s="133"/>
      <c r="AM622" s="133"/>
    </row>
    <row r="623" spans="1:39">
      <c r="A623" s="133"/>
      <c r="B623" s="133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  <c r="Z623" s="133"/>
      <c r="AA623" s="133"/>
      <c r="AB623" s="133"/>
      <c r="AC623" s="133"/>
      <c r="AD623" s="133"/>
      <c r="AE623" s="133"/>
      <c r="AF623" s="133"/>
      <c r="AG623" s="133"/>
      <c r="AH623" s="133"/>
      <c r="AI623" s="133"/>
      <c r="AJ623" s="133"/>
      <c r="AK623" s="133"/>
      <c r="AL623" s="133"/>
      <c r="AM623" s="133"/>
    </row>
    <row r="624" spans="1:39">
      <c r="A624" s="133"/>
      <c r="B624" s="133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  <c r="Z624" s="133"/>
      <c r="AA624" s="133"/>
      <c r="AB624" s="133"/>
      <c r="AC624" s="133"/>
      <c r="AD624" s="133"/>
      <c r="AE624" s="133"/>
      <c r="AF624" s="133"/>
      <c r="AG624" s="133"/>
      <c r="AH624" s="133"/>
      <c r="AI624" s="133"/>
      <c r="AJ624" s="133"/>
      <c r="AK624" s="133"/>
      <c r="AL624" s="133"/>
      <c r="AM624" s="133"/>
    </row>
    <row r="625" spans="1:39">
      <c r="A625" s="133"/>
      <c r="B625" s="133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  <c r="Z625" s="133"/>
      <c r="AA625" s="133"/>
      <c r="AB625" s="133"/>
      <c r="AC625" s="133"/>
      <c r="AD625" s="133"/>
      <c r="AE625" s="133"/>
      <c r="AF625" s="133"/>
      <c r="AG625" s="133"/>
      <c r="AH625" s="133"/>
      <c r="AI625" s="133"/>
      <c r="AJ625" s="133"/>
      <c r="AK625" s="133"/>
      <c r="AL625" s="133"/>
      <c r="AM625" s="133"/>
    </row>
    <row r="626" spans="1:39">
      <c r="A626" s="133"/>
      <c r="B626" s="133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  <c r="Z626" s="133"/>
      <c r="AA626" s="133"/>
      <c r="AB626" s="133"/>
      <c r="AC626" s="133"/>
      <c r="AD626" s="133"/>
      <c r="AE626" s="133"/>
      <c r="AF626" s="133"/>
      <c r="AG626" s="133"/>
      <c r="AH626" s="133"/>
      <c r="AI626" s="133"/>
      <c r="AJ626" s="133"/>
      <c r="AK626" s="133"/>
      <c r="AL626" s="133"/>
      <c r="AM626" s="133"/>
    </row>
    <row r="627" spans="1:39">
      <c r="A627" s="133"/>
      <c r="B627" s="133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  <c r="Z627" s="133"/>
      <c r="AA627" s="133"/>
      <c r="AB627" s="133"/>
      <c r="AC627" s="133"/>
      <c r="AD627" s="133"/>
      <c r="AE627" s="133"/>
      <c r="AF627" s="133"/>
      <c r="AG627" s="133"/>
      <c r="AH627" s="133"/>
      <c r="AI627" s="133"/>
      <c r="AJ627" s="133"/>
      <c r="AK627" s="133"/>
      <c r="AL627" s="133"/>
      <c r="AM627" s="133"/>
    </row>
    <row r="628" spans="1:39">
      <c r="A628" s="133"/>
      <c r="B628" s="133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  <c r="Z628" s="133"/>
      <c r="AA628" s="133"/>
      <c r="AB628" s="133"/>
      <c r="AC628" s="133"/>
      <c r="AD628" s="133"/>
      <c r="AE628" s="133"/>
      <c r="AF628" s="133"/>
      <c r="AG628" s="133"/>
      <c r="AH628" s="133"/>
      <c r="AI628" s="133"/>
      <c r="AJ628" s="133"/>
      <c r="AK628" s="133"/>
      <c r="AL628" s="133"/>
      <c r="AM628" s="133"/>
    </row>
    <row r="629" spans="1:39">
      <c r="A629" s="133"/>
      <c r="B629" s="133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  <c r="Z629" s="133"/>
      <c r="AA629" s="133"/>
      <c r="AB629" s="133"/>
      <c r="AC629" s="133"/>
      <c r="AD629" s="133"/>
      <c r="AE629" s="133"/>
      <c r="AF629" s="133"/>
      <c r="AG629" s="133"/>
      <c r="AH629" s="133"/>
      <c r="AI629" s="133"/>
      <c r="AJ629" s="133"/>
      <c r="AK629" s="133"/>
      <c r="AL629" s="133"/>
      <c r="AM629" s="133"/>
    </row>
    <row r="630" spans="1:39">
      <c r="A630" s="133"/>
      <c r="B630" s="133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  <c r="Z630" s="133"/>
      <c r="AA630" s="133"/>
      <c r="AB630" s="133"/>
      <c r="AC630" s="133"/>
      <c r="AD630" s="133"/>
      <c r="AE630" s="133"/>
      <c r="AF630" s="133"/>
      <c r="AG630" s="133"/>
      <c r="AH630" s="133"/>
      <c r="AI630" s="133"/>
      <c r="AJ630" s="133"/>
      <c r="AK630" s="133"/>
      <c r="AL630" s="133"/>
      <c r="AM630" s="133"/>
    </row>
    <row r="631" spans="1:39">
      <c r="A631" s="133"/>
      <c r="B631" s="133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  <c r="Z631" s="133"/>
      <c r="AA631" s="133"/>
      <c r="AB631" s="133"/>
      <c r="AC631" s="133"/>
      <c r="AD631" s="133"/>
      <c r="AE631" s="133"/>
      <c r="AF631" s="133"/>
      <c r="AG631" s="133"/>
      <c r="AH631" s="133"/>
      <c r="AI631" s="133"/>
      <c r="AJ631" s="133"/>
      <c r="AK631" s="133"/>
      <c r="AL631" s="133"/>
      <c r="AM631" s="133"/>
    </row>
    <row r="632" spans="1:39">
      <c r="A632" s="133"/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  <c r="Z632" s="133"/>
      <c r="AA632" s="133"/>
      <c r="AB632" s="133"/>
      <c r="AC632" s="133"/>
      <c r="AD632" s="133"/>
      <c r="AE632" s="133"/>
      <c r="AF632" s="133"/>
      <c r="AG632" s="133"/>
      <c r="AH632" s="133"/>
      <c r="AI632" s="133"/>
      <c r="AJ632" s="133"/>
      <c r="AK632" s="133"/>
      <c r="AL632" s="133"/>
      <c r="AM632" s="133"/>
    </row>
    <row r="633" spans="1:39">
      <c r="A633" s="133"/>
      <c r="B633" s="133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  <c r="Z633" s="133"/>
      <c r="AA633" s="133"/>
      <c r="AB633" s="133"/>
      <c r="AC633" s="133"/>
      <c r="AD633" s="133"/>
      <c r="AE633" s="133"/>
      <c r="AF633" s="133"/>
      <c r="AG633" s="133"/>
      <c r="AH633" s="133"/>
      <c r="AI633" s="133"/>
      <c r="AJ633" s="133"/>
      <c r="AK633" s="133"/>
      <c r="AL633" s="133"/>
      <c r="AM633" s="133"/>
    </row>
    <row r="634" spans="1:39">
      <c r="A634" s="133"/>
      <c r="B634" s="133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  <c r="Z634" s="133"/>
      <c r="AA634" s="133"/>
      <c r="AB634" s="133"/>
      <c r="AC634" s="133"/>
      <c r="AD634" s="133"/>
      <c r="AE634" s="133"/>
      <c r="AF634" s="133"/>
      <c r="AG634" s="133"/>
      <c r="AH634" s="133"/>
      <c r="AI634" s="133"/>
      <c r="AJ634" s="133"/>
      <c r="AK634" s="133"/>
      <c r="AL634" s="133"/>
      <c r="AM634" s="133"/>
    </row>
    <row r="635" spans="1:39">
      <c r="A635" s="133"/>
      <c r="B635" s="133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  <c r="Z635" s="133"/>
      <c r="AA635" s="133"/>
      <c r="AB635" s="133"/>
      <c r="AC635" s="133"/>
      <c r="AD635" s="133"/>
      <c r="AE635" s="133"/>
      <c r="AF635" s="133"/>
      <c r="AG635" s="133"/>
      <c r="AH635" s="133"/>
      <c r="AI635" s="133"/>
      <c r="AJ635" s="133"/>
      <c r="AK635" s="133"/>
      <c r="AL635" s="133"/>
      <c r="AM635" s="133"/>
    </row>
    <row r="636" spans="1:39">
      <c r="A636" s="133"/>
      <c r="B636" s="133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  <c r="AA636" s="133"/>
      <c r="AB636" s="133"/>
      <c r="AC636" s="133"/>
      <c r="AD636" s="133"/>
      <c r="AE636" s="133"/>
      <c r="AF636" s="133"/>
      <c r="AG636" s="133"/>
      <c r="AH636" s="133"/>
      <c r="AI636" s="133"/>
      <c r="AJ636" s="133"/>
      <c r="AK636" s="133"/>
      <c r="AL636" s="133"/>
      <c r="AM636" s="133"/>
    </row>
    <row r="637" spans="1:39">
      <c r="A637" s="133"/>
      <c r="B637" s="133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  <c r="Z637" s="133"/>
      <c r="AA637" s="133"/>
      <c r="AB637" s="133"/>
      <c r="AC637" s="133"/>
      <c r="AD637" s="133"/>
      <c r="AE637" s="133"/>
      <c r="AF637" s="133"/>
      <c r="AG637" s="133"/>
      <c r="AH637" s="133"/>
      <c r="AI637" s="133"/>
      <c r="AJ637" s="133"/>
      <c r="AK637" s="133"/>
      <c r="AL637" s="133"/>
      <c r="AM637" s="133"/>
    </row>
    <row r="638" spans="1:39">
      <c r="A638" s="133"/>
      <c r="B638" s="133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  <c r="Z638" s="133"/>
      <c r="AA638" s="133"/>
      <c r="AB638" s="133"/>
      <c r="AC638" s="133"/>
      <c r="AD638" s="133"/>
      <c r="AE638" s="133"/>
      <c r="AF638" s="133"/>
      <c r="AG638" s="133"/>
      <c r="AH638" s="133"/>
      <c r="AI638" s="133"/>
      <c r="AJ638" s="133"/>
      <c r="AK638" s="133"/>
      <c r="AL638" s="133"/>
      <c r="AM638" s="133"/>
    </row>
    <row r="639" spans="1:39">
      <c r="A639" s="133"/>
      <c r="B639" s="133"/>
      <c r="C639" s="133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  <c r="Z639" s="133"/>
      <c r="AA639" s="133"/>
      <c r="AB639" s="133"/>
      <c r="AC639" s="133"/>
      <c r="AD639" s="133"/>
      <c r="AE639" s="133"/>
      <c r="AF639" s="133"/>
      <c r="AG639" s="133"/>
      <c r="AH639" s="133"/>
      <c r="AI639" s="133"/>
      <c r="AJ639" s="133"/>
      <c r="AK639" s="133"/>
      <c r="AL639" s="133"/>
      <c r="AM639" s="133"/>
    </row>
    <row r="640" spans="1:39">
      <c r="A640" s="133"/>
      <c r="B640" s="133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133"/>
      <c r="AA640" s="133"/>
      <c r="AB640" s="133"/>
      <c r="AC640" s="133"/>
      <c r="AD640" s="133"/>
      <c r="AE640" s="133"/>
      <c r="AF640" s="133"/>
      <c r="AG640" s="133"/>
      <c r="AH640" s="133"/>
      <c r="AI640" s="133"/>
      <c r="AJ640" s="133"/>
      <c r="AK640" s="133"/>
      <c r="AL640" s="133"/>
      <c r="AM640" s="133"/>
    </row>
    <row r="641" spans="1:39">
      <c r="A641" s="133"/>
      <c r="B641" s="133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  <c r="Z641" s="133"/>
      <c r="AA641" s="133"/>
      <c r="AB641" s="133"/>
      <c r="AC641" s="133"/>
      <c r="AD641" s="133"/>
      <c r="AE641" s="133"/>
      <c r="AF641" s="133"/>
      <c r="AG641" s="133"/>
      <c r="AH641" s="133"/>
      <c r="AI641" s="133"/>
      <c r="AJ641" s="133"/>
      <c r="AK641" s="133"/>
      <c r="AL641" s="133"/>
      <c r="AM641" s="133"/>
    </row>
    <row r="642" spans="1:39">
      <c r="A642" s="133"/>
      <c r="B642" s="133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  <c r="Z642" s="133"/>
      <c r="AA642" s="133"/>
      <c r="AB642" s="133"/>
      <c r="AC642" s="133"/>
      <c r="AD642" s="133"/>
      <c r="AE642" s="133"/>
      <c r="AF642" s="133"/>
      <c r="AG642" s="133"/>
      <c r="AH642" s="133"/>
      <c r="AI642" s="133"/>
      <c r="AJ642" s="133"/>
      <c r="AK642" s="133"/>
      <c r="AL642" s="133"/>
      <c r="AM642" s="133"/>
    </row>
    <row r="643" spans="1:39">
      <c r="A643" s="133"/>
      <c r="B643" s="133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  <c r="Z643" s="133"/>
      <c r="AA643" s="133"/>
      <c r="AB643" s="133"/>
      <c r="AC643" s="133"/>
      <c r="AD643" s="133"/>
      <c r="AE643" s="133"/>
      <c r="AF643" s="133"/>
      <c r="AG643" s="133"/>
      <c r="AH643" s="133"/>
      <c r="AI643" s="133"/>
      <c r="AJ643" s="133"/>
      <c r="AK643" s="133"/>
      <c r="AL643" s="133"/>
      <c r="AM643" s="133"/>
    </row>
    <row r="644" spans="1:39">
      <c r="A644" s="133"/>
      <c r="B644" s="133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  <c r="Z644" s="133"/>
      <c r="AA644" s="133"/>
      <c r="AB644" s="133"/>
      <c r="AC644" s="133"/>
      <c r="AD644" s="133"/>
      <c r="AE644" s="133"/>
      <c r="AF644" s="133"/>
      <c r="AG644" s="133"/>
      <c r="AH644" s="133"/>
      <c r="AI644" s="133"/>
      <c r="AJ644" s="133"/>
      <c r="AK644" s="133"/>
      <c r="AL644" s="133"/>
      <c r="AM644" s="133"/>
    </row>
    <row r="645" spans="1:39">
      <c r="A645" s="133"/>
      <c r="B645" s="133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  <c r="Z645" s="133"/>
      <c r="AA645" s="133"/>
      <c r="AB645" s="133"/>
      <c r="AC645" s="133"/>
      <c r="AD645" s="133"/>
      <c r="AE645" s="133"/>
      <c r="AF645" s="133"/>
      <c r="AG645" s="133"/>
      <c r="AH645" s="133"/>
      <c r="AI645" s="133"/>
      <c r="AJ645" s="133"/>
      <c r="AK645" s="133"/>
      <c r="AL645" s="133"/>
      <c r="AM645" s="133"/>
    </row>
    <row r="646" spans="1:39">
      <c r="A646" s="133"/>
      <c r="B646" s="133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  <c r="Z646" s="133"/>
      <c r="AA646" s="133"/>
      <c r="AB646" s="133"/>
      <c r="AC646" s="133"/>
      <c r="AD646" s="133"/>
      <c r="AE646" s="133"/>
      <c r="AF646" s="133"/>
      <c r="AG646" s="133"/>
      <c r="AH646" s="133"/>
      <c r="AI646" s="133"/>
      <c r="AJ646" s="133"/>
      <c r="AK646" s="133"/>
      <c r="AL646" s="133"/>
      <c r="AM646" s="133"/>
    </row>
    <row r="647" spans="1:39">
      <c r="A647" s="133"/>
      <c r="B647" s="133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  <c r="Z647" s="133"/>
      <c r="AA647" s="133"/>
      <c r="AB647" s="133"/>
      <c r="AC647" s="133"/>
      <c r="AD647" s="133"/>
      <c r="AE647" s="133"/>
      <c r="AF647" s="133"/>
      <c r="AG647" s="133"/>
      <c r="AH647" s="133"/>
      <c r="AI647" s="133"/>
      <c r="AJ647" s="133"/>
      <c r="AK647" s="133"/>
      <c r="AL647" s="133"/>
      <c r="AM647" s="133"/>
    </row>
    <row r="648" spans="1:39">
      <c r="A648" s="133"/>
      <c r="B648" s="133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  <c r="Z648" s="133"/>
      <c r="AA648" s="133"/>
      <c r="AB648" s="133"/>
      <c r="AC648" s="133"/>
      <c r="AD648" s="133"/>
      <c r="AE648" s="133"/>
      <c r="AF648" s="133"/>
      <c r="AG648" s="133"/>
      <c r="AH648" s="133"/>
      <c r="AI648" s="133"/>
      <c r="AJ648" s="133"/>
      <c r="AK648" s="133"/>
      <c r="AL648" s="133"/>
      <c r="AM648" s="133"/>
    </row>
    <row r="649" spans="1:39">
      <c r="A649" s="133"/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  <c r="Z649" s="133"/>
      <c r="AA649" s="133"/>
      <c r="AB649" s="133"/>
      <c r="AC649" s="133"/>
      <c r="AD649" s="133"/>
      <c r="AE649" s="133"/>
      <c r="AF649" s="133"/>
      <c r="AG649" s="133"/>
      <c r="AH649" s="133"/>
      <c r="AI649" s="133"/>
      <c r="AJ649" s="133"/>
      <c r="AK649" s="133"/>
      <c r="AL649" s="133"/>
      <c r="AM649" s="133"/>
    </row>
    <row r="650" spans="1:39">
      <c r="A650" s="133"/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  <c r="Z650" s="133"/>
      <c r="AA650" s="133"/>
      <c r="AB650" s="133"/>
      <c r="AC650" s="133"/>
      <c r="AD650" s="133"/>
      <c r="AE650" s="133"/>
      <c r="AF650" s="133"/>
      <c r="AG650" s="133"/>
      <c r="AH650" s="133"/>
      <c r="AI650" s="133"/>
      <c r="AJ650" s="133"/>
      <c r="AK650" s="133"/>
      <c r="AL650" s="133"/>
      <c r="AM650" s="133"/>
    </row>
    <row r="651" spans="1:39">
      <c r="A651" s="133"/>
      <c r="B651" s="133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  <c r="Z651" s="133"/>
      <c r="AA651" s="133"/>
      <c r="AB651" s="133"/>
      <c r="AC651" s="133"/>
      <c r="AD651" s="133"/>
      <c r="AE651" s="133"/>
      <c r="AF651" s="133"/>
      <c r="AG651" s="133"/>
      <c r="AH651" s="133"/>
      <c r="AI651" s="133"/>
      <c r="AJ651" s="133"/>
      <c r="AK651" s="133"/>
      <c r="AL651" s="133"/>
      <c r="AM651" s="133"/>
    </row>
    <row r="652" spans="1:39">
      <c r="A652" s="133"/>
      <c r="B652" s="133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  <c r="Z652" s="133"/>
      <c r="AA652" s="133"/>
      <c r="AB652" s="133"/>
      <c r="AC652" s="133"/>
      <c r="AD652" s="133"/>
      <c r="AE652" s="133"/>
      <c r="AF652" s="133"/>
      <c r="AG652" s="133"/>
      <c r="AH652" s="133"/>
      <c r="AI652" s="133"/>
      <c r="AJ652" s="133"/>
      <c r="AK652" s="133"/>
      <c r="AL652" s="133"/>
      <c r="AM652" s="133"/>
    </row>
    <row r="653" spans="1:39">
      <c r="A653" s="133"/>
      <c r="B653" s="133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  <c r="Z653" s="133"/>
      <c r="AA653" s="133"/>
      <c r="AB653" s="133"/>
      <c r="AC653" s="133"/>
      <c r="AD653" s="133"/>
      <c r="AE653" s="133"/>
      <c r="AF653" s="133"/>
      <c r="AG653" s="133"/>
      <c r="AH653" s="133"/>
      <c r="AI653" s="133"/>
      <c r="AJ653" s="133"/>
      <c r="AK653" s="133"/>
      <c r="AL653" s="133"/>
      <c r="AM653" s="133"/>
    </row>
    <row r="654" spans="1:39">
      <c r="A654" s="133"/>
      <c r="B654" s="133"/>
      <c r="C654" s="133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  <c r="Z654" s="133"/>
      <c r="AA654" s="133"/>
      <c r="AB654" s="133"/>
      <c r="AC654" s="133"/>
      <c r="AD654" s="133"/>
      <c r="AE654" s="133"/>
      <c r="AF654" s="133"/>
      <c r="AG654" s="133"/>
      <c r="AH654" s="133"/>
      <c r="AI654" s="133"/>
      <c r="AJ654" s="133"/>
      <c r="AK654" s="133"/>
      <c r="AL654" s="133"/>
      <c r="AM654" s="133"/>
    </row>
    <row r="655" spans="1:39">
      <c r="A655" s="133"/>
      <c r="B655" s="133"/>
      <c r="C655" s="133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  <c r="Z655" s="133"/>
      <c r="AA655" s="133"/>
      <c r="AB655" s="133"/>
      <c r="AC655" s="133"/>
      <c r="AD655" s="133"/>
      <c r="AE655" s="133"/>
      <c r="AF655" s="133"/>
      <c r="AG655" s="133"/>
      <c r="AH655" s="133"/>
      <c r="AI655" s="133"/>
      <c r="AJ655" s="133"/>
      <c r="AK655" s="133"/>
      <c r="AL655" s="133"/>
      <c r="AM655" s="133"/>
    </row>
    <row r="656" spans="1:39">
      <c r="A656" s="133"/>
      <c r="B656" s="133"/>
      <c r="C656" s="133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  <c r="Z656" s="133"/>
      <c r="AA656" s="133"/>
      <c r="AB656" s="133"/>
      <c r="AC656" s="133"/>
      <c r="AD656" s="133"/>
      <c r="AE656" s="133"/>
      <c r="AF656" s="133"/>
      <c r="AG656" s="133"/>
      <c r="AH656" s="133"/>
      <c r="AI656" s="133"/>
      <c r="AJ656" s="133"/>
      <c r="AK656" s="133"/>
      <c r="AL656" s="133"/>
      <c r="AM656" s="133"/>
    </row>
    <row r="657" spans="1:39">
      <c r="A657" s="133"/>
      <c r="B657" s="133"/>
      <c r="C657" s="133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  <c r="Z657" s="133"/>
      <c r="AA657" s="133"/>
      <c r="AB657" s="133"/>
      <c r="AC657" s="133"/>
      <c r="AD657" s="133"/>
      <c r="AE657" s="133"/>
      <c r="AF657" s="133"/>
      <c r="AG657" s="133"/>
      <c r="AH657" s="133"/>
      <c r="AI657" s="133"/>
      <c r="AJ657" s="133"/>
      <c r="AK657" s="133"/>
      <c r="AL657" s="133"/>
      <c r="AM657" s="133"/>
    </row>
    <row r="658" spans="1:39">
      <c r="A658" s="133"/>
      <c r="B658" s="133"/>
      <c r="C658" s="133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  <c r="AA658" s="133"/>
      <c r="AB658" s="133"/>
      <c r="AC658" s="133"/>
      <c r="AD658" s="133"/>
      <c r="AE658" s="133"/>
      <c r="AF658" s="133"/>
      <c r="AG658" s="133"/>
      <c r="AH658" s="133"/>
      <c r="AI658" s="133"/>
      <c r="AJ658" s="133"/>
      <c r="AK658" s="133"/>
      <c r="AL658" s="133"/>
      <c r="AM658" s="133"/>
    </row>
    <row r="659" spans="1:39">
      <c r="A659" s="133"/>
      <c r="B659" s="133"/>
      <c r="C659" s="133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  <c r="Z659" s="133"/>
      <c r="AA659" s="133"/>
      <c r="AB659" s="133"/>
      <c r="AC659" s="133"/>
      <c r="AD659" s="133"/>
      <c r="AE659" s="133"/>
      <c r="AF659" s="133"/>
      <c r="AG659" s="133"/>
      <c r="AH659" s="133"/>
      <c r="AI659" s="133"/>
      <c r="AJ659" s="133"/>
      <c r="AK659" s="133"/>
      <c r="AL659" s="133"/>
      <c r="AM659" s="133"/>
    </row>
    <row r="660" spans="1:39">
      <c r="A660" s="133"/>
      <c r="B660" s="133"/>
      <c r="C660" s="133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  <c r="Z660" s="133"/>
      <c r="AA660" s="133"/>
      <c r="AB660" s="133"/>
      <c r="AC660" s="133"/>
      <c r="AD660" s="133"/>
      <c r="AE660" s="133"/>
      <c r="AF660" s="133"/>
      <c r="AG660" s="133"/>
      <c r="AH660" s="133"/>
      <c r="AI660" s="133"/>
      <c r="AJ660" s="133"/>
      <c r="AK660" s="133"/>
      <c r="AL660" s="133"/>
      <c r="AM660" s="133"/>
    </row>
    <row r="661" spans="1:39">
      <c r="A661" s="133"/>
      <c r="B661" s="133"/>
      <c r="C661" s="133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  <c r="Z661" s="133"/>
      <c r="AA661" s="133"/>
      <c r="AB661" s="133"/>
      <c r="AC661" s="133"/>
      <c r="AD661" s="133"/>
      <c r="AE661" s="133"/>
      <c r="AF661" s="133"/>
      <c r="AG661" s="133"/>
      <c r="AH661" s="133"/>
      <c r="AI661" s="133"/>
      <c r="AJ661" s="133"/>
      <c r="AK661" s="133"/>
      <c r="AL661" s="133"/>
      <c r="AM661" s="133"/>
    </row>
    <row r="662" spans="1:39">
      <c r="A662" s="133"/>
      <c r="B662" s="133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  <c r="Z662" s="133"/>
      <c r="AA662" s="133"/>
      <c r="AB662" s="133"/>
      <c r="AC662" s="133"/>
      <c r="AD662" s="133"/>
      <c r="AE662" s="133"/>
      <c r="AF662" s="133"/>
      <c r="AG662" s="133"/>
      <c r="AH662" s="133"/>
      <c r="AI662" s="133"/>
      <c r="AJ662" s="133"/>
      <c r="AK662" s="133"/>
      <c r="AL662" s="133"/>
      <c r="AM662" s="133"/>
    </row>
    <row r="663" spans="1:39">
      <c r="A663" s="133"/>
      <c r="B663" s="133"/>
      <c r="C663" s="133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  <c r="Z663" s="133"/>
      <c r="AA663" s="133"/>
      <c r="AB663" s="133"/>
      <c r="AC663" s="133"/>
      <c r="AD663" s="133"/>
      <c r="AE663" s="133"/>
      <c r="AF663" s="133"/>
      <c r="AG663" s="133"/>
      <c r="AH663" s="133"/>
      <c r="AI663" s="133"/>
      <c r="AJ663" s="133"/>
      <c r="AK663" s="133"/>
      <c r="AL663" s="133"/>
      <c r="AM663" s="133"/>
    </row>
    <row r="664" spans="1:39">
      <c r="A664" s="133"/>
      <c r="B664" s="133"/>
      <c r="C664" s="133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  <c r="Z664" s="133"/>
      <c r="AA664" s="133"/>
      <c r="AB664" s="133"/>
      <c r="AC664" s="133"/>
      <c r="AD664" s="133"/>
      <c r="AE664" s="133"/>
      <c r="AF664" s="133"/>
      <c r="AG664" s="133"/>
      <c r="AH664" s="133"/>
      <c r="AI664" s="133"/>
      <c r="AJ664" s="133"/>
      <c r="AK664" s="133"/>
      <c r="AL664" s="133"/>
      <c r="AM664" s="133"/>
    </row>
    <row r="665" spans="1:39">
      <c r="A665" s="133"/>
      <c r="B665" s="133"/>
      <c r="C665" s="133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  <c r="Z665" s="133"/>
      <c r="AA665" s="133"/>
      <c r="AB665" s="133"/>
      <c r="AC665" s="133"/>
      <c r="AD665" s="133"/>
      <c r="AE665" s="133"/>
      <c r="AF665" s="133"/>
      <c r="AG665" s="133"/>
      <c r="AH665" s="133"/>
      <c r="AI665" s="133"/>
      <c r="AJ665" s="133"/>
      <c r="AK665" s="133"/>
      <c r="AL665" s="133"/>
      <c r="AM665" s="133"/>
    </row>
    <row r="666" spans="1:39">
      <c r="A666" s="133"/>
      <c r="B666" s="133"/>
      <c r="C666" s="133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  <c r="Z666" s="133"/>
      <c r="AA666" s="133"/>
      <c r="AB666" s="133"/>
      <c r="AC666" s="133"/>
      <c r="AD666" s="133"/>
      <c r="AE666" s="133"/>
      <c r="AF666" s="133"/>
      <c r="AG666" s="133"/>
      <c r="AH666" s="133"/>
      <c r="AI666" s="133"/>
      <c r="AJ666" s="133"/>
      <c r="AK666" s="133"/>
      <c r="AL666" s="133"/>
      <c r="AM666" s="133"/>
    </row>
    <row r="667" spans="1:39">
      <c r="A667" s="133"/>
      <c r="B667" s="133"/>
      <c r="C667" s="133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  <c r="Z667" s="133"/>
      <c r="AA667" s="133"/>
      <c r="AB667" s="133"/>
      <c r="AC667" s="133"/>
      <c r="AD667" s="133"/>
      <c r="AE667" s="133"/>
      <c r="AF667" s="133"/>
      <c r="AG667" s="133"/>
      <c r="AH667" s="133"/>
      <c r="AI667" s="133"/>
      <c r="AJ667" s="133"/>
      <c r="AK667" s="133"/>
      <c r="AL667" s="133"/>
      <c r="AM667" s="133"/>
    </row>
    <row r="668" spans="1:39">
      <c r="A668" s="133"/>
      <c r="B668" s="133"/>
      <c r="C668" s="133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  <c r="Z668" s="133"/>
      <c r="AA668" s="133"/>
      <c r="AB668" s="133"/>
      <c r="AC668" s="133"/>
      <c r="AD668" s="133"/>
      <c r="AE668" s="133"/>
      <c r="AF668" s="133"/>
      <c r="AG668" s="133"/>
      <c r="AH668" s="133"/>
      <c r="AI668" s="133"/>
      <c r="AJ668" s="133"/>
      <c r="AK668" s="133"/>
      <c r="AL668" s="133"/>
      <c r="AM668" s="133"/>
    </row>
    <row r="669" spans="1:39">
      <c r="A669" s="133"/>
      <c r="B669" s="133"/>
      <c r="C669" s="133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  <c r="Z669" s="133"/>
      <c r="AA669" s="133"/>
      <c r="AB669" s="133"/>
      <c r="AC669" s="133"/>
      <c r="AD669" s="133"/>
      <c r="AE669" s="133"/>
      <c r="AF669" s="133"/>
      <c r="AG669" s="133"/>
      <c r="AH669" s="133"/>
      <c r="AI669" s="133"/>
      <c r="AJ669" s="133"/>
      <c r="AK669" s="133"/>
      <c r="AL669" s="133"/>
      <c r="AM669" s="133"/>
    </row>
    <row r="670" spans="1:39">
      <c r="A670" s="133"/>
      <c r="B670" s="133"/>
      <c r="C670" s="133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  <c r="Z670" s="133"/>
      <c r="AA670" s="133"/>
      <c r="AB670" s="133"/>
      <c r="AC670" s="133"/>
      <c r="AD670" s="133"/>
      <c r="AE670" s="133"/>
      <c r="AF670" s="133"/>
      <c r="AG670" s="133"/>
      <c r="AH670" s="133"/>
      <c r="AI670" s="133"/>
      <c r="AJ670" s="133"/>
      <c r="AK670" s="133"/>
      <c r="AL670" s="133"/>
      <c r="AM670" s="133"/>
    </row>
    <row r="671" spans="1:39">
      <c r="A671" s="133"/>
      <c r="B671" s="133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  <c r="Z671" s="133"/>
      <c r="AA671" s="133"/>
      <c r="AB671" s="133"/>
      <c r="AC671" s="133"/>
      <c r="AD671" s="133"/>
      <c r="AE671" s="133"/>
      <c r="AF671" s="133"/>
      <c r="AG671" s="133"/>
      <c r="AH671" s="133"/>
      <c r="AI671" s="133"/>
      <c r="AJ671" s="133"/>
      <c r="AK671" s="133"/>
      <c r="AL671" s="133"/>
      <c r="AM671" s="133"/>
    </row>
    <row r="672" spans="1:39">
      <c r="A672" s="133"/>
      <c r="B672" s="133"/>
      <c r="C672" s="133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  <c r="Z672" s="133"/>
      <c r="AA672" s="133"/>
      <c r="AB672" s="133"/>
      <c r="AC672" s="133"/>
      <c r="AD672" s="133"/>
      <c r="AE672" s="133"/>
      <c r="AF672" s="133"/>
      <c r="AG672" s="133"/>
      <c r="AH672" s="133"/>
      <c r="AI672" s="133"/>
      <c r="AJ672" s="133"/>
      <c r="AK672" s="133"/>
      <c r="AL672" s="133"/>
      <c r="AM672" s="133"/>
    </row>
    <row r="673" spans="1:39">
      <c r="A673" s="133"/>
      <c r="B673" s="133"/>
      <c r="C673" s="133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  <c r="Z673" s="133"/>
      <c r="AA673" s="133"/>
      <c r="AB673" s="133"/>
      <c r="AC673" s="133"/>
      <c r="AD673" s="133"/>
      <c r="AE673" s="133"/>
      <c r="AF673" s="133"/>
      <c r="AG673" s="133"/>
      <c r="AH673" s="133"/>
      <c r="AI673" s="133"/>
      <c r="AJ673" s="133"/>
      <c r="AK673" s="133"/>
      <c r="AL673" s="133"/>
      <c r="AM673" s="133"/>
    </row>
    <row r="674" spans="1:39">
      <c r="A674" s="133"/>
      <c r="B674" s="133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  <c r="Z674" s="133"/>
      <c r="AA674" s="133"/>
      <c r="AB674" s="133"/>
      <c r="AC674" s="133"/>
      <c r="AD674" s="133"/>
      <c r="AE674" s="133"/>
      <c r="AF674" s="133"/>
      <c r="AG674" s="133"/>
      <c r="AH674" s="133"/>
      <c r="AI674" s="133"/>
      <c r="AJ674" s="133"/>
      <c r="AK674" s="133"/>
      <c r="AL674" s="133"/>
      <c r="AM674" s="133"/>
    </row>
    <row r="675" spans="1:39">
      <c r="A675" s="133"/>
      <c r="B675" s="133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  <c r="Z675" s="133"/>
      <c r="AA675" s="133"/>
      <c r="AB675" s="133"/>
      <c r="AC675" s="133"/>
      <c r="AD675" s="133"/>
      <c r="AE675" s="133"/>
      <c r="AF675" s="133"/>
      <c r="AG675" s="133"/>
      <c r="AH675" s="133"/>
      <c r="AI675" s="133"/>
      <c r="AJ675" s="133"/>
      <c r="AK675" s="133"/>
      <c r="AL675" s="133"/>
      <c r="AM675" s="133"/>
    </row>
    <row r="676" spans="1:39">
      <c r="A676" s="133"/>
      <c r="B676" s="133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  <c r="Z676" s="133"/>
      <c r="AA676" s="133"/>
      <c r="AB676" s="133"/>
      <c r="AC676" s="133"/>
      <c r="AD676" s="133"/>
      <c r="AE676" s="133"/>
      <c r="AF676" s="133"/>
      <c r="AG676" s="133"/>
      <c r="AH676" s="133"/>
      <c r="AI676" s="133"/>
      <c r="AJ676" s="133"/>
      <c r="AK676" s="133"/>
      <c r="AL676" s="133"/>
      <c r="AM676" s="133"/>
    </row>
    <row r="677" spans="1:39">
      <c r="A677" s="133"/>
      <c r="B677" s="133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  <c r="Z677" s="133"/>
      <c r="AA677" s="133"/>
      <c r="AB677" s="133"/>
      <c r="AC677" s="133"/>
      <c r="AD677" s="133"/>
      <c r="AE677" s="133"/>
      <c r="AF677" s="133"/>
      <c r="AG677" s="133"/>
      <c r="AH677" s="133"/>
      <c r="AI677" s="133"/>
      <c r="AJ677" s="133"/>
      <c r="AK677" s="133"/>
      <c r="AL677" s="133"/>
      <c r="AM677" s="133"/>
    </row>
    <row r="678" spans="1:39">
      <c r="A678" s="133"/>
      <c r="B678" s="13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  <c r="AA678" s="133"/>
      <c r="AB678" s="133"/>
      <c r="AC678" s="133"/>
      <c r="AD678" s="133"/>
      <c r="AE678" s="133"/>
      <c r="AF678" s="133"/>
      <c r="AG678" s="133"/>
      <c r="AH678" s="133"/>
      <c r="AI678" s="133"/>
      <c r="AJ678" s="133"/>
      <c r="AK678" s="133"/>
      <c r="AL678" s="133"/>
      <c r="AM678" s="133"/>
    </row>
    <row r="679" spans="1:39">
      <c r="A679" s="133"/>
      <c r="B679" s="133"/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  <c r="Z679" s="133"/>
      <c r="AA679" s="133"/>
      <c r="AB679" s="133"/>
      <c r="AC679" s="133"/>
      <c r="AD679" s="133"/>
      <c r="AE679" s="133"/>
      <c r="AF679" s="133"/>
      <c r="AG679" s="133"/>
      <c r="AH679" s="133"/>
      <c r="AI679" s="133"/>
      <c r="AJ679" s="133"/>
      <c r="AK679" s="133"/>
      <c r="AL679" s="133"/>
      <c r="AM679" s="133"/>
    </row>
    <row r="680" spans="1:39">
      <c r="A680" s="133"/>
      <c r="B680" s="133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  <c r="Z680" s="133"/>
      <c r="AA680" s="133"/>
      <c r="AB680" s="133"/>
      <c r="AC680" s="133"/>
      <c r="AD680" s="133"/>
      <c r="AE680" s="133"/>
      <c r="AF680" s="133"/>
      <c r="AG680" s="133"/>
      <c r="AH680" s="133"/>
      <c r="AI680" s="133"/>
      <c r="AJ680" s="133"/>
      <c r="AK680" s="133"/>
      <c r="AL680" s="133"/>
      <c r="AM680" s="133"/>
    </row>
    <row r="681" spans="1:39">
      <c r="A681" s="133"/>
      <c r="B681" s="133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  <c r="AA681" s="133"/>
      <c r="AB681" s="133"/>
      <c r="AC681" s="133"/>
      <c r="AD681" s="133"/>
      <c r="AE681" s="133"/>
      <c r="AF681" s="133"/>
      <c r="AG681" s="133"/>
      <c r="AH681" s="133"/>
      <c r="AI681" s="133"/>
      <c r="AJ681" s="133"/>
      <c r="AK681" s="133"/>
      <c r="AL681" s="133"/>
      <c r="AM681" s="133"/>
    </row>
    <row r="682" spans="1:39">
      <c r="A682" s="133"/>
      <c r="B682" s="133"/>
      <c r="C682" s="133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  <c r="Z682" s="133"/>
      <c r="AA682" s="133"/>
      <c r="AB682" s="133"/>
      <c r="AC682" s="133"/>
      <c r="AD682" s="133"/>
      <c r="AE682" s="133"/>
      <c r="AF682" s="133"/>
      <c r="AG682" s="133"/>
      <c r="AH682" s="133"/>
      <c r="AI682" s="133"/>
      <c r="AJ682" s="133"/>
      <c r="AK682" s="133"/>
      <c r="AL682" s="133"/>
      <c r="AM682" s="133"/>
    </row>
    <row r="683" spans="1:39">
      <c r="A683" s="133"/>
      <c r="B683" s="133"/>
      <c r="C683" s="133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  <c r="Z683" s="133"/>
      <c r="AA683" s="133"/>
      <c r="AB683" s="133"/>
      <c r="AC683" s="133"/>
      <c r="AD683" s="133"/>
      <c r="AE683" s="133"/>
      <c r="AF683" s="133"/>
      <c r="AG683" s="133"/>
      <c r="AH683" s="133"/>
      <c r="AI683" s="133"/>
      <c r="AJ683" s="133"/>
      <c r="AK683" s="133"/>
      <c r="AL683" s="133"/>
      <c r="AM683" s="133"/>
    </row>
    <row r="684" spans="1:39">
      <c r="A684" s="133"/>
      <c r="B684" s="133"/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133"/>
      <c r="AA684" s="133"/>
      <c r="AB684" s="133"/>
      <c r="AC684" s="133"/>
      <c r="AD684" s="133"/>
      <c r="AE684" s="133"/>
      <c r="AF684" s="133"/>
      <c r="AG684" s="133"/>
      <c r="AH684" s="133"/>
      <c r="AI684" s="133"/>
      <c r="AJ684" s="133"/>
      <c r="AK684" s="133"/>
      <c r="AL684" s="133"/>
      <c r="AM684" s="133"/>
    </row>
    <row r="685" spans="1:39">
      <c r="A685" s="133"/>
      <c r="B685" s="133"/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133"/>
      <c r="AA685" s="133"/>
      <c r="AB685" s="133"/>
      <c r="AC685" s="133"/>
      <c r="AD685" s="133"/>
      <c r="AE685" s="133"/>
      <c r="AF685" s="133"/>
      <c r="AG685" s="133"/>
      <c r="AH685" s="133"/>
      <c r="AI685" s="133"/>
      <c r="AJ685" s="133"/>
      <c r="AK685" s="133"/>
      <c r="AL685" s="133"/>
      <c r="AM685" s="133"/>
    </row>
    <row r="686" spans="1:39">
      <c r="A686" s="133"/>
      <c r="B686" s="133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133"/>
      <c r="AA686" s="133"/>
      <c r="AB686" s="133"/>
      <c r="AC686" s="133"/>
      <c r="AD686" s="133"/>
      <c r="AE686" s="133"/>
      <c r="AF686" s="133"/>
      <c r="AG686" s="133"/>
      <c r="AH686" s="133"/>
      <c r="AI686" s="133"/>
      <c r="AJ686" s="133"/>
      <c r="AK686" s="133"/>
      <c r="AL686" s="133"/>
      <c r="AM686" s="133"/>
    </row>
    <row r="687" spans="1:39">
      <c r="A687" s="133"/>
      <c r="B687" s="133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  <c r="Z687" s="133"/>
      <c r="AA687" s="133"/>
      <c r="AB687" s="133"/>
      <c r="AC687" s="133"/>
      <c r="AD687" s="133"/>
      <c r="AE687" s="133"/>
      <c r="AF687" s="133"/>
      <c r="AG687" s="133"/>
      <c r="AH687" s="133"/>
      <c r="AI687" s="133"/>
      <c r="AJ687" s="133"/>
      <c r="AK687" s="133"/>
      <c r="AL687" s="133"/>
      <c r="AM687" s="133"/>
    </row>
    <row r="688" spans="1:39">
      <c r="A688" s="133"/>
      <c r="B688" s="133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  <c r="Z688" s="133"/>
      <c r="AA688" s="133"/>
      <c r="AB688" s="133"/>
      <c r="AC688" s="133"/>
      <c r="AD688" s="133"/>
      <c r="AE688" s="133"/>
      <c r="AF688" s="133"/>
      <c r="AG688" s="133"/>
      <c r="AH688" s="133"/>
      <c r="AI688" s="133"/>
      <c r="AJ688" s="133"/>
      <c r="AK688" s="133"/>
      <c r="AL688" s="133"/>
      <c r="AM688" s="133"/>
    </row>
    <row r="689" spans="1:39">
      <c r="A689" s="133"/>
      <c r="B689" s="133"/>
      <c r="C689" s="133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  <c r="Z689" s="133"/>
      <c r="AA689" s="133"/>
      <c r="AB689" s="133"/>
      <c r="AC689" s="133"/>
      <c r="AD689" s="133"/>
      <c r="AE689" s="133"/>
      <c r="AF689" s="133"/>
      <c r="AG689" s="133"/>
      <c r="AH689" s="133"/>
      <c r="AI689" s="133"/>
      <c r="AJ689" s="133"/>
      <c r="AK689" s="133"/>
      <c r="AL689" s="133"/>
      <c r="AM689" s="133"/>
    </row>
    <row r="690" spans="1:39">
      <c r="A690" s="133"/>
      <c r="B690" s="133"/>
      <c r="C690" s="133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133"/>
      <c r="AA690" s="133"/>
      <c r="AB690" s="133"/>
      <c r="AC690" s="133"/>
      <c r="AD690" s="133"/>
      <c r="AE690" s="133"/>
      <c r="AF690" s="133"/>
      <c r="AG690" s="133"/>
      <c r="AH690" s="133"/>
      <c r="AI690" s="133"/>
      <c r="AJ690" s="133"/>
      <c r="AK690" s="133"/>
      <c r="AL690" s="133"/>
      <c r="AM690" s="133"/>
    </row>
    <row r="691" spans="1:39">
      <c r="A691" s="133"/>
      <c r="B691" s="133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133"/>
      <c r="AA691" s="133"/>
      <c r="AB691" s="133"/>
      <c r="AC691" s="133"/>
      <c r="AD691" s="133"/>
      <c r="AE691" s="133"/>
      <c r="AF691" s="133"/>
      <c r="AG691" s="133"/>
      <c r="AH691" s="133"/>
      <c r="AI691" s="133"/>
      <c r="AJ691" s="133"/>
      <c r="AK691" s="133"/>
      <c r="AL691" s="133"/>
      <c r="AM691" s="133"/>
    </row>
    <row r="692" spans="1:39">
      <c r="A692" s="133"/>
      <c r="B692" s="13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  <c r="Z692" s="133"/>
      <c r="AA692" s="133"/>
      <c r="AB692" s="133"/>
      <c r="AC692" s="133"/>
      <c r="AD692" s="133"/>
      <c r="AE692" s="133"/>
      <c r="AF692" s="133"/>
      <c r="AG692" s="133"/>
      <c r="AH692" s="133"/>
      <c r="AI692" s="133"/>
      <c r="AJ692" s="133"/>
      <c r="AK692" s="133"/>
      <c r="AL692" s="133"/>
      <c r="AM692" s="133"/>
    </row>
    <row r="693" spans="1:39">
      <c r="A693" s="133"/>
      <c r="B693" s="133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  <c r="Z693" s="133"/>
      <c r="AA693" s="133"/>
      <c r="AB693" s="133"/>
      <c r="AC693" s="133"/>
      <c r="AD693" s="133"/>
      <c r="AE693" s="133"/>
      <c r="AF693" s="133"/>
      <c r="AG693" s="133"/>
      <c r="AH693" s="133"/>
      <c r="AI693" s="133"/>
      <c r="AJ693" s="133"/>
      <c r="AK693" s="133"/>
      <c r="AL693" s="133"/>
      <c r="AM693" s="133"/>
    </row>
    <row r="694" spans="1:39">
      <c r="A694" s="133"/>
      <c r="B694" s="133"/>
      <c r="C694" s="133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  <c r="AA694" s="133"/>
      <c r="AB694" s="133"/>
      <c r="AC694" s="133"/>
      <c r="AD694" s="133"/>
      <c r="AE694" s="133"/>
      <c r="AF694" s="133"/>
      <c r="AG694" s="133"/>
      <c r="AH694" s="133"/>
      <c r="AI694" s="133"/>
      <c r="AJ694" s="133"/>
      <c r="AK694" s="133"/>
      <c r="AL694" s="133"/>
      <c r="AM694" s="133"/>
    </row>
    <row r="695" spans="1:39">
      <c r="A695" s="133"/>
      <c r="B695" s="133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  <c r="Z695" s="133"/>
      <c r="AA695" s="133"/>
      <c r="AB695" s="133"/>
      <c r="AC695" s="133"/>
      <c r="AD695" s="133"/>
      <c r="AE695" s="133"/>
      <c r="AF695" s="133"/>
      <c r="AG695" s="133"/>
      <c r="AH695" s="133"/>
      <c r="AI695" s="133"/>
      <c r="AJ695" s="133"/>
      <c r="AK695" s="133"/>
      <c r="AL695" s="133"/>
      <c r="AM695" s="133"/>
    </row>
    <row r="696" spans="1:39">
      <c r="A696" s="133"/>
      <c r="B696" s="133"/>
      <c r="C696" s="133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  <c r="Z696" s="133"/>
      <c r="AA696" s="133"/>
      <c r="AB696" s="133"/>
      <c r="AC696" s="133"/>
      <c r="AD696" s="133"/>
      <c r="AE696" s="133"/>
      <c r="AF696" s="133"/>
      <c r="AG696" s="133"/>
      <c r="AH696" s="133"/>
      <c r="AI696" s="133"/>
      <c r="AJ696" s="133"/>
      <c r="AK696" s="133"/>
      <c r="AL696" s="133"/>
      <c r="AM696" s="133"/>
    </row>
    <row r="697" spans="1:39">
      <c r="A697" s="133"/>
      <c r="B697" s="133"/>
      <c r="C697" s="133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  <c r="Z697" s="133"/>
      <c r="AA697" s="133"/>
      <c r="AB697" s="133"/>
      <c r="AC697" s="133"/>
      <c r="AD697" s="133"/>
      <c r="AE697" s="133"/>
      <c r="AF697" s="133"/>
      <c r="AG697" s="133"/>
      <c r="AH697" s="133"/>
      <c r="AI697" s="133"/>
      <c r="AJ697" s="133"/>
      <c r="AK697" s="133"/>
      <c r="AL697" s="133"/>
      <c r="AM697" s="133"/>
    </row>
    <row r="698" spans="1:39">
      <c r="A698" s="133"/>
      <c r="B698" s="133"/>
      <c r="C698" s="133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  <c r="Z698" s="133"/>
      <c r="AA698" s="133"/>
      <c r="AB698" s="133"/>
      <c r="AC698" s="133"/>
      <c r="AD698" s="133"/>
      <c r="AE698" s="133"/>
      <c r="AF698" s="133"/>
      <c r="AG698" s="133"/>
      <c r="AH698" s="133"/>
      <c r="AI698" s="133"/>
      <c r="AJ698" s="133"/>
      <c r="AK698" s="133"/>
      <c r="AL698" s="133"/>
      <c r="AM698" s="133"/>
    </row>
    <row r="699" spans="1:39">
      <c r="A699" s="133"/>
      <c r="B699" s="133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133"/>
      <c r="AA699" s="133"/>
      <c r="AB699" s="133"/>
      <c r="AC699" s="133"/>
      <c r="AD699" s="133"/>
      <c r="AE699" s="133"/>
      <c r="AF699" s="133"/>
      <c r="AG699" s="133"/>
      <c r="AH699" s="133"/>
      <c r="AI699" s="133"/>
      <c r="AJ699" s="133"/>
      <c r="AK699" s="133"/>
      <c r="AL699" s="133"/>
      <c r="AM699" s="133"/>
    </row>
    <row r="700" spans="1:39">
      <c r="A700" s="133"/>
      <c r="B700" s="133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133"/>
      <c r="AA700" s="133"/>
      <c r="AB700" s="133"/>
      <c r="AC700" s="133"/>
      <c r="AD700" s="133"/>
      <c r="AE700" s="133"/>
      <c r="AF700" s="133"/>
      <c r="AG700" s="133"/>
      <c r="AH700" s="133"/>
      <c r="AI700" s="133"/>
      <c r="AJ700" s="133"/>
      <c r="AK700" s="133"/>
      <c r="AL700" s="133"/>
      <c r="AM700" s="133"/>
    </row>
    <row r="701" spans="1:39">
      <c r="A701" s="133"/>
      <c r="B701" s="133"/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  <c r="Z701" s="133"/>
      <c r="AA701" s="133"/>
      <c r="AB701" s="133"/>
      <c r="AC701" s="133"/>
      <c r="AD701" s="133"/>
      <c r="AE701" s="133"/>
      <c r="AF701" s="133"/>
      <c r="AG701" s="133"/>
      <c r="AH701" s="133"/>
      <c r="AI701" s="133"/>
      <c r="AJ701" s="133"/>
      <c r="AK701" s="133"/>
      <c r="AL701" s="133"/>
      <c r="AM701" s="133"/>
    </row>
    <row r="702" spans="1:39">
      <c r="A702" s="133"/>
      <c r="B702" s="133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  <c r="Z702" s="133"/>
      <c r="AA702" s="133"/>
      <c r="AB702" s="133"/>
      <c r="AC702" s="133"/>
      <c r="AD702" s="133"/>
      <c r="AE702" s="133"/>
      <c r="AF702" s="133"/>
      <c r="AG702" s="133"/>
      <c r="AH702" s="133"/>
      <c r="AI702" s="133"/>
      <c r="AJ702" s="133"/>
      <c r="AK702" s="133"/>
      <c r="AL702" s="133"/>
      <c r="AM702" s="133"/>
    </row>
    <row r="703" spans="1:39">
      <c r="A703" s="133"/>
      <c r="B703" s="133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  <c r="Z703" s="133"/>
      <c r="AA703" s="133"/>
      <c r="AB703" s="133"/>
      <c r="AC703" s="133"/>
      <c r="AD703" s="133"/>
      <c r="AE703" s="133"/>
      <c r="AF703" s="133"/>
      <c r="AG703" s="133"/>
      <c r="AH703" s="133"/>
      <c r="AI703" s="133"/>
      <c r="AJ703" s="133"/>
      <c r="AK703" s="133"/>
      <c r="AL703" s="133"/>
      <c r="AM703" s="133"/>
    </row>
    <row r="704" spans="1:39">
      <c r="A704" s="133"/>
      <c r="B704" s="133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  <c r="Z704" s="133"/>
      <c r="AA704" s="133"/>
      <c r="AB704" s="133"/>
      <c r="AC704" s="133"/>
      <c r="AD704" s="133"/>
      <c r="AE704" s="133"/>
      <c r="AF704" s="133"/>
      <c r="AG704" s="133"/>
      <c r="AH704" s="133"/>
      <c r="AI704" s="133"/>
      <c r="AJ704" s="133"/>
      <c r="AK704" s="133"/>
      <c r="AL704" s="133"/>
      <c r="AM704" s="133"/>
    </row>
    <row r="705" spans="1:39">
      <c r="A705" s="133"/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  <c r="Z705" s="133"/>
      <c r="AA705" s="133"/>
      <c r="AB705" s="133"/>
      <c r="AC705" s="133"/>
      <c r="AD705" s="133"/>
      <c r="AE705" s="133"/>
      <c r="AF705" s="133"/>
      <c r="AG705" s="133"/>
      <c r="AH705" s="133"/>
      <c r="AI705" s="133"/>
      <c r="AJ705" s="133"/>
      <c r="AK705" s="133"/>
      <c r="AL705" s="133"/>
      <c r="AM705" s="133"/>
    </row>
    <row r="706" spans="1:39">
      <c r="A706" s="133"/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  <c r="Z706" s="133"/>
      <c r="AA706" s="133"/>
      <c r="AB706" s="133"/>
      <c r="AC706" s="133"/>
      <c r="AD706" s="133"/>
      <c r="AE706" s="133"/>
      <c r="AF706" s="133"/>
      <c r="AG706" s="133"/>
      <c r="AH706" s="133"/>
      <c r="AI706" s="133"/>
      <c r="AJ706" s="133"/>
      <c r="AK706" s="133"/>
      <c r="AL706" s="133"/>
      <c r="AM706" s="133"/>
    </row>
    <row r="707" spans="1:39">
      <c r="A707" s="133"/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  <c r="Z707" s="133"/>
      <c r="AA707" s="133"/>
      <c r="AB707" s="133"/>
      <c r="AC707" s="133"/>
      <c r="AD707" s="133"/>
      <c r="AE707" s="133"/>
      <c r="AF707" s="133"/>
      <c r="AG707" s="133"/>
      <c r="AH707" s="133"/>
      <c r="AI707" s="133"/>
      <c r="AJ707" s="133"/>
      <c r="AK707" s="133"/>
      <c r="AL707" s="133"/>
      <c r="AM707" s="133"/>
    </row>
    <row r="708" spans="1:39">
      <c r="A708" s="133"/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  <c r="Z708" s="133"/>
      <c r="AA708" s="133"/>
      <c r="AB708" s="133"/>
      <c r="AC708" s="133"/>
      <c r="AD708" s="133"/>
      <c r="AE708" s="133"/>
      <c r="AF708" s="133"/>
      <c r="AG708" s="133"/>
      <c r="AH708" s="133"/>
      <c r="AI708" s="133"/>
      <c r="AJ708" s="133"/>
      <c r="AK708" s="133"/>
      <c r="AL708" s="133"/>
      <c r="AM708" s="133"/>
    </row>
    <row r="709" spans="1:39">
      <c r="A709" s="133"/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133"/>
      <c r="AA709" s="133"/>
      <c r="AB709" s="133"/>
      <c r="AC709" s="133"/>
      <c r="AD709" s="133"/>
      <c r="AE709" s="133"/>
      <c r="AF709" s="133"/>
      <c r="AG709" s="133"/>
      <c r="AH709" s="133"/>
      <c r="AI709" s="133"/>
      <c r="AJ709" s="133"/>
      <c r="AK709" s="133"/>
      <c r="AL709" s="133"/>
      <c r="AM709" s="133"/>
    </row>
    <row r="710" spans="1:39">
      <c r="A710" s="133"/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133"/>
      <c r="AA710" s="133"/>
      <c r="AB710" s="133"/>
      <c r="AC710" s="133"/>
      <c r="AD710" s="133"/>
      <c r="AE710" s="133"/>
      <c r="AF710" s="133"/>
      <c r="AG710" s="133"/>
      <c r="AH710" s="133"/>
      <c r="AI710" s="133"/>
      <c r="AJ710" s="133"/>
      <c r="AK710" s="133"/>
      <c r="AL710" s="133"/>
      <c r="AM710" s="133"/>
    </row>
    <row r="711" spans="1:39">
      <c r="A711" s="133"/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  <c r="Z711" s="133"/>
      <c r="AA711" s="133"/>
      <c r="AB711" s="133"/>
      <c r="AC711" s="133"/>
      <c r="AD711" s="133"/>
      <c r="AE711" s="133"/>
      <c r="AF711" s="133"/>
      <c r="AG711" s="133"/>
      <c r="AH711" s="133"/>
      <c r="AI711" s="133"/>
      <c r="AJ711" s="133"/>
      <c r="AK711" s="133"/>
      <c r="AL711" s="133"/>
      <c r="AM711" s="133"/>
    </row>
    <row r="712" spans="1:39">
      <c r="A712" s="133"/>
      <c r="B712" s="13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133"/>
      <c r="AA712" s="133"/>
      <c r="AB712" s="133"/>
      <c r="AC712" s="133"/>
      <c r="AD712" s="133"/>
      <c r="AE712" s="133"/>
      <c r="AF712" s="133"/>
      <c r="AG712" s="133"/>
      <c r="AH712" s="133"/>
      <c r="AI712" s="133"/>
      <c r="AJ712" s="133"/>
      <c r="AK712" s="133"/>
      <c r="AL712" s="133"/>
      <c r="AM712" s="133"/>
    </row>
    <row r="713" spans="1:39">
      <c r="A713" s="133"/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  <c r="Z713" s="133"/>
      <c r="AA713" s="133"/>
      <c r="AB713" s="133"/>
      <c r="AC713" s="133"/>
      <c r="AD713" s="133"/>
      <c r="AE713" s="133"/>
      <c r="AF713" s="133"/>
      <c r="AG713" s="133"/>
      <c r="AH713" s="133"/>
      <c r="AI713" s="133"/>
      <c r="AJ713" s="133"/>
      <c r="AK713" s="133"/>
      <c r="AL713" s="133"/>
      <c r="AM713" s="133"/>
    </row>
    <row r="714" spans="1:39">
      <c r="A714" s="133"/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  <c r="Z714" s="133"/>
      <c r="AA714" s="133"/>
      <c r="AB714" s="133"/>
      <c r="AC714" s="133"/>
      <c r="AD714" s="133"/>
      <c r="AE714" s="133"/>
      <c r="AF714" s="133"/>
      <c r="AG714" s="133"/>
      <c r="AH714" s="133"/>
      <c r="AI714" s="133"/>
      <c r="AJ714" s="133"/>
      <c r="AK714" s="133"/>
      <c r="AL714" s="133"/>
      <c r="AM714" s="133"/>
    </row>
    <row r="715" spans="1:39">
      <c r="A715" s="133"/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133"/>
      <c r="AA715" s="133"/>
      <c r="AB715" s="133"/>
      <c r="AC715" s="133"/>
      <c r="AD715" s="133"/>
      <c r="AE715" s="133"/>
      <c r="AF715" s="133"/>
      <c r="AG715" s="133"/>
      <c r="AH715" s="133"/>
      <c r="AI715" s="133"/>
      <c r="AJ715" s="133"/>
      <c r="AK715" s="133"/>
      <c r="AL715" s="133"/>
      <c r="AM715" s="133"/>
    </row>
    <row r="716" spans="1:39">
      <c r="A716" s="133"/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133"/>
      <c r="AA716" s="133"/>
      <c r="AB716" s="133"/>
      <c r="AC716" s="133"/>
      <c r="AD716" s="133"/>
      <c r="AE716" s="133"/>
      <c r="AF716" s="133"/>
      <c r="AG716" s="133"/>
      <c r="AH716" s="133"/>
      <c r="AI716" s="133"/>
      <c r="AJ716" s="133"/>
      <c r="AK716" s="133"/>
      <c r="AL716" s="133"/>
      <c r="AM716" s="133"/>
    </row>
    <row r="717" spans="1:39">
      <c r="A717" s="133"/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133"/>
      <c r="AA717" s="133"/>
      <c r="AB717" s="133"/>
      <c r="AC717" s="133"/>
      <c r="AD717" s="133"/>
      <c r="AE717" s="133"/>
      <c r="AF717" s="133"/>
      <c r="AG717" s="133"/>
      <c r="AH717" s="133"/>
      <c r="AI717" s="133"/>
      <c r="AJ717" s="133"/>
      <c r="AK717" s="133"/>
      <c r="AL717" s="133"/>
      <c r="AM717" s="133"/>
    </row>
    <row r="718" spans="1:39">
      <c r="A718" s="133"/>
      <c r="B718" s="13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133"/>
      <c r="AA718" s="133"/>
      <c r="AB718" s="133"/>
      <c r="AC718" s="133"/>
      <c r="AD718" s="133"/>
      <c r="AE718" s="133"/>
      <c r="AF718" s="133"/>
      <c r="AG718" s="133"/>
      <c r="AH718" s="133"/>
      <c r="AI718" s="133"/>
      <c r="AJ718" s="133"/>
      <c r="AK718" s="133"/>
      <c r="AL718" s="133"/>
      <c r="AM718" s="133"/>
    </row>
    <row r="719" spans="1:39">
      <c r="A719" s="133"/>
      <c r="B719" s="13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133"/>
      <c r="AA719" s="133"/>
      <c r="AB719" s="133"/>
      <c r="AC719" s="133"/>
      <c r="AD719" s="133"/>
      <c r="AE719" s="133"/>
      <c r="AF719" s="133"/>
      <c r="AG719" s="133"/>
      <c r="AH719" s="133"/>
      <c r="AI719" s="133"/>
      <c r="AJ719" s="133"/>
      <c r="AK719" s="133"/>
      <c r="AL719" s="133"/>
      <c r="AM719" s="133"/>
    </row>
    <row r="720" spans="1:39">
      <c r="A720" s="133"/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133"/>
      <c r="AA720" s="133"/>
      <c r="AB720" s="133"/>
      <c r="AC720" s="133"/>
      <c r="AD720" s="133"/>
      <c r="AE720" s="133"/>
      <c r="AF720" s="133"/>
      <c r="AG720" s="133"/>
      <c r="AH720" s="133"/>
      <c r="AI720" s="133"/>
      <c r="AJ720" s="133"/>
      <c r="AK720" s="133"/>
      <c r="AL720" s="133"/>
      <c r="AM720" s="133"/>
    </row>
    <row r="721" spans="1:39">
      <c r="A721" s="133"/>
      <c r="B721" s="13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  <c r="Z721" s="133"/>
      <c r="AA721" s="133"/>
      <c r="AB721" s="133"/>
      <c r="AC721" s="133"/>
      <c r="AD721" s="133"/>
      <c r="AE721" s="133"/>
      <c r="AF721" s="133"/>
      <c r="AG721" s="133"/>
      <c r="AH721" s="133"/>
      <c r="AI721" s="133"/>
      <c r="AJ721" s="133"/>
      <c r="AK721" s="133"/>
      <c r="AL721" s="133"/>
      <c r="AM721" s="133"/>
    </row>
    <row r="722" spans="1:39">
      <c r="A722" s="133"/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  <c r="Z722" s="133"/>
      <c r="AA722" s="133"/>
      <c r="AB722" s="133"/>
      <c r="AC722" s="133"/>
      <c r="AD722" s="133"/>
      <c r="AE722" s="133"/>
      <c r="AF722" s="133"/>
      <c r="AG722" s="133"/>
      <c r="AH722" s="133"/>
      <c r="AI722" s="133"/>
      <c r="AJ722" s="133"/>
      <c r="AK722" s="133"/>
      <c r="AL722" s="133"/>
      <c r="AM722" s="133"/>
    </row>
    <row r="723" spans="1:39">
      <c r="A723" s="133"/>
      <c r="B723" s="13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133"/>
      <c r="AA723" s="133"/>
      <c r="AB723" s="133"/>
      <c r="AC723" s="133"/>
      <c r="AD723" s="133"/>
      <c r="AE723" s="133"/>
      <c r="AF723" s="133"/>
      <c r="AG723" s="133"/>
      <c r="AH723" s="133"/>
      <c r="AI723" s="133"/>
      <c r="AJ723" s="133"/>
      <c r="AK723" s="133"/>
      <c r="AL723" s="133"/>
      <c r="AM723" s="133"/>
    </row>
    <row r="724" spans="1:39">
      <c r="A724" s="133"/>
      <c r="B724" s="13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133"/>
      <c r="AA724" s="133"/>
      <c r="AB724" s="133"/>
      <c r="AC724" s="133"/>
      <c r="AD724" s="133"/>
      <c r="AE724" s="133"/>
      <c r="AF724" s="133"/>
      <c r="AG724" s="133"/>
      <c r="AH724" s="133"/>
      <c r="AI724" s="133"/>
      <c r="AJ724" s="133"/>
      <c r="AK724" s="133"/>
      <c r="AL724" s="133"/>
      <c r="AM724" s="133"/>
    </row>
    <row r="725" spans="1:39">
      <c r="A725" s="133"/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  <c r="Z725" s="133"/>
      <c r="AA725" s="133"/>
      <c r="AB725" s="133"/>
      <c r="AC725" s="133"/>
      <c r="AD725" s="133"/>
      <c r="AE725" s="133"/>
      <c r="AF725" s="133"/>
      <c r="AG725" s="133"/>
      <c r="AH725" s="133"/>
      <c r="AI725" s="133"/>
      <c r="AJ725" s="133"/>
      <c r="AK725" s="133"/>
      <c r="AL725" s="133"/>
      <c r="AM725" s="133"/>
    </row>
    <row r="726" spans="1:39">
      <c r="A726" s="133"/>
      <c r="B726" s="13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  <c r="Z726" s="133"/>
      <c r="AA726" s="133"/>
      <c r="AB726" s="133"/>
      <c r="AC726" s="133"/>
      <c r="AD726" s="133"/>
      <c r="AE726" s="133"/>
      <c r="AF726" s="133"/>
      <c r="AG726" s="133"/>
      <c r="AH726" s="133"/>
      <c r="AI726" s="133"/>
      <c r="AJ726" s="133"/>
      <c r="AK726" s="133"/>
      <c r="AL726" s="133"/>
      <c r="AM726" s="133"/>
    </row>
  </sheetData>
  <mergeCells count="2">
    <mergeCell ref="A1:L1"/>
    <mergeCell ref="AA1:A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rkusz25">
    <tabColor theme="1"/>
  </sheetPr>
  <dimension ref="A1:G33"/>
  <sheetViews>
    <sheetView workbookViewId="0">
      <selection sqref="A1:G33"/>
    </sheetView>
  </sheetViews>
  <sheetFormatPr defaultRowHeight="15"/>
  <cols>
    <col min="1" max="1" width="37" customWidth="1"/>
    <col min="2" max="2" width="9.28515625" customWidth="1"/>
    <col min="3" max="3" width="40.28515625" customWidth="1"/>
    <col min="5" max="5" width="24.140625" customWidth="1"/>
    <col min="6" max="6" width="25" customWidth="1"/>
    <col min="7" max="7" width="20.28515625" customWidth="1"/>
  </cols>
  <sheetData>
    <row r="1" spans="1:7">
      <c r="A1" s="2" t="s">
        <v>56</v>
      </c>
      <c r="B1" s="2" t="s">
        <v>10</v>
      </c>
      <c r="C1" s="3" t="s">
        <v>57</v>
      </c>
      <c r="D1" s="4" t="s">
        <v>58</v>
      </c>
      <c r="E1" s="5" t="s">
        <v>59</v>
      </c>
      <c r="F1" s="3" t="s">
        <v>60</v>
      </c>
      <c r="G1" s="5" t="s">
        <v>61</v>
      </c>
    </row>
    <row r="2" spans="1:7" ht="15.75">
      <c r="A2" s="369" t="s">
        <v>62</v>
      </c>
      <c r="B2" s="369">
        <v>1</v>
      </c>
      <c r="C2" s="6" t="s">
        <v>63</v>
      </c>
      <c r="D2" s="7" t="s">
        <v>64</v>
      </c>
      <c r="E2" s="8" t="s">
        <v>65</v>
      </c>
      <c r="F2" s="9" t="s">
        <v>66</v>
      </c>
      <c r="G2" s="10">
        <v>887580100</v>
      </c>
    </row>
    <row r="3" spans="1:7" ht="15.75">
      <c r="A3" s="370"/>
      <c r="B3" s="370"/>
      <c r="C3" s="11" t="s">
        <v>67</v>
      </c>
      <c r="D3" s="7" t="s">
        <v>64</v>
      </c>
      <c r="E3" s="12" t="s">
        <v>68</v>
      </c>
      <c r="F3" s="13" t="s">
        <v>69</v>
      </c>
      <c r="G3" s="14">
        <v>661962980</v>
      </c>
    </row>
    <row r="4" spans="1:7" ht="15.75">
      <c r="A4" s="15" t="s">
        <v>70</v>
      </c>
      <c r="B4" s="15">
        <v>2</v>
      </c>
      <c r="C4" s="16" t="s">
        <v>71</v>
      </c>
      <c r="D4" s="17" t="s">
        <v>64</v>
      </c>
      <c r="E4" s="15" t="s">
        <v>72</v>
      </c>
      <c r="F4" s="18" t="s">
        <v>73</v>
      </c>
      <c r="G4" s="19">
        <v>602808530</v>
      </c>
    </row>
    <row r="5" spans="1:7" ht="15.75">
      <c r="A5" s="20" t="s">
        <v>74</v>
      </c>
      <c r="B5" s="20">
        <v>3</v>
      </c>
      <c r="C5" s="21" t="s">
        <v>75</v>
      </c>
      <c r="D5" s="7" t="s">
        <v>64</v>
      </c>
      <c r="E5" s="20" t="s">
        <v>76</v>
      </c>
      <c r="F5" s="22" t="s">
        <v>77</v>
      </c>
      <c r="G5" s="23" t="s">
        <v>78</v>
      </c>
    </row>
    <row r="6" spans="1:7" ht="15.75">
      <c r="A6" s="15" t="s">
        <v>79</v>
      </c>
      <c r="B6" s="15">
        <v>4</v>
      </c>
      <c r="C6" s="16" t="s">
        <v>80</v>
      </c>
      <c r="D6" s="17" t="s">
        <v>64</v>
      </c>
      <c r="E6" s="15" t="s">
        <v>81</v>
      </c>
      <c r="F6" s="18" t="s">
        <v>82</v>
      </c>
      <c r="G6" s="19">
        <v>666865709</v>
      </c>
    </row>
    <row r="7" spans="1:7" ht="15.75">
      <c r="A7" s="20" t="s">
        <v>83</v>
      </c>
      <c r="B7" s="20">
        <v>5</v>
      </c>
      <c r="C7" s="21" t="s">
        <v>84</v>
      </c>
      <c r="D7" s="7" t="s">
        <v>64</v>
      </c>
      <c r="E7" s="20" t="s">
        <v>85</v>
      </c>
      <c r="F7" s="22" t="s">
        <v>86</v>
      </c>
      <c r="G7" s="23">
        <v>605081923</v>
      </c>
    </row>
    <row r="8" spans="1:7" ht="15.75">
      <c r="A8" s="15" t="s">
        <v>87</v>
      </c>
      <c r="B8" s="15">
        <v>6</v>
      </c>
      <c r="C8" s="16" t="s">
        <v>88</v>
      </c>
      <c r="D8" s="17" t="s">
        <v>64</v>
      </c>
      <c r="E8" s="15" t="s">
        <v>89</v>
      </c>
      <c r="F8" s="18" t="s">
        <v>90</v>
      </c>
      <c r="G8" s="19">
        <v>504181465</v>
      </c>
    </row>
    <row r="9" spans="1:7" ht="15.75">
      <c r="A9" s="20" t="s">
        <v>91</v>
      </c>
      <c r="B9" s="20">
        <v>7</v>
      </c>
      <c r="C9" s="21" t="s">
        <v>92</v>
      </c>
      <c r="D9" s="7" t="s">
        <v>64</v>
      </c>
      <c r="E9" s="20" t="s">
        <v>93</v>
      </c>
      <c r="F9" s="22" t="s">
        <v>94</v>
      </c>
      <c r="G9" s="23">
        <v>602499874</v>
      </c>
    </row>
    <row r="10" spans="1:7" ht="15.75">
      <c r="A10" s="15" t="s">
        <v>95</v>
      </c>
      <c r="B10" s="15">
        <v>8</v>
      </c>
      <c r="C10" s="16" t="s">
        <v>96</v>
      </c>
      <c r="D10" s="17" t="s">
        <v>64</v>
      </c>
      <c r="E10" s="15" t="s">
        <v>97</v>
      </c>
      <c r="F10" s="18" t="s">
        <v>98</v>
      </c>
      <c r="G10" s="19">
        <v>668427967</v>
      </c>
    </row>
    <row r="11" spans="1:7" ht="15.75">
      <c r="A11" s="20" t="s">
        <v>99</v>
      </c>
      <c r="B11" s="20">
        <v>9</v>
      </c>
      <c r="C11" s="21" t="s">
        <v>100</v>
      </c>
      <c r="D11" s="24" t="s">
        <v>101</v>
      </c>
      <c r="E11" s="20" t="s">
        <v>102</v>
      </c>
      <c r="F11" s="22" t="s">
        <v>103</v>
      </c>
      <c r="G11" s="23">
        <v>664135700</v>
      </c>
    </row>
    <row r="12" spans="1:7" ht="15.75">
      <c r="A12" s="15" t="s">
        <v>104</v>
      </c>
      <c r="B12" s="15">
        <v>10</v>
      </c>
      <c r="C12" s="16" t="s">
        <v>105</v>
      </c>
      <c r="D12" s="25" t="s">
        <v>101</v>
      </c>
      <c r="E12" s="15" t="s">
        <v>106</v>
      </c>
      <c r="F12" s="18" t="s">
        <v>107</v>
      </c>
      <c r="G12" s="19">
        <v>607725963</v>
      </c>
    </row>
    <row r="13" spans="1:7" ht="15.75">
      <c r="A13" s="20" t="s">
        <v>19</v>
      </c>
      <c r="B13" s="20">
        <v>11</v>
      </c>
      <c r="C13" s="21" t="s">
        <v>108</v>
      </c>
      <c r="D13" s="26" t="s">
        <v>64</v>
      </c>
      <c r="E13" s="20" t="s">
        <v>109</v>
      </c>
      <c r="F13" s="22" t="s">
        <v>110</v>
      </c>
      <c r="G13" s="23">
        <v>606435791</v>
      </c>
    </row>
    <row r="14" spans="1:7" ht="15.75">
      <c r="A14" s="15" t="s">
        <v>111</v>
      </c>
      <c r="B14" s="15">
        <v>12</v>
      </c>
      <c r="C14" s="16" t="s">
        <v>112</v>
      </c>
      <c r="D14" s="25" t="s">
        <v>113</v>
      </c>
      <c r="E14" s="15" t="s">
        <v>114</v>
      </c>
      <c r="F14" s="18" t="s">
        <v>115</v>
      </c>
      <c r="G14" s="19">
        <v>888021668</v>
      </c>
    </row>
    <row r="15" spans="1:7" ht="15.75">
      <c r="A15" s="20" t="s">
        <v>116</v>
      </c>
      <c r="B15" s="20">
        <v>13</v>
      </c>
      <c r="C15" s="21" t="s">
        <v>117</v>
      </c>
      <c r="D15" s="24" t="s">
        <v>101</v>
      </c>
      <c r="E15" s="20" t="s">
        <v>118</v>
      </c>
      <c r="F15" s="22" t="s">
        <v>119</v>
      </c>
      <c r="G15" s="23">
        <v>695669391</v>
      </c>
    </row>
    <row r="16" spans="1:7" ht="15.75">
      <c r="A16" s="15" t="s">
        <v>120</v>
      </c>
      <c r="B16" s="15">
        <v>14</v>
      </c>
      <c r="C16" s="16" t="s">
        <v>121</v>
      </c>
      <c r="D16" s="25" t="s">
        <v>101</v>
      </c>
      <c r="E16" s="15" t="s">
        <v>122</v>
      </c>
      <c r="F16" s="18" t="s">
        <v>123</v>
      </c>
      <c r="G16" s="19">
        <v>601297590</v>
      </c>
    </row>
    <row r="17" spans="1:7" ht="15.75">
      <c r="A17" s="369" t="s">
        <v>124</v>
      </c>
      <c r="B17" s="369">
        <v>15</v>
      </c>
      <c r="C17" s="27" t="s">
        <v>125</v>
      </c>
      <c r="D17" s="28" t="s">
        <v>64</v>
      </c>
      <c r="E17" s="29" t="s">
        <v>126</v>
      </c>
      <c r="F17" s="30" t="s">
        <v>127</v>
      </c>
      <c r="G17" s="31" t="s">
        <v>128</v>
      </c>
    </row>
    <row r="18" spans="1:7" ht="15.75">
      <c r="A18" s="370"/>
      <c r="B18" s="370"/>
      <c r="C18" s="32" t="s">
        <v>129</v>
      </c>
      <c r="D18" s="33"/>
      <c r="E18" s="34" t="s">
        <v>130</v>
      </c>
      <c r="F18" s="35"/>
      <c r="G18" s="36">
        <v>508377022</v>
      </c>
    </row>
    <row r="19" spans="1:7" ht="15.75">
      <c r="A19" s="15" t="s">
        <v>131</v>
      </c>
      <c r="B19" s="15">
        <v>16</v>
      </c>
      <c r="C19" s="16" t="s">
        <v>132</v>
      </c>
      <c r="D19" s="25" t="s">
        <v>101</v>
      </c>
      <c r="E19" s="15" t="s">
        <v>133</v>
      </c>
      <c r="F19" s="18" t="s">
        <v>134</v>
      </c>
      <c r="G19" s="19">
        <v>604285423</v>
      </c>
    </row>
    <row r="20" spans="1:7" ht="15.75">
      <c r="A20" s="20" t="s">
        <v>135</v>
      </c>
      <c r="B20" s="20">
        <v>17</v>
      </c>
      <c r="C20" s="21" t="s">
        <v>136</v>
      </c>
      <c r="D20" s="28" t="s">
        <v>64</v>
      </c>
      <c r="E20" s="20" t="s">
        <v>137</v>
      </c>
      <c r="F20" s="22" t="s">
        <v>138</v>
      </c>
      <c r="G20" s="23">
        <v>500156612</v>
      </c>
    </row>
    <row r="21" spans="1:7" ht="15.75">
      <c r="A21" s="15" t="s">
        <v>139</v>
      </c>
      <c r="B21" s="15">
        <v>18</v>
      </c>
      <c r="C21" s="16" t="s">
        <v>140</v>
      </c>
      <c r="D21" s="25" t="s">
        <v>101</v>
      </c>
      <c r="E21" s="15" t="s">
        <v>141</v>
      </c>
      <c r="F21" s="18" t="s">
        <v>142</v>
      </c>
      <c r="G21" s="19">
        <v>533568067</v>
      </c>
    </row>
    <row r="22" spans="1:7" ht="15.75">
      <c r="A22" s="20" t="s">
        <v>143</v>
      </c>
      <c r="B22" s="20">
        <v>19</v>
      </c>
      <c r="C22" s="21" t="s">
        <v>144</v>
      </c>
      <c r="D22" s="24" t="s">
        <v>101</v>
      </c>
      <c r="E22" s="20" t="s">
        <v>145</v>
      </c>
      <c r="F22" s="22" t="s">
        <v>146</v>
      </c>
      <c r="G22" s="23">
        <v>511846853</v>
      </c>
    </row>
    <row r="23" spans="1:7" ht="15.75">
      <c r="A23" s="15" t="s">
        <v>147</v>
      </c>
      <c r="B23" s="15">
        <v>20</v>
      </c>
      <c r="C23" s="16" t="s">
        <v>148</v>
      </c>
      <c r="D23" s="25" t="s">
        <v>113</v>
      </c>
      <c r="E23" s="15" t="s">
        <v>149</v>
      </c>
      <c r="F23" s="18" t="s">
        <v>150</v>
      </c>
      <c r="G23" s="19">
        <v>602464280</v>
      </c>
    </row>
    <row r="24" spans="1:7" ht="15.75">
      <c r="A24" s="20" t="s">
        <v>151</v>
      </c>
      <c r="B24" s="20">
        <v>21</v>
      </c>
      <c r="C24" s="21" t="s">
        <v>152</v>
      </c>
      <c r="D24" s="28" t="s">
        <v>64</v>
      </c>
      <c r="E24" s="20" t="s">
        <v>153</v>
      </c>
      <c r="F24" s="22" t="s">
        <v>154</v>
      </c>
      <c r="G24" s="23">
        <v>667134060</v>
      </c>
    </row>
    <row r="25" spans="1:7" ht="15.75">
      <c r="A25" s="15" t="s">
        <v>155</v>
      </c>
      <c r="B25" s="15">
        <v>22</v>
      </c>
      <c r="C25" s="16"/>
      <c r="D25" s="17"/>
      <c r="E25" s="15" t="s">
        <v>137</v>
      </c>
      <c r="F25" s="18" t="s">
        <v>138</v>
      </c>
      <c r="G25" s="37">
        <v>500156612</v>
      </c>
    </row>
    <row r="26" spans="1:7" ht="15.75">
      <c r="A26" s="38" t="s">
        <v>156</v>
      </c>
      <c r="B26" s="20">
        <v>23</v>
      </c>
      <c r="C26" s="21" t="s">
        <v>157</v>
      </c>
      <c r="D26" s="24" t="s">
        <v>158</v>
      </c>
      <c r="E26" s="20" t="s">
        <v>159</v>
      </c>
      <c r="F26" s="39" t="s">
        <v>160</v>
      </c>
      <c r="G26" s="23">
        <v>519105774</v>
      </c>
    </row>
    <row r="27" spans="1:7" ht="15.75">
      <c r="A27" s="15" t="s">
        <v>161</v>
      </c>
      <c r="B27" s="15">
        <v>24</v>
      </c>
      <c r="C27" s="16" t="s">
        <v>162</v>
      </c>
      <c r="D27" s="40" t="s">
        <v>101</v>
      </c>
      <c r="E27" s="15" t="s">
        <v>163</v>
      </c>
      <c r="F27" s="18" t="s">
        <v>164</v>
      </c>
      <c r="G27" s="37">
        <v>668485523</v>
      </c>
    </row>
    <row r="28" spans="1:7" ht="15.75">
      <c r="A28" s="41" t="s">
        <v>165</v>
      </c>
      <c r="B28" s="20">
        <v>25</v>
      </c>
      <c r="C28" s="21"/>
      <c r="D28" s="42"/>
      <c r="E28" s="20" t="s">
        <v>166</v>
      </c>
      <c r="F28" s="21"/>
      <c r="G28" s="23">
        <v>603692826</v>
      </c>
    </row>
    <row r="29" spans="1:7" ht="15.75">
      <c r="A29" s="15" t="s">
        <v>167</v>
      </c>
      <c r="B29" s="15">
        <v>26</v>
      </c>
      <c r="C29" s="16" t="s">
        <v>168</v>
      </c>
      <c r="D29" s="17"/>
      <c r="E29" s="15" t="s">
        <v>169</v>
      </c>
      <c r="F29" s="16"/>
      <c r="G29" s="19">
        <v>774875471</v>
      </c>
    </row>
    <row r="30" spans="1:7" ht="15.75">
      <c r="A30" s="20" t="s">
        <v>170</v>
      </c>
      <c r="B30" s="20">
        <v>27</v>
      </c>
      <c r="C30" s="21" t="s">
        <v>171</v>
      </c>
      <c r="D30" s="28" t="s">
        <v>64</v>
      </c>
      <c r="E30" s="20" t="s">
        <v>172</v>
      </c>
      <c r="F30" s="43" t="s">
        <v>173</v>
      </c>
      <c r="G30" s="23">
        <v>606748891</v>
      </c>
    </row>
    <row r="31" spans="1:7" ht="15.75">
      <c r="A31" s="15" t="s">
        <v>174</v>
      </c>
      <c r="B31" s="15">
        <v>28</v>
      </c>
      <c r="C31" s="16" t="s">
        <v>175</v>
      </c>
      <c r="D31" s="44" t="s">
        <v>64</v>
      </c>
      <c r="E31" s="15" t="s">
        <v>176</v>
      </c>
      <c r="F31" s="45" t="s">
        <v>177</v>
      </c>
      <c r="G31" s="19">
        <v>662711651</v>
      </c>
    </row>
    <row r="32" spans="1:7" ht="15.75">
      <c r="A32" s="20" t="s">
        <v>178</v>
      </c>
      <c r="B32" s="20">
        <v>29</v>
      </c>
      <c r="C32" s="21"/>
      <c r="D32" s="7"/>
      <c r="E32" s="20" t="s">
        <v>179</v>
      </c>
      <c r="F32" s="46" t="s">
        <v>180</v>
      </c>
      <c r="G32" s="23">
        <v>694224111</v>
      </c>
    </row>
    <row r="33" spans="1:7" ht="15.75">
      <c r="A33" s="47" t="s">
        <v>181</v>
      </c>
      <c r="B33" s="47">
        <v>30</v>
      </c>
      <c r="C33" s="48" t="s">
        <v>182</v>
      </c>
      <c r="D33" s="44" t="s">
        <v>64</v>
      </c>
      <c r="E33" s="47" t="s">
        <v>183</v>
      </c>
      <c r="F33" s="49" t="s">
        <v>184</v>
      </c>
      <c r="G33" s="50">
        <v>604230758</v>
      </c>
    </row>
  </sheetData>
  <mergeCells count="4">
    <mergeCell ref="A2:A3"/>
    <mergeCell ref="B2:B3"/>
    <mergeCell ref="A17:A18"/>
    <mergeCell ref="B17:B18"/>
  </mergeCells>
  <hyperlinks>
    <hyperlink ref="F2" r:id="rId1" xr:uid="{00000000-0004-0000-2100-000000000000}"/>
    <hyperlink ref="F3" r:id="rId2" xr:uid="{00000000-0004-0000-2100-000001000000}"/>
    <hyperlink ref="F4" r:id="rId3" xr:uid="{00000000-0004-0000-2100-000002000000}"/>
    <hyperlink ref="F5" r:id="rId4" xr:uid="{00000000-0004-0000-2100-000003000000}"/>
    <hyperlink ref="F7" r:id="rId5" xr:uid="{00000000-0004-0000-2100-000004000000}"/>
    <hyperlink ref="F9" r:id="rId6" xr:uid="{00000000-0004-0000-2100-000005000000}"/>
    <hyperlink ref="F10" r:id="rId7" xr:uid="{00000000-0004-0000-2100-000006000000}"/>
    <hyperlink ref="F11" r:id="rId8" xr:uid="{00000000-0004-0000-2100-000007000000}"/>
    <hyperlink ref="F12" r:id="rId9" xr:uid="{00000000-0004-0000-2100-000008000000}"/>
    <hyperlink ref="F13" r:id="rId10" xr:uid="{00000000-0004-0000-2100-000009000000}"/>
    <hyperlink ref="F14" r:id="rId11" xr:uid="{00000000-0004-0000-2100-00000A000000}"/>
    <hyperlink ref="F15" r:id="rId12" xr:uid="{00000000-0004-0000-2100-00000B000000}"/>
    <hyperlink ref="F16" r:id="rId13" xr:uid="{00000000-0004-0000-2100-00000C000000}"/>
    <hyperlink ref="F17" r:id="rId14" xr:uid="{00000000-0004-0000-2100-00000D000000}"/>
    <hyperlink ref="F19" r:id="rId15" xr:uid="{00000000-0004-0000-2100-00000E000000}"/>
    <hyperlink ref="F20" r:id="rId16" xr:uid="{00000000-0004-0000-2100-00000F000000}"/>
    <hyperlink ref="F21" r:id="rId17" xr:uid="{00000000-0004-0000-2100-000010000000}"/>
    <hyperlink ref="F22" r:id="rId18" xr:uid="{00000000-0004-0000-2100-000011000000}"/>
    <hyperlink ref="F23" r:id="rId19" xr:uid="{00000000-0004-0000-2100-000012000000}"/>
    <hyperlink ref="F24" r:id="rId20" xr:uid="{00000000-0004-0000-2100-000013000000}"/>
    <hyperlink ref="F25" r:id="rId21" xr:uid="{00000000-0004-0000-2100-000014000000}"/>
    <hyperlink ref="F26" r:id="rId22" xr:uid="{00000000-0004-0000-2100-000015000000}"/>
    <hyperlink ref="F27" r:id="rId23" xr:uid="{00000000-0004-0000-2100-000016000000}"/>
    <hyperlink ref="F30" r:id="rId24" xr:uid="{00000000-0004-0000-2100-000017000000}"/>
    <hyperlink ref="F31" r:id="rId25" xr:uid="{00000000-0004-0000-2100-000018000000}"/>
    <hyperlink ref="F32" r:id="rId26" xr:uid="{00000000-0004-0000-2100-000019000000}"/>
    <hyperlink ref="F33" r:id="rId27" xr:uid="{00000000-0004-0000-2100-00001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131"/>
  <sheetViews>
    <sheetView topLeftCell="A67" workbookViewId="0">
      <selection activeCell="E128" sqref="E128"/>
    </sheetView>
  </sheetViews>
  <sheetFormatPr defaultRowHeight="15"/>
  <cols>
    <col min="1" max="1" width="14.7109375" customWidth="1"/>
    <col min="7" max="7" width="16.140625" customWidth="1"/>
    <col min="9" max="9" width="15" customWidth="1"/>
    <col min="11" max="11" width="15.140625" bestFit="1" customWidth="1"/>
  </cols>
  <sheetData>
    <row r="1" spans="1:16">
      <c r="A1" t="s">
        <v>191</v>
      </c>
    </row>
    <row r="2" spans="1:16">
      <c r="A2" t="e">
        <f>IF(#REF!=3,"-",IF(#REF!=4,"8 zawodników","-"))</f>
        <v>#REF!</v>
      </c>
      <c r="B2">
        <v>8</v>
      </c>
      <c r="C2" s="57">
        <f>B2/3</f>
        <v>2.6666666666666665</v>
      </c>
      <c r="D2" s="56">
        <f>B2/4</f>
        <v>2</v>
      </c>
      <c r="E2" s="57">
        <f>B2/5</f>
        <v>1.6</v>
      </c>
      <c r="G2" s="58">
        <v>3</v>
      </c>
      <c r="I2" s="58">
        <v>4</v>
      </c>
      <c r="K2" s="58">
        <v>5</v>
      </c>
    </row>
    <row r="3" spans="1:16">
      <c r="A3" t="e">
        <f>IF(#REF!=3,"-",IF(#REF!=4,"-","10 zawodników"))</f>
        <v>#REF!</v>
      </c>
      <c r="B3">
        <v>10</v>
      </c>
      <c r="C3" s="57">
        <f>B3/3</f>
        <v>3.3333333333333335</v>
      </c>
      <c r="D3" s="57">
        <f t="shared" ref="D3:D4" si="0">B3/4</f>
        <v>2.5</v>
      </c>
      <c r="E3" s="56">
        <f t="shared" ref="E3:E4" si="1">B3/5</f>
        <v>2</v>
      </c>
      <c r="G3" t="s">
        <v>206</v>
      </c>
      <c r="H3">
        <v>24</v>
      </c>
      <c r="I3" t="s">
        <v>192</v>
      </c>
      <c r="J3">
        <v>8</v>
      </c>
      <c r="K3" t="s">
        <v>219</v>
      </c>
      <c r="L3">
        <v>10</v>
      </c>
      <c r="P3">
        <v>1</v>
      </c>
    </row>
    <row r="4" spans="1:16">
      <c r="A4" t="e">
        <f>IF(#REF!=3,"-",IF(#REF!=4,"12 zawodników","-"))</f>
        <v>#REF!</v>
      </c>
      <c r="B4">
        <v>12</v>
      </c>
      <c r="C4" s="57">
        <f>B4/3</f>
        <v>4</v>
      </c>
      <c r="D4" s="56">
        <f t="shared" si="0"/>
        <v>3</v>
      </c>
      <c r="E4" s="57">
        <f t="shared" si="1"/>
        <v>2.4</v>
      </c>
      <c r="G4" t="s">
        <v>210</v>
      </c>
      <c r="H4">
        <v>48</v>
      </c>
      <c r="I4" t="s">
        <v>220</v>
      </c>
      <c r="J4">
        <v>12</v>
      </c>
      <c r="K4" t="s">
        <v>205</v>
      </c>
      <c r="L4">
        <v>20</v>
      </c>
      <c r="P4">
        <v>6</v>
      </c>
    </row>
    <row r="5" spans="1:16">
      <c r="A5" t="e">
        <f>IF(#REF!=3,"-",IF(#REF!=4,"16 zawodników","-"))</f>
        <v>#REF!</v>
      </c>
      <c r="B5">
        <v>16</v>
      </c>
      <c r="C5" s="57">
        <f t="shared" ref="C5:C13" si="2">B5/3</f>
        <v>5.333333333333333</v>
      </c>
      <c r="D5" s="56">
        <f t="shared" ref="D5:D13" si="3">B5/4</f>
        <v>4</v>
      </c>
      <c r="E5" s="57">
        <f t="shared" ref="E5:E13" si="4">B5/5</f>
        <v>3.2</v>
      </c>
      <c r="G5" t="s">
        <v>209</v>
      </c>
      <c r="H5">
        <v>96</v>
      </c>
      <c r="I5" t="s">
        <v>193</v>
      </c>
      <c r="J5">
        <v>16</v>
      </c>
      <c r="K5" t="s">
        <v>207</v>
      </c>
      <c r="L5">
        <v>40</v>
      </c>
      <c r="P5">
        <v>7</v>
      </c>
    </row>
    <row r="6" spans="1:16">
      <c r="A6" t="e">
        <f>IF(#REF!=3,"-",IF(#REF!=4,"20 zawodników","20 zawodników"))</f>
        <v>#REF!</v>
      </c>
      <c r="B6">
        <v>20</v>
      </c>
      <c r="C6" s="57">
        <f t="shared" si="2"/>
        <v>6.666666666666667</v>
      </c>
      <c r="D6" s="56">
        <f t="shared" si="3"/>
        <v>5</v>
      </c>
      <c r="E6" s="56">
        <f t="shared" si="4"/>
        <v>4</v>
      </c>
      <c r="I6" t="s">
        <v>205</v>
      </c>
      <c r="J6">
        <v>20</v>
      </c>
      <c r="K6" t="s">
        <v>208</v>
      </c>
      <c r="L6">
        <v>80</v>
      </c>
      <c r="P6">
        <v>12</v>
      </c>
    </row>
    <row r="7" spans="1:16">
      <c r="A7" t="e">
        <f>IF(#REF!=3,"24 zawodników",IF(#REF!=4,"24 zawodników","-"))</f>
        <v>#REF!</v>
      </c>
      <c r="B7">
        <v>24</v>
      </c>
      <c r="C7" s="56">
        <f t="shared" si="2"/>
        <v>8</v>
      </c>
      <c r="D7" s="56">
        <f t="shared" si="3"/>
        <v>6</v>
      </c>
      <c r="E7" s="57">
        <f>B7/5</f>
        <v>4.8</v>
      </c>
      <c r="I7" t="s">
        <v>206</v>
      </c>
      <c r="J7">
        <v>24</v>
      </c>
    </row>
    <row r="8" spans="1:16">
      <c r="A8" t="e">
        <f>IF(#REF!=3,"-",IF(#REF!=4,"32 zawodników","-"))</f>
        <v>#REF!</v>
      </c>
      <c r="B8">
        <v>32</v>
      </c>
      <c r="C8" s="57">
        <f t="shared" si="2"/>
        <v>10.666666666666666</v>
      </c>
      <c r="D8" s="56">
        <f t="shared" si="3"/>
        <v>8</v>
      </c>
      <c r="E8" s="57">
        <f t="shared" si="4"/>
        <v>6.4</v>
      </c>
      <c r="I8" t="s">
        <v>194</v>
      </c>
      <c r="J8">
        <v>32</v>
      </c>
    </row>
    <row r="9" spans="1:16">
      <c r="A9" t="e">
        <f>IF(#REF!=3,"-",IF(#REF!=4,"40 zawodników","40 zawodników"))</f>
        <v>#REF!</v>
      </c>
      <c r="B9">
        <v>40</v>
      </c>
      <c r="C9" s="57">
        <f t="shared" si="2"/>
        <v>13.333333333333334</v>
      </c>
      <c r="D9" s="56">
        <f t="shared" si="3"/>
        <v>10</v>
      </c>
      <c r="E9" s="56">
        <f t="shared" si="4"/>
        <v>8</v>
      </c>
      <c r="I9" t="s">
        <v>207</v>
      </c>
      <c r="J9">
        <v>40</v>
      </c>
    </row>
    <row r="10" spans="1:16">
      <c r="A10" t="e">
        <f>IF(#REF!=3,"48 zawodników",IF(#REF!=4,"48 zawodników","-"))</f>
        <v>#REF!</v>
      </c>
      <c r="B10">
        <v>48</v>
      </c>
      <c r="C10" s="56">
        <f t="shared" si="2"/>
        <v>16</v>
      </c>
      <c r="D10" s="56">
        <f t="shared" si="3"/>
        <v>12</v>
      </c>
      <c r="E10" s="57">
        <f t="shared" si="4"/>
        <v>9.6</v>
      </c>
      <c r="I10" t="s">
        <v>210</v>
      </c>
      <c r="J10">
        <v>48</v>
      </c>
      <c r="P10">
        <v>2</v>
      </c>
    </row>
    <row r="11" spans="1:16">
      <c r="A11" t="e">
        <f>IF(#REF!=3,"-",IF(#REF!=4,"64 zawodników","-"))</f>
        <v>#REF!</v>
      </c>
      <c r="B11">
        <v>64</v>
      </c>
      <c r="C11" s="57">
        <f t="shared" si="2"/>
        <v>21.333333333333332</v>
      </c>
      <c r="D11" s="56">
        <f t="shared" si="3"/>
        <v>16</v>
      </c>
      <c r="E11" s="57">
        <f t="shared" si="4"/>
        <v>12.8</v>
      </c>
      <c r="I11" t="s">
        <v>195</v>
      </c>
      <c r="J11">
        <v>64</v>
      </c>
      <c r="P11">
        <v>5</v>
      </c>
    </row>
    <row r="12" spans="1:16">
      <c r="A12" t="e">
        <f>IF(#REF!=3,"-",IF(#REF!=4,"80 zawodników","80 zawodników"))</f>
        <v>#REF!</v>
      </c>
      <c r="B12">
        <v>80</v>
      </c>
      <c r="C12" s="57">
        <f t="shared" si="2"/>
        <v>26.666666666666668</v>
      </c>
      <c r="D12" s="56">
        <f t="shared" si="3"/>
        <v>20</v>
      </c>
      <c r="E12" s="56">
        <f t="shared" si="4"/>
        <v>16</v>
      </c>
      <c r="I12" t="s">
        <v>208</v>
      </c>
      <c r="J12">
        <v>80</v>
      </c>
      <c r="P12">
        <v>8</v>
      </c>
    </row>
    <row r="13" spans="1:16">
      <c r="A13" t="e">
        <f>IF(#REF!=3,"96 zawodników",IF(#REF!=4,"96 zawodników","-"))</f>
        <v>#REF!</v>
      </c>
      <c r="B13">
        <v>96</v>
      </c>
      <c r="C13" s="56">
        <f t="shared" si="2"/>
        <v>32</v>
      </c>
      <c r="D13" s="56">
        <f t="shared" si="3"/>
        <v>24</v>
      </c>
      <c r="E13" s="57">
        <f t="shared" si="4"/>
        <v>19.2</v>
      </c>
      <c r="I13" t="s">
        <v>209</v>
      </c>
      <c r="J13">
        <v>96</v>
      </c>
      <c r="P13">
        <v>11</v>
      </c>
    </row>
    <row r="18" spans="1:16">
      <c r="A18">
        <v>2</v>
      </c>
      <c r="B18">
        <v>4</v>
      </c>
      <c r="P18">
        <v>3</v>
      </c>
    </row>
    <row r="19" spans="1:16">
      <c r="A19">
        <v>3</v>
      </c>
      <c r="B19">
        <v>4</v>
      </c>
      <c r="P19">
        <v>4</v>
      </c>
    </row>
    <row r="20" spans="1:16">
      <c r="A20">
        <v>4</v>
      </c>
      <c r="B20">
        <v>4</v>
      </c>
      <c r="G20" s="60" t="s">
        <v>227</v>
      </c>
      <c r="H20" s="60" t="s">
        <v>228</v>
      </c>
      <c r="I20" s="61" t="s">
        <v>229</v>
      </c>
      <c r="P20">
        <v>9</v>
      </c>
    </row>
    <row r="21" spans="1:16">
      <c r="A21">
        <v>5</v>
      </c>
      <c r="B21">
        <v>5</v>
      </c>
      <c r="G21" s="62" t="s">
        <v>5</v>
      </c>
      <c r="H21" s="62">
        <v>1</v>
      </c>
      <c r="I21" s="62" t="s">
        <v>215</v>
      </c>
      <c r="P21">
        <v>10</v>
      </c>
    </row>
    <row r="22" spans="1:16">
      <c r="A22">
        <v>6</v>
      </c>
      <c r="B22">
        <v>4</v>
      </c>
      <c r="G22" s="62" t="s">
        <v>216</v>
      </c>
      <c r="H22" s="62" t="s">
        <v>212</v>
      </c>
      <c r="I22" s="62" t="s">
        <v>216</v>
      </c>
    </row>
    <row r="23" spans="1:16">
      <c r="A23">
        <v>7</v>
      </c>
      <c r="B23">
        <v>4</v>
      </c>
      <c r="G23" s="62" t="s">
        <v>230</v>
      </c>
      <c r="H23" s="62" t="s">
        <v>213</v>
      </c>
      <c r="I23" s="62" t="s">
        <v>215</v>
      </c>
    </row>
    <row r="24" spans="1:16">
      <c r="A24">
        <v>8</v>
      </c>
      <c r="B24">
        <v>4</v>
      </c>
      <c r="G24" s="62" t="s">
        <v>225</v>
      </c>
      <c r="H24" s="62" t="s">
        <v>214</v>
      </c>
      <c r="I24" s="62" t="s">
        <v>215</v>
      </c>
    </row>
    <row r="25" spans="1:16">
      <c r="A25">
        <v>9</v>
      </c>
      <c r="B25">
        <v>4</v>
      </c>
      <c r="G25" s="62" t="s">
        <v>226</v>
      </c>
      <c r="H25" s="62" t="s">
        <v>215</v>
      </c>
      <c r="I25" s="62" t="s">
        <v>215</v>
      </c>
    </row>
    <row r="26" spans="1:16">
      <c r="A26">
        <v>10</v>
      </c>
      <c r="B26">
        <v>4</v>
      </c>
      <c r="G26" s="62" t="s">
        <v>231</v>
      </c>
      <c r="H26" s="62" t="s">
        <v>215</v>
      </c>
      <c r="I26" s="62" t="s">
        <v>216</v>
      </c>
    </row>
    <row r="27" spans="1:16">
      <c r="A27">
        <v>11</v>
      </c>
      <c r="B27">
        <v>4</v>
      </c>
      <c r="G27" s="62" t="s">
        <v>232</v>
      </c>
      <c r="H27" s="62" t="s">
        <v>217</v>
      </c>
      <c r="I27" s="62" t="s">
        <v>215</v>
      </c>
    </row>
    <row r="28" spans="1:16">
      <c r="A28">
        <v>12</v>
      </c>
      <c r="B28">
        <v>4</v>
      </c>
      <c r="G28" s="62" t="s">
        <v>233</v>
      </c>
      <c r="H28" s="62" t="s">
        <v>218</v>
      </c>
      <c r="I28" s="62" t="s">
        <v>215</v>
      </c>
    </row>
    <row r="29" spans="1:16">
      <c r="A29">
        <v>13</v>
      </c>
      <c r="B29">
        <v>4</v>
      </c>
      <c r="G29" s="62" t="s">
        <v>234</v>
      </c>
      <c r="H29" s="62" t="s">
        <v>218</v>
      </c>
      <c r="I29" s="62" t="s">
        <v>216</v>
      </c>
    </row>
    <row r="30" spans="1:16">
      <c r="A30">
        <v>14</v>
      </c>
      <c r="B30">
        <v>4</v>
      </c>
      <c r="G30" s="62" t="s">
        <v>235</v>
      </c>
      <c r="H30" s="62" t="s">
        <v>236</v>
      </c>
      <c r="I30" s="62" t="s">
        <v>215</v>
      </c>
    </row>
    <row r="31" spans="1:16">
      <c r="A31">
        <v>15</v>
      </c>
      <c r="B31">
        <v>4</v>
      </c>
      <c r="G31" s="62" t="s">
        <v>237</v>
      </c>
      <c r="H31" s="62" t="s">
        <v>238</v>
      </c>
      <c r="I31" s="62" t="s">
        <v>215</v>
      </c>
    </row>
    <row r="32" spans="1:16">
      <c r="A32">
        <v>16</v>
      </c>
      <c r="B32">
        <v>4</v>
      </c>
      <c r="G32" s="62" t="s">
        <v>239</v>
      </c>
      <c r="H32" s="62" t="s">
        <v>238</v>
      </c>
      <c r="I32" s="62" t="s">
        <v>216</v>
      </c>
    </row>
    <row r="33" spans="1:9">
      <c r="A33">
        <v>17</v>
      </c>
      <c r="B33">
        <v>5</v>
      </c>
      <c r="G33" s="62" t="s">
        <v>240</v>
      </c>
      <c r="H33" s="62" t="s">
        <v>241</v>
      </c>
      <c r="I33" s="62" t="s">
        <v>215</v>
      </c>
    </row>
    <row r="34" spans="1:9">
      <c r="A34">
        <v>18</v>
      </c>
      <c r="B34">
        <v>4</v>
      </c>
      <c r="G34" s="62" t="s">
        <v>242</v>
      </c>
      <c r="H34" s="62" t="s">
        <v>243</v>
      </c>
      <c r="I34" s="62" t="s">
        <v>215</v>
      </c>
    </row>
    <row r="35" spans="1:9">
      <c r="A35">
        <v>19</v>
      </c>
      <c r="B35">
        <v>4</v>
      </c>
    </row>
    <row r="36" spans="1:9">
      <c r="A36">
        <v>20</v>
      </c>
      <c r="B36">
        <v>4</v>
      </c>
    </row>
    <row r="37" spans="1:9">
      <c r="A37">
        <v>21</v>
      </c>
      <c r="B37">
        <v>4</v>
      </c>
    </row>
    <row r="38" spans="1:9">
      <c r="A38">
        <v>22</v>
      </c>
      <c r="B38">
        <v>4</v>
      </c>
    </row>
    <row r="39" spans="1:9">
      <c r="A39">
        <v>23</v>
      </c>
      <c r="B39">
        <v>4</v>
      </c>
    </row>
    <row r="40" spans="1:9">
      <c r="A40">
        <v>24</v>
      </c>
      <c r="B40">
        <v>4</v>
      </c>
    </row>
    <row r="41" spans="1:9">
      <c r="A41">
        <v>25</v>
      </c>
      <c r="B41" s="59">
        <v>4</v>
      </c>
    </row>
    <row r="42" spans="1:9">
      <c r="A42">
        <v>26</v>
      </c>
      <c r="B42" s="59">
        <v>4</v>
      </c>
    </row>
    <row r="43" spans="1:9">
      <c r="A43">
        <v>27</v>
      </c>
      <c r="B43" s="59">
        <v>4</v>
      </c>
    </row>
    <row r="44" spans="1:9">
      <c r="A44">
        <v>28</v>
      </c>
      <c r="B44" s="59">
        <v>4</v>
      </c>
    </row>
    <row r="45" spans="1:9">
      <c r="A45">
        <v>29</v>
      </c>
      <c r="B45" s="59">
        <v>4</v>
      </c>
    </row>
    <row r="46" spans="1:9">
      <c r="A46">
        <v>30</v>
      </c>
      <c r="B46" s="59">
        <v>4</v>
      </c>
    </row>
    <row r="47" spans="1:9">
      <c r="A47">
        <v>31</v>
      </c>
      <c r="B47" s="59">
        <v>4</v>
      </c>
    </row>
    <row r="48" spans="1:9">
      <c r="A48">
        <v>32</v>
      </c>
      <c r="B48" s="59">
        <v>4</v>
      </c>
    </row>
    <row r="49" spans="1:2">
      <c r="A49">
        <v>33</v>
      </c>
      <c r="B49">
        <v>5</v>
      </c>
    </row>
    <row r="50" spans="1:2">
      <c r="A50">
        <v>34</v>
      </c>
      <c r="B50">
        <v>5</v>
      </c>
    </row>
    <row r="51" spans="1:2">
      <c r="A51">
        <v>35</v>
      </c>
      <c r="B51" s="59">
        <v>5</v>
      </c>
    </row>
    <row r="52" spans="1:2">
      <c r="A52">
        <v>36</v>
      </c>
      <c r="B52">
        <v>4</v>
      </c>
    </row>
    <row r="53" spans="1:2">
      <c r="A53">
        <v>37</v>
      </c>
      <c r="B53">
        <v>4</v>
      </c>
    </row>
    <row r="54" spans="1:2">
      <c r="A54">
        <v>38</v>
      </c>
      <c r="B54" s="59">
        <v>4</v>
      </c>
    </row>
    <row r="55" spans="1:2">
      <c r="A55">
        <v>39</v>
      </c>
      <c r="B55" s="59">
        <v>4</v>
      </c>
    </row>
    <row r="56" spans="1:2">
      <c r="A56">
        <v>40</v>
      </c>
      <c r="B56" s="59">
        <v>4</v>
      </c>
    </row>
    <row r="57" spans="1:2">
      <c r="A57">
        <v>41</v>
      </c>
      <c r="B57" s="59">
        <v>4</v>
      </c>
    </row>
    <row r="58" spans="1:2">
      <c r="A58">
        <v>42</v>
      </c>
      <c r="B58" s="59">
        <v>4</v>
      </c>
    </row>
    <row r="59" spans="1:2">
      <c r="A59">
        <v>43</v>
      </c>
      <c r="B59" s="59">
        <v>4</v>
      </c>
    </row>
    <row r="60" spans="1:2">
      <c r="A60">
        <v>44</v>
      </c>
      <c r="B60" s="59">
        <v>4</v>
      </c>
    </row>
    <row r="61" spans="1:2">
      <c r="A61">
        <v>45</v>
      </c>
      <c r="B61" s="59">
        <v>4</v>
      </c>
    </row>
    <row r="62" spans="1:2">
      <c r="A62">
        <v>46</v>
      </c>
      <c r="B62" s="59">
        <v>4</v>
      </c>
    </row>
    <row r="63" spans="1:2">
      <c r="A63">
        <v>47</v>
      </c>
      <c r="B63" s="59">
        <v>4</v>
      </c>
    </row>
    <row r="64" spans="1:2">
      <c r="A64">
        <v>48</v>
      </c>
      <c r="B64" s="59">
        <v>4</v>
      </c>
    </row>
    <row r="65" spans="1:2">
      <c r="A65">
        <v>49</v>
      </c>
      <c r="B65">
        <v>4</v>
      </c>
    </row>
    <row r="66" spans="1:2">
      <c r="A66">
        <v>50</v>
      </c>
      <c r="B66" s="59">
        <v>4</v>
      </c>
    </row>
    <row r="67" spans="1:2">
      <c r="A67">
        <v>51</v>
      </c>
      <c r="B67" s="59">
        <v>4</v>
      </c>
    </row>
    <row r="68" spans="1:2">
      <c r="A68">
        <v>52</v>
      </c>
      <c r="B68" s="59">
        <v>4</v>
      </c>
    </row>
    <row r="69" spans="1:2">
      <c r="A69">
        <v>53</v>
      </c>
      <c r="B69" s="59">
        <v>4</v>
      </c>
    </row>
    <row r="70" spans="1:2">
      <c r="A70">
        <v>54</v>
      </c>
      <c r="B70" s="59">
        <v>4</v>
      </c>
    </row>
    <row r="71" spans="1:2">
      <c r="A71">
        <v>55</v>
      </c>
      <c r="B71" s="59">
        <v>4</v>
      </c>
    </row>
    <row r="72" spans="1:2">
      <c r="A72">
        <v>56</v>
      </c>
      <c r="B72" s="59">
        <v>4</v>
      </c>
    </row>
    <row r="73" spans="1:2">
      <c r="A73">
        <v>57</v>
      </c>
      <c r="B73" s="59">
        <v>4</v>
      </c>
    </row>
    <row r="74" spans="1:2">
      <c r="A74">
        <v>58</v>
      </c>
      <c r="B74" s="59">
        <v>4</v>
      </c>
    </row>
    <row r="75" spans="1:2">
      <c r="A75">
        <v>59</v>
      </c>
      <c r="B75" s="59">
        <v>4</v>
      </c>
    </row>
    <row r="76" spans="1:2">
      <c r="A76">
        <v>60</v>
      </c>
      <c r="B76" s="59">
        <v>4</v>
      </c>
    </row>
    <row r="77" spans="1:2">
      <c r="A77">
        <v>61</v>
      </c>
      <c r="B77" s="59">
        <v>4</v>
      </c>
    </row>
    <row r="78" spans="1:2">
      <c r="A78">
        <v>62</v>
      </c>
      <c r="B78" s="59">
        <v>4</v>
      </c>
    </row>
    <row r="79" spans="1:2">
      <c r="A79">
        <v>63</v>
      </c>
      <c r="B79" s="59">
        <v>4</v>
      </c>
    </row>
    <row r="80" spans="1:2">
      <c r="A80">
        <v>64</v>
      </c>
      <c r="B80" s="59">
        <v>4</v>
      </c>
    </row>
    <row r="81" spans="1:1">
      <c r="A81">
        <v>65</v>
      </c>
    </row>
    <row r="82" spans="1:1">
      <c r="A82">
        <v>66</v>
      </c>
    </row>
    <row r="83" spans="1:1">
      <c r="A83">
        <v>67</v>
      </c>
    </row>
    <row r="84" spans="1:1">
      <c r="A84">
        <v>68</v>
      </c>
    </row>
    <row r="85" spans="1:1">
      <c r="A85">
        <v>69</v>
      </c>
    </row>
    <row r="86" spans="1:1">
      <c r="A86">
        <v>70</v>
      </c>
    </row>
    <row r="87" spans="1:1">
      <c r="A87">
        <v>71</v>
      </c>
    </row>
    <row r="88" spans="1:1">
      <c r="A88">
        <v>72</v>
      </c>
    </row>
    <row r="89" spans="1:1">
      <c r="A89">
        <v>73</v>
      </c>
    </row>
    <row r="90" spans="1:1">
      <c r="A90">
        <v>74</v>
      </c>
    </row>
    <row r="91" spans="1:1">
      <c r="A91">
        <v>75</v>
      </c>
    </row>
    <row r="92" spans="1:1">
      <c r="A92">
        <v>76</v>
      </c>
    </row>
    <row r="93" spans="1:1">
      <c r="A93">
        <v>77</v>
      </c>
    </row>
    <row r="94" spans="1:1">
      <c r="A94">
        <v>78</v>
      </c>
    </row>
    <row r="95" spans="1:1">
      <c r="A95">
        <v>79</v>
      </c>
    </row>
    <row r="96" spans="1:1">
      <c r="A96">
        <v>80</v>
      </c>
    </row>
    <row r="97" spans="1:1">
      <c r="A97">
        <v>81</v>
      </c>
    </row>
    <row r="98" spans="1:1">
      <c r="A98">
        <v>82</v>
      </c>
    </row>
    <row r="99" spans="1:1">
      <c r="A99">
        <v>83</v>
      </c>
    </row>
    <row r="100" spans="1:1">
      <c r="A100">
        <v>84</v>
      </c>
    </row>
    <row r="101" spans="1:1">
      <c r="A101">
        <v>85</v>
      </c>
    </row>
    <row r="102" spans="1:1">
      <c r="A102">
        <v>86</v>
      </c>
    </row>
    <row r="103" spans="1:1">
      <c r="A103">
        <v>87</v>
      </c>
    </row>
    <row r="104" spans="1:1">
      <c r="A104">
        <v>88</v>
      </c>
    </row>
    <row r="105" spans="1:1">
      <c r="A105">
        <v>89</v>
      </c>
    </row>
    <row r="106" spans="1:1">
      <c r="A106">
        <v>90</v>
      </c>
    </row>
    <row r="107" spans="1:1">
      <c r="A107">
        <v>91</v>
      </c>
    </row>
    <row r="108" spans="1:1">
      <c r="A108">
        <v>92</v>
      </c>
    </row>
    <row r="109" spans="1:1">
      <c r="A109">
        <v>93</v>
      </c>
    </row>
    <row r="110" spans="1:1">
      <c r="A110">
        <v>94</v>
      </c>
    </row>
    <row r="111" spans="1:1">
      <c r="A111">
        <v>95</v>
      </c>
    </row>
    <row r="112" spans="1:1">
      <c r="A112" s="133">
        <v>96</v>
      </c>
    </row>
    <row r="113" spans="1:1">
      <c r="A113" s="133">
        <v>97</v>
      </c>
    </row>
    <row r="114" spans="1:1">
      <c r="A114" s="133">
        <v>98</v>
      </c>
    </row>
    <row r="115" spans="1:1">
      <c r="A115" s="133">
        <v>99</v>
      </c>
    </row>
    <row r="116" spans="1:1">
      <c r="A116" s="133">
        <v>100</v>
      </c>
    </row>
    <row r="117" spans="1:1">
      <c r="A117" s="133">
        <v>101</v>
      </c>
    </row>
    <row r="118" spans="1:1">
      <c r="A118" s="133">
        <v>102</v>
      </c>
    </row>
    <row r="119" spans="1:1">
      <c r="A119" s="133">
        <v>103</v>
      </c>
    </row>
    <row r="120" spans="1:1">
      <c r="A120" s="133">
        <v>104</v>
      </c>
    </row>
    <row r="121" spans="1:1">
      <c r="A121" s="133">
        <v>105</v>
      </c>
    </row>
    <row r="122" spans="1:1">
      <c r="A122" s="133">
        <v>106</v>
      </c>
    </row>
    <row r="123" spans="1:1">
      <c r="A123" s="133">
        <v>107</v>
      </c>
    </row>
    <row r="124" spans="1:1">
      <c r="A124" s="133">
        <v>108</v>
      </c>
    </row>
    <row r="125" spans="1:1">
      <c r="A125" s="133">
        <v>109</v>
      </c>
    </row>
    <row r="126" spans="1:1">
      <c r="A126" s="133">
        <v>110</v>
      </c>
    </row>
    <row r="127" spans="1:1">
      <c r="A127" s="133">
        <v>111</v>
      </c>
    </row>
    <row r="128" spans="1:1">
      <c r="A128" s="133">
        <v>112</v>
      </c>
    </row>
    <row r="129" spans="1:1">
      <c r="A129" s="133">
        <v>113</v>
      </c>
    </row>
    <row r="130" spans="1:1">
      <c r="A130" s="133">
        <v>114</v>
      </c>
    </row>
    <row r="131" spans="1:1">
      <c r="A131" s="133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3A980-EAC5-401E-B6D3-49049532F53D}">
  <sheetPr>
    <tabColor theme="1"/>
    <outlinePr summaryBelow="0" showOutlineSymbols="0"/>
  </sheetPr>
  <dimension ref="A1:AH56"/>
  <sheetViews>
    <sheetView tabSelected="1" showOutlineSymbols="0" zoomScale="78" zoomScaleNormal="78" workbookViewId="0">
      <selection activeCell="AL25" sqref="AL25"/>
    </sheetView>
  </sheetViews>
  <sheetFormatPr defaultRowHeight="15" outlineLevelRow="3"/>
  <cols>
    <col min="1" max="1" width="6.42578125" style="203" customWidth="1"/>
    <col min="2" max="2" width="6.140625" style="203" customWidth="1"/>
    <col min="3" max="3" width="18.85546875" style="203" customWidth="1"/>
    <col min="4" max="4" width="4.7109375" style="203" customWidth="1"/>
    <col min="5" max="5" width="21.7109375" style="203" customWidth="1"/>
    <col min="6" max="6" width="4.7109375" style="203" customWidth="1"/>
    <col min="7" max="7" width="6" style="203" customWidth="1"/>
    <col min="8" max="8" width="5.5703125" style="203" customWidth="1"/>
    <col min="9" max="9" width="4.85546875" style="203" customWidth="1"/>
    <col min="10" max="10" width="5.28515625" style="203" customWidth="1"/>
    <col min="11" max="12" width="4.85546875" style="203" customWidth="1"/>
    <col min="13" max="14" width="5.5703125" style="203" customWidth="1"/>
    <col min="15" max="15" width="5" style="203" customWidth="1"/>
    <col min="16" max="16" width="6.28515625" style="203" customWidth="1"/>
    <col min="17" max="17" width="1.28515625" style="203" customWidth="1"/>
    <col min="18" max="18" width="6.5703125" style="203" customWidth="1"/>
    <col min="19" max="19" width="3.5703125" style="203" hidden="1" customWidth="1"/>
    <col min="20" max="20" width="3.85546875" style="203" hidden="1" customWidth="1"/>
    <col min="21" max="21" width="5.28515625" style="203" hidden="1" customWidth="1"/>
    <col min="22" max="22" width="3.85546875" style="203" hidden="1" customWidth="1"/>
    <col min="23" max="23" width="4" style="203" hidden="1" customWidth="1"/>
    <col min="24" max="24" width="6.28515625" style="203" hidden="1" customWidth="1"/>
    <col min="25" max="25" width="5.5703125" style="203" hidden="1" customWidth="1"/>
    <col min="26" max="26" width="5.28515625" style="203" hidden="1" customWidth="1"/>
    <col min="27" max="27" width="5" style="203" hidden="1" customWidth="1"/>
    <col min="28" max="28" width="5.7109375" style="203" hidden="1" customWidth="1"/>
    <col min="29" max="29" width="5.140625" style="203" hidden="1" customWidth="1"/>
    <col min="30" max="30" width="7.7109375" style="203" hidden="1" customWidth="1"/>
    <col min="31" max="31" width="8.7109375" style="203" hidden="1" customWidth="1"/>
    <col min="32" max="16384" width="9.140625" style="203"/>
  </cols>
  <sheetData>
    <row r="1" spans="1:31" ht="63" customHeight="1" thickBot="1">
      <c r="A1" s="243"/>
      <c r="B1" s="289" t="s">
        <v>1863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43"/>
      <c r="Q1" s="243"/>
      <c r="R1" s="243"/>
    </row>
    <row r="2" spans="1:31" ht="24" customHeight="1" thickBot="1">
      <c r="A2" s="243"/>
      <c r="B2" s="262"/>
      <c r="C2" s="262" t="s">
        <v>1718</v>
      </c>
      <c r="D2" s="204" t="s">
        <v>1830</v>
      </c>
      <c r="E2" s="373" t="s">
        <v>1868</v>
      </c>
      <c r="F2" s="374"/>
      <c r="G2" s="374"/>
      <c r="H2" s="372" t="s">
        <v>1869</v>
      </c>
      <c r="I2" s="372"/>
      <c r="J2" s="372"/>
      <c r="K2" s="371"/>
      <c r="L2" s="290" t="s">
        <v>307</v>
      </c>
      <c r="M2" s="290"/>
      <c r="N2" s="307" t="s">
        <v>1831</v>
      </c>
      <c r="O2" s="307"/>
      <c r="P2" s="244">
        <f>P4+P5+P6+P7+P8+P9+P10+P11+P12+P13+P14+P15+P16+P17</f>
        <v>0</v>
      </c>
      <c r="Q2" s="245" t="s">
        <v>8</v>
      </c>
      <c r="R2" s="246">
        <f>R4+R5+R6+R7+R8+R9+R10+R11+R12+R13+R14+R15+R16+R17</f>
        <v>0</v>
      </c>
    </row>
    <row r="3" spans="1:31" ht="21" customHeight="1" outlineLevel="1" thickBot="1">
      <c r="A3" s="243" t="s">
        <v>1865</v>
      </c>
      <c r="B3" s="256" t="s">
        <v>11</v>
      </c>
      <c r="C3" s="257" t="e">
        <f>#REF!</f>
        <v>#REF!</v>
      </c>
      <c r="D3" s="258" t="s">
        <v>1829</v>
      </c>
      <c r="E3" s="259" t="e">
        <f>#REF!</f>
        <v>#REF!</v>
      </c>
      <c r="F3" s="260" t="s">
        <v>268</v>
      </c>
      <c r="G3" s="261"/>
      <c r="H3" s="260" t="s">
        <v>269</v>
      </c>
      <c r="I3" s="261"/>
      <c r="J3" s="260" t="s">
        <v>270</v>
      </c>
      <c r="K3" s="261"/>
      <c r="L3" s="260" t="s">
        <v>271</v>
      </c>
      <c r="M3" s="261"/>
      <c r="N3" s="260" t="s">
        <v>272</v>
      </c>
      <c r="O3" s="261"/>
      <c r="P3" s="294" t="s">
        <v>1866</v>
      </c>
      <c r="Q3" s="295"/>
      <c r="R3" s="296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6">
        <v>1</v>
      </c>
      <c r="AE3" s="207">
        <v>0</v>
      </c>
    </row>
    <row r="4" spans="1:31" ht="18" customHeight="1" outlineLevel="1" thickBot="1">
      <c r="A4" s="243" t="s">
        <v>273</v>
      </c>
      <c r="B4" s="264" t="s">
        <v>273</v>
      </c>
      <c r="C4" s="265">
        <f>C18</f>
        <v>0</v>
      </c>
      <c r="D4" s="266" t="s">
        <v>425</v>
      </c>
      <c r="E4" s="267">
        <f>E19</f>
        <v>0</v>
      </c>
      <c r="F4" s="208"/>
      <c r="G4" s="209"/>
      <c r="H4" s="208"/>
      <c r="I4" s="209"/>
      <c r="J4" s="208"/>
      <c r="K4" s="209"/>
      <c r="L4" s="208"/>
      <c r="M4" s="209"/>
      <c r="N4" s="208"/>
      <c r="O4" s="209"/>
      <c r="P4" s="247">
        <f>T4+U4+V4+W4+X4</f>
        <v>0</v>
      </c>
      <c r="Q4" s="248" t="s">
        <v>8</v>
      </c>
      <c r="R4" s="249">
        <f>Y4+Z4+AA4+AB4+AC4</f>
        <v>0</v>
      </c>
      <c r="T4" s="210">
        <f>IF(F4&gt;G4,1,0)</f>
        <v>0</v>
      </c>
      <c r="U4" s="211">
        <f>IF(H4&gt;I4,1,0)</f>
        <v>0</v>
      </c>
      <c r="V4" s="211">
        <f>IF(J4&gt;K4,1,0)</f>
        <v>0</v>
      </c>
      <c r="W4" s="211">
        <f>IF(L4&gt;M4,1,0)</f>
        <v>0</v>
      </c>
      <c r="X4" s="211">
        <f>IF(N4&gt;O4,1,0)</f>
        <v>0</v>
      </c>
      <c r="Y4" s="212">
        <f>IF(F4&lt;G4,1,0)</f>
        <v>0</v>
      </c>
      <c r="Z4" s="212">
        <f>IF(H4&lt;I4,1,0)</f>
        <v>0</v>
      </c>
      <c r="AA4" s="212">
        <f>IF(J4&lt;K4,1,0)</f>
        <v>0</v>
      </c>
      <c r="AB4" s="212">
        <f>IF(L4&lt;M4,1,0)</f>
        <v>0</v>
      </c>
      <c r="AC4" s="212">
        <f>IF(N4&lt;O4,1,0)</f>
        <v>0</v>
      </c>
      <c r="AD4" s="213">
        <f>IF(P4=3,$AD$3,IF(P4=2,$AE$3,IF(P4=1,$AE$3,IF(P4=0,$AE$3))))</f>
        <v>0</v>
      </c>
      <c r="AE4" s="213">
        <f>IF(R4=3,$AD$3,IF(R4=2,$AE$3,IF(R4=1,$AE$3,IF(R4=0,$AE$3))))</f>
        <v>0</v>
      </c>
    </row>
    <row r="5" spans="1:31" ht="18" customHeight="1" outlineLevel="1" thickBot="1">
      <c r="A5" s="243" t="s">
        <v>277</v>
      </c>
      <c r="B5" s="268" t="s">
        <v>277</v>
      </c>
      <c r="C5" s="269">
        <f>C19</f>
        <v>0</v>
      </c>
      <c r="D5" s="270" t="s">
        <v>306</v>
      </c>
      <c r="E5" s="269">
        <f>E18</f>
        <v>0</v>
      </c>
      <c r="F5" s="208"/>
      <c r="G5" s="209"/>
      <c r="H5" s="208"/>
      <c r="I5" s="209"/>
      <c r="J5" s="208"/>
      <c r="K5" s="209"/>
      <c r="L5" s="208"/>
      <c r="M5" s="209"/>
      <c r="N5" s="208"/>
      <c r="O5" s="209"/>
      <c r="P5" s="247">
        <f t="shared" ref="P5:P17" si="0">T5+U5+V5+W5+X5</f>
        <v>0</v>
      </c>
      <c r="Q5" s="248" t="s">
        <v>8</v>
      </c>
      <c r="R5" s="249">
        <f t="shared" ref="R5:R17" si="1">Y5+Z5+AA5+AB5+AC5</f>
        <v>0</v>
      </c>
      <c r="T5" s="214">
        <f t="shared" ref="T5:T17" si="2">IF(F5&gt;G5,1,0)</f>
        <v>0</v>
      </c>
      <c r="U5" s="215">
        <f t="shared" ref="U5:U17" si="3">IF(H5&gt;I5,1,0)</f>
        <v>0</v>
      </c>
      <c r="V5" s="215">
        <f t="shared" ref="V5:V17" si="4">IF(J5&gt;K5,1,0)</f>
        <v>0</v>
      </c>
      <c r="W5" s="215">
        <f t="shared" ref="W5:W17" si="5">IF(L5&gt;M5,1,0)</f>
        <v>0</v>
      </c>
      <c r="X5" s="215">
        <f t="shared" ref="X5:X17" si="6">IF(N5&gt;O5,1,0)</f>
        <v>0</v>
      </c>
      <c r="Y5" s="216">
        <f t="shared" ref="Y5:Y17" si="7">IF(F5&lt;G5,1,0)</f>
        <v>0</v>
      </c>
      <c r="Z5" s="216">
        <f t="shared" ref="Z5:Z17" si="8">IF(H5&lt;I5,1,0)</f>
        <v>0</v>
      </c>
      <c r="AA5" s="216">
        <f t="shared" ref="AA5:AA17" si="9">IF(J5&lt;K5,1,0)</f>
        <v>0</v>
      </c>
      <c r="AB5" s="216">
        <f t="shared" ref="AB5:AB17" si="10">IF(L5&lt;M5,1,0)</f>
        <v>0</v>
      </c>
      <c r="AC5" s="216">
        <f t="shared" ref="AC5:AC17" si="11">IF(N5&lt;O5,1,0)</f>
        <v>0</v>
      </c>
      <c r="AD5" s="213">
        <f t="shared" ref="AD5:AD16" si="12">IF(P5=3,$AD$3,IF(P5=2,$AE$3,IF(P5=1,$AE$3,IF(P5=0,$AE$3))))</f>
        <v>0</v>
      </c>
      <c r="AE5" s="213">
        <f t="shared" ref="AE5:AE17" si="13">IF(R5=3,$AD$3,IF(R5=2,$AE$3,IF(R5=1,$AE$3,IF(R5=0,$AE$3))))</f>
        <v>0</v>
      </c>
    </row>
    <row r="6" spans="1:31" ht="18" customHeight="1" outlineLevel="1" thickBot="1">
      <c r="A6" s="243" t="s">
        <v>280</v>
      </c>
      <c r="B6" s="268" t="s">
        <v>280</v>
      </c>
      <c r="C6" s="269">
        <f t="shared" ref="C6" si="14">C20</f>
        <v>0</v>
      </c>
      <c r="D6" s="270" t="s">
        <v>427</v>
      </c>
      <c r="E6" s="269">
        <f>E21</f>
        <v>0</v>
      </c>
      <c r="F6" s="208"/>
      <c r="G6" s="209"/>
      <c r="H6" s="208"/>
      <c r="I6" s="209"/>
      <c r="J6" s="208"/>
      <c r="K6" s="209"/>
      <c r="L6" s="208"/>
      <c r="M6" s="209"/>
      <c r="N6" s="208"/>
      <c r="O6" s="209"/>
      <c r="P6" s="247">
        <f t="shared" si="0"/>
        <v>0</v>
      </c>
      <c r="Q6" s="248" t="s">
        <v>8</v>
      </c>
      <c r="R6" s="249">
        <f t="shared" si="1"/>
        <v>0</v>
      </c>
      <c r="T6" s="214">
        <f t="shared" si="2"/>
        <v>0</v>
      </c>
      <c r="U6" s="215">
        <f t="shared" si="3"/>
        <v>0</v>
      </c>
      <c r="V6" s="215">
        <f t="shared" si="4"/>
        <v>0</v>
      </c>
      <c r="W6" s="215">
        <f t="shared" si="5"/>
        <v>0</v>
      </c>
      <c r="X6" s="215">
        <f t="shared" si="6"/>
        <v>0</v>
      </c>
      <c r="Y6" s="216">
        <f t="shared" si="7"/>
        <v>0</v>
      </c>
      <c r="Z6" s="216">
        <f t="shared" si="8"/>
        <v>0</v>
      </c>
      <c r="AA6" s="216">
        <f t="shared" si="9"/>
        <v>0</v>
      </c>
      <c r="AB6" s="216">
        <f t="shared" si="10"/>
        <v>0</v>
      </c>
      <c r="AC6" s="216">
        <f t="shared" si="11"/>
        <v>0</v>
      </c>
      <c r="AD6" s="213">
        <f t="shared" si="12"/>
        <v>0</v>
      </c>
      <c r="AE6" s="213">
        <f t="shared" si="13"/>
        <v>0</v>
      </c>
    </row>
    <row r="7" spans="1:31" ht="18" customHeight="1" outlineLevel="1" thickBot="1">
      <c r="A7" s="243" t="s">
        <v>283</v>
      </c>
      <c r="B7" s="268" t="s">
        <v>283</v>
      </c>
      <c r="C7" s="269">
        <f>C21</f>
        <v>0</v>
      </c>
      <c r="D7" s="270" t="s">
        <v>429</v>
      </c>
      <c r="E7" s="269">
        <f>E20</f>
        <v>0</v>
      </c>
      <c r="F7" s="217"/>
      <c r="G7" s="218"/>
      <c r="H7" s="217"/>
      <c r="I7" s="218"/>
      <c r="J7" s="217"/>
      <c r="K7" s="218"/>
      <c r="L7" s="217"/>
      <c r="M7" s="218"/>
      <c r="N7" s="217"/>
      <c r="O7" s="218"/>
      <c r="P7" s="247">
        <f t="shared" si="0"/>
        <v>0</v>
      </c>
      <c r="Q7" s="248" t="s">
        <v>8</v>
      </c>
      <c r="R7" s="249">
        <f t="shared" si="1"/>
        <v>0</v>
      </c>
      <c r="T7" s="214">
        <f t="shared" si="2"/>
        <v>0</v>
      </c>
      <c r="U7" s="215">
        <f t="shared" si="3"/>
        <v>0</v>
      </c>
      <c r="V7" s="215">
        <f t="shared" si="4"/>
        <v>0</v>
      </c>
      <c r="W7" s="215">
        <f t="shared" si="5"/>
        <v>0</v>
      </c>
      <c r="X7" s="215">
        <f t="shared" si="6"/>
        <v>0</v>
      </c>
      <c r="Y7" s="216">
        <f t="shared" si="7"/>
        <v>0</v>
      </c>
      <c r="Z7" s="216">
        <f t="shared" si="8"/>
        <v>0</v>
      </c>
      <c r="AA7" s="216">
        <f t="shared" si="9"/>
        <v>0</v>
      </c>
      <c r="AB7" s="216">
        <f t="shared" si="10"/>
        <v>0</v>
      </c>
      <c r="AC7" s="216">
        <f t="shared" si="11"/>
        <v>0</v>
      </c>
      <c r="AD7" s="213">
        <f t="shared" si="12"/>
        <v>0</v>
      </c>
      <c r="AE7" s="213">
        <f t="shared" si="13"/>
        <v>0</v>
      </c>
    </row>
    <row r="8" spans="1:31" ht="26.25" customHeight="1" outlineLevel="1" thickBot="1">
      <c r="A8" s="263" t="s">
        <v>287</v>
      </c>
      <c r="B8" s="271" t="s">
        <v>287</v>
      </c>
      <c r="C8" s="272" t="str">
        <f>C27&amp;"-"&amp;C26</f>
        <v>-</v>
      </c>
      <c r="D8" s="273" t="s">
        <v>438</v>
      </c>
      <c r="E8" s="272" t="str">
        <f>E27&amp;"-"&amp;E26</f>
        <v>-</v>
      </c>
      <c r="F8" s="217"/>
      <c r="G8" s="218"/>
      <c r="H8" s="217"/>
      <c r="I8" s="218"/>
      <c r="J8" s="217"/>
      <c r="K8" s="218"/>
      <c r="L8" s="217"/>
      <c r="M8" s="218"/>
      <c r="N8" s="217"/>
      <c r="O8" s="218"/>
      <c r="P8" s="247">
        <f t="shared" si="0"/>
        <v>0</v>
      </c>
      <c r="Q8" s="248" t="s">
        <v>8</v>
      </c>
      <c r="R8" s="249">
        <f t="shared" si="1"/>
        <v>0</v>
      </c>
      <c r="T8" s="214">
        <f t="shared" si="2"/>
        <v>0</v>
      </c>
      <c r="U8" s="215">
        <f t="shared" si="3"/>
        <v>0</v>
      </c>
      <c r="V8" s="215">
        <f t="shared" si="4"/>
        <v>0</v>
      </c>
      <c r="W8" s="215">
        <f t="shared" si="5"/>
        <v>0</v>
      </c>
      <c r="X8" s="215">
        <f t="shared" si="6"/>
        <v>0</v>
      </c>
      <c r="Y8" s="216">
        <f t="shared" si="7"/>
        <v>0</v>
      </c>
      <c r="Z8" s="216">
        <f t="shared" si="8"/>
        <v>0</v>
      </c>
      <c r="AA8" s="216">
        <f t="shared" si="9"/>
        <v>0</v>
      </c>
      <c r="AB8" s="216">
        <f t="shared" si="10"/>
        <v>0</v>
      </c>
      <c r="AC8" s="216">
        <f t="shared" si="11"/>
        <v>0</v>
      </c>
      <c r="AD8" s="213">
        <f t="shared" si="12"/>
        <v>0</v>
      </c>
      <c r="AE8" s="213">
        <f t="shared" si="13"/>
        <v>0</v>
      </c>
    </row>
    <row r="9" spans="1:31" ht="29.25" customHeight="1" outlineLevel="2" thickBot="1">
      <c r="A9" s="263" t="s">
        <v>289</v>
      </c>
      <c r="B9" s="271" t="s">
        <v>289</v>
      </c>
      <c r="C9" s="272" t="str">
        <f>C28&amp;"-"&amp;C29</f>
        <v>-</v>
      </c>
      <c r="D9" s="274" t="s">
        <v>439</v>
      </c>
      <c r="E9" s="272" t="str">
        <f>E29&amp;"-"&amp;E28</f>
        <v>-</v>
      </c>
      <c r="F9" s="219"/>
      <c r="G9" s="220"/>
      <c r="H9" s="219"/>
      <c r="I9" s="220"/>
      <c r="J9" s="219"/>
      <c r="K9" s="220"/>
      <c r="L9" s="219"/>
      <c r="M9" s="220"/>
      <c r="N9" s="219"/>
      <c r="O9" s="220"/>
      <c r="P9" s="247">
        <f t="shared" si="0"/>
        <v>0</v>
      </c>
      <c r="Q9" s="248" t="s">
        <v>8</v>
      </c>
      <c r="R9" s="249">
        <f t="shared" si="1"/>
        <v>0</v>
      </c>
      <c r="T9" s="214">
        <f t="shared" si="2"/>
        <v>0</v>
      </c>
      <c r="U9" s="215">
        <f t="shared" si="3"/>
        <v>0</v>
      </c>
      <c r="V9" s="215">
        <f t="shared" si="4"/>
        <v>0</v>
      </c>
      <c r="W9" s="215">
        <f t="shared" si="5"/>
        <v>0</v>
      </c>
      <c r="X9" s="215">
        <f t="shared" si="6"/>
        <v>0</v>
      </c>
      <c r="Y9" s="216">
        <f t="shared" si="7"/>
        <v>0</v>
      </c>
      <c r="Z9" s="216">
        <f t="shared" si="8"/>
        <v>0</v>
      </c>
      <c r="AA9" s="216">
        <f t="shared" si="9"/>
        <v>0</v>
      </c>
      <c r="AB9" s="216">
        <f t="shared" si="10"/>
        <v>0</v>
      </c>
      <c r="AC9" s="216">
        <f t="shared" si="11"/>
        <v>0</v>
      </c>
      <c r="AD9" s="213">
        <f t="shared" si="12"/>
        <v>0</v>
      </c>
      <c r="AE9" s="213">
        <f t="shared" si="13"/>
        <v>0</v>
      </c>
    </row>
    <row r="10" spans="1:31" ht="18" customHeight="1" outlineLevel="3" thickBot="1">
      <c r="A10" s="243" t="s">
        <v>291</v>
      </c>
      <c r="B10" s="221" t="s">
        <v>11</v>
      </c>
      <c r="C10" s="269">
        <f>IF(B10="A",C18,IF(B10="R1",$C$22,IF(B10="R2",$C$23,IF(B10="R3",$C$24,IF(B10="R4",$C$25)))))</f>
        <v>0</v>
      </c>
      <c r="D10" s="221" t="s">
        <v>306</v>
      </c>
      <c r="E10" s="269">
        <f>IF(D10="X",$E$18,IF(D10="R1",$E$22,IF(D10="R2",$E$23,IF(D10="R3",$E$24,IF(D10="R4",$E$25)))))</f>
        <v>0</v>
      </c>
      <c r="F10" s="217"/>
      <c r="G10" s="218"/>
      <c r="H10" s="217"/>
      <c r="I10" s="218"/>
      <c r="J10" s="217"/>
      <c r="K10" s="218"/>
      <c r="L10" s="217"/>
      <c r="M10" s="218"/>
      <c r="N10" s="217"/>
      <c r="O10" s="218"/>
      <c r="P10" s="247">
        <f t="shared" si="0"/>
        <v>0</v>
      </c>
      <c r="Q10" s="248" t="s">
        <v>8</v>
      </c>
      <c r="R10" s="249">
        <f t="shared" si="1"/>
        <v>0</v>
      </c>
      <c r="T10" s="214">
        <f t="shared" si="2"/>
        <v>0</v>
      </c>
      <c r="U10" s="215">
        <f t="shared" si="3"/>
        <v>0</v>
      </c>
      <c r="V10" s="215">
        <f t="shared" si="4"/>
        <v>0</v>
      </c>
      <c r="W10" s="215">
        <f t="shared" si="5"/>
        <v>0</v>
      </c>
      <c r="X10" s="215">
        <f t="shared" si="6"/>
        <v>0</v>
      </c>
      <c r="Y10" s="216">
        <f t="shared" si="7"/>
        <v>0</v>
      </c>
      <c r="Z10" s="216">
        <f t="shared" si="8"/>
        <v>0</v>
      </c>
      <c r="AA10" s="216">
        <f t="shared" si="9"/>
        <v>0</v>
      </c>
      <c r="AB10" s="216">
        <f t="shared" si="10"/>
        <v>0</v>
      </c>
      <c r="AC10" s="216">
        <f t="shared" si="11"/>
        <v>0</v>
      </c>
      <c r="AD10" s="213">
        <f t="shared" si="12"/>
        <v>0</v>
      </c>
      <c r="AE10" s="213">
        <f t="shared" si="13"/>
        <v>0</v>
      </c>
    </row>
    <row r="11" spans="1:31" ht="18" customHeight="1" outlineLevel="3" thickBot="1">
      <c r="A11" s="243" t="s">
        <v>293</v>
      </c>
      <c r="B11" s="222" t="s">
        <v>424</v>
      </c>
      <c r="C11" s="269">
        <f>IF(B11="B",C19,IF(B11="R1",$C$22,IF(B11="R2",$C$23,IF(B11="R3",$C$24,IF(B11="R4",$C$25)))))</f>
        <v>0</v>
      </c>
      <c r="D11" s="222" t="s">
        <v>425</v>
      </c>
      <c r="E11" s="269">
        <f>IF(D11="Y",$E$19,IF(D11="R1",$E$22,IF(D11="R2",$E$23,IF(D11="R3",$E$24,IF(D11="R4",$E$25)))))</f>
        <v>0</v>
      </c>
      <c r="F11" s="217"/>
      <c r="G11" s="218"/>
      <c r="H11" s="217"/>
      <c r="I11" s="218"/>
      <c r="J11" s="217"/>
      <c r="K11" s="218"/>
      <c r="L11" s="217"/>
      <c r="M11" s="218"/>
      <c r="N11" s="217"/>
      <c r="O11" s="218"/>
      <c r="P11" s="247">
        <f t="shared" si="0"/>
        <v>0</v>
      </c>
      <c r="Q11" s="248" t="s">
        <v>8</v>
      </c>
      <c r="R11" s="249">
        <f t="shared" si="1"/>
        <v>0</v>
      </c>
      <c r="T11" s="214">
        <f t="shared" si="2"/>
        <v>0</v>
      </c>
      <c r="U11" s="215">
        <f t="shared" si="3"/>
        <v>0</v>
      </c>
      <c r="V11" s="215">
        <f t="shared" si="4"/>
        <v>0</v>
      </c>
      <c r="W11" s="215">
        <f t="shared" si="5"/>
        <v>0</v>
      </c>
      <c r="X11" s="215">
        <f t="shared" si="6"/>
        <v>0</v>
      </c>
      <c r="Y11" s="216">
        <f t="shared" si="7"/>
        <v>0</v>
      </c>
      <c r="Z11" s="216">
        <f t="shared" si="8"/>
        <v>0</v>
      </c>
      <c r="AA11" s="216">
        <f t="shared" si="9"/>
        <v>0</v>
      </c>
      <c r="AB11" s="216">
        <f t="shared" si="10"/>
        <v>0</v>
      </c>
      <c r="AC11" s="216">
        <f t="shared" si="11"/>
        <v>0</v>
      </c>
      <c r="AD11" s="213">
        <f t="shared" si="12"/>
        <v>0</v>
      </c>
      <c r="AE11" s="213">
        <f t="shared" si="13"/>
        <v>0</v>
      </c>
    </row>
    <row r="12" spans="1:31" ht="18" customHeight="1" outlineLevel="3" thickBot="1">
      <c r="A12" s="243" t="s">
        <v>295</v>
      </c>
      <c r="B12" s="222" t="s">
        <v>427</v>
      </c>
      <c r="C12" s="269">
        <f>IF(B12="C",C20,IF(B12="R1",$C$22,IF(B12="R2",$C$23,IF(B12="R3",$C$24,IF(B12="R4",$C$25)))))</f>
        <v>0</v>
      </c>
      <c r="D12" s="222" t="s">
        <v>6</v>
      </c>
      <c r="E12" s="269">
        <f>IF(D12="W",E20,IF(D12="R1",$E$22,IF(D12="R2",$E$23,IF(D12="R3",$E$24,IF(D12="R4",$E$25)))))</f>
        <v>0</v>
      </c>
      <c r="F12" s="217"/>
      <c r="G12" s="218"/>
      <c r="H12" s="217"/>
      <c r="I12" s="218"/>
      <c r="J12" s="217"/>
      <c r="K12" s="218"/>
      <c r="L12" s="217"/>
      <c r="M12" s="218"/>
      <c r="N12" s="217"/>
      <c r="O12" s="218"/>
      <c r="P12" s="247">
        <f t="shared" si="0"/>
        <v>0</v>
      </c>
      <c r="Q12" s="248" t="s">
        <v>8</v>
      </c>
      <c r="R12" s="249">
        <f t="shared" si="1"/>
        <v>0</v>
      </c>
      <c r="T12" s="214">
        <f t="shared" si="2"/>
        <v>0</v>
      </c>
      <c r="U12" s="215">
        <f t="shared" si="3"/>
        <v>0</v>
      </c>
      <c r="V12" s="215">
        <f t="shared" si="4"/>
        <v>0</v>
      </c>
      <c r="W12" s="215">
        <f t="shared" si="5"/>
        <v>0</v>
      </c>
      <c r="X12" s="215">
        <f t="shared" si="6"/>
        <v>0</v>
      </c>
      <c r="Y12" s="216">
        <f t="shared" si="7"/>
        <v>0</v>
      </c>
      <c r="Z12" s="216">
        <f t="shared" si="8"/>
        <v>0</v>
      </c>
      <c r="AA12" s="216">
        <f t="shared" si="9"/>
        <v>0</v>
      </c>
      <c r="AB12" s="216">
        <f t="shared" si="10"/>
        <v>0</v>
      </c>
      <c r="AC12" s="216">
        <f t="shared" si="11"/>
        <v>0</v>
      </c>
      <c r="AD12" s="213">
        <f t="shared" si="12"/>
        <v>0</v>
      </c>
      <c r="AE12" s="213">
        <f t="shared" si="13"/>
        <v>0</v>
      </c>
    </row>
    <row r="13" spans="1:31" ht="18" customHeight="1" outlineLevel="3" thickBot="1">
      <c r="A13" s="243" t="s">
        <v>297</v>
      </c>
      <c r="B13" s="222" t="s">
        <v>429</v>
      </c>
      <c r="C13" s="269">
        <f>IF(B13="D",C21,IF(B13="R1",$C$22,IF(B13="R2",$C$23,IF(B13="R3",$C$24,IF(B13="R4",$C$25)))))</f>
        <v>0</v>
      </c>
      <c r="D13" s="222" t="s">
        <v>430</v>
      </c>
      <c r="E13" s="269">
        <f>IF(D13="Z",E21,IF(D13="R1",$E$22,IF(D13="R2",$E$23,IF(D13="R3",$E$24,IF(D13="R4",$E$25)))))</f>
        <v>0</v>
      </c>
      <c r="F13" s="217"/>
      <c r="G13" s="218"/>
      <c r="H13" s="217"/>
      <c r="I13" s="218"/>
      <c r="J13" s="217"/>
      <c r="K13" s="218"/>
      <c r="L13" s="217"/>
      <c r="M13" s="218"/>
      <c r="N13" s="217"/>
      <c r="O13" s="218"/>
      <c r="P13" s="247">
        <f t="shared" si="0"/>
        <v>0</v>
      </c>
      <c r="Q13" s="248" t="s">
        <v>8</v>
      </c>
      <c r="R13" s="249">
        <f t="shared" si="1"/>
        <v>0</v>
      </c>
      <c r="T13" s="214">
        <f t="shared" si="2"/>
        <v>0</v>
      </c>
      <c r="U13" s="215">
        <f t="shared" si="3"/>
        <v>0</v>
      </c>
      <c r="V13" s="215">
        <f t="shared" si="4"/>
        <v>0</v>
      </c>
      <c r="W13" s="215">
        <f t="shared" si="5"/>
        <v>0</v>
      </c>
      <c r="X13" s="215">
        <f t="shared" si="6"/>
        <v>0</v>
      </c>
      <c r="Y13" s="216">
        <f t="shared" si="7"/>
        <v>0</v>
      </c>
      <c r="Z13" s="216">
        <f t="shared" si="8"/>
        <v>0</v>
      </c>
      <c r="AA13" s="216">
        <f t="shared" si="9"/>
        <v>0</v>
      </c>
      <c r="AB13" s="216">
        <f t="shared" si="10"/>
        <v>0</v>
      </c>
      <c r="AC13" s="216">
        <f t="shared" si="11"/>
        <v>0</v>
      </c>
      <c r="AD13" s="213">
        <f t="shared" si="12"/>
        <v>0</v>
      </c>
      <c r="AE13" s="213">
        <f t="shared" si="13"/>
        <v>0</v>
      </c>
    </row>
    <row r="14" spans="1:31" ht="18" customHeight="1" outlineLevel="3" thickBot="1">
      <c r="A14" s="243" t="s">
        <v>299</v>
      </c>
      <c r="B14" s="222" t="s">
        <v>427</v>
      </c>
      <c r="C14" s="269">
        <f>IF(B14="C",C20,IF(B14="R1",$C$22,IF(B14="R2",$C$23,IF(B14="R3",$C$24,IF(B14="R4",$C$25)))))</f>
        <v>0</v>
      </c>
      <c r="D14" s="222" t="s">
        <v>306</v>
      </c>
      <c r="E14" s="269">
        <f>IF(D14="X",E18,IF(D14="R1",$E$22,IF(D14="R2",$E$23,IF(D14="R3",$E$24,IF(D14="R4",$E$25)))))</f>
        <v>0</v>
      </c>
      <c r="F14" s="217"/>
      <c r="G14" s="218"/>
      <c r="H14" s="217"/>
      <c r="I14" s="218"/>
      <c r="J14" s="217"/>
      <c r="K14" s="218"/>
      <c r="L14" s="217"/>
      <c r="M14" s="218"/>
      <c r="N14" s="217"/>
      <c r="O14" s="218"/>
      <c r="P14" s="247">
        <f t="shared" si="0"/>
        <v>0</v>
      </c>
      <c r="Q14" s="248" t="s">
        <v>8</v>
      </c>
      <c r="R14" s="249">
        <f t="shared" si="1"/>
        <v>0</v>
      </c>
      <c r="T14" s="214">
        <f t="shared" si="2"/>
        <v>0</v>
      </c>
      <c r="U14" s="215">
        <f t="shared" si="3"/>
        <v>0</v>
      </c>
      <c r="V14" s="215">
        <f t="shared" si="4"/>
        <v>0</v>
      </c>
      <c r="W14" s="215">
        <f t="shared" si="5"/>
        <v>0</v>
      </c>
      <c r="X14" s="215">
        <f t="shared" si="6"/>
        <v>0</v>
      </c>
      <c r="Y14" s="216">
        <f t="shared" si="7"/>
        <v>0</v>
      </c>
      <c r="Z14" s="216">
        <f t="shared" si="8"/>
        <v>0</v>
      </c>
      <c r="AA14" s="216">
        <f t="shared" si="9"/>
        <v>0</v>
      </c>
      <c r="AB14" s="216">
        <f t="shared" si="10"/>
        <v>0</v>
      </c>
      <c r="AC14" s="216">
        <f t="shared" si="11"/>
        <v>0</v>
      </c>
      <c r="AD14" s="213">
        <f t="shared" si="12"/>
        <v>0</v>
      </c>
      <c r="AE14" s="213">
        <f t="shared" si="13"/>
        <v>0</v>
      </c>
    </row>
    <row r="15" spans="1:31" ht="18" customHeight="1" outlineLevel="3" thickBot="1">
      <c r="A15" s="243" t="s">
        <v>301</v>
      </c>
      <c r="B15" s="222" t="s">
        <v>247</v>
      </c>
      <c r="C15" s="269">
        <f>IF(B15="A",C18,IF(B15="R1",$C$22,IF(B15="R2",$C$23,IF(B15="R3",$C$24,IF(B15="R4",$C$25)))))</f>
        <v>0</v>
      </c>
      <c r="D15" s="222" t="s">
        <v>6</v>
      </c>
      <c r="E15" s="269">
        <f>IF(D15="W",E20,IF(D15="R1",$E$22,IF(D15="R2",$E$23,IF(D15="R3",$E$24,IF(D15="R4",$E$25)))))</f>
        <v>0</v>
      </c>
      <c r="F15" s="217"/>
      <c r="G15" s="218"/>
      <c r="H15" s="217"/>
      <c r="I15" s="218"/>
      <c r="J15" s="217"/>
      <c r="K15" s="218"/>
      <c r="L15" s="217"/>
      <c r="M15" s="218"/>
      <c r="N15" s="217"/>
      <c r="O15" s="218"/>
      <c r="P15" s="247">
        <f t="shared" si="0"/>
        <v>0</v>
      </c>
      <c r="Q15" s="248" t="s">
        <v>8</v>
      </c>
      <c r="R15" s="249">
        <f t="shared" si="1"/>
        <v>0</v>
      </c>
      <c r="T15" s="214">
        <f t="shared" si="2"/>
        <v>0</v>
      </c>
      <c r="U15" s="215">
        <f t="shared" si="3"/>
        <v>0</v>
      </c>
      <c r="V15" s="215">
        <f t="shared" si="4"/>
        <v>0</v>
      </c>
      <c r="W15" s="215">
        <f t="shared" si="5"/>
        <v>0</v>
      </c>
      <c r="X15" s="215">
        <f t="shared" si="6"/>
        <v>0</v>
      </c>
      <c r="Y15" s="216">
        <f t="shared" si="7"/>
        <v>0</v>
      </c>
      <c r="Z15" s="216">
        <f t="shared" si="8"/>
        <v>0</v>
      </c>
      <c r="AA15" s="216">
        <f t="shared" si="9"/>
        <v>0</v>
      </c>
      <c r="AB15" s="216">
        <f t="shared" si="10"/>
        <v>0</v>
      </c>
      <c r="AC15" s="216">
        <f t="shared" si="11"/>
        <v>0</v>
      </c>
      <c r="AD15" s="213">
        <f t="shared" si="12"/>
        <v>0</v>
      </c>
      <c r="AE15" s="213">
        <f t="shared" si="13"/>
        <v>0</v>
      </c>
    </row>
    <row r="16" spans="1:31" ht="18" customHeight="1" outlineLevel="3" thickBot="1">
      <c r="A16" s="243" t="s">
        <v>303</v>
      </c>
      <c r="B16" s="222" t="s">
        <v>432</v>
      </c>
      <c r="C16" s="269">
        <f>IF(B16="B",C19,IF(B16="R1",$C$22,IF(B16="R2",$C$23,IF(B16="R3",$C$24,IF(B16="R4",$C$25)))))</f>
        <v>0</v>
      </c>
      <c r="D16" s="222" t="s">
        <v>430</v>
      </c>
      <c r="E16" s="269">
        <f>IF(D16="Z",E21,IF(D16="R1",$E$22,IF(D16="R2",$E$23,IF(D16="R3",$E$24,IF(D16="R4",$E$25)))))</f>
        <v>0</v>
      </c>
      <c r="F16" s="217"/>
      <c r="G16" s="218"/>
      <c r="H16" s="217"/>
      <c r="I16" s="218"/>
      <c r="J16" s="217"/>
      <c r="K16" s="218"/>
      <c r="L16" s="217"/>
      <c r="M16" s="218"/>
      <c r="N16" s="217"/>
      <c r="O16" s="218"/>
      <c r="P16" s="247">
        <f t="shared" si="0"/>
        <v>0</v>
      </c>
      <c r="Q16" s="248" t="s">
        <v>8</v>
      </c>
      <c r="R16" s="249">
        <f t="shared" si="1"/>
        <v>0</v>
      </c>
      <c r="T16" s="214">
        <f t="shared" si="2"/>
        <v>0</v>
      </c>
      <c r="U16" s="215">
        <f t="shared" si="3"/>
        <v>0</v>
      </c>
      <c r="V16" s="215">
        <f t="shared" si="4"/>
        <v>0</v>
      </c>
      <c r="W16" s="215">
        <f t="shared" si="5"/>
        <v>0</v>
      </c>
      <c r="X16" s="215">
        <f t="shared" si="6"/>
        <v>0</v>
      </c>
      <c r="Y16" s="216">
        <f t="shared" si="7"/>
        <v>0</v>
      </c>
      <c r="Z16" s="216">
        <f t="shared" si="8"/>
        <v>0</v>
      </c>
      <c r="AA16" s="216">
        <f t="shared" si="9"/>
        <v>0</v>
      </c>
      <c r="AB16" s="216">
        <f t="shared" si="10"/>
        <v>0</v>
      </c>
      <c r="AC16" s="216">
        <f t="shared" si="11"/>
        <v>0</v>
      </c>
      <c r="AD16" s="213">
        <f t="shared" si="12"/>
        <v>0</v>
      </c>
      <c r="AE16" s="213">
        <f t="shared" si="13"/>
        <v>0</v>
      </c>
    </row>
    <row r="17" spans="1:34" ht="18" customHeight="1" outlineLevel="3" thickBot="1">
      <c r="A17" s="243" t="s">
        <v>305</v>
      </c>
      <c r="B17" s="222" t="s">
        <v>437</v>
      </c>
      <c r="C17" s="269">
        <f>IF(B17="D",C21,IF(B17="R1",$C$22,IF(B17="R2",$C$23,IF(B17="R3",$C$24,IF(B17="R4",$C$25)))))</f>
        <v>0</v>
      </c>
      <c r="D17" s="222" t="s">
        <v>425</v>
      </c>
      <c r="E17" s="269">
        <f>IF(D17="Y",E19,IF(D17="R1",$E$22,IF(D17="R2",$E$23,IF(D17="R3",$E$24,IF(D17="R4",$E$25)))))</f>
        <v>0</v>
      </c>
      <c r="F17" s="217"/>
      <c r="G17" s="218"/>
      <c r="H17" s="217"/>
      <c r="I17" s="218"/>
      <c r="J17" s="217"/>
      <c r="K17" s="218"/>
      <c r="L17" s="217"/>
      <c r="M17" s="218"/>
      <c r="N17" s="217"/>
      <c r="O17" s="218"/>
      <c r="P17" s="250">
        <f t="shared" si="0"/>
        <v>0</v>
      </c>
      <c r="Q17" s="251" t="s">
        <v>8</v>
      </c>
      <c r="R17" s="252">
        <f t="shared" si="1"/>
        <v>0</v>
      </c>
      <c r="T17" s="223">
        <f t="shared" si="2"/>
        <v>0</v>
      </c>
      <c r="U17" s="224">
        <f t="shared" si="3"/>
        <v>0</v>
      </c>
      <c r="V17" s="224">
        <f t="shared" si="4"/>
        <v>0</v>
      </c>
      <c r="W17" s="224">
        <f t="shared" si="5"/>
        <v>0</v>
      </c>
      <c r="X17" s="224">
        <f t="shared" si="6"/>
        <v>0</v>
      </c>
      <c r="Y17" s="225">
        <f t="shared" si="7"/>
        <v>0</v>
      </c>
      <c r="Z17" s="225">
        <f t="shared" si="8"/>
        <v>0</v>
      </c>
      <c r="AA17" s="225">
        <f t="shared" si="9"/>
        <v>0</v>
      </c>
      <c r="AB17" s="225">
        <f t="shared" si="10"/>
        <v>0</v>
      </c>
      <c r="AC17" s="225">
        <f t="shared" si="11"/>
        <v>0</v>
      </c>
      <c r="AD17" s="213">
        <f>IF(P17=3,$AD$3,IF(P17=2,$AE$3,IF(P17=1,$AE$3,IF(P17=0,$AE$3))))</f>
        <v>0</v>
      </c>
      <c r="AE17" s="213">
        <f t="shared" si="13"/>
        <v>0</v>
      </c>
    </row>
    <row r="18" spans="1:34" ht="18" customHeight="1" outlineLevel="3" thickBot="1">
      <c r="B18" s="282" t="s">
        <v>11</v>
      </c>
      <c r="C18" s="165"/>
      <c r="D18" s="284" t="s">
        <v>306</v>
      </c>
      <c r="E18" s="165"/>
      <c r="F18" s="297" t="s">
        <v>1867</v>
      </c>
      <c r="G18" s="298"/>
      <c r="H18" s="298"/>
      <c r="I18" s="298"/>
      <c r="J18" s="298"/>
      <c r="K18" s="298"/>
      <c r="L18" s="298"/>
      <c r="M18" s="298"/>
      <c r="N18" s="298"/>
      <c r="O18" s="299"/>
      <c r="P18" s="254">
        <f>AD4+AD5+AD6+AD7+AD8+AD9+AD10+AD11+AD12+AD13+AD14+AD15+AD16+AD17</f>
        <v>0</v>
      </c>
      <c r="Q18" s="253" t="s">
        <v>8</v>
      </c>
      <c r="R18" s="255">
        <f>AE4+AE5+AE6+AE7+AE8+AE9+AE10+AE11+AE12+AE13+AE14+AE15+AE16+AE17</f>
        <v>0</v>
      </c>
      <c r="AD18" s="226"/>
    </row>
    <row r="19" spans="1:34" ht="18" customHeight="1" outlineLevel="3">
      <c r="B19" s="282" t="s">
        <v>424</v>
      </c>
      <c r="C19" s="166"/>
      <c r="D19" s="285" t="s">
        <v>425</v>
      </c>
      <c r="E19" s="167"/>
      <c r="G19" s="275" t="s">
        <v>426</v>
      </c>
      <c r="H19" s="276"/>
      <c r="I19" s="303" t="s">
        <v>265</v>
      </c>
      <c r="J19" s="304"/>
      <c r="K19" s="304"/>
      <c r="L19" s="304"/>
      <c r="M19" s="304"/>
      <c r="N19" s="304"/>
      <c r="O19" s="305"/>
    </row>
    <row r="20" spans="1:34" ht="18" customHeight="1" outlineLevel="3">
      <c r="B20" s="282" t="s">
        <v>427</v>
      </c>
      <c r="C20" s="227"/>
      <c r="D20" s="286" t="s">
        <v>6</v>
      </c>
      <c r="E20" s="227"/>
      <c r="G20" s="277" t="s">
        <v>428</v>
      </c>
      <c r="H20" s="278"/>
      <c r="I20" s="291"/>
      <c r="J20" s="292"/>
      <c r="K20" s="292"/>
      <c r="L20" s="292"/>
      <c r="M20" s="292"/>
      <c r="N20" s="292"/>
      <c r="O20" s="293"/>
      <c r="AH20" s="243"/>
    </row>
    <row r="21" spans="1:34" ht="18" customHeight="1" outlineLevel="3">
      <c r="B21" s="282" t="s">
        <v>429</v>
      </c>
      <c r="C21" s="227"/>
      <c r="D21" s="286" t="s">
        <v>430</v>
      </c>
      <c r="E21" s="227"/>
      <c r="G21" s="277" t="s">
        <v>431</v>
      </c>
      <c r="H21" s="278"/>
      <c r="I21" s="278"/>
      <c r="J21" s="291"/>
      <c r="K21" s="292"/>
      <c r="L21" s="292"/>
      <c r="M21" s="292"/>
      <c r="N21" s="292"/>
      <c r="O21" s="293"/>
    </row>
    <row r="22" spans="1:34" ht="18" customHeight="1" outlineLevel="3">
      <c r="B22" s="282" t="s">
        <v>432</v>
      </c>
      <c r="C22" s="227"/>
      <c r="D22" s="286" t="s">
        <v>432</v>
      </c>
      <c r="E22" s="227"/>
      <c r="G22" s="277" t="s">
        <v>434</v>
      </c>
      <c r="H22" s="278"/>
      <c r="I22" s="278"/>
      <c r="J22" s="300"/>
      <c r="K22" s="301"/>
      <c r="L22" s="301"/>
      <c r="M22" s="301"/>
      <c r="N22" s="301"/>
      <c r="O22" s="302"/>
    </row>
    <row r="23" spans="1:34" ht="18" customHeight="1" outlineLevel="3">
      <c r="B23" s="282" t="s">
        <v>264</v>
      </c>
      <c r="C23" s="227"/>
      <c r="D23" s="286" t="s">
        <v>264</v>
      </c>
      <c r="E23" s="227"/>
      <c r="G23" s="279" t="s">
        <v>436</v>
      </c>
      <c r="H23" s="280"/>
      <c r="I23" s="280"/>
      <c r="J23" s="280"/>
      <c r="K23" s="280"/>
      <c r="L23" s="280"/>
      <c r="M23" s="280"/>
      <c r="N23" s="280"/>
      <c r="O23" s="281"/>
    </row>
    <row r="24" spans="1:34" ht="18" customHeight="1" outlineLevel="3">
      <c r="B24" s="282" t="s">
        <v>437</v>
      </c>
      <c r="C24" s="227"/>
      <c r="D24" s="286" t="s">
        <v>437</v>
      </c>
      <c r="E24" s="227"/>
      <c r="G24" s="228"/>
      <c r="H24" s="229"/>
      <c r="I24" s="229"/>
      <c r="J24" s="229"/>
      <c r="K24" s="229"/>
      <c r="L24" s="229"/>
      <c r="M24" s="229"/>
      <c r="N24" s="229"/>
      <c r="O24" s="230"/>
    </row>
    <row r="25" spans="1:34" ht="18" customHeight="1" outlineLevel="3">
      <c r="B25" s="282" t="s">
        <v>247</v>
      </c>
      <c r="C25" s="227"/>
      <c r="D25" s="286" t="s">
        <v>247</v>
      </c>
      <c r="E25" s="227"/>
      <c r="G25" s="231"/>
      <c r="H25" s="232"/>
      <c r="I25" s="232"/>
      <c r="J25" s="232"/>
      <c r="K25" s="232"/>
      <c r="L25" s="232"/>
      <c r="M25" s="232"/>
      <c r="N25" s="232"/>
      <c r="O25" s="233"/>
    </row>
    <row r="26" spans="1:34" ht="18" customHeight="1" outlineLevel="2">
      <c r="B26" s="282" t="s">
        <v>287</v>
      </c>
      <c r="C26" s="227"/>
      <c r="D26" s="287" t="s">
        <v>438</v>
      </c>
      <c r="E26" s="227"/>
      <c r="G26" s="231"/>
      <c r="H26" s="232"/>
      <c r="I26" s="232"/>
      <c r="J26" s="232"/>
      <c r="K26" s="232"/>
      <c r="L26" s="232"/>
      <c r="M26" s="232"/>
      <c r="N26" s="232"/>
      <c r="O26" s="233"/>
    </row>
    <row r="27" spans="1:34" ht="18" customHeight="1" outlineLevel="2">
      <c r="B27" s="283" t="s">
        <v>287</v>
      </c>
      <c r="C27" s="234"/>
      <c r="D27" s="288" t="s">
        <v>438</v>
      </c>
      <c r="E27" s="234"/>
      <c r="G27" s="231"/>
      <c r="H27" s="232"/>
      <c r="I27" s="232"/>
      <c r="J27" s="232"/>
      <c r="K27" s="232"/>
      <c r="L27" s="232"/>
      <c r="M27" s="232"/>
      <c r="N27" s="232"/>
      <c r="O27" s="233"/>
    </row>
    <row r="28" spans="1:34" ht="18" customHeight="1" outlineLevel="1">
      <c r="B28" s="283" t="s">
        <v>289</v>
      </c>
      <c r="C28" s="234"/>
      <c r="D28" s="288" t="s">
        <v>439</v>
      </c>
      <c r="E28" s="234"/>
      <c r="G28" s="231"/>
      <c r="H28" s="232"/>
      <c r="I28" s="232"/>
      <c r="J28" s="232"/>
      <c r="K28" s="232"/>
      <c r="L28" s="232"/>
      <c r="M28" s="232"/>
      <c r="N28" s="232"/>
      <c r="O28" s="233"/>
    </row>
    <row r="29" spans="1:34" ht="18" customHeight="1" outlineLevel="1" thickBot="1">
      <c r="B29" s="283" t="s">
        <v>289</v>
      </c>
      <c r="C29" s="234"/>
      <c r="D29" s="288" t="s">
        <v>439</v>
      </c>
      <c r="E29" s="234"/>
      <c r="G29" s="235"/>
      <c r="H29" s="236"/>
      <c r="I29" s="236"/>
      <c r="J29" s="236"/>
      <c r="K29" s="236"/>
      <c r="L29" s="236"/>
      <c r="M29" s="236"/>
      <c r="N29" s="236"/>
      <c r="O29" s="237"/>
    </row>
    <row r="30" spans="1:34">
      <c r="C30" s="243" t="str">
        <f>VLOOKUP('Baza zawodników'!A4,'Baza zawodników'!$A$4:$K$31,'Baza zawodników'!$L$2+1,0)</f>
        <v>Bulak Kazimierz</v>
      </c>
      <c r="E30" s="243" t="str">
        <f>VLOOKUP('Baza zawodników'!A4,'Baza zawodników'!$A$4:$K$31,'Baza zawodników'!$M$2+1,0)</f>
        <v>Bulak Kazimierz</v>
      </c>
    </row>
    <row r="31" spans="1:34" ht="15.75">
      <c r="C31" s="243" t="str">
        <f>VLOOKUP('Baza zawodników'!A5,'Baza zawodników'!$A$4:$K$31,'Baza zawodników'!$L$2+1,0)</f>
        <v>Ciągiel Aleksander</v>
      </c>
      <c r="E31" s="243" t="str">
        <f>VLOOKUP('Baza zawodników'!A5,'Baza zawodników'!$A$4:$K$31,'Baza zawodników'!$M$2+1,0)</f>
        <v>Ciągiel Aleksander</v>
      </c>
      <c r="G31" s="306" t="s">
        <v>1864</v>
      </c>
      <c r="H31" s="306"/>
      <c r="I31" s="306"/>
      <c r="J31" s="306"/>
      <c r="K31" s="306"/>
      <c r="L31" s="306"/>
      <c r="M31" s="306"/>
      <c r="N31" s="238"/>
      <c r="O31" s="239"/>
      <c r="Q31" s="240"/>
    </row>
    <row r="32" spans="1:34">
      <c r="C32" s="243" t="str">
        <f>VLOOKUP('Baza zawodników'!A6,'Baza zawodników'!$A$4:$K$31,'Baza zawodników'!$L$2+1,0)</f>
        <v>Kowalski Tymoteusz</v>
      </c>
      <c r="E32" s="243" t="str">
        <f>VLOOKUP('Baza zawodników'!A6,'Baza zawodników'!$A$4:$K$31,'Baza zawodników'!$M$2+1,0)</f>
        <v>Kowalski Tymoteusz</v>
      </c>
      <c r="G32" s="306"/>
      <c r="H32" s="306"/>
      <c r="I32" s="306"/>
      <c r="J32" s="306"/>
      <c r="K32" s="306"/>
      <c r="L32" s="306"/>
      <c r="M32" s="306"/>
      <c r="N32" s="241"/>
      <c r="O32" s="241"/>
    </row>
    <row r="33" spans="3:21">
      <c r="C33" s="243" t="str">
        <f>VLOOKUP('Baza zawodników'!A7,'Baza zawodników'!$A$4:$K$31,'Baza zawodników'!$L$2+1,0)</f>
        <v>Krzyżanek Michał</v>
      </c>
      <c r="E33" s="243" t="str">
        <f>VLOOKUP('Baza zawodników'!A7,'Baza zawodników'!$A$4:$K$31,'Baza zawodników'!$M$2+1,0)</f>
        <v>Krzyżanek Michał</v>
      </c>
    </row>
    <row r="34" spans="3:21">
      <c r="C34" s="243" t="str">
        <f>VLOOKUP('Baza zawodników'!A8,'Baza zawodników'!$A$4:$K$31,'Baza zawodników'!$L$2+1,0)</f>
        <v>Kwaśnicki Łukasz</v>
      </c>
      <c r="E34" s="243" t="str">
        <f>VLOOKUP('Baza zawodników'!A8,'Baza zawodników'!$A$4:$K$31,'Baza zawodników'!$M$2+1,0)</f>
        <v>Kwaśnicki Łukasz</v>
      </c>
    </row>
    <row r="35" spans="3:21">
      <c r="C35" s="243" t="str">
        <f>VLOOKUP('Baza zawodników'!A9,'Baza zawodników'!$A$4:$K$31,'Baza zawodników'!$L$2+1,0)</f>
        <v>Kwaśnicki Tomasz</v>
      </c>
      <c r="E35" s="243" t="str">
        <f>VLOOKUP('Baza zawodników'!A9,'Baza zawodników'!$A$4:$K$31,'Baza zawodników'!$M$2+1,0)</f>
        <v>Kwaśnicki Tomasz</v>
      </c>
      <c r="U35" s="242"/>
    </row>
    <row r="36" spans="3:21">
      <c r="C36" s="243" t="str">
        <f>VLOOKUP('Baza zawodników'!A10,'Baza zawodników'!$A$4:$K$31,'Baza zawodników'!$L$2+1,0)</f>
        <v>Kwaśnicki Wojciech</v>
      </c>
      <c r="E36" s="243" t="str">
        <f>VLOOKUP('Baza zawodników'!A10,'Baza zawodników'!$A$4:$K$31,'Baza zawodników'!$M$2+1,0)</f>
        <v>Kwaśnicki Wojciech</v>
      </c>
    </row>
    <row r="37" spans="3:21">
      <c r="C37" s="243" t="str">
        <f>VLOOKUP('Baza zawodników'!A11,'Baza zawodników'!$A$4:$K$31,'Baza zawodników'!$L$2+1,0)</f>
        <v>Mały Anna</v>
      </c>
      <c r="E37" s="243" t="str">
        <f>VLOOKUP('Baza zawodników'!A11,'Baza zawodników'!$A$4:$K$31,'Baza zawodników'!$M$2+1,0)</f>
        <v>Mały Anna</v>
      </c>
    </row>
    <row r="38" spans="3:21">
      <c r="C38" s="243" t="str">
        <f>VLOOKUP('Baza zawodników'!A12,'Baza zawodników'!$A$4:$K$31,'Baza zawodników'!$L$2+1,0)</f>
        <v>Mały Szczepan</v>
      </c>
      <c r="E38" s="243" t="str">
        <f>VLOOKUP('Baza zawodników'!A12,'Baza zawodników'!$A$4:$K$31,'Baza zawodników'!$M$2+1,0)</f>
        <v>Mały Szczepan</v>
      </c>
    </row>
    <row r="39" spans="3:21">
      <c r="C39" s="243" t="str">
        <f>VLOOKUP('Baza zawodników'!A13,'Baza zawodników'!$A$4:$K$31,'Baza zawodników'!$L$2+1,0)</f>
        <v>Mędrecki Rafał</v>
      </c>
      <c r="E39" s="243" t="str">
        <f>VLOOKUP('Baza zawodników'!A13,'Baza zawodników'!$A$4:$K$31,'Baza zawodników'!$M$2+1,0)</f>
        <v>Mędrecki Rafał</v>
      </c>
    </row>
    <row r="40" spans="3:21">
      <c r="C40" s="243" t="str">
        <f>VLOOKUP('Baza zawodników'!A14,'Baza zawodników'!$A$4:$K$31,'Baza zawodników'!$L$2+1,0)</f>
        <v>Nowak Paweł</v>
      </c>
      <c r="E40" s="243" t="str">
        <f>VLOOKUP('Baza zawodników'!A14,'Baza zawodników'!$A$4:$K$31,'Baza zawodników'!$M$2+1,0)</f>
        <v>Nowak Paweł</v>
      </c>
    </row>
    <row r="41" spans="3:21">
      <c r="C41" s="243" t="str">
        <f>VLOOKUP('Baza zawodników'!A15,'Baza zawodników'!$A$4:$K$31,'Baza zawodników'!$L$2+1,0)</f>
        <v>Oberamajer Bartosz</v>
      </c>
      <c r="E41" s="243" t="str">
        <f>VLOOKUP('Baza zawodników'!A15,'Baza zawodników'!$A$4:$K$31,'Baza zawodników'!$M$2+1,0)</f>
        <v>Oberamajer Bartosz</v>
      </c>
    </row>
    <row r="42" spans="3:21">
      <c r="C42" s="243" t="str">
        <f>VLOOKUP('Baza zawodników'!A16,'Baza zawodników'!$A$4:$K$31,'Baza zawodników'!$L$2+1,0)</f>
        <v>Oberamajer Cezary</v>
      </c>
      <c r="E42" s="243" t="str">
        <f>VLOOKUP('Baza zawodników'!A16,'Baza zawodników'!$A$4:$K$31,'Baza zawodników'!$M$2+1,0)</f>
        <v>Oberamajer Cezary</v>
      </c>
    </row>
    <row r="43" spans="3:21">
      <c r="C43" s="243">
        <f>VLOOKUP('Baza zawodników'!A17,'Baza zawodników'!$A$4:$K$31,'Baza zawodników'!$L$2+1,0)</f>
        <v>0</v>
      </c>
      <c r="E43" s="243">
        <f>VLOOKUP('Baza zawodników'!A17,'Baza zawodników'!$A$4:$K$31,'Baza zawodników'!$M$2+1,0)</f>
        <v>0</v>
      </c>
    </row>
    <row r="44" spans="3:21">
      <c r="C44" s="243">
        <f>VLOOKUP('Baza zawodników'!A18,'Baza zawodników'!$A$4:$K$31,'Baza zawodników'!$L$2+1,0)</f>
        <v>0</v>
      </c>
      <c r="E44" s="243">
        <f>VLOOKUP('Baza zawodników'!A18,'Baza zawodników'!$A$4:$K$31,'Baza zawodników'!$M$2+1,0)</f>
        <v>0</v>
      </c>
    </row>
    <row r="45" spans="3:21">
      <c r="C45" s="243">
        <f>VLOOKUP('Baza zawodników'!A19,'Baza zawodników'!$A$4:$K$31,'Baza zawodników'!$L$2+1,0)</f>
        <v>0</v>
      </c>
      <c r="E45" s="243">
        <f>VLOOKUP('Baza zawodników'!A19,'Baza zawodników'!$A$4:$K$31,'Baza zawodników'!$M$2+1,0)</f>
        <v>0</v>
      </c>
    </row>
    <row r="46" spans="3:21">
      <c r="C46" s="243">
        <f>VLOOKUP('Baza zawodników'!A20,'Baza zawodników'!$A$4:$K$31,'Baza zawodników'!$L$2+1,0)</f>
        <v>0</v>
      </c>
      <c r="E46" s="243">
        <f>VLOOKUP('Baza zawodników'!A20,'Baza zawodników'!$A$4:$K$31,'Baza zawodników'!$M$2+1,0)</f>
        <v>0</v>
      </c>
    </row>
    <row r="47" spans="3:21">
      <c r="C47" s="243">
        <f>VLOOKUP('Baza zawodników'!A21,'Baza zawodników'!$A$4:$K$31,'Baza zawodników'!$L$2+1,0)</f>
        <v>0</v>
      </c>
      <c r="E47" s="243">
        <f>VLOOKUP('Baza zawodników'!A21,'Baza zawodników'!$A$4:$K$31,'Baza zawodników'!$M$2+1,0)</f>
        <v>0</v>
      </c>
    </row>
    <row r="48" spans="3:21">
      <c r="C48" s="243">
        <f>VLOOKUP('Baza zawodników'!A22,'Baza zawodników'!$A$4:$K$31,'Baza zawodników'!$L$2+1,0)</f>
        <v>0</v>
      </c>
      <c r="E48" s="243">
        <f>VLOOKUP('Baza zawodników'!A22,'Baza zawodników'!$A$4:$K$31,'Baza zawodników'!$M$2+1,0)</f>
        <v>0</v>
      </c>
    </row>
    <row r="49" spans="3:5">
      <c r="C49" s="243">
        <f>VLOOKUP('Baza zawodników'!A23,'Baza zawodników'!$A$4:$K$31,'Baza zawodników'!$L$2+1,0)</f>
        <v>0</v>
      </c>
      <c r="E49" s="243">
        <f>VLOOKUP('Baza zawodników'!A23,'Baza zawodników'!$A$4:$K$31,'Baza zawodników'!$M$2+1,0)</f>
        <v>0</v>
      </c>
    </row>
    <row r="50" spans="3:5">
      <c r="C50" s="243">
        <f>VLOOKUP('Baza zawodników'!A24,'Baza zawodników'!$A$4:$K$31,'Baza zawodników'!$L$2+1,0)</f>
        <v>0</v>
      </c>
      <c r="E50" s="243">
        <f>VLOOKUP('Baza zawodników'!A24,'Baza zawodników'!$A$4:$K$31,'Baza zawodników'!$M$2+1,0)</f>
        <v>0</v>
      </c>
    </row>
    <row r="51" spans="3:5">
      <c r="C51" s="243">
        <f>VLOOKUP('Baza zawodników'!A25,'Baza zawodników'!$A$4:$K$31,'Baza zawodników'!$L$2+1,0)</f>
        <v>0</v>
      </c>
      <c r="E51" s="243">
        <f>VLOOKUP('Baza zawodników'!A25,'Baza zawodników'!$A$4:$K$31,'Baza zawodników'!$M$2+1,0)</f>
        <v>0</v>
      </c>
    </row>
    <row r="52" spans="3:5">
      <c r="C52" s="243">
        <f>VLOOKUP('Baza zawodników'!A26,'Baza zawodników'!$A$4:$K$31,'Baza zawodników'!$L$2+1,0)</f>
        <v>0</v>
      </c>
      <c r="E52" s="243">
        <f>VLOOKUP('Baza zawodników'!A26,'Baza zawodników'!$A$4:$K$31,'Baza zawodników'!$M$2+1,0)</f>
        <v>0</v>
      </c>
    </row>
    <row r="53" spans="3:5">
      <c r="C53" s="243">
        <f>VLOOKUP('Baza zawodników'!A27,'Baza zawodników'!$A$4:$K$31,'Baza zawodników'!$L$2+1,0)</f>
        <v>0</v>
      </c>
      <c r="E53" s="243">
        <f>VLOOKUP('Baza zawodników'!A27,'Baza zawodników'!$A$4:$K$31,'Baza zawodników'!$M$2+1,0)</f>
        <v>0</v>
      </c>
    </row>
    <row r="54" spans="3:5">
      <c r="C54" s="243">
        <f>VLOOKUP('Baza zawodników'!A28,'Baza zawodników'!$A$4:$K$31,'Baza zawodników'!$L$2+1,0)</f>
        <v>0</v>
      </c>
      <c r="E54" s="243">
        <f>VLOOKUP('Baza zawodników'!A28,'Baza zawodników'!$A$4:$K$31,'Baza zawodników'!$M$2+1,0)</f>
        <v>0</v>
      </c>
    </row>
    <row r="55" spans="3:5">
      <c r="C55" s="243">
        <f>VLOOKUP('Baza zawodników'!A29,'Baza zawodników'!$A$4:$K$31,'Baza zawodników'!$L$2+1,0)</f>
        <v>0</v>
      </c>
      <c r="E55" s="243">
        <f>VLOOKUP('Baza zawodników'!A29,'Baza zawodników'!$A$4:$K$31,'Baza zawodników'!$M$2+1,0)</f>
        <v>0</v>
      </c>
    </row>
    <row r="56" spans="3:5">
      <c r="C56" s="243">
        <f>VLOOKUP('Baza zawodników'!A30,'Baza zawodników'!$A$4:$K$31,'Baza zawodników'!$L$2+1,0)</f>
        <v>0</v>
      </c>
      <c r="E56" s="243">
        <f>VLOOKUP('Baza zawodników'!A30,'Baza zawodników'!$A$4:$K$31,'Baza zawodników'!$M$2+1,0)</f>
        <v>0</v>
      </c>
    </row>
  </sheetData>
  <sheetProtection algorithmName="SHA-512" hashValue="EQo5ob17sC/sB239nyUO7vLUxwwWmBnTZVK2l711rlRMNIe6ZV3vcapDRJe79u8u9PthmQC9nhDquGcKQFMPkA==" saltValue="L7fatRYFwAO32ZpiYAjjiw==" spinCount="100000" sheet="1" objects="1" scenarios="1" formatCells="0" formatColumns="0" formatRows="0" insertColumns="0" insertRows="0" deleteColumns="0" deleteRows="0" sort="0"/>
  <mergeCells count="12">
    <mergeCell ref="J21:O21"/>
    <mergeCell ref="J22:O22"/>
    <mergeCell ref="I19:O19"/>
    <mergeCell ref="G31:M32"/>
    <mergeCell ref="N2:O2"/>
    <mergeCell ref="L2:M2"/>
    <mergeCell ref="H2:J2"/>
    <mergeCell ref="E2:G2"/>
    <mergeCell ref="B1:O1"/>
    <mergeCell ref="I20:O20"/>
    <mergeCell ref="P3:R3"/>
    <mergeCell ref="F18:O18"/>
  </mergeCells>
  <conditionalFormatting sqref="F4">
    <cfRule type="duplicateValues" dxfId="40" priority="56"/>
  </conditionalFormatting>
  <conditionalFormatting sqref="D5:D9">
    <cfRule type="duplicateValues" dxfId="39" priority="8505"/>
  </conditionalFormatting>
  <conditionalFormatting sqref="E5:G7 F8:G17">
    <cfRule type="duplicateValues" dxfId="38" priority="8507"/>
  </conditionalFormatting>
  <hyperlinks>
    <hyperlink ref="E2" r:id="rId1" xr:uid="{3DA9CC8E-96D4-4F47-9F38-A3AF168C2849}"/>
  </hyperlinks>
  <pageMargins left="0.7" right="0.7" top="0.75" bottom="0.75" header="0.3" footer="0.3"/>
  <pageSetup paperSize="9" orientation="portrait" horizontalDpi="4294967293" vertic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3</xdr:col>
                    <xdr:colOff>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Drop Down 2">
              <controlPr defaultSize="0" autoLine="0" autoPict="0">
                <anchor moveWithCells="1">
                  <from>
                    <xdr:col>3</xdr:col>
                    <xdr:colOff>9525</xdr:colOff>
                    <xdr:row>1</xdr:row>
                    <xdr:rowOff>295275</xdr:rowOff>
                  </from>
                  <to>
                    <xdr:col>5</xdr:col>
                    <xdr:colOff>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A1590-FB82-42B8-994D-AA643B6125DE}">
  <dimension ref="A1:N31"/>
  <sheetViews>
    <sheetView zoomScale="71" zoomScaleNormal="71" workbookViewId="0">
      <selection activeCell="C39" sqref="C39"/>
    </sheetView>
  </sheetViews>
  <sheetFormatPr defaultRowHeight="15"/>
  <cols>
    <col min="1" max="1" width="15.7109375" style="133" customWidth="1"/>
    <col min="2" max="2" width="17.5703125" style="133" customWidth="1"/>
    <col min="3" max="3" width="24.140625" style="133" customWidth="1"/>
    <col min="4" max="4" width="19.85546875" customWidth="1"/>
    <col min="5" max="6" width="19.85546875" style="133" customWidth="1"/>
    <col min="7" max="7" width="19.140625" customWidth="1"/>
    <col min="8" max="8" width="26.42578125" customWidth="1"/>
    <col min="9" max="9" width="23.85546875" customWidth="1"/>
    <col min="10" max="10" width="20.140625" customWidth="1"/>
    <col min="11" max="11" width="25.140625" customWidth="1"/>
    <col min="12" max="12" width="19.140625" customWidth="1"/>
    <col min="13" max="13" width="7" customWidth="1"/>
    <col min="14" max="14" width="21.85546875" customWidth="1"/>
  </cols>
  <sheetData>
    <row r="1" spans="1:14" ht="44.25" customHeight="1">
      <c r="B1" s="308" t="s">
        <v>1732</v>
      </c>
      <c r="C1" s="308"/>
    </row>
    <row r="2" spans="1:14" ht="18.75">
      <c r="B2" s="185">
        <v>4</v>
      </c>
      <c r="C2" s="185">
        <v>7</v>
      </c>
      <c r="D2" s="185">
        <v>7</v>
      </c>
      <c r="E2" s="185">
        <v>7</v>
      </c>
      <c r="F2" s="185">
        <v>8</v>
      </c>
      <c r="G2" s="185">
        <v>13</v>
      </c>
      <c r="H2" s="185">
        <v>15</v>
      </c>
      <c r="I2" s="185">
        <v>16</v>
      </c>
      <c r="J2" s="185">
        <v>18</v>
      </c>
      <c r="K2" s="185">
        <v>21</v>
      </c>
      <c r="L2" s="201">
        <v>5</v>
      </c>
      <c r="M2" s="202">
        <v>5</v>
      </c>
    </row>
    <row r="3" spans="1:14">
      <c r="B3" s="188" t="s">
        <v>43</v>
      </c>
      <c r="C3" s="187" t="s">
        <v>1832</v>
      </c>
      <c r="D3" s="187" t="s">
        <v>1833</v>
      </c>
      <c r="E3" s="188" t="s">
        <v>1834</v>
      </c>
      <c r="F3" s="187" t="s">
        <v>47</v>
      </c>
      <c r="G3" s="187" t="s">
        <v>39</v>
      </c>
      <c r="H3" s="188" t="s">
        <v>51</v>
      </c>
      <c r="I3" s="188" t="s">
        <v>42</v>
      </c>
      <c r="J3" s="188" t="s">
        <v>33</v>
      </c>
      <c r="K3" s="187" t="s">
        <v>37</v>
      </c>
    </row>
    <row r="4" spans="1:14">
      <c r="A4" s="133" t="s">
        <v>1835</v>
      </c>
      <c r="B4" s="186" t="s">
        <v>476</v>
      </c>
      <c r="C4" s="186" t="s">
        <v>762</v>
      </c>
      <c r="D4" s="186" t="s">
        <v>762</v>
      </c>
      <c r="E4" s="186" t="s">
        <v>762</v>
      </c>
      <c r="F4" s="186" t="s">
        <v>1303</v>
      </c>
      <c r="G4" s="186" t="s">
        <v>500</v>
      </c>
      <c r="H4" s="186" t="s">
        <v>1461</v>
      </c>
      <c r="I4" s="186" t="s">
        <v>1566</v>
      </c>
      <c r="J4" s="186" t="s">
        <v>925</v>
      </c>
      <c r="K4" s="186" t="s">
        <v>1519</v>
      </c>
      <c r="M4" t="s">
        <v>221</v>
      </c>
      <c r="N4" t="str">
        <f>B3</f>
        <v>LZS VICTORIA Chróścice</v>
      </c>
    </row>
    <row r="5" spans="1:14">
      <c r="A5" s="133" t="s">
        <v>1836</v>
      </c>
      <c r="B5" s="186" t="s">
        <v>1127</v>
      </c>
      <c r="C5" s="186" t="s">
        <v>818</v>
      </c>
      <c r="D5" s="186" t="s">
        <v>818</v>
      </c>
      <c r="E5" s="186" t="s">
        <v>818</v>
      </c>
      <c r="F5" s="186" t="s">
        <v>1322</v>
      </c>
      <c r="G5" s="186" t="s">
        <v>513</v>
      </c>
      <c r="H5" s="186" t="s">
        <v>1458</v>
      </c>
      <c r="I5" s="186" t="s">
        <v>1569</v>
      </c>
      <c r="J5" s="186" t="s">
        <v>928</v>
      </c>
      <c r="K5" s="186" t="s">
        <v>1546</v>
      </c>
      <c r="M5" s="133" t="s">
        <v>222</v>
      </c>
      <c r="N5" t="str">
        <f>C3</f>
        <v>LZS Chespa Żywocice II</v>
      </c>
    </row>
    <row r="6" spans="1:14">
      <c r="A6" s="133" t="s">
        <v>1837</v>
      </c>
      <c r="B6" s="186" t="s">
        <v>1020</v>
      </c>
      <c r="C6" s="186" t="s">
        <v>822</v>
      </c>
      <c r="D6" s="186" t="s">
        <v>822</v>
      </c>
      <c r="E6" s="186" t="s">
        <v>822</v>
      </c>
      <c r="F6" s="186" t="s">
        <v>1329</v>
      </c>
      <c r="G6" s="186" t="s">
        <v>516</v>
      </c>
      <c r="H6" s="186" t="s">
        <v>1467</v>
      </c>
      <c r="I6" s="186" t="s">
        <v>1572</v>
      </c>
      <c r="J6" s="186" t="s">
        <v>921</v>
      </c>
      <c r="K6" s="186" t="s">
        <v>1548</v>
      </c>
      <c r="M6" s="133" t="s">
        <v>223</v>
      </c>
      <c r="N6" t="str">
        <f>D3</f>
        <v>LZS Chespa Żywocice III</v>
      </c>
    </row>
    <row r="7" spans="1:14">
      <c r="A7" s="133" t="s">
        <v>1838</v>
      </c>
      <c r="B7" s="186" t="s">
        <v>983</v>
      </c>
      <c r="C7" s="186" t="s">
        <v>766</v>
      </c>
      <c r="D7" s="186" t="s">
        <v>766</v>
      </c>
      <c r="E7" s="186" t="s">
        <v>766</v>
      </c>
      <c r="F7" s="186" t="s">
        <v>1333</v>
      </c>
      <c r="G7" s="186" t="s">
        <v>508</v>
      </c>
      <c r="H7" s="186" t="s">
        <v>1594</v>
      </c>
      <c r="I7" s="186" t="s">
        <v>1575</v>
      </c>
      <c r="J7" s="186" t="s">
        <v>931</v>
      </c>
      <c r="K7" s="186" t="s">
        <v>1552</v>
      </c>
      <c r="M7" s="133" t="s">
        <v>224</v>
      </c>
      <c r="N7" t="str">
        <f>E3</f>
        <v>LZS Chespa Żywocice IV</v>
      </c>
    </row>
    <row r="8" spans="1:14">
      <c r="A8" s="133" t="s">
        <v>1839</v>
      </c>
      <c r="B8" s="186" t="s">
        <v>480</v>
      </c>
      <c r="C8" s="186" t="s">
        <v>769</v>
      </c>
      <c r="D8" s="186" t="s">
        <v>769</v>
      </c>
      <c r="E8" s="186" t="s">
        <v>769</v>
      </c>
      <c r="F8" s="186" t="s">
        <v>1327</v>
      </c>
      <c r="G8" s="186" t="s">
        <v>503</v>
      </c>
      <c r="H8" s="186" t="s">
        <v>423</v>
      </c>
      <c r="I8" s="186" t="s">
        <v>1579</v>
      </c>
      <c r="J8" s="186" t="s">
        <v>934</v>
      </c>
      <c r="K8" s="186" t="s">
        <v>1532</v>
      </c>
      <c r="M8" s="133" t="s">
        <v>286</v>
      </c>
      <c r="N8" t="str">
        <f>F3</f>
        <v>MKS Wołczyn</v>
      </c>
    </row>
    <row r="9" spans="1:14">
      <c r="A9" s="133" t="s">
        <v>1840</v>
      </c>
      <c r="B9" s="186" t="s">
        <v>985</v>
      </c>
      <c r="C9" s="186" t="s">
        <v>772</v>
      </c>
      <c r="D9" s="186" t="s">
        <v>772</v>
      </c>
      <c r="E9" s="186" t="s">
        <v>772</v>
      </c>
      <c r="F9" s="186" t="s">
        <v>1301</v>
      </c>
      <c r="G9" s="186" t="s">
        <v>510</v>
      </c>
      <c r="H9" s="186" t="s">
        <v>1470</v>
      </c>
      <c r="I9" s="186" t="s">
        <v>1563</v>
      </c>
      <c r="J9" s="186" t="s">
        <v>938</v>
      </c>
      <c r="K9" s="186" t="s">
        <v>1526</v>
      </c>
      <c r="M9" s="133" t="s">
        <v>288</v>
      </c>
      <c r="N9" t="str">
        <f>G3</f>
        <v>LZS GROM Szybowice</v>
      </c>
    </row>
    <row r="10" spans="1:14">
      <c r="A10" s="133" t="s">
        <v>1841</v>
      </c>
      <c r="B10" s="186" t="s">
        <v>979</v>
      </c>
      <c r="C10" s="186" t="s">
        <v>825</v>
      </c>
      <c r="D10" s="186" t="s">
        <v>825</v>
      </c>
      <c r="E10" s="186" t="s">
        <v>825</v>
      </c>
      <c r="F10" s="186" t="s">
        <v>1297</v>
      </c>
      <c r="G10" s="186" t="s">
        <v>506</v>
      </c>
      <c r="H10" s="186" t="s">
        <v>1474</v>
      </c>
      <c r="I10" s="186"/>
      <c r="J10" s="186" t="s">
        <v>944</v>
      </c>
      <c r="K10" s="186" t="s">
        <v>1515</v>
      </c>
      <c r="M10" s="133" t="s">
        <v>290</v>
      </c>
      <c r="N10" t="str">
        <f>H3</f>
        <v>STS GMINA Strzelce Opolskie</v>
      </c>
    </row>
    <row r="11" spans="1:14">
      <c r="A11" s="133" t="s">
        <v>1842</v>
      </c>
      <c r="B11" s="186" t="s">
        <v>483</v>
      </c>
      <c r="C11" s="186" t="s">
        <v>782</v>
      </c>
      <c r="D11" s="186" t="s">
        <v>782</v>
      </c>
      <c r="E11" s="186" t="s">
        <v>782</v>
      </c>
      <c r="F11" s="186" t="s">
        <v>1325</v>
      </c>
      <c r="G11" s="186" t="s">
        <v>496</v>
      </c>
      <c r="H11" s="186" t="s">
        <v>1492</v>
      </c>
      <c r="I11" s="186"/>
      <c r="J11" s="186" t="s">
        <v>941</v>
      </c>
      <c r="K11" s="186" t="s">
        <v>1540</v>
      </c>
      <c r="M11" s="133" t="s">
        <v>292</v>
      </c>
      <c r="N11" t="str">
        <f>I3</f>
        <v>LZS POLONIA Smardy</v>
      </c>
    </row>
    <row r="12" spans="1:14">
      <c r="A12" s="133" t="s">
        <v>1843</v>
      </c>
      <c r="B12" s="186" t="s">
        <v>962</v>
      </c>
      <c r="C12" s="186" t="s">
        <v>828</v>
      </c>
      <c r="D12" s="186" t="s">
        <v>828</v>
      </c>
      <c r="E12" s="186" t="s">
        <v>828</v>
      </c>
      <c r="F12" s="186" t="s">
        <v>1307</v>
      </c>
      <c r="G12" s="186"/>
      <c r="H12" s="186" t="s">
        <v>1477</v>
      </c>
      <c r="I12" s="186"/>
      <c r="J12" s="186"/>
      <c r="K12" s="186" t="s">
        <v>1522</v>
      </c>
      <c r="M12" s="133" t="s">
        <v>294</v>
      </c>
      <c r="N12" t="str">
        <f>J3</f>
        <v>KS ORZEŁ Branice</v>
      </c>
    </row>
    <row r="13" spans="1:14">
      <c r="A13" s="133" t="s">
        <v>1844</v>
      </c>
      <c r="B13" s="186" t="s">
        <v>1132</v>
      </c>
      <c r="C13" s="186" t="s">
        <v>785</v>
      </c>
      <c r="D13" s="186" t="s">
        <v>785</v>
      </c>
      <c r="E13" s="186" t="s">
        <v>785</v>
      </c>
      <c r="F13" s="186" t="s">
        <v>1311</v>
      </c>
      <c r="G13" s="186"/>
      <c r="H13" s="186" t="s">
        <v>1582</v>
      </c>
      <c r="I13" s="186"/>
      <c r="J13" s="186"/>
      <c r="K13" s="186" t="s">
        <v>1687</v>
      </c>
      <c r="M13" s="133" t="s">
        <v>296</v>
      </c>
      <c r="N13" t="str">
        <f>K3</f>
        <v>LUKS Mańkowice-Piątkowice</v>
      </c>
    </row>
    <row r="14" spans="1:14">
      <c r="A14" s="133" t="s">
        <v>1845</v>
      </c>
      <c r="B14" s="186" t="s">
        <v>988</v>
      </c>
      <c r="C14" s="186" t="s">
        <v>793</v>
      </c>
      <c r="D14" s="186" t="s">
        <v>793</v>
      </c>
      <c r="E14" s="186" t="s">
        <v>793</v>
      </c>
      <c r="F14" s="186" t="s">
        <v>1320</v>
      </c>
      <c r="G14" s="186"/>
      <c r="H14" s="186" t="s">
        <v>1464</v>
      </c>
      <c r="I14" s="186"/>
      <c r="J14" s="186"/>
      <c r="K14" s="186" t="s">
        <v>1560</v>
      </c>
    </row>
    <row r="15" spans="1:14">
      <c r="A15" s="133" t="s">
        <v>1846</v>
      </c>
      <c r="B15" s="186" t="s">
        <v>991</v>
      </c>
      <c r="C15" s="186" t="s">
        <v>797</v>
      </c>
      <c r="D15" s="186" t="s">
        <v>797</v>
      </c>
      <c r="E15" s="186" t="s">
        <v>797</v>
      </c>
      <c r="F15" s="186" t="s">
        <v>1318</v>
      </c>
      <c r="G15" s="186"/>
      <c r="H15" s="186" t="s">
        <v>1495</v>
      </c>
      <c r="I15" s="186"/>
      <c r="J15" s="186"/>
      <c r="K15" s="186" t="s">
        <v>1691</v>
      </c>
    </row>
    <row r="16" spans="1:14">
      <c r="A16" s="133" t="s">
        <v>1847</v>
      </c>
      <c r="B16" s="186" t="s">
        <v>972</v>
      </c>
      <c r="C16" s="186" t="s">
        <v>800</v>
      </c>
      <c r="D16" s="186" t="s">
        <v>800</v>
      </c>
      <c r="E16" s="186" t="s">
        <v>800</v>
      </c>
      <c r="F16" s="186" t="s">
        <v>1314</v>
      </c>
      <c r="G16" s="186"/>
      <c r="H16" s="186" t="s">
        <v>1480</v>
      </c>
      <c r="I16" s="186"/>
      <c r="J16" s="186"/>
      <c r="K16" s="186" t="s">
        <v>1557</v>
      </c>
    </row>
    <row r="17" spans="1:11">
      <c r="A17" s="133" t="s">
        <v>1848</v>
      </c>
      <c r="B17" s="186" t="s">
        <v>993</v>
      </c>
      <c r="C17" s="186" t="s">
        <v>839</v>
      </c>
      <c r="D17" s="186" t="s">
        <v>839</v>
      </c>
      <c r="E17" s="186" t="s">
        <v>839</v>
      </c>
      <c r="F17" s="186"/>
      <c r="G17" s="186"/>
      <c r="H17" s="186" t="s">
        <v>1589</v>
      </c>
      <c r="I17" s="186"/>
      <c r="J17" s="186"/>
      <c r="K17" s="186" t="s">
        <v>1529</v>
      </c>
    </row>
    <row r="18" spans="1:11">
      <c r="A18" s="133" t="s">
        <v>1849</v>
      </c>
      <c r="B18" s="186" t="s">
        <v>486</v>
      </c>
      <c r="C18" s="186" t="s">
        <v>815</v>
      </c>
      <c r="D18" s="186" t="s">
        <v>815</v>
      </c>
      <c r="E18" s="186" t="s">
        <v>815</v>
      </c>
      <c r="F18" s="186"/>
      <c r="G18" s="186"/>
      <c r="H18" s="186" t="s">
        <v>1592</v>
      </c>
      <c r="I18" s="186"/>
      <c r="J18" s="186"/>
      <c r="K18" s="186" t="s">
        <v>1534</v>
      </c>
    </row>
    <row r="19" spans="1:11">
      <c r="A19" s="133" t="s">
        <v>1850</v>
      </c>
      <c r="B19" s="186" t="s">
        <v>997</v>
      </c>
      <c r="C19" s="186" t="s">
        <v>802</v>
      </c>
      <c r="D19" s="186" t="s">
        <v>802</v>
      </c>
      <c r="E19" s="186" t="s">
        <v>802</v>
      </c>
      <c r="F19" s="186"/>
      <c r="G19" s="186"/>
      <c r="H19" s="186" t="s">
        <v>1586</v>
      </c>
      <c r="I19" s="186"/>
      <c r="J19" s="186"/>
      <c r="K19" s="186" t="s">
        <v>1554</v>
      </c>
    </row>
    <row r="20" spans="1:11">
      <c r="A20" s="133" t="s">
        <v>1851</v>
      </c>
      <c r="B20" s="186" t="s">
        <v>1000</v>
      </c>
      <c r="C20" s="186" t="s">
        <v>805</v>
      </c>
      <c r="D20" s="186" t="s">
        <v>805</v>
      </c>
      <c r="E20" s="186" t="s">
        <v>805</v>
      </c>
      <c r="F20" s="186"/>
      <c r="G20" s="186"/>
      <c r="H20" s="186" t="s">
        <v>1498</v>
      </c>
      <c r="I20" s="186"/>
      <c r="J20" s="186"/>
      <c r="K20" s="186" t="s">
        <v>1543</v>
      </c>
    </row>
    <row r="21" spans="1:11">
      <c r="A21" s="133" t="s">
        <v>1852</v>
      </c>
      <c r="B21" s="186" t="s">
        <v>1004</v>
      </c>
      <c r="C21" s="186" t="s">
        <v>1513</v>
      </c>
      <c r="D21" s="186" t="s">
        <v>1513</v>
      </c>
      <c r="E21" s="186" t="s">
        <v>1513</v>
      </c>
      <c r="F21" s="186"/>
      <c r="G21" s="186"/>
      <c r="H21" s="186" t="s">
        <v>1487</v>
      </c>
      <c r="I21" s="186"/>
      <c r="J21" s="186"/>
      <c r="K21" s="186" t="s">
        <v>1537</v>
      </c>
    </row>
    <row r="22" spans="1:11">
      <c r="A22" s="133" t="s">
        <v>1853</v>
      </c>
      <c r="B22" s="186" t="s">
        <v>489</v>
      </c>
      <c r="C22" s="186" t="s">
        <v>808</v>
      </c>
      <c r="D22" s="186" t="s">
        <v>808</v>
      </c>
      <c r="E22" s="186" t="s">
        <v>808</v>
      </c>
      <c r="F22" s="186"/>
      <c r="G22" s="186"/>
      <c r="H22" s="186" t="s">
        <v>1484</v>
      </c>
      <c r="I22" s="186"/>
      <c r="J22" s="186"/>
      <c r="K22" s="186"/>
    </row>
    <row r="23" spans="1:11">
      <c r="A23" s="133" t="s">
        <v>1854</v>
      </c>
      <c r="B23" s="133" t="s">
        <v>1007</v>
      </c>
      <c r="C23" s="186" t="s">
        <v>852</v>
      </c>
      <c r="D23" s="186" t="s">
        <v>852</v>
      </c>
      <c r="E23" s="186" t="s">
        <v>852</v>
      </c>
      <c r="F23" s="186"/>
      <c r="G23" s="186"/>
      <c r="H23" s="186" t="s">
        <v>1489</v>
      </c>
      <c r="I23" s="186"/>
      <c r="J23" s="186"/>
      <c r="K23" s="186"/>
    </row>
    <row r="24" spans="1:11">
      <c r="A24" s="133" t="s">
        <v>1855</v>
      </c>
      <c r="B24" s="133" t="s">
        <v>1010</v>
      </c>
      <c r="C24" s="186" t="s">
        <v>811</v>
      </c>
      <c r="D24" s="186" t="s">
        <v>811</v>
      </c>
      <c r="E24" s="186" t="s">
        <v>811</v>
      </c>
      <c r="F24" s="186"/>
      <c r="G24" s="186"/>
      <c r="H24" s="186" t="s">
        <v>1501</v>
      </c>
      <c r="I24" s="186"/>
      <c r="J24" s="186"/>
      <c r="K24" s="186"/>
    </row>
    <row r="25" spans="1:11">
      <c r="A25" s="133" t="s">
        <v>1856</v>
      </c>
      <c r="B25" s="133" t="s">
        <v>1014</v>
      </c>
      <c r="C25" s="186" t="s">
        <v>844</v>
      </c>
      <c r="D25" s="186" t="s">
        <v>844</v>
      </c>
      <c r="E25" s="186" t="s">
        <v>844</v>
      </c>
      <c r="F25" s="186"/>
      <c r="G25" s="186"/>
      <c r="H25" s="186" t="s">
        <v>1503</v>
      </c>
      <c r="I25" s="186"/>
      <c r="J25" s="186"/>
      <c r="K25" s="186"/>
    </row>
    <row r="26" spans="1:11">
      <c r="A26" s="133" t="s">
        <v>1857</v>
      </c>
      <c r="B26" s="133" t="s">
        <v>966</v>
      </c>
      <c r="C26" s="186" t="s">
        <v>846</v>
      </c>
      <c r="D26" s="186" t="s">
        <v>846</v>
      </c>
      <c r="E26" s="186" t="s">
        <v>846</v>
      </c>
      <c r="F26" s="186"/>
      <c r="G26" s="186"/>
      <c r="H26" s="186" t="s">
        <v>1506</v>
      </c>
      <c r="I26" s="186"/>
      <c r="J26" s="186"/>
      <c r="K26" s="186"/>
    </row>
    <row r="27" spans="1:11">
      <c r="A27" s="133" t="s">
        <v>1858</v>
      </c>
      <c r="B27" s="133" t="s">
        <v>975</v>
      </c>
      <c r="D27" s="186"/>
      <c r="E27" s="186"/>
      <c r="F27" s="186"/>
      <c r="G27" s="186"/>
      <c r="H27" s="186"/>
      <c r="I27" s="186"/>
      <c r="J27" s="186"/>
      <c r="K27" s="186"/>
    </row>
    <row r="28" spans="1:11">
      <c r="A28" s="133" t="s">
        <v>1859</v>
      </c>
      <c r="B28" s="133" t="s">
        <v>969</v>
      </c>
    </row>
    <row r="29" spans="1:11">
      <c r="A29" s="133" t="s">
        <v>1860</v>
      </c>
      <c r="B29" s="133" t="s">
        <v>491</v>
      </c>
    </row>
    <row r="30" spans="1:11">
      <c r="A30" s="133" t="s">
        <v>1861</v>
      </c>
      <c r="B30" s="133" t="s">
        <v>1017</v>
      </c>
    </row>
    <row r="31" spans="1:11">
      <c r="A31" s="133" t="s">
        <v>1862</v>
      </c>
      <c r="B31" s="133" t="s">
        <v>493</v>
      </c>
    </row>
  </sheetData>
  <mergeCells count="1">
    <mergeCell ref="B1:C1"/>
  </mergeCells>
  <hyperlinks>
    <hyperlink ref="B1" location="PROTOKÓŁ!A1" display="PROTOKÓŁ" xr:uid="{A8867884-9924-4C73-B534-FB5C8C2E1E35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6">
    <tabColor rgb="FFFFFF00"/>
    <pageSetUpPr fitToPage="1"/>
  </sheetPr>
  <dimension ref="A1:R3190"/>
  <sheetViews>
    <sheetView zoomScale="59" zoomScaleNormal="59" workbookViewId="0">
      <pane ySplit="3" topLeftCell="A4" activePane="bottomLeft" state="frozen"/>
      <selection pane="bottomLeft" activeCell="B9" sqref="B9"/>
    </sheetView>
  </sheetViews>
  <sheetFormatPr defaultColWidth="9.140625" defaultRowHeight="15"/>
  <cols>
    <col min="1" max="1" width="9.140625" style="65"/>
    <col min="2" max="2" width="33.7109375" style="65" customWidth="1"/>
    <col min="3" max="3" width="23" style="65" customWidth="1"/>
    <col min="4" max="4" width="45.42578125" style="65" customWidth="1"/>
    <col min="5" max="5" width="17.42578125" style="65" customWidth="1"/>
    <col min="6" max="6" width="9.42578125" style="65" customWidth="1"/>
    <col min="7" max="7" width="15.28515625" style="65" customWidth="1"/>
    <col min="8" max="8" width="3" style="65" customWidth="1"/>
    <col min="9" max="9" width="3.28515625" style="65" customWidth="1"/>
    <col min="10" max="11" width="0.140625" style="65" hidden="1" customWidth="1"/>
    <col min="12" max="12" width="11.140625" style="65" hidden="1" customWidth="1"/>
    <col min="13" max="13" width="9.140625" style="65" hidden="1" customWidth="1"/>
    <col min="14" max="14" width="0.140625" style="65" hidden="1" customWidth="1"/>
    <col min="15" max="15" width="0.140625" style="65" customWidth="1"/>
    <col min="16" max="16" width="9.140625" style="65"/>
    <col min="17" max="17" width="14.28515625" style="65" bestFit="1" customWidth="1"/>
    <col min="18" max="18" width="21.42578125" style="65" bestFit="1" customWidth="1"/>
    <col min="19" max="16384" width="9.140625" style="65"/>
  </cols>
  <sheetData>
    <row r="1" spans="1:18" ht="33.75" customHeight="1" thickBot="1">
      <c r="E1" s="314"/>
      <c r="F1" s="314"/>
    </row>
    <row r="2" spans="1:18" ht="50.25" customHeight="1" thickBot="1">
      <c r="B2" s="311" t="e">
        <f>IF(#REF!="BAZA PZTS",#REF!,"PRZEJDŹ DO LISTY STARTOWEJ NR 2")</f>
        <v>#REF!</v>
      </c>
      <c r="C2" s="311"/>
      <c r="D2" s="311"/>
      <c r="E2" s="312" t="s">
        <v>1722</v>
      </c>
      <c r="F2" s="313"/>
      <c r="G2" s="176" t="s">
        <v>1720</v>
      </c>
    </row>
    <row r="3" spans="1:18" ht="33.75" customHeight="1" thickBot="1">
      <c r="C3" s="66"/>
      <c r="D3" s="131" t="e">
        <f>IF(#REF!="BAZA PZTS",#REF!,"PRZEJDŹ DO LISTY STARTOWEJ NR 2")</f>
        <v>#REF!</v>
      </c>
      <c r="E3" s="314"/>
      <c r="F3" s="315"/>
      <c r="G3" s="177" t="s">
        <v>1721</v>
      </c>
    </row>
    <row r="4" spans="1:18" ht="34.5" thickBot="1">
      <c r="B4" s="67"/>
      <c r="C4" s="309" t="s">
        <v>188</v>
      </c>
      <c r="D4" s="310"/>
    </row>
    <row r="7" spans="1:18" ht="26.25">
      <c r="B7" s="163" t="s">
        <v>17</v>
      </c>
      <c r="C7" s="163" t="s">
        <v>186</v>
      </c>
      <c r="D7" s="163" t="s">
        <v>187</v>
      </c>
      <c r="E7" s="164" t="s">
        <v>22</v>
      </c>
      <c r="F7" s="164" t="s">
        <v>421</v>
      </c>
      <c r="G7" s="164" t="s">
        <v>422</v>
      </c>
    </row>
    <row r="8" spans="1:18" ht="21">
      <c r="A8" s="161" t="s">
        <v>221</v>
      </c>
      <c r="B8" s="132" t="s">
        <v>423</v>
      </c>
      <c r="C8" s="68">
        <f t="shared" ref="C8" si="0">IFERROR(VLOOKUP(D8,KLUBY01,2,FALSE)," ")</f>
        <v>15</v>
      </c>
      <c r="D8" s="68" t="str">
        <f t="shared" ref="D8" si="1">IFERROR(VLOOKUP(B8,PZTS2509,11,FALSE)," ")</f>
        <v>STS GMINA Strzelce Opolskie</v>
      </c>
      <c r="E8" s="160" t="e">
        <f>#REF!</f>
        <v>#REF!</v>
      </c>
      <c r="F8" s="160" t="e">
        <f>#REF!</f>
        <v>#REF!</v>
      </c>
      <c r="G8" s="160" t="e">
        <f>#REF!</f>
        <v>#REF!</v>
      </c>
      <c r="J8" s="162" t="e">
        <f>#REF!</f>
        <v>#REF!</v>
      </c>
      <c r="K8" s="162"/>
      <c r="L8" s="162"/>
      <c r="M8" s="162" t="e">
        <f>#REF!</f>
        <v>#REF!</v>
      </c>
      <c r="N8" s="162" t="e">
        <f>#REF!</f>
        <v>#REF!</v>
      </c>
      <c r="O8" s="162" t="e">
        <f>#REF!</f>
        <v>#REF!</v>
      </c>
    </row>
    <row r="9" spans="1:18" ht="21">
      <c r="B9" s="132" t="e">
        <f>#REF!</f>
        <v>#REF!</v>
      </c>
      <c r="C9" s="68" t="str">
        <f t="shared" ref="C9:C22" si="2">IFERROR(VLOOKUP(D9,KLUBY01,2,FALSE)," ")</f>
        <v xml:space="preserve"> </v>
      </c>
      <c r="D9" s="68" t="str">
        <f t="shared" ref="D9:D22" si="3">IFERROR(VLOOKUP(B9,PZTS2509,11,FALSE)," ")</f>
        <v xml:space="preserve"> </v>
      </c>
      <c r="E9" s="160" t="e">
        <f>#REF!</f>
        <v>#REF!</v>
      </c>
      <c r="F9" s="160" t="e">
        <f>#REF!</f>
        <v>#REF!</v>
      </c>
      <c r="G9" s="160" t="e">
        <f>#REF!</f>
        <v>#REF!</v>
      </c>
      <c r="J9" s="162" t="e">
        <f>#REF!</f>
        <v>#REF!</v>
      </c>
      <c r="K9" s="162"/>
      <c r="L9" s="162"/>
      <c r="M9" s="162" t="e">
        <f>#REF!</f>
        <v>#REF!</v>
      </c>
      <c r="N9" s="162" t="e">
        <f>#REF!</f>
        <v>#REF!</v>
      </c>
      <c r="O9" s="162" t="e">
        <f>#REF!</f>
        <v>#REF!</v>
      </c>
      <c r="Q9"/>
      <c r="R9"/>
    </row>
    <row r="10" spans="1:18" ht="21">
      <c r="B10" s="132" t="e">
        <f>#REF!</f>
        <v>#REF!</v>
      </c>
      <c r="C10" s="68" t="str">
        <f t="shared" si="2"/>
        <v xml:space="preserve"> </v>
      </c>
      <c r="D10" s="68" t="str">
        <f t="shared" si="3"/>
        <v xml:space="preserve"> </v>
      </c>
      <c r="E10" s="160" t="e">
        <f>#REF!</f>
        <v>#REF!</v>
      </c>
      <c r="F10" s="160" t="e">
        <f>#REF!</f>
        <v>#REF!</v>
      </c>
      <c r="G10" s="160" t="e">
        <f>#REF!</f>
        <v>#REF!</v>
      </c>
      <c r="J10" s="162" t="e">
        <f>#REF!</f>
        <v>#REF!</v>
      </c>
      <c r="K10" s="162"/>
      <c r="L10" s="162"/>
      <c r="M10" s="162" t="e">
        <f>#REF!</f>
        <v>#REF!</v>
      </c>
      <c r="N10" s="162" t="e">
        <f>#REF!</f>
        <v>#REF!</v>
      </c>
      <c r="O10" s="162" t="e">
        <f>#REF!</f>
        <v>#REF!</v>
      </c>
      <c r="Q10"/>
      <c r="R10"/>
    </row>
    <row r="11" spans="1:18" ht="21">
      <c r="B11" s="132" t="e">
        <f>#REF!</f>
        <v>#REF!</v>
      </c>
      <c r="C11" s="68" t="str">
        <f t="shared" si="2"/>
        <v xml:space="preserve"> </v>
      </c>
      <c r="D11" s="68" t="str">
        <f t="shared" si="3"/>
        <v xml:space="preserve"> </v>
      </c>
      <c r="E11" s="160" t="e">
        <f>#REF!</f>
        <v>#REF!</v>
      </c>
      <c r="F11" s="160" t="e">
        <f>#REF!</f>
        <v>#REF!</v>
      </c>
      <c r="G11" s="160" t="e">
        <f>#REF!</f>
        <v>#REF!</v>
      </c>
      <c r="J11" s="162" t="e">
        <f>#REF!</f>
        <v>#REF!</v>
      </c>
      <c r="K11" s="162"/>
      <c r="L11" s="162"/>
      <c r="M11" s="162" t="e">
        <f>#REF!</f>
        <v>#REF!</v>
      </c>
      <c r="N11" s="162" t="e">
        <f>#REF!</f>
        <v>#REF!</v>
      </c>
      <c r="O11" s="162" t="e">
        <f>#REF!</f>
        <v>#REF!</v>
      </c>
      <c r="Q11"/>
      <c r="R11"/>
    </row>
    <row r="12" spans="1:18" ht="21">
      <c r="B12" s="132" t="e">
        <f>#REF!</f>
        <v>#REF!</v>
      </c>
      <c r="C12" s="68" t="str">
        <f t="shared" si="2"/>
        <v xml:space="preserve"> </v>
      </c>
      <c r="D12" s="68" t="str">
        <f t="shared" si="3"/>
        <v xml:space="preserve"> </v>
      </c>
      <c r="E12" s="160" t="e">
        <f>#REF!</f>
        <v>#REF!</v>
      </c>
      <c r="F12" s="160" t="e">
        <f>#REF!</f>
        <v>#REF!</v>
      </c>
      <c r="G12" s="160" t="e">
        <f>#REF!</f>
        <v>#REF!</v>
      </c>
      <c r="J12" s="162" t="e">
        <f>#REF!</f>
        <v>#REF!</v>
      </c>
      <c r="K12" s="162"/>
      <c r="L12" s="162"/>
      <c r="M12" s="162" t="e">
        <f>#REF!</f>
        <v>#REF!</v>
      </c>
      <c r="N12" s="162" t="e">
        <f>#REF!</f>
        <v>#REF!</v>
      </c>
      <c r="O12" s="162" t="e">
        <f>#REF!</f>
        <v>#REF!</v>
      </c>
      <c r="Q12"/>
      <c r="R12"/>
    </row>
    <row r="13" spans="1:18" ht="21">
      <c r="B13" s="132" t="e">
        <f>#REF!</f>
        <v>#REF!</v>
      </c>
      <c r="C13" s="68" t="str">
        <f t="shared" si="2"/>
        <v xml:space="preserve"> </v>
      </c>
      <c r="D13" s="68" t="str">
        <f t="shared" si="3"/>
        <v xml:space="preserve"> </v>
      </c>
      <c r="E13" s="160" t="e">
        <f>#REF!</f>
        <v>#REF!</v>
      </c>
      <c r="F13" s="160" t="e">
        <f>#REF!</f>
        <v>#REF!</v>
      </c>
      <c r="G13" s="160" t="e">
        <f>#REF!</f>
        <v>#REF!</v>
      </c>
      <c r="J13" s="162" t="e">
        <f>#REF!</f>
        <v>#REF!</v>
      </c>
      <c r="K13" s="162"/>
      <c r="L13" s="162"/>
      <c r="M13" s="162" t="e">
        <f>#REF!</f>
        <v>#REF!</v>
      </c>
      <c r="N13" s="162" t="e">
        <f>#REF!</f>
        <v>#REF!</v>
      </c>
      <c r="O13" s="162" t="e">
        <f>#REF!</f>
        <v>#REF!</v>
      </c>
      <c r="Q13"/>
      <c r="R13"/>
    </row>
    <row r="14" spans="1:18" ht="21">
      <c r="B14" s="132" t="e">
        <f>#REF!</f>
        <v>#REF!</v>
      </c>
      <c r="C14" s="68" t="str">
        <f t="shared" si="2"/>
        <v xml:space="preserve"> </v>
      </c>
      <c r="D14" s="68" t="str">
        <f t="shared" si="3"/>
        <v xml:space="preserve"> </v>
      </c>
      <c r="E14" s="160" t="e">
        <f>#REF!</f>
        <v>#REF!</v>
      </c>
      <c r="F14" s="160" t="e">
        <f>#REF!</f>
        <v>#REF!</v>
      </c>
      <c r="G14" s="160" t="e">
        <f>#REF!</f>
        <v>#REF!</v>
      </c>
      <c r="J14" s="162" t="e">
        <f>#REF!</f>
        <v>#REF!</v>
      </c>
      <c r="K14" s="162"/>
      <c r="L14" s="162"/>
      <c r="M14" s="162" t="e">
        <f>#REF!</f>
        <v>#REF!</v>
      </c>
      <c r="N14" s="162" t="e">
        <f>#REF!</f>
        <v>#REF!</v>
      </c>
      <c r="O14" s="162" t="e">
        <f>#REF!</f>
        <v>#REF!</v>
      </c>
      <c r="Q14"/>
      <c r="R14"/>
    </row>
    <row r="15" spans="1:18" ht="21">
      <c r="B15" s="132" t="e">
        <f>#REF!</f>
        <v>#REF!</v>
      </c>
      <c r="C15" s="68" t="str">
        <f t="shared" si="2"/>
        <v xml:space="preserve"> </v>
      </c>
      <c r="D15" s="68" t="str">
        <f t="shared" si="3"/>
        <v xml:space="preserve"> </v>
      </c>
      <c r="E15" s="160" t="e">
        <f>#REF!</f>
        <v>#REF!</v>
      </c>
      <c r="F15" s="160" t="e">
        <f>#REF!</f>
        <v>#REF!</v>
      </c>
      <c r="G15" s="160" t="e">
        <f>#REF!</f>
        <v>#REF!</v>
      </c>
      <c r="J15" s="162" t="e">
        <f>#REF!</f>
        <v>#REF!</v>
      </c>
      <c r="K15" s="162"/>
      <c r="L15" s="162"/>
      <c r="M15" s="162" t="e">
        <f>#REF!</f>
        <v>#REF!</v>
      </c>
      <c r="N15" s="162" t="e">
        <f>#REF!</f>
        <v>#REF!</v>
      </c>
      <c r="O15" s="162" t="e">
        <f>#REF!</f>
        <v>#REF!</v>
      </c>
      <c r="Q15"/>
      <c r="R15"/>
    </row>
    <row r="16" spans="1:18" ht="21">
      <c r="B16" s="132" t="e">
        <f>#REF!</f>
        <v>#REF!</v>
      </c>
      <c r="C16" s="68" t="str">
        <f t="shared" si="2"/>
        <v xml:space="preserve"> </v>
      </c>
      <c r="D16" s="68" t="str">
        <f t="shared" si="3"/>
        <v xml:space="preserve"> </v>
      </c>
      <c r="E16" s="160" t="e">
        <f>#REF!</f>
        <v>#REF!</v>
      </c>
      <c r="F16" s="160" t="e">
        <f>#REF!</f>
        <v>#REF!</v>
      </c>
      <c r="G16" s="160" t="e">
        <f>#REF!</f>
        <v>#REF!</v>
      </c>
      <c r="J16" s="162" t="e">
        <f>#REF!</f>
        <v>#REF!</v>
      </c>
      <c r="K16" s="162"/>
      <c r="L16" s="162"/>
      <c r="M16" s="162" t="e">
        <f>#REF!</f>
        <v>#REF!</v>
      </c>
      <c r="N16" s="162" t="e">
        <f>#REF!</f>
        <v>#REF!</v>
      </c>
      <c r="O16" s="162" t="e">
        <f>#REF!</f>
        <v>#REF!</v>
      </c>
      <c r="Q16"/>
      <c r="R16"/>
    </row>
    <row r="17" spans="2:18" ht="21">
      <c r="B17" s="132" t="e">
        <f>#REF!</f>
        <v>#REF!</v>
      </c>
      <c r="C17" s="68" t="str">
        <f t="shared" si="2"/>
        <v xml:space="preserve"> </v>
      </c>
      <c r="D17" s="68" t="str">
        <f t="shared" si="3"/>
        <v xml:space="preserve"> </v>
      </c>
      <c r="E17" s="160" t="e">
        <f>#REF!</f>
        <v>#REF!</v>
      </c>
      <c r="F17" s="160" t="e">
        <f>#REF!</f>
        <v>#REF!</v>
      </c>
      <c r="G17" s="160" t="e">
        <f>#REF!</f>
        <v>#REF!</v>
      </c>
      <c r="J17" s="162" t="e">
        <f>#REF!</f>
        <v>#REF!</v>
      </c>
      <c r="K17" s="162"/>
      <c r="L17" s="162"/>
      <c r="M17" s="162" t="e">
        <f>#REF!</f>
        <v>#REF!</v>
      </c>
      <c r="N17" s="162" t="e">
        <f>#REF!</f>
        <v>#REF!</v>
      </c>
      <c r="O17" s="162" t="e">
        <f>#REF!</f>
        <v>#REF!</v>
      </c>
      <c r="Q17"/>
      <c r="R17"/>
    </row>
    <row r="18" spans="2:18" ht="21">
      <c r="B18" s="132" t="e">
        <f>#REF!</f>
        <v>#REF!</v>
      </c>
      <c r="C18" s="68" t="str">
        <f t="shared" si="2"/>
        <v xml:space="preserve"> </v>
      </c>
      <c r="D18" s="68" t="str">
        <f t="shared" si="3"/>
        <v xml:space="preserve"> </v>
      </c>
      <c r="E18" s="160" t="e">
        <f>#REF!</f>
        <v>#REF!</v>
      </c>
      <c r="F18" s="160" t="e">
        <f>#REF!</f>
        <v>#REF!</v>
      </c>
      <c r="G18" s="160" t="e">
        <f>#REF!</f>
        <v>#REF!</v>
      </c>
      <c r="J18" s="162" t="e">
        <f>#REF!</f>
        <v>#REF!</v>
      </c>
      <c r="K18" s="162"/>
      <c r="L18" s="162"/>
      <c r="M18" s="162" t="e">
        <f>#REF!</f>
        <v>#REF!</v>
      </c>
      <c r="N18" s="162" t="e">
        <f>#REF!</f>
        <v>#REF!</v>
      </c>
      <c r="O18" s="162" t="e">
        <f>#REF!</f>
        <v>#REF!</v>
      </c>
      <c r="Q18"/>
      <c r="R18"/>
    </row>
    <row r="19" spans="2:18" ht="21">
      <c r="B19" s="132" t="e">
        <f>#REF!</f>
        <v>#REF!</v>
      </c>
      <c r="C19" s="68" t="str">
        <f t="shared" si="2"/>
        <v xml:space="preserve"> </v>
      </c>
      <c r="D19" s="68" t="str">
        <f t="shared" si="3"/>
        <v xml:space="preserve"> </v>
      </c>
      <c r="E19" s="160" t="e">
        <f>#REF!</f>
        <v>#REF!</v>
      </c>
      <c r="F19" s="160" t="e">
        <f>#REF!</f>
        <v>#REF!</v>
      </c>
      <c r="G19" s="160" t="e">
        <f>#REF!</f>
        <v>#REF!</v>
      </c>
      <c r="J19" s="162" t="e">
        <f>#REF!</f>
        <v>#REF!</v>
      </c>
      <c r="K19" s="162"/>
      <c r="L19" s="162"/>
      <c r="M19" s="162" t="e">
        <f>#REF!</f>
        <v>#REF!</v>
      </c>
      <c r="N19" s="162" t="e">
        <f>#REF!</f>
        <v>#REF!</v>
      </c>
      <c r="O19" s="162" t="e">
        <f>#REF!</f>
        <v>#REF!</v>
      </c>
      <c r="Q19"/>
      <c r="R19"/>
    </row>
    <row r="20" spans="2:18" ht="21">
      <c r="B20" s="132" t="e">
        <f>#REF!</f>
        <v>#REF!</v>
      </c>
      <c r="C20" s="68" t="str">
        <f t="shared" si="2"/>
        <v xml:space="preserve"> </v>
      </c>
      <c r="D20" s="68" t="str">
        <f t="shared" si="3"/>
        <v xml:space="preserve"> </v>
      </c>
      <c r="E20" s="160" t="e">
        <f>#REF!</f>
        <v>#REF!</v>
      </c>
      <c r="F20" s="160" t="e">
        <f>#REF!</f>
        <v>#REF!</v>
      </c>
      <c r="G20" s="160" t="e">
        <f>#REF!</f>
        <v>#REF!</v>
      </c>
      <c r="J20" s="162" t="e">
        <f>#REF!</f>
        <v>#REF!</v>
      </c>
      <c r="K20" s="162"/>
      <c r="L20" s="162"/>
      <c r="M20" s="162" t="e">
        <f>#REF!</f>
        <v>#REF!</v>
      </c>
      <c r="N20" s="162" t="e">
        <f>#REF!</f>
        <v>#REF!</v>
      </c>
      <c r="O20" s="162" t="e">
        <f>#REF!</f>
        <v>#REF!</v>
      </c>
      <c r="Q20"/>
      <c r="R20"/>
    </row>
    <row r="21" spans="2:18" ht="21">
      <c r="B21" s="132" t="e">
        <f>#REF!</f>
        <v>#REF!</v>
      </c>
      <c r="C21" s="68" t="str">
        <f t="shared" si="2"/>
        <v xml:space="preserve"> </v>
      </c>
      <c r="D21" s="68" t="str">
        <f t="shared" si="3"/>
        <v xml:space="preserve"> </v>
      </c>
      <c r="E21" s="160" t="e">
        <f>#REF!</f>
        <v>#REF!</v>
      </c>
      <c r="F21" s="160" t="e">
        <f>#REF!</f>
        <v>#REF!</v>
      </c>
      <c r="G21" s="160" t="e">
        <f>#REF!</f>
        <v>#REF!</v>
      </c>
      <c r="J21" s="162" t="e">
        <f>#REF!</f>
        <v>#REF!</v>
      </c>
      <c r="K21" s="162"/>
      <c r="L21" s="162"/>
      <c r="M21" s="162" t="e">
        <f>#REF!</f>
        <v>#REF!</v>
      </c>
      <c r="N21" s="162" t="e">
        <f>#REF!</f>
        <v>#REF!</v>
      </c>
      <c r="O21" s="162" t="e">
        <f>#REF!</f>
        <v>#REF!</v>
      </c>
      <c r="Q21"/>
      <c r="R21"/>
    </row>
    <row r="22" spans="2:18" ht="21">
      <c r="B22" s="132" t="e">
        <f>#REF!</f>
        <v>#REF!</v>
      </c>
      <c r="C22" s="68" t="str">
        <f t="shared" si="2"/>
        <v xml:space="preserve"> </v>
      </c>
      <c r="D22" s="68" t="str">
        <f t="shared" si="3"/>
        <v xml:space="preserve"> </v>
      </c>
      <c r="E22" s="160" t="e">
        <f>#REF!</f>
        <v>#REF!</v>
      </c>
      <c r="F22" s="160" t="e">
        <f>#REF!</f>
        <v>#REF!</v>
      </c>
      <c r="G22" s="160" t="e">
        <f>#REF!</f>
        <v>#REF!</v>
      </c>
      <c r="J22" s="162" t="e">
        <f>#REF!</f>
        <v>#REF!</v>
      </c>
      <c r="K22" s="162"/>
      <c r="L22" s="162"/>
      <c r="M22" s="162" t="e">
        <f>#REF!</f>
        <v>#REF!</v>
      </c>
      <c r="N22" s="162" t="e">
        <f>#REF!</f>
        <v>#REF!</v>
      </c>
      <c r="O22" s="162" t="e">
        <f>#REF!</f>
        <v>#REF!</v>
      </c>
      <c r="Q22"/>
      <c r="R22"/>
    </row>
    <row r="23" spans="2:18" ht="21">
      <c r="B23" s="132" t="e">
        <f>#REF!</f>
        <v>#REF!</v>
      </c>
      <c r="C23" s="68" t="str">
        <f t="shared" ref="C23:C59" si="4">IFERROR(VLOOKUP(D23,KLUBY01,2,FALSE)," ")</f>
        <v xml:space="preserve"> </v>
      </c>
      <c r="D23" s="68" t="str">
        <f t="shared" ref="D23:D59" si="5">IFERROR(VLOOKUP(B23,PZTS2509,11,FALSE)," ")</f>
        <v xml:space="preserve"> </v>
      </c>
      <c r="E23" s="160" t="e">
        <f>#REF!</f>
        <v>#REF!</v>
      </c>
      <c r="F23" s="160" t="e">
        <f>#REF!</f>
        <v>#REF!</v>
      </c>
      <c r="G23" s="160" t="e">
        <f>#REF!</f>
        <v>#REF!</v>
      </c>
      <c r="J23" s="162" t="e">
        <f>#REF!</f>
        <v>#REF!</v>
      </c>
      <c r="K23" s="162"/>
      <c r="L23" s="162"/>
      <c r="M23" s="162" t="e">
        <f>#REF!</f>
        <v>#REF!</v>
      </c>
      <c r="N23" s="162" t="e">
        <f>#REF!</f>
        <v>#REF!</v>
      </c>
      <c r="O23" s="162" t="e">
        <f>#REF!</f>
        <v>#REF!</v>
      </c>
      <c r="Q23"/>
      <c r="R23"/>
    </row>
    <row r="24" spans="2:18" ht="21">
      <c r="B24" s="132" t="e">
        <f>#REF!</f>
        <v>#REF!</v>
      </c>
      <c r="C24" s="68" t="str">
        <f t="shared" si="4"/>
        <v xml:space="preserve"> </v>
      </c>
      <c r="D24" s="68" t="str">
        <f t="shared" si="5"/>
        <v xml:space="preserve"> </v>
      </c>
      <c r="E24" s="160" t="e">
        <f>#REF!</f>
        <v>#REF!</v>
      </c>
      <c r="F24" s="160" t="e">
        <f>#REF!</f>
        <v>#REF!</v>
      </c>
      <c r="G24" s="160" t="e">
        <f>#REF!</f>
        <v>#REF!</v>
      </c>
      <c r="J24" s="162" t="e">
        <f>#REF!</f>
        <v>#REF!</v>
      </c>
      <c r="K24" s="162"/>
      <c r="L24" s="162"/>
      <c r="M24" s="162" t="e">
        <f>#REF!</f>
        <v>#REF!</v>
      </c>
      <c r="N24" s="162" t="e">
        <f>#REF!</f>
        <v>#REF!</v>
      </c>
      <c r="O24" s="162" t="e">
        <f>#REF!</f>
        <v>#REF!</v>
      </c>
      <c r="Q24"/>
      <c r="R24"/>
    </row>
    <row r="25" spans="2:18" ht="21">
      <c r="B25" s="132" t="e">
        <f>#REF!</f>
        <v>#REF!</v>
      </c>
      <c r="C25" s="68" t="str">
        <f t="shared" si="4"/>
        <v xml:space="preserve"> </v>
      </c>
      <c r="D25" s="68" t="str">
        <f t="shared" si="5"/>
        <v xml:space="preserve"> </v>
      </c>
      <c r="E25" s="160" t="e">
        <f>#REF!</f>
        <v>#REF!</v>
      </c>
      <c r="F25" s="160" t="e">
        <f>#REF!</f>
        <v>#REF!</v>
      </c>
      <c r="G25" s="160" t="e">
        <f>#REF!</f>
        <v>#REF!</v>
      </c>
      <c r="J25" s="162" t="e">
        <f>#REF!</f>
        <v>#REF!</v>
      </c>
      <c r="K25" s="162"/>
      <c r="L25" s="162"/>
      <c r="M25" s="162" t="e">
        <f>#REF!</f>
        <v>#REF!</v>
      </c>
      <c r="N25" s="162" t="e">
        <f>#REF!</f>
        <v>#REF!</v>
      </c>
      <c r="O25" s="162" t="e">
        <f>#REF!</f>
        <v>#REF!</v>
      </c>
      <c r="Q25"/>
      <c r="R25"/>
    </row>
    <row r="26" spans="2:18" ht="21">
      <c r="B26" s="132" t="e">
        <f>#REF!</f>
        <v>#REF!</v>
      </c>
      <c r="C26" s="68" t="str">
        <f t="shared" si="4"/>
        <v xml:space="preserve"> </v>
      </c>
      <c r="D26" s="68" t="str">
        <f t="shared" si="5"/>
        <v xml:space="preserve"> </v>
      </c>
      <c r="E26" s="160" t="e">
        <f>#REF!</f>
        <v>#REF!</v>
      </c>
      <c r="F26" s="160" t="e">
        <f>#REF!</f>
        <v>#REF!</v>
      </c>
      <c r="G26" s="160" t="e">
        <f>#REF!</f>
        <v>#REF!</v>
      </c>
      <c r="J26" s="162" t="e">
        <f>#REF!</f>
        <v>#REF!</v>
      </c>
      <c r="K26" s="162"/>
      <c r="L26" s="162"/>
      <c r="M26" s="162" t="e">
        <f>#REF!</f>
        <v>#REF!</v>
      </c>
      <c r="N26" s="162" t="e">
        <f>#REF!</f>
        <v>#REF!</v>
      </c>
      <c r="O26" s="162" t="e">
        <f>#REF!</f>
        <v>#REF!</v>
      </c>
      <c r="Q26"/>
      <c r="R26"/>
    </row>
    <row r="27" spans="2:18" ht="21">
      <c r="B27" s="132" t="e">
        <f>#REF!</f>
        <v>#REF!</v>
      </c>
      <c r="C27" s="68" t="str">
        <f t="shared" si="4"/>
        <v xml:space="preserve"> </v>
      </c>
      <c r="D27" s="68" t="str">
        <f t="shared" si="5"/>
        <v xml:space="preserve"> </v>
      </c>
      <c r="E27" s="160" t="e">
        <f>#REF!</f>
        <v>#REF!</v>
      </c>
      <c r="F27" s="160" t="e">
        <f>#REF!</f>
        <v>#REF!</v>
      </c>
      <c r="G27" s="160" t="e">
        <f>#REF!</f>
        <v>#REF!</v>
      </c>
      <c r="J27" s="162" t="e">
        <f>#REF!</f>
        <v>#REF!</v>
      </c>
      <c r="K27" s="162"/>
      <c r="L27" s="162"/>
      <c r="M27" s="162" t="e">
        <f>#REF!</f>
        <v>#REF!</v>
      </c>
      <c r="N27" s="162" t="e">
        <f>#REF!</f>
        <v>#REF!</v>
      </c>
      <c r="O27" s="162" t="e">
        <f>#REF!</f>
        <v>#REF!</v>
      </c>
      <c r="Q27"/>
      <c r="R27"/>
    </row>
    <row r="28" spans="2:18" ht="21">
      <c r="B28" s="132" t="e">
        <f>#REF!</f>
        <v>#REF!</v>
      </c>
      <c r="C28" s="68" t="str">
        <f t="shared" si="4"/>
        <v xml:space="preserve"> </v>
      </c>
      <c r="D28" s="68" t="str">
        <f t="shared" si="5"/>
        <v xml:space="preserve"> </v>
      </c>
      <c r="E28" s="160" t="e">
        <f>#REF!</f>
        <v>#REF!</v>
      </c>
      <c r="F28" s="160" t="e">
        <f>#REF!</f>
        <v>#REF!</v>
      </c>
      <c r="G28" s="160" t="e">
        <f>#REF!</f>
        <v>#REF!</v>
      </c>
      <c r="J28" s="162" t="e">
        <f>#REF!</f>
        <v>#REF!</v>
      </c>
      <c r="K28" s="162"/>
      <c r="L28" s="162"/>
      <c r="M28" s="162" t="e">
        <f>#REF!</f>
        <v>#REF!</v>
      </c>
      <c r="N28" s="162" t="e">
        <f>#REF!</f>
        <v>#REF!</v>
      </c>
      <c r="O28" s="162" t="e">
        <f>#REF!</f>
        <v>#REF!</v>
      </c>
      <c r="Q28"/>
      <c r="R28"/>
    </row>
    <row r="29" spans="2:18" ht="21">
      <c r="B29" s="132" t="e">
        <f>#REF!</f>
        <v>#REF!</v>
      </c>
      <c r="C29" s="68" t="str">
        <f t="shared" si="4"/>
        <v xml:space="preserve"> </v>
      </c>
      <c r="D29" s="68" t="str">
        <f t="shared" si="5"/>
        <v xml:space="preserve"> </v>
      </c>
      <c r="E29" s="160" t="e">
        <f>#REF!</f>
        <v>#REF!</v>
      </c>
      <c r="F29" s="160" t="e">
        <f>#REF!</f>
        <v>#REF!</v>
      </c>
      <c r="G29" s="160" t="e">
        <f>#REF!</f>
        <v>#REF!</v>
      </c>
      <c r="J29" s="162" t="e">
        <f>#REF!</f>
        <v>#REF!</v>
      </c>
      <c r="K29" s="162"/>
      <c r="L29" s="162"/>
      <c r="M29" s="162" t="e">
        <f>#REF!</f>
        <v>#REF!</v>
      </c>
      <c r="N29" s="162" t="e">
        <f>#REF!</f>
        <v>#REF!</v>
      </c>
      <c r="O29" s="162" t="e">
        <f>#REF!</f>
        <v>#REF!</v>
      </c>
      <c r="Q29"/>
      <c r="R29"/>
    </row>
    <row r="30" spans="2:18" ht="21">
      <c r="B30" s="132" t="e">
        <f>#REF!</f>
        <v>#REF!</v>
      </c>
      <c r="C30" s="68" t="str">
        <f t="shared" si="4"/>
        <v xml:space="preserve"> </v>
      </c>
      <c r="D30" s="68" t="str">
        <f t="shared" si="5"/>
        <v xml:space="preserve"> </v>
      </c>
      <c r="E30" s="160" t="e">
        <f>#REF!</f>
        <v>#REF!</v>
      </c>
      <c r="F30" s="160" t="e">
        <f>#REF!</f>
        <v>#REF!</v>
      </c>
      <c r="G30" s="160" t="e">
        <f>#REF!</f>
        <v>#REF!</v>
      </c>
      <c r="J30" s="162" t="e">
        <f>#REF!</f>
        <v>#REF!</v>
      </c>
      <c r="K30" s="162"/>
      <c r="L30" s="162"/>
      <c r="M30" s="162" t="e">
        <f>#REF!</f>
        <v>#REF!</v>
      </c>
      <c r="N30" s="162" t="e">
        <f>#REF!</f>
        <v>#REF!</v>
      </c>
      <c r="O30" s="162" t="e">
        <f>#REF!</f>
        <v>#REF!</v>
      </c>
      <c r="Q30"/>
      <c r="R30"/>
    </row>
    <row r="31" spans="2:18" ht="21">
      <c r="B31" s="132" t="e">
        <f>#REF!</f>
        <v>#REF!</v>
      </c>
      <c r="C31" s="68" t="str">
        <f t="shared" si="4"/>
        <v xml:space="preserve"> </v>
      </c>
      <c r="D31" s="68" t="str">
        <f t="shared" si="5"/>
        <v xml:space="preserve"> </v>
      </c>
      <c r="E31" s="160" t="e">
        <f>#REF!</f>
        <v>#REF!</v>
      </c>
      <c r="F31" s="160" t="e">
        <f>#REF!</f>
        <v>#REF!</v>
      </c>
      <c r="G31" s="160" t="e">
        <f>#REF!</f>
        <v>#REF!</v>
      </c>
      <c r="J31" s="162" t="e">
        <f>#REF!</f>
        <v>#REF!</v>
      </c>
      <c r="K31" s="162"/>
      <c r="L31" s="162"/>
      <c r="M31" s="162" t="e">
        <f>#REF!</f>
        <v>#REF!</v>
      </c>
      <c r="N31" s="162" t="e">
        <f>#REF!</f>
        <v>#REF!</v>
      </c>
      <c r="O31" s="162" t="e">
        <f>#REF!</f>
        <v>#REF!</v>
      </c>
      <c r="Q31"/>
      <c r="R31"/>
    </row>
    <row r="32" spans="2:18" ht="21">
      <c r="B32" s="132" t="e">
        <f>#REF!</f>
        <v>#REF!</v>
      </c>
      <c r="C32" s="68" t="str">
        <f t="shared" si="4"/>
        <v xml:space="preserve"> </v>
      </c>
      <c r="D32" s="68" t="str">
        <f t="shared" si="5"/>
        <v xml:space="preserve"> </v>
      </c>
      <c r="E32" s="160" t="e">
        <f>#REF!</f>
        <v>#REF!</v>
      </c>
      <c r="F32" s="160" t="e">
        <f>#REF!</f>
        <v>#REF!</v>
      </c>
      <c r="G32" s="160" t="e">
        <f>#REF!</f>
        <v>#REF!</v>
      </c>
      <c r="J32" s="162" t="e">
        <f>#REF!</f>
        <v>#REF!</v>
      </c>
      <c r="K32" s="162"/>
      <c r="L32" s="162"/>
      <c r="M32" s="162" t="e">
        <f>#REF!</f>
        <v>#REF!</v>
      </c>
      <c r="N32" s="162" t="e">
        <f>#REF!</f>
        <v>#REF!</v>
      </c>
      <c r="O32" s="162" t="e">
        <f>#REF!</f>
        <v>#REF!</v>
      </c>
      <c r="Q32"/>
      <c r="R32"/>
    </row>
    <row r="33" spans="2:18" ht="21">
      <c r="B33" s="132" t="e">
        <f>#REF!</f>
        <v>#REF!</v>
      </c>
      <c r="C33" s="68" t="str">
        <f t="shared" si="4"/>
        <v xml:space="preserve"> </v>
      </c>
      <c r="D33" s="68" t="str">
        <f t="shared" si="5"/>
        <v xml:space="preserve"> </v>
      </c>
      <c r="E33" s="160" t="e">
        <f>#REF!</f>
        <v>#REF!</v>
      </c>
      <c r="F33" s="160" t="e">
        <f>#REF!</f>
        <v>#REF!</v>
      </c>
      <c r="G33" s="160" t="e">
        <f>#REF!</f>
        <v>#REF!</v>
      </c>
      <c r="J33" s="162" t="e">
        <f>#REF!</f>
        <v>#REF!</v>
      </c>
      <c r="K33" s="162"/>
      <c r="L33" s="162"/>
      <c r="M33" s="162" t="e">
        <f>#REF!</f>
        <v>#REF!</v>
      </c>
      <c r="N33" s="162" t="e">
        <f>#REF!</f>
        <v>#REF!</v>
      </c>
      <c r="O33" s="162" t="e">
        <f>#REF!</f>
        <v>#REF!</v>
      </c>
      <c r="Q33"/>
      <c r="R33"/>
    </row>
    <row r="34" spans="2:18" ht="21">
      <c r="B34" s="132" t="e">
        <f>#REF!</f>
        <v>#REF!</v>
      </c>
      <c r="C34" s="68" t="str">
        <f t="shared" si="4"/>
        <v xml:space="preserve"> </v>
      </c>
      <c r="D34" s="68" t="str">
        <f t="shared" si="5"/>
        <v xml:space="preserve"> </v>
      </c>
      <c r="E34" s="160" t="e">
        <f>#REF!</f>
        <v>#REF!</v>
      </c>
      <c r="F34" s="160" t="e">
        <f>#REF!</f>
        <v>#REF!</v>
      </c>
      <c r="G34" s="160" t="e">
        <f>#REF!</f>
        <v>#REF!</v>
      </c>
      <c r="J34" s="162" t="e">
        <f>#REF!</f>
        <v>#REF!</v>
      </c>
      <c r="K34" s="162"/>
      <c r="L34" s="162"/>
      <c r="M34" s="162" t="e">
        <f>#REF!</f>
        <v>#REF!</v>
      </c>
      <c r="N34" s="162" t="e">
        <f>#REF!</f>
        <v>#REF!</v>
      </c>
      <c r="O34" s="162" t="e">
        <f>#REF!</f>
        <v>#REF!</v>
      </c>
      <c r="Q34"/>
      <c r="R34"/>
    </row>
    <row r="35" spans="2:18" ht="21">
      <c r="B35" s="132" t="e">
        <f>#REF!</f>
        <v>#REF!</v>
      </c>
      <c r="C35" s="68" t="str">
        <f t="shared" si="4"/>
        <v xml:space="preserve"> </v>
      </c>
      <c r="D35" s="68" t="str">
        <f t="shared" si="5"/>
        <v xml:space="preserve"> </v>
      </c>
      <c r="E35" s="160" t="e">
        <f>#REF!</f>
        <v>#REF!</v>
      </c>
      <c r="F35" s="160" t="e">
        <f>#REF!</f>
        <v>#REF!</v>
      </c>
      <c r="G35" s="160" t="e">
        <f>#REF!</f>
        <v>#REF!</v>
      </c>
      <c r="J35" s="162" t="e">
        <f>#REF!</f>
        <v>#REF!</v>
      </c>
      <c r="K35" s="162"/>
      <c r="L35" s="162"/>
      <c r="M35" s="162" t="e">
        <f>#REF!</f>
        <v>#REF!</v>
      </c>
      <c r="N35" s="162" t="e">
        <f>#REF!</f>
        <v>#REF!</v>
      </c>
      <c r="O35" s="162" t="e">
        <f>#REF!</f>
        <v>#REF!</v>
      </c>
      <c r="Q35"/>
      <c r="R35"/>
    </row>
    <row r="36" spans="2:18" ht="21">
      <c r="B36" s="132" t="e">
        <f>#REF!</f>
        <v>#REF!</v>
      </c>
      <c r="C36" s="68" t="str">
        <f t="shared" si="4"/>
        <v xml:space="preserve"> </v>
      </c>
      <c r="D36" s="68" t="str">
        <f t="shared" si="5"/>
        <v xml:space="preserve"> </v>
      </c>
      <c r="E36" s="160" t="e">
        <f>#REF!</f>
        <v>#REF!</v>
      </c>
      <c r="F36" s="160" t="e">
        <f>#REF!</f>
        <v>#REF!</v>
      </c>
      <c r="G36" s="160" t="e">
        <f>#REF!</f>
        <v>#REF!</v>
      </c>
      <c r="J36" s="162" t="e">
        <f>#REF!</f>
        <v>#REF!</v>
      </c>
      <c r="K36" s="162"/>
      <c r="L36" s="162"/>
      <c r="M36" s="162" t="e">
        <f>#REF!</f>
        <v>#REF!</v>
      </c>
      <c r="N36" s="162" t="e">
        <f>#REF!</f>
        <v>#REF!</v>
      </c>
      <c r="O36" s="162" t="e">
        <f>#REF!</f>
        <v>#REF!</v>
      </c>
      <c r="Q36"/>
      <c r="R36"/>
    </row>
    <row r="37" spans="2:18" ht="21">
      <c r="B37" s="132" t="e">
        <f>#REF!</f>
        <v>#REF!</v>
      </c>
      <c r="C37" s="68" t="str">
        <f t="shared" si="4"/>
        <v xml:space="preserve"> </v>
      </c>
      <c r="D37" s="68" t="str">
        <f t="shared" si="5"/>
        <v xml:space="preserve"> </v>
      </c>
      <c r="E37" s="160" t="e">
        <f>#REF!</f>
        <v>#REF!</v>
      </c>
      <c r="F37" s="160" t="e">
        <f>#REF!</f>
        <v>#REF!</v>
      </c>
      <c r="G37" s="160" t="e">
        <f>#REF!</f>
        <v>#REF!</v>
      </c>
      <c r="J37" s="162" t="e">
        <f>#REF!</f>
        <v>#REF!</v>
      </c>
      <c r="K37" s="162"/>
      <c r="L37" s="162"/>
      <c r="M37" s="162" t="e">
        <f>#REF!</f>
        <v>#REF!</v>
      </c>
      <c r="N37" s="162" t="e">
        <f>#REF!</f>
        <v>#REF!</v>
      </c>
      <c r="O37" s="162" t="e">
        <f>#REF!</f>
        <v>#REF!</v>
      </c>
      <c r="Q37"/>
      <c r="R37"/>
    </row>
    <row r="38" spans="2:18" ht="21">
      <c r="B38" s="132" t="e">
        <f>#REF!</f>
        <v>#REF!</v>
      </c>
      <c r="C38" s="68" t="str">
        <f t="shared" si="4"/>
        <v xml:space="preserve"> </v>
      </c>
      <c r="D38" s="68" t="str">
        <f t="shared" si="5"/>
        <v xml:space="preserve"> </v>
      </c>
      <c r="E38" s="160" t="e">
        <f>#REF!</f>
        <v>#REF!</v>
      </c>
      <c r="F38" s="160" t="e">
        <f>#REF!</f>
        <v>#REF!</v>
      </c>
      <c r="G38" s="160" t="e">
        <f>#REF!</f>
        <v>#REF!</v>
      </c>
      <c r="J38" s="162" t="e">
        <f>#REF!</f>
        <v>#REF!</v>
      </c>
      <c r="K38" s="162"/>
      <c r="L38" s="162"/>
      <c r="M38" s="162" t="e">
        <f>#REF!</f>
        <v>#REF!</v>
      </c>
      <c r="N38" s="162" t="e">
        <f>#REF!</f>
        <v>#REF!</v>
      </c>
      <c r="O38" s="162" t="e">
        <f>#REF!</f>
        <v>#REF!</v>
      </c>
      <c r="Q38"/>
      <c r="R38"/>
    </row>
    <row r="39" spans="2:18" ht="21">
      <c r="B39" s="132" t="e">
        <f>#REF!</f>
        <v>#REF!</v>
      </c>
      <c r="C39" s="68" t="str">
        <f t="shared" si="4"/>
        <v xml:space="preserve"> </v>
      </c>
      <c r="D39" s="68" t="str">
        <f t="shared" si="5"/>
        <v xml:space="preserve"> </v>
      </c>
      <c r="E39" s="160" t="e">
        <f>#REF!</f>
        <v>#REF!</v>
      </c>
      <c r="F39" s="160" t="e">
        <f>#REF!</f>
        <v>#REF!</v>
      </c>
      <c r="G39" s="160" t="e">
        <f>#REF!</f>
        <v>#REF!</v>
      </c>
      <c r="J39" s="162" t="e">
        <f>#REF!</f>
        <v>#REF!</v>
      </c>
      <c r="K39" s="162"/>
      <c r="L39" s="162"/>
      <c r="M39" s="162" t="e">
        <f>#REF!</f>
        <v>#REF!</v>
      </c>
      <c r="N39" s="162" t="e">
        <f>#REF!</f>
        <v>#REF!</v>
      </c>
      <c r="O39" s="162" t="e">
        <f>#REF!</f>
        <v>#REF!</v>
      </c>
      <c r="Q39"/>
      <c r="R39"/>
    </row>
    <row r="40" spans="2:18" ht="21">
      <c r="B40" s="132" t="e">
        <f>#REF!</f>
        <v>#REF!</v>
      </c>
      <c r="C40" s="68" t="str">
        <f t="shared" si="4"/>
        <v xml:space="preserve"> </v>
      </c>
      <c r="D40" s="68" t="str">
        <f t="shared" si="5"/>
        <v xml:space="preserve"> </v>
      </c>
      <c r="E40" s="160" t="e">
        <f>#REF!</f>
        <v>#REF!</v>
      </c>
      <c r="F40" s="160" t="e">
        <f>#REF!</f>
        <v>#REF!</v>
      </c>
      <c r="G40" s="160" t="e">
        <f>#REF!</f>
        <v>#REF!</v>
      </c>
      <c r="J40" s="162" t="e">
        <f>#REF!</f>
        <v>#REF!</v>
      </c>
      <c r="K40" s="162"/>
      <c r="L40" s="162"/>
      <c r="M40" s="162" t="e">
        <f>#REF!</f>
        <v>#REF!</v>
      </c>
      <c r="N40" s="162" t="e">
        <f>#REF!</f>
        <v>#REF!</v>
      </c>
      <c r="O40" s="162" t="e">
        <f>#REF!</f>
        <v>#REF!</v>
      </c>
      <c r="Q40"/>
      <c r="R40"/>
    </row>
    <row r="41" spans="2:18" ht="21">
      <c r="B41" s="132" t="e">
        <f>#REF!</f>
        <v>#REF!</v>
      </c>
      <c r="C41" s="68" t="str">
        <f t="shared" si="4"/>
        <v xml:space="preserve"> </v>
      </c>
      <c r="D41" s="68" t="str">
        <f t="shared" si="5"/>
        <v xml:space="preserve"> </v>
      </c>
      <c r="E41" s="160" t="e">
        <f>#REF!</f>
        <v>#REF!</v>
      </c>
      <c r="F41" s="160" t="e">
        <f>#REF!</f>
        <v>#REF!</v>
      </c>
      <c r="G41" s="160" t="e">
        <f>#REF!</f>
        <v>#REF!</v>
      </c>
      <c r="J41" s="162" t="e">
        <f>#REF!</f>
        <v>#REF!</v>
      </c>
      <c r="K41" s="162"/>
      <c r="L41" s="162"/>
      <c r="M41" s="162" t="e">
        <f>#REF!</f>
        <v>#REF!</v>
      </c>
      <c r="N41" s="162" t="e">
        <f>#REF!</f>
        <v>#REF!</v>
      </c>
      <c r="O41" s="162" t="e">
        <f>#REF!</f>
        <v>#REF!</v>
      </c>
      <c r="Q41"/>
      <c r="R41"/>
    </row>
    <row r="42" spans="2:18" ht="21">
      <c r="B42" s="132" t="e">
        <f>#REF!</f>
        <v>#REF!</v>
      </c>
      <c r="C42" s="68" t="str">
        <f t="shared" si="4"/>
        <v xml:space="preserve"> </v>
      </c>
      <c r="D42" s="68" t="str">
        <f t="shared" si="5"/>
        <v xml:space="preserve"> </v>
      </c>
      <c r="E42" s="160" t="e">
        <f>#REF!</f>
        <v>#REF!</v>
      </c>
      <c r="F42" s="160" t="e">
        <f>#REF!</f>
        <v>#REF!</v>
      </c>
      <c r="G42" s="160" t="e">
        <f>#REF!</f>
        <v>#REF!</v>
      </c>
      <c r="J42" s="162" t="e">
        <f>#REF!</f>
        <v>#REF!</v>
      </c>
      <c r="K42" s="162"/>
      <c r="L42" s="162"/>
      <c r="M42" s="162" t="e">
        <f>#REF!</f>
        <v>#REF!</v>
      </c>
      <c r="N42" s="162" t="e">
        <f>#REF!</f>
        <v>#REF!</v>
      </c>
      <c r="O42" s="162" t="e">
        <f>#REF!</f>
        <v>#REF!</v>
      </c>
      <c r="Q42"/>
      <c r="R42"/>
    </row>
    <row r="43" spans="2:18" ht="21">
      <c r="B43" s="132" t="e">
        <f>#REF!</f>
        <v>#REF!</v>
      </c>
      <c r="C43" s="68" t="str">
        <f t="shared" si="4"/>
        <v xml:space="preserve"> </v>
      </c>
      <c r="D43" s="68" t="str">
        <f t="shared" si="5"/>
        <v xml:space="preserve"> </v>
      </c>
      <c r="E43" s="160" t="e">
        <f>#REF!</f>
        <v>#REF!</v>
      </c>
      <c r="F43" s="160" t="e">
        <f>#REF!</f>
        <v>#REF!</v>
      </c>
      <c r="G43" s="160" t="e">
        <f>#REF!</f>
        <v>#REF!</v>
      </c>
      <c r="J43" s="162" t="e">
        <f>#REF!</f>
        <v>#REF!</v>
      </c>
      <c r="K43" s="162"/>
      <c r="L43" s="162"/>
      <c r="M43" s="162" t="e">
        <f>#REF!</f>
        <v>#REF!</v>
      </c>
      <c r="N43" s="162" t="e">
        <f>#REF!</f>
        <v>#REF!</v>
      </c>
      <c r="O43" s="162" t="e">
        <f>#REF!</f>
        <v>#REF!</v>
      </c>
      <c r="Q43"/>
    </row>
    <row r="44" spans="2:18" ht="21">
      <c r="B44" s="132" t="e">
        <f>#REF!</f>
        <v>#REF!</v>
      </c>
      <c r="C44" s="68" t="str">
        <f t="shared" si="4"/>
        <v xml:space="preserve"> </v>
      </c>
      <c r="D44" s="68" t="str">
        <f t="shared" si="5"/>
        <v xml:space="preserve"> </v>
      </c>
      <c r="E44" s="160" t="e">
        <f>#REF!</f>
        <v>#REF!</v>
      </c>
      <c r="F44" s="160" t="e">
        <f>#REF!</f>
        <v>#REF!</v>
      </c>
      <c r="G44" s="160" t="e">
        <f>#REF!</f>
        <v>#REF!</v>
      </c>
      <c r="J44" s="162" t="e">
        <f>#REF!</f>
        <v>#REF!</v>
      </c>
      <c r="K44" s="162"/>
      <c r="L44" s="162"/>
      <c r="M44" s="162" t="e">
        <f>#REF!</f>
        <v>#REF!</v>
      </c>
      <c r="N44" s="162" t="e">
        <f>#REF!</f>
        <v>#REF!</v>
      </c>
      <c r="O44" s="162" t="e">
        <f>#REF!</f>
        <v>#REF!</v>
      </c>
      <c r="Q44"/>
    </row>
    <row r="45" spans="2:18" ht="21">
      <c r="B45" s="132" t="e">
        <f>#REF!</f>
        <v>#REF!</v>
      </c>
      <c r="C45" s="68" t="str">
        <f t="shared" si="4"/>
        <v xml:space="preserve"> </v>
      </c>
      <c r="D45" s="68" t="str">
        <f t="shared" si="5"/>
        <v xml:space="preserve"> </v>
      </c>
      <c r="E45" s="160" t="e">
        <f>#REF!</f>
        <v>#REF!</v>
      </c>
      <c r="F45" s="160" t="e">
        <f>#REF!</f>
        <v>#REF!</v>
      </c>
      <c r="G45" s="160" t="e">
        <f>#REF!</f>
        <v>#REF!</v>
      </c>
      <c r="J45" s="162" t="e">
        <f>#REF!</f>
        <v>#REF!</v>
      </c>
      <c r="K45" s="162"/>
      <c r="L45" s="162"/>
      <c r="M45" s="162" t="e">
        <f>#REF!</f>
        <v>#REF!</v>
      </c>
      <c r="N45" s="162" t="e">
        <f>#REF!</f>
        <v>#REF!</v>
      </c>
      <c r="O45" s="162" t="e">
        <f>#REF!</f>
        <v>#REF!</v>
      </c>
      <c r="Q45"/>
    </row>
    <row r="46" spans="2:18" ht="21">
      <c r="B46" s="132" t="e">
        <f>#REF!</f>
        <v>#REF!</v>
      </c>
      <c r="C46" s="68" t="str">
        <f t="shared" si="4"/>
        <v xml:space="preserve"> </v>
      </c>
      <c r="D46" s="68" t="str">
        <f t="shared" si="5"/>
        <v xml:space="preserve"> </v>
      </c>
      <c r="E46" s="160" t="e">
        <f>#REF!</f>
        <v>#REF!</v>
      </c>
      <c r="F46" s="160" t="e">
        <f>#REF!</f>
        <v>#REF!</v>
      </c>
      <c r="G46" s="160" t="e">
        <f>#REF!</f>
        <v>#REF!</v>
      </c>
      <c r="J46" s="162" t="e">
        <f>#REF!</f>
        <v>#REF!</v>
      </c>
      <c r="K46" s="162"/>
      <c r="L46" s="162"/>
      <c r="M46" s="162" t="e">
        <f>#REF!</f>
        <v>#REF!</v>
      </c>
      <c r="N46" s="162" t="e">
        <f>#REF!</f>
        <v>#REF!</v>
      </c>
      <c r="O46" s="162" t="e">
        <f>#REF!</f>
        <v>#REF!</v>
      </c>
      <c r="Q46"/>
    </row>
    <row r="47" spans="2:18" ht="21">
      <c r="B47" s="132" t="e">
        <f>#REF!</f>
        <v>#REF!</v>
      </c>
      <c r="C47" s="68" t="str">
        <f t="shared" si="4"/>
        <v xml:space="preserve"> </v>
      </c>
      <c r="D47" s="68" t="str">
        <f t="shared" si="5"/>
        <v xml:space="preserve"> </v>
      </c>
      <c r="E47" s="160" t="e">
        <f>#REF!</f>
        <v>#REF!</v>
      </c>
      <c r="F47" s="160" t="e">
        <f>#REF!</f>
        <v>#REF!</v>
      </c>
      <c r="G47" s="160" t="e">
        <f>#REF!</f>
        <v>#REF!</v>
      </c>
      <c r="J47" s="162" t="e">
        <f>#REF!</f>
        <v>#REF!</v>
      </c>
      <c r="K47" s="162"/>
      <c r="L47" s="162"/>
      <c r="M47" s="162" t="e">
        <f>#REF!</f>
        <v>#REF!</v>
      </c>
      <c r="N47" s="162" t="e">
        <f>#REF!</f>
        <v>#REF!</v>
      </c>
      <c r="O47" s="162" t="e">
        <f>#REF!</f>
        <v>#REF!</v>
      </c>
      <c r="Q47"/>
    </row>
    <row r="48" spans="2:18" ht="21">
      <c r="B48" s="132" t="e">
        <f>#REF!</f>
        <v>#REF!</v>
      </c>
      <c r="C48" s="68" t="str">
        <f t="shared" si="4"/>
        <v xml:space="preserve"> </v>
      </c>
      <c r="D48" s="68" t="str">
        <f t="shared" si="5"/>
        <v xml:space="preserve"> </v>
      </c>
      <c r="E48" s="160" t="e">
        <f>#REF!</f>
        <v>#REF!</v>
      </c>
      <c r="F48" s="160" t="e">
        <f>#REF!</f>
        <v>#REF!</v>
      </c>
      <c r="G48" s="160" t="e">
        <f>#REF!</f>
        <v>#REF!</v>
      </c>
      <c r="J48" s="162" t="e">
        <f>#REF!</f>
        <v>#REF!</v>
      </c>
      <c r="K48" s="162"/>
      <c r="L48" s="162"/>
      <c r="M48" s="162" t="e">
        <f>#REF!</f>
        <v>#REF!</v>
      </c>
      <c r="N48" s="162" t="e">
        <f>#REF!</f>
        <v>#REF!</v>
      </c>
      <c r="O48" s="162" t="e">
        <f>#REF!</f>
        <v>#REF!</v>
      </c>
      <c r="Q48"/>
    </row>
    <row r="49" spans="2:17" ht="21">
      <c r="B49" s="132" t="e">
        <f>#REF!</f>
        <v>#REF!</v>
      </c>
      <c r="C49" s="68" t="str">
        <f t="shared" si="4"/>
        <v xml:space="preserve"> </v>
      </c>
      <c r="D49" s="68" t="str">
        <f t="shared" si="5"/>
        <v xml:space="preserve"> </v>
      </c>
      <c r="E49" s="160" t="e">
        <f>#REF!</f>
        <v>#REF!</v>
      </c>
      <c r="F49" s="160" t="e">
        <f>#REF!</f>
        <v>#REF!</v>
      </c>
      <c r="G49" s="160" t="e">
        <f>#REF!</f>
        <v>#REF!</v>
      </c>
      <c r="J49" s="162" t="e">
        <f>#REF!</f>
        <v>#REF!</v>
      </c>
      <c r="K49" s="162"/>
      <c r="L49" s="162"/>
      <c r="M49" s="162" t="e">
        <f>#REF!</f>
        <v>#REF!</v>
      </c>
      <c r="N49" s="162" t="e">
        <f>#REF!</f>
        <v>#REF!</v>
      </c>
      <c r="O49" s="162" t="e">
        <f>#REF!</f>
        <v>#REF!</v>
      </c>
      <c r="Q49"/>
    </row>
    <row r="50" spans="2:17" ht="21">
      <c r="B50" s="132" t="e">
        <f>#REF!</f>
        <v>#REF!</v>
      </c>
      <c r="C50" s="68" t="str">
        <f t="shared" si="4"/>
        <v xml:space="preserve"> </v>
      </c>
      <c r="D50" s="68" t="str">
        <f t="shared" si="5"/>
        <v xml:space="preserve"> </v>
      </c>
      <c r="E50" s="160" t="e">
        <f>#REF!</f>
        <v>#REF!</v>
      </c>
      <c r="F50" s="160" t="e">
        <f>#REF!</f>
        <v>#REF!</v>
      </c>
      <c r="G50" s="160" t="e">
        <f>#REF!</f>
        <v>#REF!</v>
      </c>
      <c r="J50" s="162" t="e">
        <f>#REF!</f>
        <v>#REF!</v>
      </c>
      <c r="K50" s="162"/>
      <c r="L50" s="162"/>
      <c r="M50" s="162" t="e">
        <f>#REF!</f>
        <v>#REF!</v>
      </c>
      <c r="N50" s="162" t="e">
        <f>#REF!</f>
        <v>#REF!</v>
      </c>
      <c r="O50" s="162" t="e">
        <f>#REF!</f>
        <v>#REF!</v>
      </c>
      <c r="Q50"/>
    </row>
    <row r="51" spans="2:17" ht="21">
      <c r="B51" s="132" t="e">
        <f>#REF!</f>
        <v>#REF!</v>
      </c>
      <c r="C51" s="68" t="str">
        <f t="shared" si="4"/>
        <v xml:space="preserve"> </v>
      </c>
      <c r="D51" s="68" t="str">
        <f t="shared" si="5"/>
        <v xml:space="preserve"> </v>
      </c>
      <c r="E51" s="160" t="e">
        <f>#REF!</f>
        <v>#REF!</v>
      </c>
      <c r="F51" s="160" t="e">
        <f>#REF!</f>
        <v>#REF!</v>
      </c>
      <c r="G51" s="160" t="e">
        <f>#REF!</f>
        <v>#REF!</v>
      </c>
      <c r="J51" s="162" t="e">
        <f>#REF!</f>
        <v>#REF!</v>
      </c>
      <c r="K51" s="162"/>
      <c r="L51" s="162"/>
      <c r="M51" s="162" t="e">
        <f>#REF!</f>
        <v>#REF!</v>
      </c>
      <c r="N51" s="162" t="e">
        <f>#REF!</f>
        <v>#REF!</v>
      </c>
      <c r="O51" s="162" t="e">
        <f>#REF!</f>
        <v>#REF!</v>
      </c>
      <c r="Q51"/>
    </row>
    <row r="52" spans="2:17" ht="21">
      <c r="B52" s="132" t="e">
        <f>#REF!</f>
        <v>#REF!</v>
      </c>
      <c r="C52" s="68" t="str">
        <f t="shared" si="4"/>
        <v xml:space="preserve"> </v>
      </c>
      <c r="D52" s="68" t="str">
        <f t="shared" si="5"/>
        <v xml:space="preserve"> </v>
      </c>
      <c r="E52" s="160" t="e">
        <f>#REF!</f>
        <v>#REF!</v>
      </c>
      <c r="F52" s="160" t="e">
        <f>#REF!</f>
        <v>#REF!</v>
      </c>
      <c r="G52" s="160" t="e">
        <f>#REF!</f>
        <v>#REF!</v>
      </c>
      <c r="J52" s="162" t="e">
        <f>#REF!</f>
        <v>#REF!</v>
      </c>
      <c r="K52" s="162"/>
      <c r="L52" s="162"/>
      <c r="M52" s="162" t="e">
        <f>#REF!</f>
        <v>#REF!</v>
      </c>
      <c r="N52" s="162" t="e">
        <f>#REF!</f>
        <v>#REF!</v>
      </c>
      <c r="O52" s="162" t="e">
        <f>#REF!</f>
        <v>#REF!</v>
      </c>
      <c r="Q52"/>
    </row>
    <row r="53" spans="2:17" ht="21">
      <c r="B53" s="132" t="e">
        <f>#REF!</f>
        <v>#REF!</v>
      </c>
      <c r="C53" s="68" t="str">
        <f t="shared" si="4"/>
        <v xml:space="preserve"> </v>
      </c>
      <c r="D53" s="68" t="str">
        <f t="shared" si="5"/>
        <v xml:space="preserve"> </v>
      </c>
      <c r="E53" s="160" t="e">
        <f>#REF!</f>
        <v>#REF!</v>
      </c>
      <c r="F53" s="160" t="e">
        <f>#REF!</f>
        <v>#REF!</v>
      </c>
      <c r="G53" s="160" t="e">
        <f>#REF!</f>
        <v>#REF!</v>
      </c>
      <c r="J53" s="162" t="e">
        <f>#REF!</f>
        <v>#REF!</v>
      </c>
      <c r="K53" s="162"/>
      <c r="L53" s="162"/>
      <c r="M53" s="162" t="e">
        <f>#REF!</f>
        <v>#REF!</v>
      </c>
      <c r="N53" s="162" t="e">
        <f>#REF!</f>
        <v>#REF!</v>
      </c>
      <c r="O53" s="162" t="e">
        <f>#REF!</f>
        <v>#REF!</v>
      </c>
      <c r="Q53"/>
    </row>
    <row r="54" spans="2:17" ht="21">
      <c r="B54" s="132" t="e">
        <f>#REF!</f>
        <v>#REF!</v>
      </c>
      <c r="C54" s="68" t="str">
        <f t="shared" si="4"/>
        <v xml:space="preserve"> </v>
      </c>
      <c r="D54" s="68" t="str">
        <f t="shared" si="5"/>
        <v xml:space="preserve"> </v>
      </c>
      <c r="E54" s="160" t="e">
        <f>#REF!</f>
        <v>#REF!</v>
      </c>
      <c r="F54" s="160" t="e">
        <f>#REF!</f>
        <v>#REF!</v>
      </c>
      <c r="G54" s="160" t="e">
        <f>#REF!</f>
        <v>#REF!</v>
      </c>
      <c r="J54" s="162" t="e">
        <f>#REF!</f>
        <v>#REF!</v>
      </c>
      <c r="K54" s="162"/>
      <c r="L54" s="162"/>
      <c r="M54" s="162" t="e">
        <f>#REF!</f>
        <v>#REF!</v>
      </c>
      <c r="N54" s="162" t="e">
        <f>#REF!</f>
        <v>#REF!</v>
      </c>
      <c r="O54" s="162" t="e">
        <f>#REF!</f>
        <v>#REF!</v>
      </c>
      <c r="Q54"/>
    </row>
    <row r="55" spans="2:17" ht="21">
      <c r="B55" s="132" t="e">
        <f>#REF!</f>
        <v>#REF!</v>
      </c>
      <c r="C55" s="68" t="str">
        <f t="shared" si="4"/>
        <v xml:space="preserve"> </v>
      </c>
      <c r="D55" s="68" t="str">
        <f t="shared" si="5"/>
        <v xml:space="preserve"> </v>
      </c>
      <c r="E55" s="160" t="e">
        <f>#REF!</f>
        <v>#REF!</v>
      </c>
      <c r="F55" s="160" t="e">
        <f>#REF!</f>
        <v>#REF!</v>
      </c>
      <c r="G55" s="160" t="e">
        <f>#REF!</f>
        <v>#REF!</v>
      </c>
      <c r="J55" s="162" t="e">
        <f>#REF!</f>
        <v>#REF!</v>
      </c>
      <c r="K55" s="162"/>
      <c r="L55" s="162"/>
      <c r="M55" s="162" t="e">
        <f>#REF!</f>
        <v>#REF!</v>
      </c>
      <c r="N55" s="162" t="e">
        <f>#REF!</f>
        <v>#REF!</v>
      </c>
      <c r="O55" s="162" t="e">
        <f>#REF!</f>
        <v>#REF!</v>
      </c>
      <c r="Q55"/>
    </row>
    <row r="56" spans="2:17" ht="21">
      <c r="B56" s="132" t="e">
        <f>#REF!</f>
        <v>#REF!</v>
      </c>
      <c r="C56" s="68" t="str">
        <f t="shared" si="4"/>
        <v xml:space="preserve"> </v>
      </c>
      <c r="D56" s="68" t="str">
        <f t="shared" si="5"/>
        <v xml:space="preserve"> </v>
      </c>
      <c r="E56" s="160" t="e">
        <f>#REF!</f>
        <v>#REF!</v>
      </c>
      <c r="F56" s="160" t="e">
        <f>#REF!</f>
        <v>#REF!</v>
      </c>
      <c r="G56" s="160" t="e">
        <f>#REF!</f>
        <v>#REF!</v>
      </c>
      <c r="J56" s="162" t="e">
        <f>#REF!</f>
        <v>#REF!</v>
      </c>
      <c r="K56" s="162"/>
      <c r="L56" s="162"/>
      <c r="M56" s="162" t="e">
        <f>#REF!</f>
        <v>#REF!</v>
      </c>
      <c r="N56" s="162" t="e">
        <f>#REF!</f>
        <v>#REF!</v>
      </c>
      <c r="O56" s="162" t="e">
        <f>#REF!</f>
        <v>#REF!</v>
      </c>
      <c r="Q56"/>
    </row>
    <row r="57" spans="2:17" ht="21">
      <c r="B57" s="132" t="e">
        <f>#REF!</f>
        <v>#REF!</v>
      </c>
      <c r="C57" s="68" t="str">
        <f t="shared" si="4"/>
        <v xml:space="preserve"> </v>
      </c>
      <c r="D57" s="68" t="str">
        <f t="shared" si="5"/>
        <v xml:space="preserve"> </v>
      </c>
      <c r="E57" s="160" t="e">
        <f>#REF!</f>
        <v>#REF!</v>
      </c>
      <c r="F57" s="160" t="e">
        <f>#REF!</f>
        <v>#REF!</v>
      </c>
      <c r="G57" s="160" t="e">
        <f>#REF!</f>
        <v>#REF!</v>
      </c>
      <c r="J57" s="162" t="e">
        <f>#REF!</f>
        <v>#REF!</v>
      </c>
      <c r="K57" s="162"/>
      <c r="L57" s="162"/>
      <c r="M57" s="162" t="e">
        <f>#REF!</f>
        <v>#REF!</v>
      </c>
      <c r="N57" s="162" t="e">
        <f>#REF!</f>
        <v>#REF!</v>
      </c>
      <c r="O57" s="162" t="e">
        <f>#REF!</f>
        <v>#REF!</v>
      </c>
      <c r="Q57"/>
    </row>
    <row r="58" spans="2:17" ht="21">
      <c r="B58" s="132" t="e">
        <f>#REF!</f>
        <v>#REF!</v>
      </c>
      <c r="C58" s="68" t="str">
        <f t="shared" si="4"/>
        <v xml:space="preserve"> </v>
      </c>
      <c r="D58" s="68" t="str">
        <f t="shared" si="5"/>
        <v xml:space="preserve"> </v>
      </c>
      <c r="E58" s="160" t="e">
        <f>#REF!</f>
        <v>#REF!</v>
      </c>
      <c r="F58" s="160" t="e">
        <f>#REF!</f>
        <v>#REF!</v>
      </c>
      <c r="G58" s="160" t="e">
        <f>#REF!</f>
        <v>#REF!</v>
      </c>
      <c r="J58" s="162" t="e">
        <f>#REF!</f>
        <v>#REF!</v>
      </c>
      <c r="K58" s="162"/>
      <c r="L58" s="162"/>
      <c r="M58" s="162" t="e">
        <f>#REF!</f>
        <v>#REF!</v>
      </c>
      <c r="N58" s="162" t="e">
        <f>#REF!</f>
        <v>#REF!</v>
      </c>
      <c r="O58" s="162" t="e">
        <f>#REF!</f>
        <v>#REF!</v>
      </c>
      <c r="Q58"/>
    </row>
    <row r="59" spans="2:17" ht="21">
      <c r="B59" s="132" t="e">
        <f>#REF!</f>
        <v>#REF!</v>
      </c>
      <c r="C59" s="68" t="str">
        <f t="shared" si="4"/>
        <v xml:space="preserve"> </v>
      </c>
      <c r="D59" s="68" t="str">
        <f t="shared" si="5"/>
        <v xml:space="preserve"> </v>
      </c>
      <c r="E59" s="160" t="e">
        <f>#REF!</f>
        <v>#REF!</v>
      </c>
      <c r="F59" s="160" t="e">
        <f>#REF!</f>
        <v>#REF!</v>
      </c>
      <c r="G59" s="160" t="e">
        <f>#REF!</f>
        <v>#REF!</v>
      </c>
      <c r="J59" s="162" t="e">
        <f>#REF!</f>
        <v>#REF!</v>
      </c>
      <c r="K59" s="162"/>
      <c r="L59" s="162"/>
      <c r="M59" s="162" t="e">
        <f>#REF!</f>
        <v>#REF!</v>
      </c>
      <c r="N59" s="162" t="e">
        <f>#REF!</f>
        <v>#REF!</v>
      </c>
      <c r="O59" s="162" t="e">
        <f>#REF!</f>
        <v>#REF!</v>
      </c>
    </row>
    <row r="60" spans="2:17" ht="21">
      <c r="B60" s="132" t="e">
        <f>#REF!</f>
        <v>#REF!</v>
      </c>
      <c r="C60" s="68" t="str">
        <f t="shared" ref="C60:C103" si="6">IFERROR(VLOOKUP(D60,KLUBY01,2,FALSE)," ")</f>
        <v xml:space="preserve"> </v>
      </c>
      <c r="D60" s="68" t="str">
        <f t="shared" ref="D60:D103" si="7">IFERROR(VLOOKUP(B60,PZTS2509,11,FALSE)," ")</f>
        <v xml:space="preserve"> </v>
      </c>
      <c r="E60" s="160" t="e">
        <f>#REF!</f>
        <v>#REF!</v>
      </c>
      <c r="F60" s="160" t="e">
        <f>#REF!</f>
        <v>#REF!</v>
      </c>
      <c r="G60" s="160" t="e">
        <f>#REF!</f>
        <v>#REF!</v>
      </c>
      <c r="J60" s="162" t="e">
        <f>#REF!</f>
        <v>#REF!</v>
      </c>
      <c r="K60" s="162"/>
      <c r="L60" s="162"/>
      <c r="M60" s="162" t="e">
        <f>#REF!</f>
        <v>#REF!</v>
      </c>
      <c r="N60" s="162" t="e">
        <f>#REF!</f>
        <v>#REF!</v>
      </c>
      <c r="O60" s="162" t="e">
        <f>#REF!</f>
        <v>#REF!</v>
      </c>
    </row>
    <row r="61" spans="2:17" ht="21">
      <c r="B61" s="132" t="e">
        <f>#REF!</f>
        <v>#REF!</v>
      </c>
      <c r="C61" s="68" t="str">
        <f t="shared" si="6"/>
        <v xml:space="preserve"> </v>
      </c>
      <c r="D61" s="68" t="str">
        <f t="shared" si="7"/>
        <v xml:space="preserve"> </v>
      </c>
      <c r="E61" s="160" t="e">
        <f>#REF!</f>
        <v>#REF!</v>
      </c>
      <c r="F61" s="160" t="e">
        <f>#REF!</f>
        <v>#REF!</v>
      </c>
      <c r="G61" s="160" t="e">
        <f>#REF!</f>
        <v>#REF!</v>
      </c>
      <c r="J61" s="162" t="e">
        <f>#REF!</f>
        <v>#REF!</v>
      </c>
      <c r="K61" s="162"/>
      <c r="L61" s="162"/>
      <c r="M61" s="162" t="e">
        <f>#REF!</f>
        <v>#REF!</v>
      </c>
      <c r="N61" s="162" t="e">
        <f>#REF!</f>
        <v>#REF!</v>
      </c>
      <c r="O61" s="162" t="e">
        <f>#REF!</f>
        <v>#REF!</v>
      </c>
    </row>
    <row r="62" spans="2:17" ht="21">
      <c r="B62" s="132" t="e">
        <f>#REF!</f>
        <v>#REF!</v>
      </c>
      <c r="C62" s="68" t="str">
        <f t="shared" si="6"/>
        <v xml:space="preserve"> </v>
      </c>
      <c r="D62" s="68" t="str">
        <f t="shared" si="7"/>
        <v xml:space="preserve"> </v>
      </c>
      <c r="E62" s="160" t="e">
        <f>#REF!</f>
        <v>#REF!</v>
      </c>
      <c r="F62" s="160" t="e">
        <f>#REF!</f>
        <v>#REF!</v>
      </c>
      <c r="G62" s="160" t="e">
        <f>#REF!</f>
        <v>#REF!</v>
      </c>
      <c r="J62" s="162" t="e">
        <f>#REF!</f>
        <v>#REF!</v>
      </c>
      <c r="K62" s="162"/>
      <c r="L62" s="162"/>
      <c r="M62" s="162" t="e">
        <f>#REF!</f>
        <v>#REF!</v>
      </c>
      <c r="N62" s="162" t="e">
        <f>#REF!</f>
        <v>#REF!</v>
      </c>
      <c r="O62" s="162" t="e">
        <f>#REF!</f>
        <v>#REF!</v>
      </c>
    </row>
    <row r="63" spans="2:17" ht="21">
      <c r="B63" s="132" t="e">
        <f>#REF!</f>
        <v>#REF!</v>
      </c>
      <c r="C63" s="68" t="str">
        <f t="shared" si="6"/>
        <v xml:space="preserve"> </v>
      </c>
      <c r="D63" s="68" t="str">
        <f t="shared" si="7"/>
        <v xml:space="preserve"> </v>
      </c>
      <c r="E63" s="160" t="e">
        <f>#REF!</f>
        <v>#REF!</v>
      </c>
      <c r="F63" s="160" t="e">
        <f>#REF!</f>
        <v>#REF!</v>
      </c>
      <c r="G63" s="160" t="e">
        <f>#REF!</f>
        <v>#REF!</v>
      </c>
      <c r="J63" s="162" t="e">
        <f>#REF!</f>
        <v>#REF!</v>
      </c>
      <c r="K63" s="162"/>
      <c r="L63" s="162"/>
      <c r="M63" s="162" t="e">
        <f>#REF!</f>
        <v>#REF!</v>
      </c>
      <c r="N63" s="162" t="e">
        <f>#REF!</f>
        <v>#REF!</v>
      </c>
      <c r="O63" s="162" t="e">
        <f>#REF!</f>
        <v>#REF!</v>
      </c>
    </row>
    <row r="64" spans="2:17" ht="21">
      <c r="B64" s="132" t="e">
        <f>#REF!</f>
        <v>#REF!</v>
      </c>
      <c r="C64" s="68" t="str">
        <f t="shared" si="6"/>
        <v xml:space="preserve"> </v>
      </c>
      <c r="D64" s="68" t="str">
        <f t="shared" si="7"/>
        <v xml:space="preserve"> </v>
      </c>
      <c r="E64" s="160" t="e">
        <f>#REF!</f>
        <v>#REF!</v>
      </c>
      <c r="F64" s="160" t="e">
        <f>#REF!</f>
        <v>#REF!</v>
      </c>
      <c r="G64" s="160" t="e">
        <f>#REF!</f>
        <v>#REF!</v>
      </c>
      <c r="J64" s="162" t="e">
        <f>#REF!</f>
        <v>#REF!</v>
      </c>
      <c r="K64" s="162"/>
      <c r="L64" s="162"/>
      <c r="M64" s="162" t="e">
        <f>#REF!</f>
        <v>#REF!</v>
      </c>
      <c r="N64" s="162" t="e">
        <f>#REF!</f>
        <v>#REF!</v>
      </c>
      <c r="O64" s="162" t="e">
        <f>#REF!</f>
        <v>#REF!</v>
      </c>
    </row>
    <row r="65" spans="2:15" ht="21">
      <c r="B65" s="132" t="e">
        <f>#REF!</f>
        <v>#REF!</v>
      </c>
      <c r="C65" s="68" t="str">
        <f t="shared" si="6"/>
        <v xml:space="preserve"> </v>
      </c>
      <c r="D65" s="68" t="str">
        <f t="shared" si="7"/>
        <v xml:space="preserve"> </v>
      </c>
      <c r="E65" s="160" t="e">
        <f>#REF!</f>
        <v>#REF!</v>
      </c>
      <c r="F65" s="160" t="e">
        <f>#REF!</f>
        <v>#REF!</v>
      </c>
      <c r="G65" s="160" t="e">
        <f>#REF!</f>
        <v>#REF!</v>
      </c>
      <c r="J65" s="162" t="e">
        <f>#REF!</f>
        <v>#REF!</v>
      </c>
      <c r="K65" s="162"/>
      <c r="L65" s="162"/>
      <c r="M65" s="162" t="e">
        <f>#REF!</f>
        <v>#REF!</v>
      </c>
      <c r="N65" s="162" t="e">
        <f>#REF!</f>
        <v>#REF!</v>
      </c>
      <c r="O65" s="162" t="e">
        <f>#REF!</f>
        <v>#REF!</v>
      </c>
    </row>
    <row r="66" spans="2:15" ht="21">
      <c r="B66" s="132" t="e">
        <f>#REF!</f>
        <v>#REF!</v>
      </c>
      <c r="C66" s="68" t="str">
        <f t="shared" si="6"/>
        <v xml:space="preserve"> </v>
      </c>
      <c r="D66" s="68" t="str">
        <f t="shared" si="7"/>
        <v xml:space="preserve"> </v>
      </c>
      <c r="E66" s="160" t="e">
        <f>#REF!</f>
        <v>#REF!</v>
      </c>
      <c r="F66" s="160" t="e">
        <f>#REF!</f>
        <v>#REF!</v>
      </c>
      <c r="G66" s="160" t="e">
        <f>#REF!</f>
        <v>#REF!</v>
      </c>
      <c r="J66" s="162" t="e">
        <f>#REF!</f>
        <v>#REF!</v>
      </c>
      <c r="K66" s="162"/>
      <c r="L66" s="162"/>
      <c r="M66" s="162" t="e">
        <f>#REF!</f>
        <v>#REF!</v>
      </c>
      <c r="N66" s="162" t="e">
        <f>#REF!</f>
        <v>#REF!</v>
      </c>
      <c r="O66" s="162" t="e">
        <f>#REF!</f>
        <v>#REF!</v>
      </c>
    </row>
    <row r="67" spans="2:15" ht="21">
      <c r="B67" s="132" t="e">
        <f>#REF!</f>
        <v>#REF!</v>
      </c>
      <c r="C67" s="68" t="str">
        <f t="shared" si="6"/>
        <v xml:space="preserve"> </v>
      </c>
      <c r="D67" s="68" t="str">
        <f t="shared" si="7"/>
        <v xml:space="preserve"> </v>
      </c>
      <c r="E67" s="160" t="e">
        <f>#REF!</f>
        <v>#REF!</v>
      </c>
      <c r="F67" s="160" t="e">
        <f>#REF!</f>
        <v>#REF!</v>
      </c>
      <c r="G67" s="160" t="e">
        <f>#REF!</f>
        <v>#REF!</v>
      </c>
      <c r="J67" s="162" t="e">
        <f>#REF!</f>
        <v>#REF!</v>
      </c>
      <c r="K67" s="162"/>
      <c r="L67" s="162"/>
      <c r="M67" s="162" t="e">
        <f>#REF!</f>
        <v>#REF!</v>
      </c>
      <c r="N67" s="162" t="e">
        <f>#REF!</f>
        <v>#REF!</v>
      </c>
      <c r="O67" s="162" t="e">
        <f>#REF!</f>
        <v>#REF!</v>
      </c>
    </row>
    <row r="68" spans="2:15" ht="21">
      <c r="B68" s="132" t="e">
        <f>#REF!</f>
        <v>#REF!</v>
      </c>
      <c r="C68" s="68" t="str">
        <f t="shared" si="6"/>
        <v xml:space="preserve"> </v>
      </c>
      <c r="D68" s="68" t="str">
        <f t="shared" si="7"/>
        <v xml:space="preserve"> </v>
      </c>
      <c r="E68" s="160" t="e">
        <f>#REF!</f>
        <v>#REF!</v>
      </c>
      <c r="F68" s="160" t="e">
        <f>#REF!</f>
        <v>#REF!</v>
      </c>
      <c r="G68" s="160" t="e">
        <f>#REF!</f>
        <v>#REF!</v>
      </c>
      <c r="J68" s="162" t="e">
        <f>#REF!</f>
        <v>#REF!</v>
      </c>
      <c r="K68" s="162"/>
      <c r="L68" s="162"/>
      <c r="M68" s="162" t="e">
        <f>#REF!</f>
        <v>#REF!</v>
      </c>
      <c r="N68" s="162" t="e">
        <f>#REF!</f>
        <v>#REF!</v>
      </c>
      <c r="O68" s="162" t="e">
        <f>#REF!</f>
        <v>#REF!</v>
      </c>
    </row>
    <row r="69" spans="2:15" ht="21">
      <c r="B69" s="132" t="e">
        <f>#REF!</f>
        <v>#REF!</v>
      </c>
      <c r="C69" s="68" t="str">
        <f t="shared" si="6"/>
        <v xml:space="preserve"> </v>
      </c>
      <c r="D69" s="68" t="str">
        <f t="shared" si="7"/>
        <v xml:space="preserve"> </v>
      </c>
      <c r="E69" s="160" t="e">
        <f>#REF!</f>
        <v>#REF!</v>
      </c>
      <c r="F69" s="160" t="e">
        <f>#REF!</f>
        <v>#REF!</v>
      </c>
      <c r="G69" s="160" t="e">
        <f>#REF!</f>
        <v>#REF!</v>
      </c>
      <c r="J69" s="162" t="e">
        <f>#REF!</f>
        <v>#REF!</v>
      </c>
      <c r="K69" s="162"/>
      <c r="L69" s="162"/>
      <c r="M69" s="162" t="e">
        <f>#REF!</f>
        <v>#REF!</v>
      </c>
      <c r="N69" s="162" t="e">
        <f>#REF!</f>
        <v>#REF!</v>
      </c>
      <c r="O69" s="162" t="e">
        <f>#REF!</f>
        <v>#REF!</v>
      </c>
    </row>
    <row r="70" spans="2:15" ht="21">
      <c r="B70" s="132" t="e">
        <f>#REF!</f>
        <v>#REF!</v>
      </c>
      <c r="C70" s="68" t="str">
        <f t="shared" si="6"/>
        <v xml:space="preserve"> </v>
      </c>
      <c r="D70" s="68" t="str">
        <f t="shared" si="7"/>
        <v xml:space="preserve"> </v>
      </c>
      <c r="E70" s="160" t="e">
        <f>#REF!</f>
        <v>#REF!</v>
      </c>
      <c r="F70" s="160" t="e">
        <f>#REF!</f>
        <v>#REF!</v>
      </c>
      <c r="G70" s="160" t="e">
        <f>#REF!</f>
        <v>#REF!</v>
      </c>
      <c r="J70" s="162" t="e">
        <f>#REF!</f>
        <v>#REF!</v>
      </c>
      <c r="K70" s="162"/>
      <c r="L70" s="162"/>
      <c r="M70" s="162" t="e">
        <f>#REF!</f>
        <v>#REF!</v>
      </c>
      <c r="N70" s="162" t="e">
        <f>#REF!</f>
        <v>#REF!</v>
      </c>
      <c r="O70" s="162" t="e">
        <f>#REF!</f>
        <v>#REF!</v>
      </c>
    </row>
    <row r="71" spans="2:15" ht="21">
      <c r="B71" s="132" t="e">
        <f>#REF!</f>
        <v>#REF!</v>
      </c>
      <c r="C71" s="68" t="str">
        <f t="shared" si="6"/>
        <v xml:space="preserve"> </v>
      </c>
      <c r="D71" s="68" t="str">
        <f t="shared" si="7"/>
        <v xml:space="preserve"> </v>
      </c>
      <c r="E71" s="160" t="e">
        <f>#REF!</f>
        <v>#REF!</v>
      </c>
      <c r="F71" s="160" t="e">
        <f>#REF!</f>
        <v>#REF!</v>
      </c>
      <c r="G71" s="160" t="e">
        <f>#REF!</f>
        <v>#REF!</v>
      </c>
      <c r="J71" s="162" t="e">
        <f>#REF!</f>
        <v>#REF!</v>
      </c>
      <c r="K71" s="162"/>
      <c r="L71" s="162"/>
      <c r="M71" s="162" t="e">
        <f>#REF!</f>
        <v>#REF!</v>
      </c>
      <c r="N71" s="162" t="e">
        <f>#REF!</f>
        <v>#REF!</v>
      </c>
      <c r="O71" s="162" t="e">
        <f>#REF!</f>
        <v>#REF!</v>
      </c>
    </row>
    <row r="72" spans="2:15" ht="21">
      <c r="B72" s="132" t="e">
        <f>#REF!</f>
        <v>#REF!</v>
      </c>
      <c r="C72" s="68" t="str">
        <f t="shared" si="6"/>
        <v xml:space="preserve"> </v>
      </c>
      <c r="D72" s="68" t="str">
        <f t="shared" si="7"/>
        <v xml:space="preserve"> </v>
      </c>
      <c r="E72" s="160" t="e">
        <f>#REF!</f>
        <v>#REF!</v>
      </c>
      <c r="F72" s="160" t="e">
        <f>#REF!</f>
        <v>#REF!</v>
      </c>
      <c r="G72" s="160" t="e">
        <f>#REF!</f>
        <v>#REF!</v>
      </c>
      <c r="J72" s="162" t="e">
        <f>#REF!</f>
        <v>#REF!</v>
      </c>
      <c r="K72" s="162"/>
      <c r="L72" s="162"/>
      <c r="M72" s="162" t="e">
        <f>#REF!</f>
        <v>#REF!</v>
      </c>
      <c r="N72" s="162" t="e">
        <f>#REF!</f>
        <v>#REF!</v>
      </c>
      <c r="O72" s="162" t="e">
        <f>#REF!</f>
        <v>#REF!</v>
      </c>
    </row>
    <row r="73" spans="2:15" ht="21">
      <c r="B73" s="132" t="e">
        <f>#REF!</f>
        <v>#REF!</v>
      </c>
      <c r="C73" s="68" t="str">
        <f t="shared" si="6"/>
        <v xml:space="preserve"> </v>
      </c>
      <c r="D73" s="68" t="str">
        <f t="shared" si="7"/>
        <v xml:space="preserve"> </v>
      </c>
      <c r="E73" s="160" t="e">
        <f>#REF!</f>
        <v>#REF!</v>
      </c>
      <c r="F73" s="160" t="e">
        <f>#REF!</f>
        <v>#REF!</v>
      </c>
      <c r="G73" s="160" t="e">
        <f>#REF!</f>
        <v>#REF!</v>
      </c>
      <c r="J73" s="162" t="e">
        <f>#REF!</f>
        <v>#REF!</v>
      </c>
      <c r="K73" s="162"/>
      <c r="L73" s="162"/>
      <c r="M73" s="162" t="e">
        <f>#REF!</f>
        <v>#REF!</v>
      </c>
      <c r="N73" s="162" t="e">
        <f>#REF!</f>
        <v>#REF!</v>
      </c>
      <c r="O73" s="162" t="e">
        <f>#REF!</f>
        <v>#REF!</v>
      </c>
    </row>
    <row r="74" spans="2:15" ht="21">
      <c r="B74" s="132" t="e">
        <f>#REF!</f>
        <v>#REF!</v>
      </c>
      <c r="C74" s="68" t="str">
        <f t="shared" si="6"/>
        <v xml:space="preserve"> </v>
      </c>
      <c r="D74" s="68" t="str">
        <f t="shared" si="7"/>
        <v xml:space="preserve"> </v>
      </c>
      <c r="E74" s="160" t="e">
        <f>#REF!</f>
        <v>#REF!</v>
      </c>
      <c r="F74" s="160" t="e">
        <f>#REF!</f>
        <v>#REF!</v>
      </c>
      <c r="G74" s="160" t="e">
        <f>#REF!</f>
        <v>#REF!</v>
      </c>
      <c r="J74" s="162" t="e">
        <f>#REF!</f>
        <v>#REF!</v>
      </c>
      <c r="K74" s="162"/>
      <c r="L74" s="162"/>
      <c r="M74" s="162" t="e">
        <f>#REF!</f>
        <v>#REF!</v>
      </c>
      <c r="N74" s="162" t="e">
        <f>#REF!</f>
        <v>#REF!</v>
      </c>
      <c r="O74" s="162" t="e">
        <f>#REF!</f>
        <v>#REF!</v>
      </c>
    </row>
    <row r="75" spans="2:15" ht="21">
      <c r="B75" s="132" t="e">
        <f>#REF!</f>
        <v>#REF!</v>
      </c>
      <c r="C75" s="68" t="str">
        <f t="shared" si="6"/>
        <v xml:space="preserve"> </v>
      </c>
      <c r="D75" s="68" t="str">
        <f t="shared" si="7"/>
        <v xml:space="preserve"> </v>
      </c>
      <c r="E75" s="160" t="e">
        <f>#REF!</f>
        <v>#REF!</v>
      </c>
      <c r="F75" s="160" t="e">
        <f>#REF!</f>
        <v>#REF!</v>
      </c>
      <c r="G75" s="160" t="e">
        <f>#REF!</f>
        <v>#REF!</v>
      </c>
      <c r="J75" s="162" t="e">
        <f>#REF!</f>
        <v>#REF!</v>
      </c>
      <c r="K75" s="162"/>
      <c r="L75" s="162"/>
      <c r="M75" s="162" t="e">
        <f>#REF!</f>
        <v>#REF!</v>
      </c>
      <c r="N75" s="162" t="e">
        <f>#REF!</f>
        <v>#REF!</v>
      </c>
      <c r="O75" s="162" t="e">
        <f>#REF!</f>
        <v>#REF!</v>
      </c>
    </row>
    <row r="76" spans="2:15" ht="21">
      <c r="B76" s="132" t="e">
        <f>#REF!</f>
        <v>#REF!</v>
      </c>
      <c r="C76" s="68" t="str">
        <f t="shared" si="6"/>
        <v xml:space="preserve"> </v>
      </c>
      <c r="D76" s="68" t="str">
        <f t="shared" si="7"/>
        <v xml:space="preserve"> </v>
      </c>
      <c r="E76" s="160" t="e">
        <f>#REF!</f>
        <v>#REF!</v>
      </c>
      <c r="F76" s="160" t="e">
        <f>#REF!</f>
        <v>#REF!</v>
      </c>
      <c r="G76" s="160" t="e">
        <f>#REF!</f>
        <v>#REF!</v>
      </c>
      <c r="J76" s="162" t="e">
        <f>#REF!</f>
        <v>#REF!</v>
      </c>
      <c r="K76" s="162"/>
      <c r="L76" s="162"/>
      <c r="M76" s="162" t="e">
        <f>#REF!</f>
        <v>#REF!</v>
      </c>
      <c r="N76" s="162" t="e">
        <f>#REF!</f>
        <v>#REF!</v>
      </c>
      <c r="O76" s="162" t="e">
        <f>#REF!</f>
        <v>#REF!</v>
      </c>
    </row>
    <row r="77" spans="2:15" ht="21">
      <c r="B77" s="132" t="e">
        <f>#REF!</f>
        <v>#REF!</v>
      </c>
      <c r="C77" s="68" t="str">
        <f t="shared" si="6"/>
        <v xml:space="preserve"> </v>
      </c>
      <c r="D77" s="68" t="str">
        <f t="shared" si="7"/>
        <v xml:space="preserve"> </v>
      </c>
      <c r="E77" s="160" t="e">
        <f>#REF!</f>
        <v>#REF!</v>
      </c>
      <c r="F77" s="160" t="e">
        <f>#REF!</f>
        <v>#REF!</v>
      </c>
      <c r="G77" s="160" t="e">
        <f>#REF!</f>
        <v>#REF!</v>
      </c>
      <c r="J77" s="162" t="e">
        <f>#REF!</f>
        <v>#REF!</v>
      </c>
      <c r="K77" s="162"/>
      <c r="L77" s="162"/>
      <c r="M77" s="162" t="e">
        <f>#REF!</f>
        <v>#REF!</v>
      </c>
      <c r="N77" s="162" t="e">
        <f>#REF!</f>
        <v>#REF!</v>
      </c>
      <c r="O77" s="162" t="e">
        <f>#REF!</f>
        <v>#REF!</v>
      </c>
    </row>
    <row r="78" spans="2:15" ht="21">
      <c r="B78" s="132" t="e">
        <f>#REF!</f>
        <v>#REF!</v>
      </c>
      <c r="C78" s="68" t="str">
        <f t="shared" si="6"/>
        <v xml:space="preserve"> </v>
      </c>
      <c r="D78" s="68" t="str">
        <f t="shared" si="7"/>
        <v xml:space="preserve"> </v>
      </c>
      <c r="E78" s="160" t="e">
        <f>#REF!</f>
        <v>#REF!</v>
      </c>
      <c r="F78" s="160" t="e">
        <f>#REF!</f>
        <v>#REF!</v>
      </c>
      <c r="G78" s="160" t="e">
        <f>#REF!</f>
        <v>#REF!</v>
      </c>
      <c r="J78" s="162" t="e">
        <f>#REF!</f>
        <v>#REF!</v>
      </c>
      <c r="K78" s="162"/>
      <c r="L78" s="162"/>
      <c r="M78" s="162" t="e">
        <f>#REF!</f>
        <v>#REF!</v>
      </c>
      <c r="N78" s="162" t="e">
        <f>#REF!</f>
        <v>#REF!</v>
      </c>
      <c r="O78" s="162" t="e">
        <f>#REF!</f>
        <v>#REF!</v>
      </c>
    </row>
    <row r="79" spans="2:15" ht="21">
      <c r="B79" s="132" t="e">
        <f>#REF!</f>
        <v>#REF!</v>
      </c>
      <c r="C79" s="68" t="str">
        <f t="shared" si="6"/>
        <v xml:space="preserve"> </v>
      </c>
      <c r="D79" s="68" t="str">
        <f t="shared" si="7"/>
        <v xml:space="preserve"> </v>
      </c>
      <c r="E79" s="160" t="e">
        <f>#REF!</f>
        <v>#REF!</v>
      </c>
      <c r="F79" s="160" t="e">
        <f>#REF!</f>
        <v>#REF!</v>
      </c>
      <c r="G79" s="160" t="e">
        <f>#REF!</f>
        <v>#REF!</v>
      </c>
      <c r="J79" s="162" t="e">
        <f>#REF!</f>
        <v>#REF!</v>
      </c>
      <c r="K79" s="162"/>
      <c r="L79" s="162"/>
      <c r="M79" s="162" t="e">
        <f>#REF!</f>
        <v>#REF!</v>
      </c>
      <c r="N79" s="162" t="e">
        <f>#REF!</f>
        <v>#REF!</v>
      </c>
      <c r="O79" s="162" t="e">
        <f>#REF!</f>
        <v>#REF!</v>
      </c>
    </row>
    <row r="80" spans="2:15" ht="21">
      <c r="B80" s="132" t="e">
        <f>#REF!</f>
        <v>#REF!</v>
      </c>
      <c r="C80" s="68" t="str">
        <f t="shared" si="6"/>
        <v xml:space="preserve"> </v>
      </c>
      <c r="D80" s="68" t="str">
        <f t="shared" si="7"/>
        <v xml:space="preserve"> </v>
      </c>
      <c r="E80" s="160" t="e">
        <f>#REF!</f>
        <v>#REF!</v>
      </c>
      <c r="F80" s="160" t="e">
        <f>#REF!</f>
        <v>#REF!</v>
      </c>
      <c r="G80" s="160" t="e">
        <f>#REF!</f>
        <v>#REF!</v>
      </c>
      <c r="J80" s="162" t="e">
        <f>#REF!</f>
        <v>#REF!</v>
      </c>
      <c r="K80" s="162"/>
      <c r="L80" s="162"/>
      <c r="M80" s="162" t="e">
        <f>#REF!</f>
        <v>#REF!</v>
      </c>
      <c r="N80" s="162" t="e">
        <f>#REF!</f>
        <v>#REF!</v>
      </c>
      <c r="O80" s="162" t="e">
        <f>#REF!</f>
        <v>#REF!</v>
      </c>
    </row>
    <row r="81" spans="2:15" ht="21">
      <c r="B81" s="132" t="e">
        <f>#REF!</f>
        <v>#REF!</v>
      </c>
      <c r="C81" s="68" t="str">
        <f t="shared" si="6"/>
        <v xml:space="preserve"> </v>
      </c>
      <c r="D81" s="68" t="str">
        <f t="shared" si="7"/>
        <v xml:space="preserve"> </v>
      </c>
      <c r="E81" s="160" t="e">
        <f>#REF!</f>
        <v>#REF!</v>
      </c>
      <c r="F81" s="160" t="e">
        <f>#REF!</f>
        <v>#REF!</v>
      </c>
      <c r="G81" s="160" t="e">
        <f>#REF!</f>
        <v>#REF!</v>
      </c>
      <c r="J81" s="162" t="e">
        <f>#REF!</f>
        <v>#REF!</v>
      </c>
      <c r="K81" s="162"/>
      <c r="L81" s="162"/>
      <c r="M81" s="162" t="e">
        <f>#REF!</f>
        <v>#REF!</v>
      </c>
      <c r="N81" s="162" t="e">
        <f>#REF!</f>
        <v>#REF!</v>
      </c>
      <c r="O81" s="162" t="e">
        <f>#REF!</f>
        <v>#REF!</v>
      </c>
    </row>
    <row r="82" spans="2:15" ht="21">
      <c r="B82" s="132" t="e">
        <f>#REF!</f>
        <v>#REF!</v>
      </c>
      <c r="C82" s="68" t="str">
        <f t="shared" si="6"/>
        <v xml:space="preserve"> </v>
      </c>
      <c r="D82" s="68" t="str">
        <f t="shared" si="7"/>
        <v xml:space="preserve"> </v>
      </c>
      <c r="E82" s="160" t="e">
        <f>#REF!</f>
        <v>#REF!</v>
      </c>
      <c r="F82" s="160" t="e">
        <f>#REF!</f>
        <v>#REF!</v>
      </c>
      <c r="G82" s="160" t="e">
        <f>#REF!</f>
        <v>#REF!</v>
      </c>
      <c r="J82" s="162" t="e">
        <f>#REF!</f>
        <v>#REF!</v>
      </c>
      <c r="K82" s="162"/>
      <c r="L82" s="162"/>
      <c r="M82" s="162" t="e">
        <f>#REF!</f>
        <v>#REF!</v>
      </c>
      <c r="N82" s="162" t="e">
        <f>#REF!</f>
        <v>#REF!</v>
      </c>
      <c r="O82" s="162" t="e">
        <f>#REF!</f>
        <v>#REF!</v>
      </c>
    </row>
    <row r="83" spans="2:15" ht="21">
      <c r="B83" s="132" t="e">
        <f>#REF!</f>
        <v>#REF!</v>
      </c>
      <c r="C83" s="68" t="str">
        <f t="shared" si="6"/>
        <v xml:space="preserve"> </v>
      </c>
      <c r="D83" s="68" t="str">
        <f t="shared" si="7"/>
        <v xml:space="preserve"> </v>
      </c>
      <c r="E83" s="160" t="e">
        <f>#REF!</f>
        <v>#REF!</v>
      </c>
      <c r="F83" s="160" t="e">
        <f>#REF!</f>
        <v>#REF!</v>
      </c>
      <c r="G83" s="160" t="e">
        <f>#REF!</f>
        <v>#REF!</v>
      </c>
      <c r="J83" s="162" t="e">
        <f>#REF!</f>
        <v>#REF!</v>
      </c>
      <c r="K83" s="162"/>
      <c r="L83" s="162"/>
      <c r="M83" s="162" t="e">
        <f>#REF!</f>
        <v>#REF!</v>
      </c>
      <c r="N83" s="162" t="e">
        <f>#REF!</f>
        <v>#REF!</v>
      </c>
      <c r="O83" s="162" t="e">
        <f>#REF!</f>
        <v>#REF!</v>
      </c>
    </row>
    <row r="84" spans="2:15" ht="21">
      <c r="B84" s="132" t="e">
        <f>#REF!</f>
        <v>#REF!</v>
      </c>
      <c r="C84" s="68" t="str">
        <f t="shared" si="6"/>
        <v xml:space="preserve"> </v>
      </c>
      <c r="D84" s="68" t="str">
        <f t="shared" si="7"/>
        <v xml:space="preserve"> </v>
      </c>
      <c r="E84" s="160" t="e">
        <f>#REF!</f>
        <v>#REF!</v>
      </c>
      <c r="F84" s="160" t="e">
        <f>#REF!</f>
        <v>#REF!</v>
      </c>
      <c r="G84" s="160" t="e">
        <f>#REF!</f>
        <v>#REF!</v>
      </c>
      <c r="J84" s="162" t="e">
        <f>#REF!</f>
        <v>#REF!</v>
      </c>
      <c r="K84" s="162"/>
      <c r="L84" s="162"/>
      <c r="M84" s="162" t="e">
        <f>#REF!</f>
        <v>#REF!</v>
      </c>
      <c r="N84" s="162" t="e">
        <f>#REF!</f>
        <v>#REF!</v>
      </c>
      <c r="O84" s="162" t="e">
        <f>#REF!</f>
        <v>#REF!</v>
      </c>
    </row>
    <row r="85" spans="2:15" ht="21">
      <c r="B85" s="132" t="e">
        <f>#REF!</f>
        <v>#REF!</v>
      </c>
      <c r="C85" s="68" t="str">
        <f t="shared" si="6"/>
        <v xml:space="preserve"> </v>
      </c>
      <c r="D85" s="68" t="str">
        <f t="shared" si="7"/>
        <v xml:space="preserve"> </v>
      </c>
      <c r="E85" s="160" t="e">
        <f>#REF!</f>
        <v>#REF!</v>
      </c>
      <c r="F85" s="160" t="e">
        <f>#REF!</f>
        <v>#REF!</v>
      </c>
      <c r="G85" s="160" t="e">
        <f>#REF!</f>
        <v>#REF!</v>
      </c>
      <c r="J85" s="162" t="e">
        <f>#REF!</f>
        <v>#REF!</v>
      </c>
      <c r="K85" s="162"/>
      <c r="L85" s="162"/>
      <c r="M85" s="162" t="e">
        <f>#REF!</f>
        <v>#REF!</v>
      </c>
      <c r="N85" s="162" t="e">
        <f>#REF!</f>
        <v>#REF!</v>
      </c>
      <c r="O85" s="162" t="e">
        <f>#REF!</f>
        <v>#REF!</v>
      </c>
    </row>
    <row r="86" spans="2:15" ht="21">
      <c r="B86" s="132" t="e">
        <f>#REF!</f>
        <v>#REF!</v>
      </c>
      <c r="C86" s="68" t="str">
        <f t="shared" si="6"/>
        <v xml:space="preserve"> </v>
      </c>
      <c r="D86" s="68" t="str">
        <f t="shared" si="7"/>
        <v xml:space="preserve"> </v>
      </c>
      <c r="E86" s="160" t="e">
        <f>#REF!</f>
        <v>#REF!</v>
      </c>
      <c r="F86" s="160" t="e">
        <f>#REF!</f>
        <v>#REF!</v>
      </c>
      <c r="G86" s="160" t="e">
        <f>#REF!</f>
        <v>#REF!</v>
      </c>
      <c r="J86" s="162" t="e">
        <f>#REF!</f>
        <v>#REF!</v>
      </c>
      <c r="K86" s="162"/>
      <c r="L86" s="162"/>
      <c r="M86" s="162" t="e">
        <f>#REF!</f>
        <v>#REF!</v>
      </c>
      <c r="N86" s="162" t="e">
        <f>#REF!</f>
        <v>#REF!</v>
      </c>
      <c r="O86" s="162" t="e">
        <f>#REF!</f>
        <v>#REF!</v>
      </c>
    </row>
    <row r="87" spans="2:15" ht="21">
      <c r="B87" s="132" t="e">
        <f>#REF!</f>
        <v>#REF!</v>
      </c>
      <c r="C87" s="68" t="str">
        <f t="shared" si="6"/>
        <v xml:space="preserve"> </v>
      </c>
      <c r="D87" s="68" t="str">
        <f t="shared" si="7"/>
        <v xml:space="preserve"> </v>
      </c>
      <c r="E87" s="160" t="e">
        <f>#REF!</f>
        <v>#REF!</v>
      </c>
      <c r="F87" s="160" t="e">
        <f>#REF!</f>
        <v>#REF!</v>
      </c>
      <c r="G87" s="160" t="e">
        <f>#REF!</f>
        <v>#REF!</v>
      </c>
      <c r="J87" s="162" t="e">
        <f>#REF!</f>
        <v>#REF!</v>
      </c>
      <c r="K87" s="162"/>
      <c r="L87" s="162"/>
      <c r="M87" s="162" t="e">
        <f>#REF!</f>
        <v>#REF!</v>
      </c>
      <c r="N87" s="162" t="e">
        <f>#REF!</f>
        <v>#REF!</v>
      </c>
      <c r="O87" s="162" t="e">
        <f>#REF!</f>
        <v>#REF!</v>
      </c>
    </row>
    <row r="88" spans="2:15" ht="21">
      <c r="B88" s="132" t="e">
        <f>#REF!</f>
        <v>#REF!</v>
      </c>
      <c r="C88" s="68" t="str">
        <f t="shared" si="6"/>
        <v xml:space="preserve"> </v>
      </c>
      <c r="D88" s="68" t="str">
        <f t="shared" si="7"/>
        <v xml:space="preserve"> </v>
      </c>
      <c r="E88" s="160" t="e">
        <f>#REF!</f>
        <v>#REF!</v>
      </c>
      <c r="F88" s="160" t="e">
        <f>#REF!</f>
        <v>#REF!</v>
      </c>
      <c r="G88" s="160" t="e">
        <f>#REF!</f>
        <v>#REF!</v>
      </c>
      <c r="J88" s="162" t="e">
        <f>#REF!</f>
        <v>#REF!</v>
      </c>
      <c r="K88" s="162"/>
      <c r="L88" s="162"/>
      <c r="M88" s="162" t="e">
        <f>#REF!</f>
        <v>#REF!</v>
      </c>
      <c r="N88" s="162" t="e">
        <f>#REF!</f>
        <v>#REF!</v>
      </c>
      <c r="O88" s="162" t="e">
        <f>#REF!</f>
        <v>#REF!</v>
      </c>
    </row>
    <row r="89" spans="2:15" ht="21">
      <c r="B89" s="132" t="e">
        <f>#REF!</f>
        <v>#REF!</v>
      </c>
      <c r="C89" s="68" t="str">
        <f t="shared" si="6"/>
        <v xml:space="preserve"> </v>
      </c>
      <c r="D89" s="68" t="str">
        <f t="shared" si="7"/>
        <v xml:space="preserve"> </v>
      </c>
      <c r="E89" s="160" t="e">
        <f>#REF!</f>
        <v>#REF!</v>
      </c>
      <c r="F89" s="160" t="e">
        <f>#REF!</f>
        <v>#REF!</v>
      </c>
      <c r="G89" s="160" t="e">
        <f>#REF!</f>
        <v>#REF!</v>
      </c>
      <c r="J89" s="162" t="e">
        <f>#REF!</f>
        <v>#REF!</v>
      </c>
      <c r="K89" s="162"/>
      <c r="L89" s="162"/>
      <c r="M89" s="162" t="e">
        <f>#REF!</f>
        <v>#REF!</v>
      </c>
      <c r="N89" s="162" t="e">
        <f>#REF!</f>
        <v>#REF!</v>
      </c>
      <c r="O89" s="162" t="e">
        <f>#REF!</f>
        <v>#REF!</v>
      </c>
    </row>
    <row r="90" spans="2:15" ht="21">
      <c r="B90" s="132" t="e">
        <f>#REF!</f>
        <v>#REF!</v>
      </c>
      <c r="C90" s="68" t="str">
        <f t="shared" si="6"/>
        <v xml:space="preserve"> </v>
      </c>
      <c r="D90" s="68" t="str">
        <f t="shared" si="7"/>
        <v xml:space="preserve"> </v>
      </c>
      <c r="E90" s="160" t="e">
        <f>#REF!</f>
        <v>#REF!</v>
      </c>
      <c r="F90" s="160" t="e">
        <f>#REF!</f>
        <v>#REF!</v>
      </c>
      <c r="G90" s="160" t="e">
        <f>#REF!</f>
        <v>#REF!</v>
      </c>
      <c r="J90" s="162" t="e">
        <f>#REF!</f>
        <v>#REF!</v>
      </c>
      <c r="K90" s="162"/>
      <c r="L90" s="162"/>
      <c r="M90" s="162" t="e">
        <f>#REF!</f>
        <v>#REF!</v>
      </c>
      <c r="N90" s="162" t="e">
        <f>#REF!</f>
        <v>#REF!</v>
      </c>
      <c r="O90" s="162" t="e">
        <f>#REF!</f>
        <v>#REF!</v>
      </c>
    </row>
    <row r="91" spans="2:15" ht="21">
      <c r="B91" s="132" t="e">
        <f>#REF!</f>
        <v>#REF!</v>
      </c>
      <c r="C91" s="68" t="str">
        <f t="shared" si="6"/>
        <v xml:space="preserve"> </v>
      </c>
      <c r="D91" s="68" t="str">
        <f t="shared" si="7"/>
        <v xml:space="preserve"> </v>
      </c>
      <c r="E91" s="160" t="e">
        <f>#REF!</f>
        <v>#REF!</v>
      </c>
      <c r="F91" s="160" t="e">
        <f>#REF!</f>
        <v>#REF!</v>
      </c>
      <c r="G91" s="160" t="e">
        <f>#REF!</f>
        <v>#REF!</v>
      </c>
      <c r="J91" s="162" t="e">
        <f>#REF!</f>
        <v>#REF!</v>
      </c>
      <c r="K91" s="162"/>
      <c r="L91" s="162"/>
      <c r="M91" s="162" t="e">
        <f>#REF!</f>
        <v>#REF!</v>
      </c>
      <c r="N91" s="162" t="e">
        <f>#REF!</f>
        <v>#REF!</v>
      </c>
      <c r="O91" s="162" t="e">
        <f>#REF!</f>
        <v>#REF!</v>
      </c>
    </row>
    <row r="92" spans="2:15" ht="21">
      <c r="B92" s="132" t="e">
        <f>#REF!</f>
        <v>#REF!</v>
      </c>
      <c r="C92" s="68" t="str">
        <f t="shared" si="6"/>
        <v xml:space="preserve"> </v>
      </c>
      <c r="D92" s="68" t="str">
        <f t="shared" si="7"/>
        <v xml:space="preserve"> </v>
      </c>
      <c r="E92" s="160" t="e">
        <f>#REF!</f>
        <v>#REF!</v>
      </c>
      <c r="F92" s="160" t="e">
        <f>#REF!</f>
        <v>#REF!</v>
      </c>
      <c r="G92" s="160" t="e">
        <f>#REF!</f>
        <v>#REF!</v>
      </c>
      <c r="J92" s="162" t="e">
        <f>#REF!</f>
        <v>#REF!</v>
      </c>
      <c r="K92" s="162"/>
      <c r="L92" s="162"/>
      <c r="M92" s="162" t="e">
        <f>#REF!</f>
        <v>#REF!</v>
      </c>
      <c r="N92" s="162" t="e">
        <f>#REF!</f>
        <v>#REF!</v>
      </c>
      <c r="O92" s="162" t="e">
        <f>#REF!</f>
        <v>#REF!</v>
      </c>
    </row>
    <row r="93" spans="2:15" ht="21">
      <c r="B93" s="132" t="e">
        <f>#REF!</f>
        <v>#REF!</v>
      </c>
      <c r="C93" s="68" t="str">
        <f t="shared" si="6"/>
        <v xml:space="preserve"> </v>
      </c>
      <c r="D93" s="68" t="str">
        <f t="shared" si="7"/>
        <v xml:space="preserve"> </v>
      </c>
      <c r="E93" s="160" t="e">
        <f>#REF!</f>
        <v>#REF!</v>
      </c>
      <c r="F93" s="160" t="e">
        <f>#REF!</f>
        <v>#REF!</v>
      </c>
      <c r="G93" s="160" t="e">
        <f>#REF!</f>
        <v>#REF!</v>
      </c>
      <c r="J93" s="162" t="e">
        <f>#REF!</f>
        <v>#REF!</v>
      </c>
      <c r="K93" s="162"/>
      <c r="L93" s="162"/>
      <c r="M93" s="162" t="e">
        <f>#REF!</f>
        <v>#REF!</v>
      </c>
      <c r="N93" s="162" t="e">
        <f>#REF!</f>
        <v>#REF!</v>
      </c>
      <c r="O93" s="162" t="e">
        <f>#REF!</f>
        <v>#REF!</v>
      </c>
    </row>
    <row r="94" spans="2:15" ht="21">
      <c r="B94" s="132" t="e">
        <f>#REF!</f>
        <v>#REF!</v>
      </c>
      <c r="C94" s="68" t="str">
        <f t="shared" si="6"/>
        <v xml:space="preserve"> </v>
      </c>
      <c r="D94" s="68" t="str">
        <f t="shared" si="7"/>
        <v xml:space="preserve"> </v>
      </c>
      <c r="E94" s="160" t="e">
        <f>#REF!</f>
        <v>#REF!</v>
      </c>
      <c r="F94" s="160" t="e">
        <f>#REF!</f>
        <v>#REF!</v>
      </c>
      <c r="G94" s="160" t="e">
        <f>#REF!</f>
        <v>#REF!</v>
      </c>
      <c r="J94" s="162" t="e">
        <f>#REF!</f>
        <v>#REF!</v>
      </c>
      <c r="K94" s="162"/>
      <c r="L94" s="162"/>
      <c r="M94" s="162" t="e">
        <f>#REF!</f>
        <v>#REF!</v>
      </c>
      <c r="N94" s="162" t="e">
        <f>#REF!</f>
        <v>#REF!</v>
      </c>
      <c r="O94" s="162" t="e">
        <f>#REF!</f>
        <v>#REF!</v>
      </c>
    </row>
    <row r="95" spans="2:15" ht="21">
      <c r="B95" s="132" t="e">
        <f>#REF!</f>
        <v>#REF!</v>
      </c>
      <c r="C95" s="68" t="str">
        <f t="shared" si="6"/>
        <v xml:space="preserve"> </v>
      </c>
      <c r="D95" s="68" t="str">
        <f t="shared" si="7"/>
        <v xml:space="preserve"> </v>
      </c>
      <c r="E95" s="160" t="e">
        <f>#REF!</f>
        <v>#REF!</v>
      </c>
      <c r="F95" s="160" t="e">
        <f>#REF!</f>
        <v>#REF!</v>
      </c>
      <c r="G95" s="160" t="e">
        <f>#REF!</f>
        <v>#REF!</v>
      </c>
      <c r="J95" s="162" t="e">
        <f>#REF!</f>
        <v>#REF!</v>
      </c>
      <c r="K95" s="162"/>
      <c r="L95" s="162"/>
      <c r="M95" s="162" t="e">
        <f>#REF!</f>
        <v>#REF!</v>
      </c>
      <c r="N95" s="162" t="e">
        <f>#REF!</f>
        <v>#REF!</v>
      </c>
      <c r="O95" s="162" t="e">
        <f>#REF!</f>
        <v>#REF!</v>
      </c>
    </row>
    <row r="96" spans="2:15" ht="21">
      <c r="B96" s="132" t="e">
        <f>#REF!</f>
        <v>#REF!</v>
      </c>
      <c r="C96" s="68" t="str">
        <f t="shared" si="6"/>
        <v xml:space="preserve"> </v>
      </c>
      <c r="D96" s="68" t="str">
        <f t="shared" si="7"/>
        <v xml:space="preserve"> </v>
      </c>
      <c r="E96" s="160" t="e">
        <f>#REF!</f>
        <v>#REF!</v>
      </c>
      <c r="F96" s="160" t="e">
        <f>#REF!</f>
        <v>#REF!</v>
      </c>
      <c r="G96" s="160" t="e">
        <f>#REF!</f>
        <v>#REF!</v>
      </c>
      <c r="J96" s="162" t="e">
        <f>#REF!</f>
        <v>#REF!</v>
      </c>
      <c r="K96" s="162"/>
      <c r="L96" s="162"/>
      <c r="M96" s="162" t="e">
        <f>#REF!</f>
        <v>#REF!</v>
      </c>
      <c r="N96" s="162" t="e">
        <f>#REF!</f>
        <v>#REF!</v>
      </c>
      <c r="O96" s="162" t="e">
        <f>#REF!</f>
        <v>#REF!</v>
      </c>
    </row>
    <row r="97" spans="2:15" ht="21">
      <c r="B97" s="132" t="e">
        <f>#REF!</f>
        <v>#REF!</v>
      </c>
      <c r="C97" s="68" t="str">
        <f t="shared" si="6"/>
        <v xml:space="preserve"> </v>
      </c>
      <c r="D97" s="68" t="str">
        <f t="shared" si="7"/>
        <v xml:space="preserve"> </v>
      </c>
      <c r="E97" s="160" t="e">
        <f>#REF!</f>
        <v>#REF!</v>
      </c>
      <c r="F97" s="160" t="e">
        <f>#REF!</f>
        <v>#REF!</v>
      </c>
      <c r="G97" s="160" t="e">
        <f>#REF!</f>
        <v>#REF!</v>
      </c>
      <c r="J97" s="162" t="e">
        <f>#REF!</f>
        <v>#REF!</v>
      </c>
      <c r="K97" s="162"/>
      <c r="L97" s="162"/>
      <c r="M97" s="162" t="e">
        <f>#REF!</f>
        <v>#REF!</v>
      </c>
      <c r="N97" s="162" t="e">
        <f>#REF!</f>
        <v>#REF!</v>
      </c>
      <c r="O97" s="162" t="e">
        <f>#REF!</f>
        <v>#REF!</v>
      </c>
    </row>
    <row r="98" spans="2:15" ht="21">
      <c r="B98" s="132" t="e">
        <f>#REF!</f>
        <v>#REF!</v>
      </c>
      <c r="C98" s="68" t="str">
        <f t="shared" si="6"/>
        <v xml:space="preserve"> </v>
      </c>
      <c r="D98" s="68" t="str">
        <f t="shared" si="7"/>
        <v xml:space="preserve"> </v>
      </c>
      <c r="E98" s="160" t="e">
        <f>#REF!</f>
        <v>#REF!</v>
      </c>
      <c r="F98" s="160" t="e">
        <f>#REF!</f>
        <v>#REF!</v>
      </c>
      <c r="G98" s="160" t="e">
        <f>#REF!</f>
        <v>#REF!</v>
      </c>
      <c r="J98" s="162" t="e">
        <f>#REF!</f>
        <v>#REF!</v>
      </c>
      <c r="K98" s="162"/>
      <c r="L98" s="162"/>
      <c r="M98" s="162" t="e">
        <f>#REF!</f>
        <v>#REF!</v>
      </c>
      <c r="N98" s="162" t="e">
        <f>#REF!</f>
        <v>#REF!</v>
      </c>
      <c r="O98" s="162" t="e">
        <f>#REF!</f>
        <v>#REF!</v>
      </c>
    </row>
    <row r="99" spans="2:15" ht="21">
      <c r="B99" s="132" t="e">
        <f>#REF!</f>
        <v>#REF!</v>
      </c>
      <c r="C99" s="68" t="str">
        <f t="shared" si="6"/>
        <v xml:space="preserve"> </v>
      </c>
      <c r="D99" s="68" t="str">
        <f t="shared" si="7"/>
        <v xml:space="preserve"> </v>
      </c>
      <c r="E99" s="160" t="e">
        <f>#REF!</f>
        <v>#REF!</v>
      </c>
      <c r="F99" s="160" t="e">
        <f>#REF!</f>
        <v>#REF!</v>
      </c>
      <c r="G99" s="160" t="e">
        <f>#REF!</f>
        <v>#REF!</v>
      </c>
      <c r="J99" s="162" t="e">
        <f>#REF!</f>
        <v>#REF!</v>
      </c>
      <c r="K99" s="162"/>
      <c r="L99" s="162"/>
      <c r="M99" s="162" t="e">
        <f>#REF!</f>
        <v>#REF!</v>
      </c>
      <c r="N99" s="162" t="e">
        <f>#REF!</f>
        <v>#REF!</v>
      </c>
      <c r="O99" s="162" t="e">
        <f>#REF!</f>
        <v>#REF!</v>
      </c>
    </row>
    <row r="100" spans="2:15" ht="21">
      <c r="B100" s="132" t="e">
        <f>#REF!</f>
        <v>#REF!</v>
      </c>
      <c r="C100" s="68" t="str">
        <f t="shared" si="6"/>
        <v xml:space="preserve"> </v>
      </c>
      <c r="D100" s="68" t="str">
        <f t="shared" si="7"/>
        <v xml:space="preserve"> </v>
      </c>
      <c r="E100" s="160" t="e">
        <f>#REF!</f>
        <v>#REF!</v>
      </c>
      <c r="F100" s="160" t="e">
        <f>#REF!</f>
        <v>#REF!</v>
      </c>
      <c r="G100" s="160" t="e">
        <f>#REF!</f>
        <v>#REF!</v>
      </c>
      <c r="J100" s="162" t="e">
        <f>#REF!</f>
        <v>#REF!</v>
      </c>
      <c r="K100" s="162"/>
      <c r="L100" s="162"/>
      <c r="M100" s="162" t="e">
        <f>#REF!</f>
        <v>#REF!</v>
      </c>
      <c r="N100" s="162" t="e">
        <f>#REF!</f>
        <v>#REF!</v>
      </c>
      <c r="O100" s="162" t="e">
        <f>#REF!</f>
        <v>#REF!</v>
      </c>
    </row>
    <row r="101" spans="2:15" ht="21">
      <c r="B101" s="132" t="e">
        <f>#REF!</f>
        <v>#REF!</v>
      </c>
      <c r="C101" s="68" t="str">
        <f t="shared" si="6"/>
        <v xml:space="preserve"> </v>
      </c>
      <c r="D101" s="68" t="str">
        <f t="shared" si="7"/>
        <v xml:space="preserve"> </v>
      </c>
      <c r="E101" s="160" t="e">
        <f>#REF!</f>
        <v>#REF!</v>
      </c>
      <c r="F101" s="160" t="e">
        <f>#REF!</f>
        <v>#REF!</v>
      </c>
      <c r="G101" s="160" t="e">
        <f>#REF!</f>
        <v>#REF!</v>
      </c>
      <c r="J101" s="162" t="e">
        <f>#REF!</f>
        <v>#REF!</v>
      </c>
      <c r="K101" s="162"/>
      <c r="L101" s="162"/>
      <c r="M101" s="162" t="e">
        <f>#REF!</f>
        <v>#REF!</v>
      </c>
      <c r="N101" s="162" t="e">
        <f>#REF!</f>
        <v>#REF!</v>
      </c>
      <c r="O101" s="162" t="e">
        <f>#REF!</f>
        <v>#REF!</v>
      </c>
    </row>
    <row r="102" spans="2:15" ht="21">
      <c r="B102" s="132" t="e">
        <f>#REF!</f>
        <v>#REF!</v>
      </c>
      <c r="C102" s="68" t="str">
        <f t="shared" si="6"/>
        <v xml:space="preserve"> </v>
      </c>
      <c r="D102" s="68" t="str">
        <f t="shared" si="7"/>
        <v xml:space="preserve"> </v>
      </c>
      <c r="E102" s="160" t="e">
        <f>#REF!</f>
        <v>#REF!</v>
      </c>
      <c r="F102" s="160" t="e">
        <f>#REF!</f>
        <v>#REF!</v>
      </c>
      <c r="G102" s="160" t="e">
        <f>#REF!</f>
        <v>#REF!</v>
      </c>
      <c r="J102" s="162" t="e">
        <f>#REF!</f>
        <v>#REF!</v>
      </c>
      <c r="K102" s="162"/>
      <c r="L102" s="162"/>
      <c r="M102" s="162" t="e">
        <f>#REF!</f>
        <v>#REF!</v>
      </c>
      <c r="N102" s="162" t="e">
        <f>#REF!</f>
        <v>#REF!</v>
      </c>
      <c r="O102" s="162" t="e">
        <f>#REF!</f>
        <v>#REF!</v>
      </c>
    </row>
    <row r="103" spans="2:15" ht="21">
      <c r="B103" s="132" t="e">
        <f>#REF!</f>
        <v>#REF!</v>
      </c>
      <c r="C103" s="68" t="str">
        <f t="shared" si="6"/>
        <v xml:space="preserve"> </v>
      </c>
      <c r="D103" s="68" t="str">
        <f t="shared" si="7"/>
        <v xml:space="preserve"> </v>
      </c>
      <c r="E103" s="160" t="e">
        <f>#REF!</f>
        <v>#REF!</v>
      </c>
      <c r="F103" s="160" t="e">
        <f>#REF!</f>
        <v>#REF!</v>
      </c>
      <c r="G103" s="160" t="e">
        <f>#REF!</f>
        <v>#REF!</v>
      </c>
      <c r="J103" s="162" t="e">
        <f>#REF!</f>
        <v>#REF!</v>
      </c>
      <c r="K103" s="162"/>
      <c r="L103" s="162"/>
      <c r="M103" s="162" t="e">
        <f>#REF!</f>
        <v>#REF!</v>
      </c>
      <c r="N103" s="162" t="e">
        <f>#REF!</f>
        <v>#REF!</v>
      </c>
      <c r="O103" s="162" t="e">
        <f>#REF!</f>
        <v>#REF!</v>
      </c>
    </row>
    <row r="104" spans="2:15" ht="21">
      <c r="B104" s="132" t="e">
        <f>#REF!</f>
        <v>#REF!</v>
      </c>
      <c r="C104" s="68" t="str">
        <f t="shared" ref="C104:C149" si="8">IFERROR(VLOOKUP(D104,KLUBY01,2,FALSE)," ")</f>
        <v xml:space="preserve"> </v>
      </c>
      <c r="D104" s="68" t="str">
        <f t="shared" ref="D104:D149" si="9">IFERROR(VLOOKUP(B104,PZTS2509,11,FALSE)," ")</f>
        <v xml:space="preserve"> </v>
      </c>
      <c r="E104" s="160" t="e">
        <f>#REF!</f>
        <v>#REF!</v>
      </c>
      <c r="F104" s="160" t="e">
        <f>#REF!</f>
        <v>#REF!</v>
      </c>
      <c r="G104" s="160" t="e">
        <f>#REF!</f>
        <v>#REF!</v>
      </c>
      <c r="J104" s="162" t="e">
        <f>#REF!</f>
        <v>#REF!</v>
      </c>
      <c r="K104" s="162"/>
      <c r="L104" s="162"/>
      <c r="M104" s="162" t="e">
        <f>#REF!</f>
        <v>#REF!</v>
      </c>
      <c r="N104" s="162" t="e">
        <f>#REF!</f>
        <v>#REF!</v>
      </c>
      <c r="O104" s="162" t="e">
        <f>#REF!</f>
        <v>#REF!</v>
      </c>
    </row>
    <row r="105" spans="2:15" ht="21">
      <c r="B105" s="132" t="e">
        <f>#REF!</f>
        <v>#REF!</v>
      </c>
      <c r="C105" s="68" t="str">
        <f t="shared" si="8"/>
        <v xml:space="preserve"> </v>
      </c>
      <c r="D105" s="68" t="str">
        <f t="shared" si="9"/>
        <v xml:space="preserve"> </v>
      </c>
      <c r="E105" s="160" t="e">
        <f>#REF!</f>
        <v>#REF!</v>
      </c>
      <c r="F105" s="160" t="e">
        <f>#REF!</f>
        <v>#REF!</v>
      </c>
      <c r="G105" s="160" t="e">
        <f>#REF!</f>
        <v>#REF!</v>
      </c>
      <c r="J105" s="162" t="e">
        <f>#REF!</f>
        <v>#REF!</v>
      </c>
      <c r="K105" s="162"/>
      <c r="L105" s="162"/>
      <c r="M105" s="162" t="e">
        <f>#REF!</f>
        <v>#REF!</v>
      </c>
      <c r="N105" s="162" t="e">
        <f>#REF!</f>
        <v>#REF!</v>
      </c>
      <c r="O105" s="162" t="e">
        <f>#REF!</f>
        <v>#REF!</v>
      </c>
    </row>
    <row r="106" spans="2:15" ht="21">
      <c r="B106" s="132" t="e">
        <f>#REF!</f>
        <v>#REF!</v>
      </c>
      <c r="C106" s="68" t="str">
        <f t="shared" si="8"/>
        <v xml:space="preserve"> </v>
      </c>
      <c r="D106" s="68" t="str">
        <f t="shared" si="9"/>
        <v xml:space="preserve"> </v>
      </c>
      <c r="E106" s="160" t="e">
        <f>#REF!</f>
        <v>#REF!</v>
      </c>
      <c r="F106" s="160" t="e">
        <f>#REF!</f>
        <v>#REF!</v>
      </c>
      <c r="G106" s="160" t="e">
        <f>#REF!</f>
        <v>#REF!</v>
      </c>
      <c r="J106" s="162" t="e">
        <f>#REF!</f>
        <v>#REF!</v>
      </c>
      <c r="K106" s="162"/>
      <c r="L106" s="162"/>
      <c r="M106" s="162" t="e">
        <f>#REF!</f>
        <v>#REF!</v>
      </c>
      <c r="N106" s="162" t="e">
        <f>#REF!</f>
        <v>#REF!</v>
      </c>
      <c r="O106" s="162" t="e">
        <f>#REF!</f>
        <v>#REF!</v>
      </c>
    </row>
    <row r="107" spans="2:15" ht="21">
      <c r="B107" s="132" t="e">
        <f>#REF!</f>
        <v>#REF!</v>
      </c>
      <c r="C107" s="68" t="str">
        <f t="shared" si="8"/>
        <v xml:space="preserve"> </v>
      </c>
      <c r="D107" s="68" t="str">
        <f t="shared" si="9"/>
        <v xml:space="preserve"> </v>
      </c>
      <c r="E107" s="160" t="e">
        <f>#REF!</f>
        <v>#REF!</v>
      </c>
      <c r="F107" s="160" t="e">
        <f>#REF!</f>
        <v>#REF!</v>
      </c>
      <c r="G107" s="160" t="e">
        <f>#REF!</f>
        <v>#REF!</v>
      </c>
      <c r="J107" s="162" t="e">
        <f>#REF!</f>
        <v>#REF!</v>
      </c>
      <c r="K107" s="162"/>
      <c r="L107" s="162"/>
      <c r="M107" s="162" t="e">
        <f>#REF!</f>
        <v>#REF!</v>
      </c>
      <c r="N107" s="162" t="e">
        <f>#REF!</f>
        <v>#REF!</v>
      </c>
      <c r="O107" s="162" t="e">
        <f>#REF!</f>
        <v>#REF!</v>
      </c>
    </row>
    <row r="108" spans="2:15" ht="21">
      <c r="B108" s="132" t="e">
        <f>#REF!</f>
        <v>#REF!</v>
      </c>
      <c r="C108" s="68" t="str">
        <f t="shared" si="8"/>
        <v xml:space="preserve"> </v>
      </c>
      <c r="D108" s="68" t="str">
        <f t="shared" si="9"/>
        <v xml:space="preserve"> </v>
      </c>
      <c r="E108" s="160" t="e">
        <f>#REF!</f>
        <v>#REF!</v>
      </c>
      <c r="F108" s="160" t="e">
        <f>#REF!</f>
        <v>#REF!</v>
      </c>
      <c r="G108" s="160" t="e">
        <f>#REF!</f>
        <v>#REF!</v>
      </c>
      <c r="J108" s="162" t="e">
        <f>#REF!</f>
        <v>#REF!</v>
      </c>
      <c r="K108" s="162"/>
      <c r="L108" s="162"/>
      <c r="M108" s="162" t="e">
        <f>#REF!</f>
        <v>#REF!</v>
      </c>
      <c r="N108" s="162" t="e">
        <f>#REF!</f>
        <v>#REF!</v>
      </c>
      <c r="O108" s="162" t="e">
        <f>#REF!</f>
        <v>#REF!</v>
      </c>
    </row>
    <row r="109" spans="2:15" ht="21">
      <c r="B109" s="132" t="e">
        <f>#REF!</f>
        <v>#REF!</v>
      </c>
      <c r="C109" s="68" t="str">
        <f t="shared" si="8"/>
        <v xml:space="preserve"> </v>
      </c>
      <c r="D109" s="68" t="str">
        <f t="shared" si="9"/>
        <v xml:space="preserve"> </v>
      </c>
      <c r="E109" s="160" t="e">
        <f>#REF!</f>
        <v>#REF!</v>
      </c>
      <c r="F109" s="160" t="e">
        <f>#REF!</f>
        <v>#REF!</v>
      </c>
      <c r="G109" s="160" t="e">
        <f>#REF!</f>
        <v>#REF!</v>
      </c>
      <c r="J109" s="162" t="e">
        <f>#REF!</f>
        <v>#REF!</v>
      </c>
      <c r="K109" s="162"/>
      <c r="L109" s="162"/>
      <c r="M109" s="162" t="e">
        <f>#REF!</f>
        <v>#REF!</v>
      </c>
      <c r="N109" s="162" t="e">
        <f>#REF!</f>
        <v>#REF!</v>
      </c>
      <c r="O109" s="162" t="e">
        <f>#REF!</f>
        <v>#REF!</v>
      </c>
    </row>
    <row r="110" spans="2:15" ht="21">
      <c r="B110" s="132" t="e">
        <f>#REF!</f>
        <v>#REF!</v>
      </c>
      <c r="C110" s="68" t="str">
        <f t="shared" si="8"/>
        <v xml:space="preserve"> </v>
      </c>
      <c r="D110" s="68" t="str">
        <f t="shared" si="9"/>
        <v xml:space="preserve"> </v>
      </c>
      <c r="E110" s="160" t="e">
        <f>#REF!</f>
        <v>#REF!</v>
      </c>
      <c r="F110" s="160" t="e">
        <f>#REF!</f>
        <v>#REF!</v>
      </c>
      <c r="G110" s="160" t="e">
        <f>#REF!</f>
        <v>#REF!</v>
      </c>
      <c r="J110" s="162" t="e">
        <f>#REF!</f>
        <v>#REF!</v>
      </c>
      <c r="K110" s="162"/>
      <c r="L110" s="162"/>
      <c r="M110" s="162" t="e">
        <f>#REF!</f>
        <v>#REF!</v>
      </c>
      <c r="N110" s="162" t="e">
        <f>#REF!</f>
        <v>#REF!</v>
      </c>
      <c r="O110" s="162" t="e">
        <f>#REF!</f>
        <v>#REF!</v>
      </c>
    </row>
    <row r="111" spans="2:15" ht="21">
      <c r="B111" s="132" t="e">
        <f>#REF!</f>
        <v>#REF!</v>
      </c>
      <c r="C111" s="68" t="str">
        <f t="shared" si="8"/>
        <v xml:space="preserve"> </v>
      </c>
      <c r="D111" s="68" t="str">
        <f t="shared" si="9"/>
        <v xml:space="preserve"> </v>
      </c>
      <c r="E111" s="160" t="e">
        <f>#REF!</f>
        <v>#REF!</v>
      </c>
      <c r="F111" s="160" t="e">
        <f>#REF!</f>
        <v>#REF!</v>
      </c>
      <c r="G111" s="160" t="e">
        <f>#REF!</f>
        <v>#REF!</v>
      </c>
      <c r="J111" s="162" t="e">
        <f>#REF!</f>
        <v>#REF!</v>
      </c>
      <c r="K111" s="162"/>
      <c r="L111" s="162"/>
      <c r="M111" s="162" t="e">
        <f>#REF!</f>
        <v>#REF!</v>
      </c>
      <c r="N111" s="162" t="e">
        <f>#REF!</f>
        <v>#REF!</v>
      </c>
      <c r="O111" s="162" t="e">
        <f>#REF!</f>
        <v>#REF!</v>
      </c>
    </row>
    <row r="112" spans="2:15" ht="21">
      <c r="B112" s="132" t="e">
        <f>#REF!</f>
        <v>#REF!</v>
      </c>
      <c r="C112" s="68" t="str">
        <f t="shared" si="8"/>
        <v xml:space="preserve"> </v>
      </c>
      <c r="D112" s="68" t="str">
        <f t="shared" si="9"/>
        <v xml:space="preserve"> </v>
      </c>
      <c r="E112" s="160" t="e">
        <f>#REF!</f>
        <v>#REF!</v>
      </c>
      <c r="F112" s="160" t="e">
        <f>#REF!</f>
        <v>#REF!</v>
      </c>
      <c r="G112" s="160" t="e">
        <f>#REF!</f>
        <v>#REF!</v>
      </c>
      <c r="J112" s="162" t="e">
        <f>#REF!</f>
        <v>#REF!</v>
      </c>
      <c r="K112" s="162"/>
      <c r="L112" s="162"/>
      <c r="M112" s="162" t="e">
        <f>#REF!</f>
        <v>#REF!</v>
      </c>
      <c r="N112" s="162" t="e">
        <f>#REF!</f>
        <v>#REF!</v>
      </c>
      <c r="O112" s="162" t="e">
        <f>#REF!</f>
        <v>#REF!</v>
      </c>
    </row>
    <row r="113" spans="2:15" ht="21">
      <c r="B113" s="132" t="e">
        <f>#REF!</f>
        <v>#REF!</v>
      </c>
      <c r="C113" s="68" t="str">
        <f t="shared" si="8"/>
        <v xml:space="preserve"> </v>
      </c>
      <c r="D113" s="68" t="str">
        <f t="shared" si="9"/>
        <v xml:space="preserve"> </v>
      </c>
      <c r="E113" s="160" t="e">
        <f>#REF!</f>
        <v>#REF!</v>
      </c>
      <c r="F113" s="160" t="e">
        <f>#REF!</f>
        <v>#REF!</v>
      </c>
      <c r="G113" s="160" t="e">
        <f>#REF!</f>
        <v>#REF!</v>
      </c>
      <c r="J113" s="162" t="e">
        <f>#REF!</f>
        <v>#REF!</v>
      </c>
      <c r="K113" s="162"/>
      <c r="L113" s="162"/>
      <c r="M113" s="162" t="e">
        <f>#REF!</f>
        <v>#REF!</v>
      </c>
      <c r="N113" s="162" t="e">
        <f>#REF!</f>
        <v>#REF!</v>
      </c>
      <c r="O113" s="162" t="e">
        <f>#REF!</f>
        <v>#REF!</v>
      </c>
    </row>
    <row r="114" spans="2:15" ht="21">
      <c r="B114" s="132" t="e">
        <f>#REF!</f>
        <v>#REF!</v>
      </c>
      <c r="C114" s="68" t="str">
        <f t="shared" si="8"/>
        <v xml:space="preserve"> </v>
      </c>
      <c r="D114" s="68" t="str">
        <f t="shared" si="9"/>
        <v xml:space="preserve"> </v>
      </c>
      <c r="E114" s="160" t="e">
        <f>#REF!</f>
        <v>#REF!</v>
      </c>
      <c r="F114" s="160" t="e">
        <f>#REF!</f>
        <v>#REF!</v>
      </c>
      <c r="G114" s="160" t="e">
        <f>#REF!</f>
        <v>#REF!</v>
      </c>
      <c r="J114" s="162" t="e">
        <f>#REF!</f>
        <v>#REF!</v>
      </c>
      <c r="K114" s="162"/>
      <c r="L114" s="162"/>
      <c r="M114" s="162" t="e">
        <f>#REF!</f>
        <v>#REF!</v>
      </c>
      <c r="N114" s="162" t="e">
        <f>#REF!</f>
        <v>#REF!</v>
      </c>
      <c r="O114" s="162" t="e">
        <f>#REF!</f>
        <v>#REF!</v>
      </c>
    </row>
    <row r="115" spans="2:15" ht="21">
      <c r="B115" s="132" t="e">
        <f>#REF!</f>
        <v>#REF!</v>
      </c>
      <c r="C115" s="68" t="str">
        <f t="shared" si="8"/>
        <v xml:space="preserve"> </v>
      </c>
      <c r="D115" s="68" t="str">
        <f t="shared" si="9"/>
        <v xml:space="preserve"> </v>
      </c>
      <c r="E115" s="160" t="e">
        <f>#REF!</f>
        <v>#REF!</v>
      </c>
      <c r="F115" s="160" t="e">
        <f>#REF!</f>
        <v>#REF!</v>
      </c>
      <c r="G115" s="160" t="e">
        <f>#REF!</f>
        <v>#REF!</v>
      </c>
      <c r="J115" s="162" t="e">
        <f>#REF!</f>
        <v>#REF!</v>
      </c>
      <c r="K115" s="162"/>
      <c r="L115" s="162"/>
      <c r="M115" s="162" t="e">
        <f>#REF!</f>
        <v>#REF!</v>
      </c>
      <c r="N115" s="162" t="e">
        <f>#REF!</f>
        <v>#REF!</v>
      </c>
      <c r="O115" s="162" t="e">
        <f>#REF!</f>
        <v>#REF!</v>
      </c>
    </row>
    <row r="116" spans="2:15" ht="21">
      <c r="B116" s="132" t="e">
        <f>#REF!</f>
        <v>#REF!</v>
      </c>
      <c r="C116" s="68" t="str">
        <f t="shared" si="8"/>
        <v xml:space="preserve"> </v>
      </c>
      <c r="D116" s="68" t="str">
        <f t="shared" si="9"/>
        <v xml:space="preserve"> </v>
      </c>
      <c r="E116" s="160" t="e">
        <f>#REF!</f>
        <v>#REF!</v>
      </c>
      <c r="F116" s="160" t="e">
        <f>#REF!</f>
        <v>#REF!</v>
      </c>
      <c r="G116" s="160" t="e">
        <f>#REF!</f>
        <v>#REF!</v>
      </c>
      <c r="J116" s="162" t="e">
        <f>#REF!</f>
        <v>#REF!</v>
      </c>
      <c r="K116" s="162"/>
      <c r="L116" s="162"/>
      <c r="M116" s="162" t="e">
        <f>#REF!</f>
        <v>#REF!</v>
      </c>
      <c r="N116" s="162" t="e">
        <f>#REF!</f>
        <v>#REF!</v>
      </c>
      <c r="O116" s="162" t="e">
        <f>#REF!</f>
        <v>#REF!</v>
      </c>
    </row>
    <row r="117" spans="2:15" ht="21">
      <c r="B117" s="132" t="e">
        <f>#REF!</f>
        <v>#REF!</v>
      </c>
      <c r="C117" s="68" t="str">
        <f t="shared" si="8"/>
        <v xml:space="preserve"> </v>
      </c>
      <c r="D117" s="68" t="str">
        <f t="shared" si="9"/>
        <v xml:space="preserve"> </v>
      </c>
      <c r="E117" s="160" t="e">
        <f>#REF!</f>
        <v>#REF!</v>
      </c>
      <c r="F117" s="160" t="e">
        <f>#REF!</f>
        <v>#REF!</v>
      </c>
      <c r="G117" s="160" t="e">
        <f>#REF!</f>
        <v>#REF!</v>
      </c>
      <c r="J117" s="162" t="e">
        <f>#REF!</f>
        <v>#REF!</v>
      </c>
      <c r="K117" s="162"/>
      <c r="L117" s="162"/>
      <c r="M117" s="162" t="e">
        <f>#REF!</f>
        <v>#REF!</v>
      </c>
      <c r="N117" s="162" t="e">
        <f>#REF!</f>
        <v>#REF!</v>
      </c>
      <c r="O117" s="162" t="e">
        <f>#REF!</f>
        <v>#REF!</v>
      </c>
    </row>
    <row r="118" spans="2:15" ht="21">
      <c r="B118" s="132" t="e">
        <f>#REF!</f>
        <v>#REF!</v>
      </c>
      <c r="C118" s="68" t="str">
        <f t="shared" si="8"/>
        <v xml:space="preserve"> </v>
      </c>
      <c r="D118" s="68" t="str">
        <f t="shared" si="9"/>
        <v xml:space="preserve"> </v>
      </c>
      <c r="E118" s="160" t="e">
        <f>#REF!</f>
        <v>#REF!</v>
      </c>
      <c r="F118" s="160" t="e">
        <f>#REF!</f>
        <v>#REF!</v>
      </c>
      <c r="G118" s="160" t="e">
        <f>#REF!</f>
        <v>#REF!</v>
      </c>
      <c r="J118" s="162" t="e">
        <f>#REF!</f>
        <v>#REF!</v>
      </c>
      <c r="K118" s="162"/>
      <c r="L118" s="162"/>
      <c r="M118" s="162" t="e">
        <f>#REF!</f>
        <v>#REF!</v>
      </c>
      <c r="N118" s="162" t="e">
        <f>#REF!</f>
        <v>#REF!</v>
      </c>
      <c r="O118" s="162" t="e">
        <f>#REF!</f>
        <v>#REF!</v>
      </c>
    </row>
    <row r="119" spans="2:15" ht="21">
      <c r="B119" s="132" t="e">
        <f>#REF!</f>
        <v>#REF!</v>
      </c>
      <c r="C119" s="68" t="str">
        <f t="shared" si="8"/>
        <v xml:space="preserve"> </v>
      </c>
      <c r="D119" s="68" t="str">
        <f t="shared" si="9"/>
        <v xml:space="preserve"> </v>
      </c>
      <c r="E119" s="160" t="e">
        <f>#REF!</f>
        <v>#REF!</v>
      </c>
      <c r="F119" s="160" t="e">
        <f>#REF!</f>
        <v>#REF!</v>
      </c>
      <c r="G119" s="160" t="e">
        <f>#REF!</f>
        <v>#REF!</v>
      </c>
      <c r="J119" s="162" t="e">
        <f>#REF!</f>
        <v>#REF!</v>
      </c>
      <c r="K119" s="162"/>
      <c r="L119" s="162"/>
      <c r="M119" s="162" t="e">
        <f>#REF!</f>
        <v>#REF!</v>
      </c>
      <c r="N119" s="162" t="e">
        <f>#REF!</f>
        <v>#REF!</v>
      </c>
      <c r="O119" s="162" t="e">
        <f>#REF!</f>
        <v>#REF!</v>
      </c>
    </row>
    <row r="120" spans="2:15" ht="21">
      <c r="B120" s="132" t="e">
        <f>#REF!</f>
        <v>#REF!</v>
      </c>
      <c r="C120" s="68" t="str">
        <f t="shared" si="8"/>
        <v xml:space="preserve"> </v>
      </c>
      <c r="D120" s="68" t="str">
        <f t="shared" si="9"/>
        <v xml:space="preserve"> </v>
      </c>
      <c r="E120" s="160" t="e">
        <f>#REF!</f>
        <v>#REF!</v>
      </c>
      <c r="F120" s="160" t="e">
        <f>#REF!</f>
        <v>#REF!</v>
      </c>
      <c r="G120" s="160" t="e">
        <f>#REF!</f>
        <v>#REF!</v>
      </c>
      <c r="J120" s="162" t="e">
        <f>#REF!</f>
        <v>#REF!</v>
      </c>
      <c r="K120" s="162"/>
      <c r="L120" s="162"/>
      <c r="M120" s="162" t="e">
        <f>#REF!</f>
        <v>#REF!</v>
      </c>
      <c r="N120" s="162" t="e">
        <f>#REF!</f>
        <v>#REF!</v>
      </c>
      <c r="O120" s="162" t="e">
        <f>#REF!</f>
        <v>#REF!</v>
      </c>
    </row>
    <row r="121" spans="2:15" ht="21">
      <c r="B121" s="132" t="e">
        <f>#REF!</f>
        <v>#REF!</v>
      </c>
      <c r="C121" s="68" t="str">
        <f t="shared" si="8"/>
        <v xml:space="preserve"> </v>
      </c>
      <c r="D121" s="68" t="str">
        <f t="shared" si="9"/>
        <v xml:space="preserve"> </v>
      </c>
      <c r="E121" s="160" t="e">
        <f>#REF!</f>
        <v>#REF!</v>
      </c>
      <c r="F121" s="160" t="e">
        <f>#REF!</f>
        <v>#REF!</v>
      </c>
      <c r="G121" s="160" t="e">
        <f>#REF!</f>
        <v>#REF!</v>
      </c>
      <c r="J121" s="162" t="e">
        <f>#REF!</f>
        <v>#REF!</v>
      </c>
      <c r="K121" s="162"/>
      <c r="L121" s="162"/>
      <c r="M121" s="162" t="e">
        <f>#REF!</f>
        <v>#REF!</v>
      </c>
      <c r="N121" s="162" t="e">
        <f>#REF!</f>
        <v>#REF!</v>
      </c>
      <c r="O121" s="162" t="e">
        <f>#REF!</f>
        <v>#REF!</v>
      </c>
    </row>
    <row r="122" spans="2:15" ht="21">
      <c r="B122" s="132" t="e">
        <f>#REF!</f>
        <v>#REF!</v>
      </c>
      <c r="C122" s="68" t="str">
        <f t="shared" si="8"/>
        <v xml:space="preserve"> </v>
      </c>
      <c r="D122" s="68" t="str">
        <f t="shared" si="9"/>
        <v xml:space="preserve"> </v>
      </c>
      <c r="E122" s="160" t="e">
        <f>#REF!</f>
        <v>#REF!</v>
      </c>
      <c r="F122" s="160" t="e">
        <f>#REF!</f>
        <v>#REF!</v>
      </c>
      <c r="G122" s="160" t="e">
        <f>#REF!</f>
        <v>#REF!</v>
      </c>
      <c r="J122" s="162" t="e">
        <f>#REF!</f>
        <v>#REF!</v>
      </c>
      <c r="K122" s="162"/>
      <c r="L122" s="162"/>
      <c r="M122" s="162" t="e">
        <f>#REF!</f>
        <v>#REF!</v>
      </c>
      <c r="N122" s="162" t="e">
        <f>#REF!</f>
        <v>#REF!</v>
      </c>
      <c r="O122" s="162" t="e">
        <f>#REF!</f>
        <v>#REF!</v>
      </c>
    </row>
    <row r="123" spans="2:15" ht="21">
      <c r="B123" s="132" t="e">
        <f>#REF!</f>
        <v>#REF!</v>
      </c>
      <c r="C123" s="68" t="str">
        <f t="shared" si="8"/>
        <v xml:space="preserve"> </v>
      </c>
      <c r="D123" s="68" t="str">
        <f t="shared" si="9"/>
        <v xml:space="preserve"> </v>
      </c>
      <c r="E123" s="160" t="e">
        <f>#REF!</f>
        <v>#REF!</v>
      </c>
      <c r="F123" s="160" t="e">
        <f>#REF!</f>
        <v>#REF!</v>
      </c>
      <c r="G123" s="160" t="e">
        <f>#REF!</f>
        <v>#REF!</v>
      </c>
      <c r="J123" s="162" t="e">
        <f>#REF!</f>
        <v>#REF!</v>
      </c>
      <c r="K123" s="162"/>
      <c r="L123" s="162"/>
      <c r="M123" s="162" t="e">
        <f>#REF!</f>
        <v>#REF!</v>
      </c>
      <c r="N123" s="162" t="e">
        <f>#REF!</f>
        <v>#REF!</v>
      </c>
      <c r="O123" s="162" t="e">
        <f>#REF!</f>
        <v>#REF!</v>
      </c>
    </row>
    <row r="124" spans="2:15" ht="21">
      <c r="B124" s="132" t="e">
        <f>#REF!</f>
        <v>#REF!</v>
      </c>
      <c r="C124" s="68" t="str">
        <f t="shared" si="8"/>
        <v xml:space="preserve"> </v>
      </c>
      <c r="D124" s="68" t="str">
        <f t="shared" si="9"/>
        <v xml:space="preserve"> </v>
      </c>
      <c r="E124" s="160" t="e">
        <f>#REF!</f>
        <v>#REF!</v>
      </c>
      <c r="F124" s="160" t="e">
        <f>#REF!</f>
        <v>#REF!</v>
      </c>
      <c r="G124" s="160" t="e">
        <f>#REF!</f>
        <v>#REF!</v>
      </c>
      <c r="J124" s="162" t="e">
        <f>#REF!</f>
        <v>#REF!</v>
      </c>
      <c r="K124" s="162"/>
      <c r="L124" s="162"/>
      <c r="M124" s="162" t="e">
        <f>#REF!</f>
        <v>#REF!</v>
      </c>
      <c r="N124" s="162" t="e">
        <f>#REF!</f>
        <v>#REF!</v>
      </c>
      <c r="O124" s="162" t="e">
        <f>#REF!</f>
        <v>#REF!</v>
      </c>
    </row>
    <row r="125" spans="2:15" ht="21">
      <c r="B125" s="132" t="e">
        <f>#REF!</f>
        <v>#REF!</v>
      </c>
      <c r="C125" s="68" t="str">
        <f t="shared" si="8"/>
        <v xml:space="preserve"> </v>
      </c>
      <c r="D125" s="68" t="str">
        <f t="shared" si="9"/>
        <v xml:space="preserve"> </v>
      </c>
      <c r="E125" s="160" t="e">
        <f>#REF!</f>
        <v>#REF!</v>
      </c>
      <c r="F125" s="160" t="e">
        <f>#REF!</f>
        <v>#REF!</v>
      </c>
      <c r="G125" s="160" t="e">
        <f>#REF!</f>
        <v>#REF!</v>
      </c>
      <c r="J125" s="162" t="e">
        <f>#REF!</f>
        <v>#REF!</v>
      </c>
      <c r="K125" s="162"/>
      <c r="L125" s="162"/>
      <c r="M125" s="162" t="e">
        <f>#REF!</f>
        <v>#REF!</v>
      </c>
      <c r="N125" s="162" t="e">
        <f>#REF!</f>
        <v>#REF!</v>
      </c>
      <c r="O125" s="162" t="e">
        <f>#REF!</f>
        <v>#REF!</v>
      </c>
    </row>
    <row r="126" spans="2:15" ht="21">
      <c r="B126" s="132" t="e">
        <f>#REF!</f>
        <v>#REF!</v>
      </c>
      <c r="C126" s="68" t="str">
        <f t="shared" si="8"/>
        <v xml:space="preserve"> </v>
      </c>
      <c r="D126" s="68" t="str">
        <f t="shared" si="9"/>
        <v xml:space="preserve"> </v>
      </c>
      <c r="E126" s="160" t="e">
        <f>#REF!</f>
        <v>#REF!</v>
      </c>
      <c r="F126" s="160" t="e">
        <f>#REF!</f>
        <v>#REF!</v>
      </c>
      <c r="G126" s="160" t="e">
        <f>#REF!</f>
        <v>#REF!</v>
      </c>
      <c r="J126" s="162" t="e">
        <f>#REF!</f>
        <v>#REF!</v>
      </c>
      <c r="K126" s="162"/>
      <c r="L126" s="162"/>
      <c r="M126" s="162" t="e">
        <f>#REF!</f>
        <v>#REF!</v>
      </c>
      <c r="N126" s="162" t="e">
        <f>#REF!</f>
        <v>#REF!</v>
      </c>
      <c r="O126" s="162" t="e">
        <f>#REF!</f>
        <v>#REF!</v>
      </c>
    </row>
    <row r="127" spans="2:15" ht="19.5" customHeight="1">
      <c r="B127" s="132" t="e">
        <f>#REF!</f>
        <v>#REF!</v>
      </c>
      <c r="C127" s="68" t="str">
        <f t="shared" si="8"/>
        <v xml:space="preserve"> </v>
      </c>
      <c r="D127" s="68" t="str">
        <f t="shared" si="9"/>
        <v xml:space="preserve"> </v>
      </c>
      <c r="E127" s="160" t="e">
        <f>#REF!</f>
        <v>#REF!</v>
      </c>
      <c r="F127" s="160" t="e">
        <f>#REF!</f>
        <v>#REF!</v>
      </c>
      <c r="G127" s="160" t="e">
        <f>#REF!</f>
        <v>#REF!</v>
      </c>
      <c r="J127" s="162" t="e">
        <f>#REF!</f>
        <v>#REF!</v>
      </c>
      <c r="K127" s="162"/>
      <c r="L127" s="162"/>
      <c r="M127" s="162" t="e">
        <f>#REF!</f>
        <v>#REF!</v>
      </c>
      <c r="N127" s="162" t="e">
        <f>#REF!</f>
        <v>#REF!</v>
      </c>
      <c r="O127" s="162" t="e">
        <f>#REF!</f>
        <v>#REF!</v>
      </c>
    </row>
    <row r="128" spans="2:15" ht="21">
      <c r="B128" s="132" t="e">
        <f>#REF!</f>
        <v>#REF!</v>
      </c>
      <c r="C128" s="68" t="str">
        <f t="shared" si="8"/>
        <v xml:space="preserve"> </v>
      </c>
      <c r="D128" s="68" t="str">
        <f t="shared" si="9"/>
        <v xml:space="preserve"> </v>
      </c>
      <c r="E128" s="160" t="e">
        <f>#REF!</f>
        <v>#REF!</v>
      </c>
      <c r="F128" s="160" t="e">
        <f>#REF!</f>
        <v>#REF!</v>
      </c>
      <c r="G128" s="160" t="e">
        <f>#REF!</f>
        <v>#REF!</v>
      </c>
      <c r="J128" s="162" t="e">
        <f>#REF!</f>
        <v>#REF!</v>
      </c>
      <c r="K128" s="162"/>
      <c r="L128" s="162"/>
      <c r="M128" s="162" t="e">
        <f>#REF!</f>
        <v>#REF!</v>
      </c>
      <c r="N128" s="162" t="e">
        <f>#REF!</f>
        <v>#REF!</v>
      </c>
      <c r="O128" s="162" t="e">
        <f>#REF!</f>
        <v>#REF!</v>
      </c>
    </row>
    <row r="129" spans="2:15" ht="21">
      <c r="B129" s="132" t="e">
        <f>#REF!</f>
        <v>#REF!</v>
      </c>
      <c r="C129" s="68" t="str">
        <f t="shared" si="8"/>
        <v xml:space="preserve"> </v>
      </c>
      <c r="D129" s="68" t="str">
        <f t="shared" si="9"/>
        <v xml:space="preserve"> </v>
      </c>
      <c r="E129" s="160" t="e">
        <f>#REF!</f>
        <v>#REF!</v>
      </c>
      <c r="F129" s="160" t="e">
        <f>#REF!</f>
        <v>#REF!</v>
      </c>
      <c r="G129" s="160" t="e">
        <f>#REF!</f>
        <v>#REF!</v>
      </c>
      <c r="J129" s="162" t="e">
        <f>#REF!</f>
        <v>#REF!</v>
      </c>
      <c r="K129" s="162"/>
      <c r="L129" s="162"/>
      <c r="M129" s="162" t="e">
        <f>#REF!</f>
        <v>#REF!</v>
      </c>
      <c r="N129" s="162" t="e">
        <f>#REF!</f>
        <v>#REF!</v>
      </c>
      <c r="O129" s="162" t="e">
        <f>#REF!</f>
        <v>#REF!</v>
      </c>
    </row>
    <row r="130" spans="2:15" ht="21">
      <c r="B130" s="132" t="e">
        <f>#REF!</f>
        <v>#REF!</v>
      </c>
      <c r="C130" s="68" t="str">
        <f t="shared" si="8"/>
        <v xml:space="preserve"> </v>
      </c>
      <c r="D130" s="68" t="str">
        <f t="shared" si="9"/>
        <v xml:space="preserve"> </v>
      </c>
      <c r="E130" s="160" t="e">
        <f>#REF!</f>
        <v>#REF!</v>
      </c>
      <c r="F130" s="160" t="e">
        <f>#REF!</f>
        <v>#REF!</v>
      </c>
      <c r="G130" s="160" t="e">
        <f>#REF!</f>
        <v>#REF!</v>
      </c>
      <c r="J130" s="162" t="e">
        <f>#REF!</f>
        <v>#REF!</v>
      </c>
      <c r="K130" s="162"/>
      <c r="L130" s="162"/>
      <c r="M130" s="162" t="e">
        <f>#REF!</f>
        <v>#REF!</v>
      </c>
      <c r="N130" s="162" t="e">
        <f>#REF!</f>
        <v>#REF!</v>
      </c>
      <c r="O130" s="162" t="e">
        <f>#REF!</f>
        <v>#REF!</v>
      </c>
    </row>
    <row r="131" spans="2:15" ht="21">
      <c r="B131" s="132" t="e">
        <f>#REF!</f>
        <v>#REF!</v>
      </c>
      <c r="C131" s="68" t="str">
        <f t="shared" si="8"/>
        <v xml:space="preserve"> </v>
      </c>
      <c r="D131" s="68" t="str">
        <f t="shared" si="9"/>
        <v xml:space="preserve"> </v>
      </c>
      <c r="E131" s="160" t="e">
        <f>#REF!</f>
        <v>#REF!</v>
      </c>
      <c r="F131" s="160" t="e">
        <f>#REF!</f>
        <v>#REF!</v>
      </c>
      <c r="G131" s="160" t="e">
        <f>#REF!</f>
        <v>#REF!</v>
      </c>
      <c r="J131" s="162" t="e">
        <f>#REF!</f>
        <v>#REF!</v>
      </c>
      <c r="K131" s="162"/>
      <c r="L131" s="162"/>
      <c r="M131" s="162" t="e">
        <f>#REF!</f>
        <v>#REF!</v>
      </c>
      <c r="N131" s="162" t="e">
        <f>#REF!</f>
        <v>#REF!</v>
      </c>
      <c r="O131" s="162" t="e">
        <f>#REF!</f>
        <v>#REF!</v>
      </c>
    </row>
    <row r="132" spans="2:15" ht="21">
      <c r="B132" s="132" t="e">
        <f>#REF!</f>
        <v>#REF!</v>
      </c>
      <c r="C132" s="68" t="str">
        <f t="shared" si="8"/>
        <v xml:space="preserve"> </v>
      </c>
      <c r="D132" s="68" t="str">
        <f t="shared" si="9"/>
        <v xml:space="preserve"> </v>
      </c>
      <c r="E132" s="160" t="e">
        <f>#REF!</f>
        <v>#REF!</v>
      </c>
      <c r="F132" s="160" t="e">
        <f>#REF!</f>
        <v>#REF!</v>
      </c>
      <c r="G132" s="160" t="e">
        <f>#REF!</f>
        <v>#REF!</v>
      </c>
      <c r="J132" s="162" t="e">
        <f>#REF!</f>
        <v>#REF!</v>
      </c>
      <c r="K132" s="162"/>
      <c r="L132" s="162"/>
      <c r="M132" s="162" t="e">
        <f>#REF!</f>
        <v>#REF!</v>
      </c>
      <c r="N132" s="162" t="e">
        <f>#REF!</f>
        <v>#REF!</v>
      </c>
      <c r="O132" s="162" t="e">
        <f>#REF!</f>
        <v>#REF!</v>
      </c>
    </row>
    <row r="133" spans="2:15" ht="21">
      <c r="B133" s="132" t="e">
        <f>#REF!</f>
        <v>#REF!</v>
      </c>
      <c r="C133" s="68" t="str">
        <f t="shared" si="8"/>
        <v xml:space="preserve"> </v>
      </c>
      <c r="D133" s="68" t="str">
        <f t="shared" si="9"/>
        <v xml:space="preserve"> </v>
      </c>
      <c r="E133" s="160" t="e">
        <f>#REF!</f>
        <v>#REF!</v>
      </c>
      <c r="F133" s="160" t="e">
        <f>#REF!</f>
        <v>#REF!</v>
      </c>
      <c r="G133" s="160" t="e">
        <f>#REF!</f>
        <v>#REF!</v>
      </c>
      <c r="J133" s="162" t="e">
        <f>#REF!</f>
        <v>#REF!</v>
      </c>
      <c r="K133" s="162"/>
      <c r="L133" s="162"/>
      <c r="M133" s="162" t="e">
        <f>#REF!</f>
        <v>#REF!</v>
      </c>
      <c r="N133" s="162" t="e">
        <f>#REF!</f>
        <v>#REF!</v>
      </c>
      <c r="O133" s="162" t="e">
        <f>#REF!</f>
        <v>#REF!</v>
      </c>
    </row>
    <row r="134" spans="2:15" ht="21">
      <c r="B134" s="132" t="e">
        <f>#REF!</f>
        <v>#REF!</v>
      </c>
      <c r="C134" s="68" t="str">
        <f t="shared" si="8"/>
        <v xml:space="preserve"> </v>
      </c>
      <c r="D134" s="68" t="str">
        <f t="shared" si="9"/>
        <v xml:space="preserve"> </v>
      </c>
      <c r="E134" s="160" t="e">
        <f>#REF!</f>
        <v>#REF!</v>
      </c>
      <c r="F134" s="160" t="e">
        <f>#REF!</f>
        <v>#REF!</v>
      </c>
      <c r="G134" s="160" t="e">
        <f>#REF!</f>
        <v>#REF!</v>
      </c>
      <c r="J134" s="162" t="e">
        <f>#REF!</f>
        <v>#REF!</v>
      </c>
      <c r="K134" s="162"/>
      <c r="L134" s="162"/>
      <c r="M134" s="162" t="e">
        <f>#REF!</f>
        <v>#REF!</v>
      </c>
      <c r="N134" s="162" t="e">
        <f>#REF!</f>
        <v>#REF!</v>
      </c>
      <c r="O134" s="162" t="e">
        <f>#REF!</f>
        <v>#REF!</v>
      </c>
    </row>
    <row r="135" spans="2:15" ht="21">
      <c r="B135" s="132" t="e">
        <f>#REF!</f>
        <v>#REF!</v>
      </c>
      <c r="C135" s="68" t="str">
        <f t="shared" si="8"/>
        <v xml:space="preserve"> </v>
      </c>
      <c r="D135" s="68" t="str">
        <f t="shared" si="9"/>
        <v xml:space="preserve"> </v>
      </c>
      <c r="E135" s="160" t="e">
        <f>#REF!</f>
        <v>#REF!</v>
      </c>
      <c r="F135" s="160" t="e">
        <f>#REF!</f>
        <v>#REF!</v>
      </c>
      <c r="G135" s="160" t="e">
        <f>#REF!</f>
        <v>#REF!</v>
      </c>
      <c r="J135" s="162" t="e">
        <f>#REF!</f>
        <v>#REF!</v>
      </c>
      <c r="K135" s="162"/>
      <c r="L135" s="162"/>
      <c r="M135" s="162" t="e">
        <f>#REF!</f>
        <v>#REF!</v>
      </c>
      <c r="N135" s="162" t="e">
        <f>#REF!</f>
        <v>#REF!</v>
      </c>
      <c r="O135" s="162" t="e">
        <f>#REF!</f>
        <v>#REF!</v>
      </c>
    </row>
    <row r="136" spans="2:15" ht="21">
      <c r="B136" s="132" t="e">
        <f>#REF!</f>
        <v>#REF!</v>
      </c>
      <c r="C136" s="68" t="str">
        <f t="shared" si="8"/>
        <v xml:space="preserve"> </v>
      </c>
      <c r="D136" s="68" t="str">
        <f t="shared" si="9"/>
        <v xml:space="preserve"> </v>
      </c>
      <c r="E136" s="160" t="e">
        <f>#REF!</f>
        <v>#REF!</v>
      </c>
      <c r="F136" s="160" t="e">
        <f>#REF!</f>
        <v>#REF!</v>
      </c>
      <c r="G136" s="160" t="e">
        <f>#REF!</f>
        <v>#REF!</v>
      </c>
      <c r="J136" s="162" t="e">
        <f>#REF!</f>
        <v>#REF!</v>
      </c>
      <c r="K136" s="162"/>
      <c r="L136" s="162"/>
      <c r="M136" s="162" t="e">
        <f>#REF!</f>
        <v>#REF!</v>
      </c>
      <c r="N136" s="162" t="e">
        <f>#REF!</f>
        <v>#REF!</v>
      </c>
      <c r="O136" s="162" t="e">
        <f>#REF!</f>
        <v>#REF!</v>
      </c>
    </row>
    <row r="137" spans="2:15" ht="21">
      <c r="B137" s="132" t="e">
        <f>#REF!</f>
        <v>#REF!</v>
      </c>
      <c r="C137" s="68" t="str">
        <f t="shared" si="8"/>
        <v xml:space="preserve"> </v>
      </c>
      <c r="D137" s="68" t="str">
        <f t="shared" si="9"/>
        <v xml:space="preserve"> </v>
      </c>
      <c r="E137" s="160" t="e">
        <f>#REF!</f>
        <v>#REF!</v>
      </c>
      <c r="F137" s="160" t="e">
        <f>#REF!</f>
        <v>#REF!</v>
      </c>
      <c r="G137" s="160" t="e">
        <f>#REF!</f>
        <v>#REF!</v>
      </c>
      <c r="J137" s="162" t="e">
        <f>#REF!</f>
        <v>#REF!</v>
      </c>
      <c r="K137" s="162"/>
      <c r="L137" s="162"/>
      <c r="M137" s="162" t="e">
        <f>#REF!</f>
        <v>#REF!</v>
      </c>
      <c r="N137" s="162" t="e">
        <f>#REF!</f>
        <v>#REF!</v>
      </c>
      <c r="O137" s="162" t="e">
        <f>#REF!</f>
        <v>#REF!</v>
      </c>
    </row>
    <row r="138" spans="2:15" ht="21">
      <c r="B138" s="132" t="e">
        <f>#REF!</f>
        <v>#REF!</v>
      </c>
      <c r="C138" s="68" t="str">
        <f t="shared" si="8"/>
        <v xml:space="preserve"> </v>
      </c>
      <c r="D138" s="68" t="str">
        <f t="shared" si="9"/>
        <v xml:space="preserve"> </v>
      </c>
      <c r="E138" s="160" t="e">
        <f>#REF!</f>
        <v>#REF!</v>
      </c>
      <c r="F138" s="160" t="e">
        <f>#REF!</f>
        <v>#REF!</v>
      </c>
      <c r="G138" s="160" t="e">
        <f>#REF!</f>
        <v>#REF!</v>
      </c>
      <c r="J138" s="162" t="e">
        <f>#REF!</f>
        <v>#REF!</v>
      </c>
      <c r="K138" s="162"/>
      <c r="L138" s="162"/>
      <c r="M138" s="162" t="e">
        <f>#REF!</f>
        <v>#REF!</v>
      </c>
      <c r="N138" s="162" t="e">
        <f>#REF!</f>
        <v>#REF!</v>
      </c>
      <c r="O138" s="162" t="e">
        <f>#REF!</f>
        <v>#REF!</v>
      </c>
    </row>
    <row r="139" spans="2:15" ht="21">
      <c r="B139" s="132" t="e">
        <f>#REF!</f>
        <v>#REF!</v>
      </c>
      <c r="C139" s="68" t="str">
        <f t="shared" si="8"/>
        <v xml:space="preserve"> </v>
      </c>
      <c r="D139" s="68" t="str">
        <f t="shared" si="9"/>
        <v xml:space="preserve"> </v>
      </c>
      <c r="E139" s="160" t="e">
        <f>#REF!</f>
        <v>#REF!</v>
      </c>
      <c r="F139" s="160" t="e">
        <f>#REF!</f>
        <v>#REF!</v>
      </c>
      <c r="G139" s="160" t="e">
        <f>#REF!</f>
        <v>#REF!</v>
      </c>
      <c r="J139" s="162" t="e">
        <f>#REF!</f>
        <v>#REF!</v>
      </c>
      <c r="K139" s="162"/>
      <c r="L139" s="162"/>
      <c r="M139" s="162" t="e">
        <f>#REF!</f>
        <v>#REF!</v>
      </c>
      <c r="N139" s="162" t="e">
        <f>#REF!</f>
        <v>#REF!</v>
      </c>
      <c r="O139" s="162" t="e">
        <f>#REF!</f>
        <v>#REF!</v>
      </c>
    </row>
    <row r="140" spans="2:15" ht="21">
      <c r="B140" s="132" t="e">
        <f>#REF!</f>
        <v>#REF!</v>
      </c>
      <c r="C140" s="68" t="str">
        <f t="shared" si="8"/>
        <v xml:space="preserve"> </v>
      </c>
      <c r="D140" s="68" t="str">
        <f t="shared" si="9"/>
        <v xml:space="preserve"> </v>
      </c>
      <c r="E140" s="160" t="e">
        <f>#REF!</f>
        <v>#REF!</v>
      </c>
      <c r="F140" s="160" t="e">
        <f>#REF!</f>
        <v>#REF!</v>
      </c>
      <c r="G140" s="160" t="e">
        <f>#REF!</f>
        <v>#REF!</v>
      </c>
      <c r="J140" s="162" t="e">
        <f>#REF!</f>
        <v>#REF!</v>
      </c>
      <c r="K140" s="162"/>
      <c r="L140" s="162"/>
      <c r="M140" s="162" t="e">
        <f>#REF!</f>
        <v>#REF!</v>
      </c>
      <c r="N140" s="162" t="e">
        <f>#REF!</f>
        <v>#REF!</v>
      </c>
      <c r="O140" s="162" t="e">
        <f>#REF!</f>
        <v>#REF!</v>
      </c>
    </row>
    <row r="141" spans="2:15" ht="21">
      <c r="B141" s="132" t="e">
        <f>#REF!</f>
        <v>#REF!</v>
      </c>
      <c r="C141" s="68" t="str">
        <f t="shared" si="8"/>
        <v xml:space="preserve"> </v>
      </c>
      <c r="D141" s="68" t="str">
        <f t="shared" si="9"/>
        <v xml:space="preserve"> </v>
      </c>
      <c r="E141" s="160" t="e">
        <f>#REF!</f>
        <v>#REF!</v>
      </c>
      <c r="F141" s="160" t="e">
        <f>#REF!</f>
        <v>#REF!</v>
      </c>
      <c r="G141" s="160" t="e">
        <f>#REF!</f>
        <v>#REF!</v>
      </c>
      <c r="J141" s="162" t="e">
        <f>#REF!</f>
        <v>#REF!</v>
      </c>
      <c r="K141" s="162"/>
      <c r="L141" s="162"/>
      <c r="M141" s="162" t="e">
        <f>#REF!</f>
        <v>#REF!</v>
      </c>
      <c r="N141" s="162" t="e">
        <f>#REF!</f>
        <v>#REF!</v>
      </c>
      <c r="O141" s="162" t="e">
        <f>#REF!</f>
        <v>#REF!</v>
      </c>
    </row>
    <row r="142" spans="2:15" ht="21">
      <c r="B142" s="132" t="e">
        <f>#REF!</f>
        <v>#REF!</v>
      </c>
      <c r="C142" s="68" t="str">
        <f t="shared" si="8"/>
        <v xml:space="preserve"> </v>
      </c>
      <c r="D142" s="68" t="str">
        <f t="shared" si="9"/>
        <v xml:space="preserve"> </v>
      </c>
      <c r="E142" s="160" t="e">
        <f>#REF!</f>
        <v>#REF!</v>
      </c>
      <c r="F142" s="160" t="e">
        <f>#REF!</f>
        <v>#REF!</v>
      </c>
      <c r="G142" s="160" t="e">
        <f>#REF!</f>
        <v>#REF!</v>
      </c>
      <c r="J142" s="162" t="e">
        <f>#REF!</f>
        <v>#REF!</v>
      </c>
      <c r="K142" s="162"/>
      <c r="L142" s="162"/>
      <c r="M142" s="162" t="e">
        <f>#REF!</f>
        <v>#REF!</v>
      </c>
      <c r="N142" s="162" t="e">
        <f>#REF!</f>
        <v>#REF!</v>
      </c>
      <c r="O142" s="162" t="e">
        <f>#REF!</f>
        <v>#REF!</v>
      </c>
    </row>
    <row r="143" spans="2:15" ht="21">
      <c r="B143" s="132" t="e">
        <f>#REF!</f>
        <v>#REF!</v>
      </c>
      <c r="C143" s="68" t="str">
        <f t="shared" si="8"/>
        <v xml:space="preserve"> </v>
      </c>
      <c r="D143" s="68" t="str">
        <f t="shared" si="9"/>
        <v xml:space="preserve"> </v>
      </c>
      <c r="E143" s="160" t="e">
        <f>#REF!</f>
        <v>#REF!</v>
      </c>
      <c r="F143" s="160" t="e">
        <f>#REF!</f>
        <v>#REF!</v>
      </c>
      <c r="G143" s="160" t="e">
        <f>#REF!</f>
        <v>#REF!</v>
      </c>
      <c r="J143" s="162" t="e">
        <f>#REF!</f>
        <v>#REF!</v>
      </c>
      <c r="K143" s="162"/>
      <c r="L143" s="162"/>
      <c r="M143" s="162" t="e">
        <f>#REF!</f>
        <v>#REF!</v>
      </c>
      <c r="N143" s="162" t="e">
        <f>#REF!</f>
        <v>#REF!</v>
      </c>
      <c r="O143" s="162" t="e">
        <f>#REF!</f>
        <v>#REF!</v>
      </c>
    </row>
    <row r="144" spans="2:15" ht="21">
      <c r="B144" s="132" t="e">
        <f>#REF!</f>
        <v>#REF!</v>
      </c>
      <c r="C144" s="68" t="str">
        <f t="shared" si="8"/>
        <v xml:space="preserve"> </v>
      </c>
      <c r="D144" s="68" t="str">
        <f t="shared" si="9"/>
        <v xml:space="preserve"> </v>
      </c>
      <c r="E144" s="160" t="e">
        <f>#REF!</f>
        <v>#REF!</v>
      </c>
      <c r="F144" s="160" t="e">
        <f>#REF!</f>
        <v>#REF!</v>
      </c>
      <c r="G144" s="160" t="e">
        <f>#REF!</f>
        <v>#REF!</v>
      </c>
      <c r="J144" s="162" t="e">
        <f>#REF!</f>
        <v>#REF!</v>
      </c>
      <c r="K144" s="162"/>
      <c r="L144" s="162"/>
      <c r="M144" s="162" t="e">
        <f>#REF!</f>
        <v>#REF!</v>
      </c>
      <c r="N144" s="162" t="e">
        <f>#REF!</f>
        <v>#REF!</v>
      </c>
      <c r="O144" s="162" t="e">
        <f>#REF!</f>
        <v>#REF!</v>
      </c>
    </row>
    <row r="145" spans="2:15" ht="21">
      <c r="B145" s="132" t="e">
        <f>#REF!</f>
        <v>#REF!</v>
      </c>
      <c r="C145" s="68" t="str">
        <f t="shared" si="8"/>
        <v xml:space="preserve"> </v>
      </c>
      <c r="D145" s="68" t="str">
        <f t="shared" si="9"/>
        <v xml:space="preserve"> </v>
      </c>
      <c r="E145" s="160" t="e">
        <f>#REF!</f>
        <v>#REF!</v>
      </c>
      <c r="F145" s="160" t="e">
        <f>#REF!</f>
        <v>#REF!</v>
      </c>
      <c r="G145" s="160" t="e">
        <f>#REF!</f>
        <v>#REF!</v>
      </c>
      <c r="J145" s="162" t="e">
        <f>#REF!</f>
        <v>#REF!</v>
      </c>
      <c r="K145" s="162"/>
      <c r="L145" s="162"/>
      <c r="M145" s="162" t="e">
        <f>#REF!</f>
        <v>#REF!</v>
      </c>
      <c r="N145" s="162" t="e">
        <f>#REF!</f>
        <v>#REF!</v>
      </c>
      <c r="O145" s="162" t="e">
        <f>#REF!</f>
        <v>#REF!</v>
      </c>
    </row>
    <row r="146" spans="2:15" ht="21">
      <c r="B146" s="132" t="e">
        <f>#REF!</f>
        <v>#REF!</v>
      </c>
      <c r="C146" s="68" t="str">
        <f t="shared" si="8"/>
        <v xml:space="preserve"> </v>
      </c>
      <c r="D146" s="68" t="str">
        <f t="shared" si="9"/>
        <v xml:space="preserve"> </v>
      </c>
      <c r="E146" s="160" t="e">
        <f>#REF!</f>
        <v>#REF!</v>
      </c>
      <c r="F146" s="160" t="e">
        <f>#REF!</f>
        <v>#REF!</v>
      </c>
      <c r="G146" s="160" t="e">
        <f>#REF!</f>
        <v>#REF!</v>
      </c>
      <c r="J146" s="162" t="e">
        <f>#REF!</f>
        <v>#REF!</v>
      </c>
      <c r="K146" s="162"/>
      <c r="L146" s="162"/>
      <c r="M146" s="162" t="e">
        <f>#REF!</f>
        <v>#REF!</v>
      </c>
      <c r="N146" s="162" t="e">
        <f>#REF!</f>
        <v>#REF!</v>
      </c>
      <c r="O146" s="162" t="e">
        <f>#REF!</f>
        <v>#REF!</v>
      </c>
    </row>
    <row r="147" spans="2:15" ht="21">
      <c r="B147" s="132" t="e">
        <f>#REF!</f>
        <v>#REF!</v>
      </c>
      <c r="C147" s="68" t="str">
        <f t="shared" si="8"/>
        <v xml:space="preserve"> </v>
      </c>
      <c r="D147" s="68" t="str">
        <f t="shared" si="9"/>
        <v xml:space="preserve"> </v>
      </c>
      <c r="E147" s="160" t="e">
        <f>#REF!</f>
        <v>#REF!</v>
      </c>
      <c r="F147" s="160" t="e">
        <f>#REF!</f>
        <v>#REF!</v>
      </c>
      <c r="G147" s="160" t="e">
        <f>#REF!</f>
        <v>#REF!</v>
      </c>
      <c r="J147" s="162" t="e">
        <f>#REF!</f>
        <v>#REF!</v>
      </c>
      <c r="K147" s="162"/>
      <c r="L147" s="162"/>
      <c r="M147" s="162" t="e">
        <f>#REF!</f>
        <v>#REF!</v>
      </c>
      <c r="N147" s="162" t="e">
        <f>#REF!</f>
        <v>#REF!</v>
      </c>
      <c r="O147" s="162" t="e">
        <f>#REF!</f>
        <v>#REF!</v>
      </c>
    </row>
    <row r="148" spans="2:15" ht="21">
      <c r="B148" s="132" t="e">
        <f>#REF!</f>
        <v>#REF!</v>
      </c>
      <c r="C148" s="68" t="str">
        <f t="shared" si="8"/>
        <v xml:space="preserve"> </v>
      </c>
      <c r="D148" s="68" t="str">
        <f t="shared" si="9"/>
        <v xml:space="preserve"> </v>
      </c>
      <c r="E148" s="160" t="e">
        <f>#REF!</f>
        <v>#REF!</v>
      </c>
      <c r="F148" s="160" t="e">
        <f>#REF!</f>
        <v>#REF!</v>
      </c>
      <c r="G148" s="160" t="e">
        <f>#REF!</f>
        <v>#REF!</v>
      </c>
      <c r="J148" s="162" t="e">
        <f>#REF!</f>
        <v>#REF!</v>
      </c>
      <c r="K148" s="162"/>
      <c r="L148" s="162"/>
      <c r="M148" s="162" t="e">
        <f>#REF!</f>
        <v>#REF!</v>
      </c>
      <c r="N148" s="162" t="e">
        <f>#REF!</f>
        <v>#REF!</v>
      </c>
      <c r="O148" s="162" t="e">
        <f>#REF!</f>
        <v>#REF!</v>
      </c>
    </row>
    <row r="149" spans="2:15" ht="21">
      <c r="B149" s="132" t="e">
        <f>#REF!</f>
        <v>#REF!</v>
      </c>
      <c r="C149" s="68" t="str">
        <f t="shared" si="8"/>
        <v xml:space="preserve"> </v>
      </c>
      <c r="D149" s="68" t="str">
        <f t="shared" si="9"/>
        <v xml:space="preserve"> </v>
      </c>
      <c r="E149" s="160" t="e">
        <f>#REF!</f>
        <v>#REF!</v>
      </c>
      <c r="F149" s="160" t="e">
        <f>#REF!</f>
        <v>#REF!</v>
      </c>
      <c r="G149" s="160" t="e">
        <f>#REF!</f>
        <v>#REF!</v>
      </c>
      <c r="J149" s="162" t="e">
        <f>#REF!</f>
        <v>#REF!</v>
      </c>
      <c r="K149" s="162"/>
      <c r="L149" s="162"/>
      <c r="M149" s="162" t="e">
        <f>#REF!</f>
        <v>#REF!</v>
      </c>
      <c r="N149" s="162" t="e">
        <f>#REF!</f>
        <v>#REF!</v>
      </c>
      <c r="O149" s="162" t="e">
        <f>#REF!</f>
        <v>#REF!</v>
      </c>
    </row>
    <row r="150" spans="2:15" ht="21">
      <c r="B150" s="132" t="e">
        <f>#REF!</f>
        <v>#REF!</v>
      </c>
      <c r="C150" s="68" t="str">
        <f t="shared" ref="C150:C191" si="10">IFERROR(VLOOKUP(D150,KLUBY01,2,FALSE)," ")</f>
        <v xml:space="preserve"> </v>
      </c>
      <c r="D150" s="68" t="str">
        <f t="shared" ref="D150:D191" si="11">IFERROR(VLOOKUP(B150,PZTS2509,11,FALSE)," ")</f>
        <v xml:space="preserve"> </v>
      </c>
      <c r="E150" s="160" t="e">
        <f>#REF!</f>
        <v>#REF!</v>
      </c>
      <c r="F150" s="160" t="e">
        <f>#REF!</f>
        <v>#REF!</v>
      </c>
      <c r="G150" s="160" t="e">
        <f>#REF!</f>
        <v>#REF!</v>
      </c>
      <c r="J150" s="162" t="e">
        <f>#REF!</f>
        <v>#REF!</v>
      </c>
      <c r="K150" s="162"/>
      <c r="L150" s="162"/>
      <c r="M150" s="162" t="e">
        <f>#REF!</f>
        <v>#REF!</v>
      </c>
      <c r="N150" s="162" t="e">
        <f>#REF!</f>
        <v>#REF!</v>
      </c>
      <c r="O150" s="162" t="e">
        <f>#REF!</f>
        <v>#REF!</v>
      </c>
    </row>
    <row r="151" spans="2:15" ht="21">
      <c r="B151" s="132" t="e">
        <f>#REF!</f>
        <v>#REF!</v>
      </c>
      <c r="C151" s="68" t="str">
        <f t="shared" si="10"/>
        <v xml:space="preserve"> </v>
      </c>
      <c r="D151" s="68" t="str">
        <f t="shared" si="11"/>
        <v xml:space="preserve"> </v>
      </c>
      <c r="E151" s="160" t="e">
        <f>#REF!</f>
        <v>#REF!</v>
      </c>
      <c r="F151" s="160" t="e">
        <f>#REF!</f>
        <v>#REF!</v>
      </c>
      <c r="G151" s="160" t="e">
        <f>#REF!</f>
        <v>#REF!</v>
      </c>
      <c r="J151" s="162" t="e">
        <f>#REF!</f>
        <v>#REF!</v>
      </c>
      <c r="K151" s="162"/>
      <c r="L151" s="162"/>
      <c r="M151" s="162" t="e">
        <f>#REF!</f>
        <v>#REF!</v>
      </c>
      <c r="N151" s="162" t="e">
        <f>#REF!</f>
        <v>#REF!</v>
      </c>
      <c r="O151" s="162" t="e">
        <f>#REF!</f>
        <v>#REF!</v>
      </c>
    </row>
    <row r="152" spans="2:15" ht="21">
      <c r="B152" s="132" t="e">
        <f>#REF!</f>
        <v>#REF!</v>
      </c>
      <c r="C152" s="68" t="str">
        <f t="shared" si="10"/>
        <v xml:space="preserve"> </v>
      </c>
      <c r="D152" s="68" t="str">
        <f t="shared" si="11"/>
        <v xml:space="preserve"> </v>
      </c>
      <c r="E152" s="160" t="e">
        <f>#REF!</f>
        <v>#REF!</v>
      </c>
      <c r="F152" s="160" t="e">
        <f>#REF!</f>
        <v>#REF!</v>
      </c>
      <c r="G152" s="160" t="e">
        <f>#REF!</f>
        <v>#REF!</v>
      </c>
      <c r="J152" s="162" t="e">
        <f>#REF!</f>
        <v>#REF!</v>
      </c>
      <c r="K152" s="162"/>
      <c r="L152" s="162"/>
      <c r="M152" s="162" t="e">
        <f>#REF!</f>
        <v>#REF!</v>
      </c>
      <c r="N152" s="162" t="e">
        <f>#REF!</f>
        <v>#REF!</v>
      </c>
      <c r="O152" s="162" t="e">
        <f>#REF!</f>
        <v>#REF!</v>
      </c>
    </row>
    <row r="153" spans="2:15" ht="21">
      <c r="B153" s="132" t="e">
        <f>#REF!</f>
        <v>#REF!</v>
      </c>
      <c r="C153" s="68" t="str">
        <f t="shared" si="10"/>
        <v xml:space="preserve"> </v>
      </c>
      <c r="D153" s="68" t="str">
        <f t="shared" si="11"/>
        <v xml:space="preserve"> </v>
      </c>
      <c r="E153" s="160" t="e">
        <f>#REF!</f>
        <v>#REF!</v>
      </c>
      <c r="F153" s="160" t="e">
        <f>#REF!</f>
        <v>#REF!</v>
      </c>
      <c r="G153" s="160" t="e">
        <f>#REF!</f>
        <v>#REF!</v>
      </c>
      <c r="J153" s="162" t="e">
        <f>#REF!</f>
        <v>#REF!</v>
      </c>
      <c r="K153" s="162"/>
      <c r="L153" s="162"/>
      <c r="M153" s="162" t="e">
        <f>#REF!</f>
        <v>#REF!</v>
      </c>
      <c r="N153" s="162" t="e">
        <f>#REF!</f>
        <v>#REF!</v>
      </c>
      <c r="O153" s="162" t="e">
        <f>#REF!</f>
        <v>#REF!</v>
      </c>
    </row>
    <row r="154" spans="2:15" ht="21">
      <c r="B154" s="132" t="e">
        <f>#REF!</f>
        <v>#REF!</v>
      </c>
      <c r="C154" s="68" t="str">
        <f t="shared" si="10"/>
        <v xml:space="preserve"> </v>
      </c>
      <c r="D154" s="68" t="str">
        <f t="shared" si="11"/>
        <v xml:space="preserve"> </v>
      </c>
      <c r="E154" s="160" t="e">
        <f>#REF!</f>
        <v>#REF!</v>
      </c>
      <c r="F154" s="160" t="e">
        <f>#REF!</f>
        <v>#REF!</v>
      </c>
      <c r="G154" s="160" t="e">
        <f>#REF!</f>
        <v>#REF!</v>
      </c>
      <c r="J154" s="162" t="e">
        <f>#REF!</f>
        <v>#REF!</v>
      </c>
      <c r="K154" s="162"/>
      <c r="L154" s="162"/>
      <c r="M154" s="162" t="e">
        <f>#REF!</f>
        <v>#REF!</v>
      </c>
      <c r="N154" s="162" t="e">
        <f>#REF!</f>
        <v>#REF!</v>
      </c>
      <c r="O154" s="162" t="e">
        <f>#REF!</f>
        <v>#REF!</v>
      </c>
    </row>
    <row r="155" spans="2:15" ht="21">
      <c r="B155" s="132" t="e">
        <f>#REF!</f>
        <v>#REF!</v>
      </c>
      <c r="C155" s="68" t="str">
        <f t="shared" si="10"/>
        <v xml:space="preserve"> </v>
      </c>
      <c r="D155" s="68" t="str">
        <f t="shared" si="11"/>
        <v xml:space="preserve"> </v>
      </c>
      <c r="E155" s="160" t="e">
        <f>#REF!</f>
        <v>#REF!</v>
      </c>
      <c r="F155" s="160" t="e">
        <f>#REF!</f>
        <v>#REF!</v>
      </c>
      <c r="G155" s="160" t="e">
        <f>#REF!</f>
        <v>#REF!</v>
      </c>
      <c r="J155" s="162" t="e">
        <f>#REF!</f>
        <v>#REF!</v>
      </c>
      <c r="K155" s="162"/>
      <c r="L155" s="162"/>
      <c r="M155" s="162" t="e">
        <f>#REF!</f>
        <v>#REF!</v>
      </c>
      <c r="N155" s="162" t="e">
        <f>#REF!</f>
        <v>#REF!</v>
      </c>
      <c r="O155" s="162" t="e">
        <f>#REF!</f>
        <v>#REF!</v>
      </c>
    </row>
    <row r="156" spans="2:15" ht="21">
      <c r="B156" s="132" t="e">
        <f>#REF!</f>
        <v>#REF!</v>
      </c>
      <c r="C156" s="68" t="str">
        <f t="shared" si="10"/>
        <v xml:space="preserve"> </v>
      </c>
      <c r="D156" s="68" t="str">
        <f t="shared" si="11"/>
        <v xml:space="preserve"> </v>
      </c>
      <c r="E156" s="160" t="e">
        <f>#REF!</f>
        <v>#REF!</v>
      </c>
      <c r="F156" s="160" t="e">
        <f>#REF!</f>
        <v>#REF!</v>
      </c>
      <c r="G156" s="160" t="e">
        <f>#REF!</f>
        <v>#REF!</v>
      </c>
      <c r="J156" s="162" t="e">
        <f>#REF!</f>
        <v>#REF!</v>
      </c>
      <c r="K156" s="162"/>
      <c r="L156" s="162"/>
      <c r="M156" s="162" t="e">
        <f>#REF!</f>
        <v>#REF!</v>
      </c>
      <c r="N156" s="162" t="e">
        <f>#REF!</f>
        <v>#REF!</v>
      </c>
      <c r="O156" s="162" t="e">
        <f>#REF!</f>
        <v>#REF!</v>
      </c>
    </row>
    <row r="157" spans="2:15" ht="21">
      <c r="B157" s="132" t="e">
        <f>#REF!</f>
        <v>#REF!</v>
      </c>
      <c r="C157" s="68" t="str">
        <f t="shared" si="10"/>
        <v xml:space="preserve"> </v>
      </c>
      <c r="D157" s="68" t="str">
        <f t="shared" si="11"/>
        <v xml:space="preserve"> </v>
      </c>
      <c r="E157" s="160" t="e">
        <f>#REF!</f>
        <v>#REF!</v>
      </c>
      <c r="F157" s="160" t="e">
        <f>#REF!</f>
        <v>#REF!</v>
      </c>
      <c r="G157" s="160" t="e">
        <f>#REF!</f>
        <v>#REF!</v>
      </c>
      <c r="J157" s="162" t="e">
        <f>#REF!</f>
        <v>#REF!</v>
      </c>
      <c r="K157" s="162"/>
      <c r="L157" s="162"/>
      <c r="M157" s="162" t="e">
        <f>#REF!</f>
        <v>#REF!</v>
      </c>
      <c r="N157" s="162" t="e">
        <f>#REF!</f>
        <v>#REF!</v>
      </c>
      <c r="O157" s="162" t="e">
        <f>#REF!</f>
        <v>#REF!</v>
      </c>
    </row>
    <row r="158" spans="2:15" ht="21">
      <c r="B158" s="132" t="e">
        <f>#REF!</f>
        <v>#REF!</v>
      </c>
      <c r="C158" s="68" t="str">
        <f t="shared" si="10"/>
        <v xml:space="preserve"> </v>
      </c>
      <c r="D158" s="68" t="str">
        <f t="shared" si="11"/>
        <v xml:space="preserve"> </v>
      </c>
      <c r="E158" s="160" t="e">
        <f>#REF!</f>
        <v>#REF!</v>
      </c>
      <c r="F158" s="160" t="e">
        <f>#REF!</f>
        <v>#REF!</v>
      </c>
      <c r="G158" s="160" t="e">
        <f>#REF!</f>
        <v>#REF!</v>
      </c>
      <c r="J158" s="162" t="e">
        <f>#REF!</f>
        <v>#REF!</v>
      </c>
      <c r="K158" s="162"/>
      <c r="L158" s="162"/>
      <c r="M158" s="162" t="e">
        <f>#REF!</f>
        <v>#REF!</v>
      </c>
      <c r="N158" s="162" t="e">
        <f>#REF!</f>
        <v>#REF!</v>
      </c>
      <c r="O158" s="162" t="e">
        <f>#REF!</f>
        <v>#REF!</v>
      </c>
    </row>
    <row r="159" spans="2:15" ht="21">
      <c r="B159" s="132" t="e">
        <f>#REF!</f>
        <v>#REF!</v>
      </c>
      <c r="C159" s="68" t="str">
        <f t="shared" si="10"/>
        <v xml:space="preserve"> </v>
      </c>
      <c r="D159" s="68" t="str">
        <f t="shared" si="11"/>
        <v xml:space="preserve"> </v>
      </c>
      <c r="E159" s="160" t="e">
        <f>#REF!</f>
        <v>#REF!</v>
      </c>
      <c r="F159" s="160" t="e">
        <f>#REF!</f>
        <v>#REF!</v>
      </c>
      <c r="G159" s="160" t="e">
        <f>#REF!</f>
        <v>#REF!</v>
      </c>
      <c r="J159" s="162" t="e">
        <f>#REF!</f>
        <v>#REF!</v>
      </c>
      <c r="K159" s="162"/>
      <c r="L159" s="162"/>
      <c r="M159" s="162" t="e">
        <f>#REF!</f>
        <v>#REF!</v>
      </c>
      <c r="N159" s="162" t="e">
        <f>#REF!</f>
        <v>#REF!</v>
      </c>
      <c r="O159" s="162" t="e">
        <f>#REF!</f>
        <v>#REF!</v>
      </c>
    </row>
    <row r="160" spans="2:15" ht="21">
      <c r="B160" s="132" t="e">
        <f>#REF!</f>
        <v>#REF!</v>
      </c>
      <c r="C160" s="68" t="str">
        <f t="shared" si="10"/>
        <v xml:space="preserve"> </v>
      </c>
      <c r="D160" s="68" t="str">
        <f t="shared" si="11"/>
        <v xml:space="preserve"> </v>
      </c>
      <c r="E160" s="160" t="e">
        <f>#REF!</f>
        <v>#REF!</v>
      </c>
      <c r="F160" s="160" t="e">
        <f>#REF!</f>
        <v>#REF!</v>
      </c>
      <c r="G160" s="160" t="e">
        <f>#REF!</f>
        <v>#REF!</v>
      </c>
      <c r="J160" s="162" t="e">
        <f>#REF!</f>
        <v>#REF!</v>
      </c>
      <c r="K160" s="162"/>
      <c r="L160" s="162"/>
      <c r="M160" s="162" t="e">
        <f>#REF!</f>
        <v>#REF!</v>
      </c>
      <c r="N160" s="162" t="e">
        <f>#REF!</f>
        <v>#REF!</v>
      </c>
      <c r="O160" s="162" t="e">
        <f>#REF!</f>
        <v>#REF!</v>
      </c>
    </row>
    <row r="161" spans="2:15" ht="21">
      <c r="B161" s="132" t="e">
        <f>#REF!</f>
        <v>#REF!</v>
      </c>
      <c r="C161" s="68" t="str">
        <f t="shared" si="10"/>
        <v xml:space="preserve"> </v>
      </c>
      <c r="D161" s="68" t="str">
        <f t="shared" si="11"/>
        <v xml:space="preserve"> </v>
      </c>
      <c r="E161" s="160" t="e">
        <f>#REF!</f>
        <v>#REF!</v>
      </c>
      <c r="F161" s="160" t="e">
        <f>#REF!</f>
        <v>#REF!</v>
      </c>
      <c r="G161" s="160" t="e">
        <f>#REF!</f>
        <v>#REF!</v>
      </c>
      <c r="J161" s="162" t="e">
        <f>#REF!</f>
        <v>#REF!</v>
      </c>
      <c r="K161" s="162"/>
      <c r="L161" s="162"/>
      <c r="M161" s="162" t="e">
        <f>#REF!</f>
        <v>#REF!</v>
      </c>
      <c r="N161" s="162" t="e">
        <f>#REF!</f>
        <v>#REF!</v>
      </c>
      <c r="O161" s="162" t="e">
        <f>#REF!</f>
        <v>#REF!</v>
      </c>
    </row>
    <row r="162" spans="2:15" ht="21">
      <c r="B162" s="132" t="e">
        <f>#REF!</f>
        <v>#REF!</v>
      </c>
      <c r="C162" s="68" t="str">
        <f t="shared" si="10"/>
        <v xml:space="preserve"> </v>
      </c>
      <c r="D162" s="68" t="str">
        <f t="shared" si="11"/>
        <v xml:space="preserve"> </v>
      </c>
      <c r="E162" s="160" t="e">
        <f>#REF!</f>
        <v>#REF!</v>
      </c>
      <c r="F162" s="160" t="e">
        <f>#REF!</f>
        <v>#REF!</v>
      </c>
      <c r="G162" s="160" t="e">
        <f>#REF!</f>
        <v>#REF!</v>
      </c>
      <c r="J162" s="162" t="e">
        <f>#REF!</f>
        <v>#REF!</v>
      </c>
      <c r="K162" s="162"/>
      <c r="L162" s="162"/>
      <c r="M162" s="162" t="e">
        <f>#REF!</f>
        <v>#REF!</v>
      </c>
      <c r="N162" s="162" t="e">
        <f>#REF!</f>
        <v>#REF!</v>
      </c>
      <c r="O162" s="162" t="e">
        <f>#REF!</f>
        <v>#REF!</v>
      </c>
    </row>
    <row r="163" spans="2:15" ht="21">
      <c r="B163" s="132" t="e">
        <f>#REF!</f>
        <v>#REF!</v>
      </c>
      <c r="C163" s="68" t="str">
        <f t="shared" si="10"/>
        <v xml:space="preserve"> </v>
      </c>
      <c r="D163" s="68" t="str">
        <f t="shared" si="11"/>
        <v xml:space="preserve"> </v>
      </c>
      <c r="E163" s="160" t="e">
        <f>#REF!</f>
        <v>#REF!</v>
      </c>
      <c r="F163" s="160" t="e">
        <f>#REF!</f>
        <v>#REF!</v>
      </c>
      <c r="G163" s="160" t="e">
        <f>#REF!</f>
        <v>#REF!</v>
      </c>
      <c r="J163" s="162" t="e">
        <f>#REF!</f>
        <v>#REF!</v>
      </c>
      <c r="K163" s="162"/>
      <c r="L163" s="162"/>
      <c r="M163" s="162" t="e">
        <f>#REF!</f>
        <v>#REF!</v>
      </c>
      <c r="N163" s="162" t="e">
        <f>#REF!</f>
        <v>#REF!</v>
      </c>
      <c r="O163" s="162" t="e">
        <f>#REF!</f>
        <v>#REF!</v>
      </c>
    </row>
    <row r="164" spans="2:15" ht="21">
      <c r="B164" s="132" t="e">
        <f>#REF!</f>
        <v>#REF!</v>
      </c>
      <c r="C164" s="68" t="str">
        <f t="shared" si="10"/>
        <v xml:space="preserve"> </v>
      </c>
      <c r="D164" s="68" t="str">
        <f t="shared" si="11"/>
        <v xml:space="preserve"> </v>
      </c>
      <c r="E164" s="160" t="e">
        <f>#REF!</f>
        <v>#REF!</v>
      </c>
      <c r="F164" s="160" t="e">
        <f>#REF!</f>
        <v>#REF!</v>
      </c>
      <c r="G164" s="160" t="e">
        <f>#REF!</f>
        <v>#REF!</v>
      </c>
      <c r="J164" s="162" t="e">
        <f>#REF!</f>
        <v>#REF!</v>
      </c>
      <c r="K164" s="162"/>
      <c r="L164" s="162"/>
      <c r="M164" s="162" t="e">
        <f>#REF!</f>
        <v>#REF!</v>
      </c>
      <c r="N164" s="162" t="e">
        <f>#REF!</f>
        <v>#REF!</v>
      </c>
      <c r="O164" s="162" t="e">
        <f>#REF!</f>
        <v>#REF!</v>
      </c>
    </row>
    <row r="165" spans="2:15" ht="21">
      <c r="B165" s="132" t="e">
        <f>#REF!</f>
        <v>#REF!</v>
      </c>
      <c r="C165" s="68" t="str">
        <f t="shared" si="10"/>
        <v xml:space="preserve"> </v>
      </c>
      <c r="D165" s="68" t="str">
        <f t="shared" si="11"/>
        <v xml:space="preserve"> </v>
      </c>
      <c r="E165" s="160" t="e">
        <f>#REF!</f>
        <v>#REF!</v>
      </c>
      <c r="F165" s="160" t="e">
        <f>#REF!</f>
        <v>#REF!</v>
      </c>
      <c r="G165" s="160" t="e">
        <f>#REF!</f>
        <v>#REF!</v>
      </c>
      <c r="J165" s="162" t="e">
        <f>#REF!</f>
        <v>#REF!</v>
      </c>
      <c r="K165" s="162"/>
      <c r="L165" s="162"/>
      <c r="M165" s="162" t="e">
        <f>#REF!</f>
        <v>#REF!</v>
      </c>
      <c r="N165" s="162" t="e">
        <f>#REF!</f>
        <v>#REF!</v>
      </c>
      <c r="O165" s="162" t="e">
        <f>#REF!</f>
        <v>#REF!</v>
      </c>
    </row>
    <row r="166" spans="2:15" ht="21">
      <c r="B166" s="132" t="e">
        <f>#REF!</f>
        <v>#REF!</v>
      </c>
      <c r="C166" s="68" t="str">
        <f t="shared" si="10"/>
        <v xml:space="preserve"> </v>
      </c>
      <c r="D166" s="68" t="str">
        <f t="shared" si="11"/>
        <v xml:space="preserve"> </v>
      </c>
      <c r="E166" s="160" t="e">
        <f>#REF!</f>
        <v>#REF!</v>
      </c>
      <c r="F166" s="160" t="e">
        <f>#REF!</f>
        <v>#REF!</v>
      </c>
      <c r="G166" s="160" t="e">
        <f>#REF!</f>
        <v>#REF!</v>
      </c>
      <c r="J166" s="162" t="e">
        <f>#REF!</f>
        <v>#REF!</v>
      </c>
      <c r="K166" s="162"/>
      <c r="L166" s="162"/>
      <c r="M166" s="162" t="e">
        <f>#REF!</f>
        <v>#REF!</v>
      </c>
      <c r="N166" s="162" t="e">
        <f>#REF!</f>
        <v>#REF!</v>
      </c>
      <c r="O166" s="162" t="e">
        <f>#REF!</f>
        <v>#REF!</v>
      </c>
    </row>
    <row r="167" spans="2:15" ht="21">
      <c r="B167" s="132" t="e">
        <f>#REF!</f>
        <v>#REF!</v>
      </c>
      <c r="C167" s="68" t="str">
        <f t="shared" si="10"/>
        <v xml:space="preserve"> </v>
      </c>
      <c r="D167" s="68" t="str">
        <f t="shared" si="11"/>
        <v xml:space="preserve"> </v>
      </c>
      <c r="E167" s="160" t="e">
        <f>#REF!</f>
        <v>#REF!</v>
      </c>
      <c r="F167" s="160" t="e">
        <f>#REF!</f>
        <v>#REF!</v>
      </c>
      <c r="G167" s="160" t="e">
        <f>#REF!</f>
        <v>#REF!</v>
      </c>
      <c r="J167" s="162" t="e">
        <f>#REF!</f>
        <v>#REF!</v>
      </c>
      <c r="K167" s="162"/>
      <c r="L167" s="162"/>
      <c r="M167" s="162" t="e">
        <f>#REF!</f>
        <v>#REF!</v>
      </c>
      <c r="N167" s="162" t="e">
        <f>#REF!</f>
        <v>#REF!</v>
      </c>
      <c r="O167" s="162" t="e">
        <f>#REF!</f>
        <v>#REF!</v>
      </c>
    </row>
    <row r="168" spans="2:15" ht="21">
      <c r="B168" s="132" t="e">
        <f>#REF!</f>
        <v>#REF!</v>
      </c>
      <c r="C168" s="68" t="str">
        <f t="shared" si="10"/>
        <v xml:space="preserve"> </v>
      </c>
      <c r="D168" s="68" t="str">
        <f t="shared" si="11"/>
        <v xml:space="preserve"> </v>
      </c>
      <c r="E168" s="160" t="e">
        <f>#REF!</f>
        <v>#REF!</v>
      </c>
      <c r="F168" s="160" t="e">
        <f>#REF!</f>
        <v>#REF!</v>
      </c>
      <c r="G168" s="160" t="e">
        <f>#REF!</f>
        <v>#REF!</v>
      </c>
      <c r="J168" s="162" t="e">
        <f>#REF!</f>
        <v>#REF!</v>
      </c>
      <c r="K168" s="162"/>
      <c r="L168" s="162"/>
      <c r="M168" s="162" t="e">
        <f>#REF!</f>
        <v>#REF!</v>
      </c>
      <c r="N168" s="162" t="e">
        <f>#REF!</f>
        <v>#REF!</v>
      </c>
      <c r="O168" s="162" t="e">
        <f>#REF!</f>
        <v>#REF!</v>
      </c>
    </row>
    <row r="169" spans="2:15" ht="21">
      <c r="B169" s="132" t="e">
        <f>#REF!</f>
        <v>#REF!</v>
      </c>
      <c r="C169" s="68" t="str">
        <f t="shared" si="10"/>
        <v xml:space="preserve"> </v>
      </c>
      <c r="D169" s="68" t="str">
        <f t="shared" si="11"/>
        <v xml:space="preserve"> </v>
      </c>
      <c r="E169" s="160" t="e">
        <f>#REF!</f>
        <v>#REF!</v>
      </c>
      <c r="F169" s="160" t="e">
        <f>#REF!</f>
        <v>#REF!</v>
      </c>
      <c r="G169" s="160" t="e">
        <f>#REF!</f>
        <v>#REF!</v>
      </c>
      <c r="J169" s="162" t="e">
        <f>#REF!</f>
        <v>#REF!</v>
      </c>
      <c r="K169" s="162"/>
      <c r="L169" s="162"/>
      <c r="M169" s="162" t="e">
        <f>#REF!</f>
        <v>#REF!</v>
      </c>
      <c r="N169" s="162" t="e">
        <f>#REF!</f>
        <v>#REF!</v>
      </c>
      <c r="O169" s="162" t="e">
        <f>#REF!</f>
        <v>#REF!</v>
      </c>
    </row>
    <row r="170" spans="2:15" ht="21">
      <c r="B170" s="132" t="e">
        <f>#REF!</f>
        <v>#REF!</v>
      </c>
      <c r="C170" s="68" t="str">
        <f t="shared" si="10"/>
        <v xml:space="preserve"> </v>
      </c>
      <c r="D170" s="68" t="str">
        <f t="shared" si="11"/>
        <v xml:space="preserve"> </v>
      </c>
      <c r="E170" s="160" t="e">
        <f>#REF!</f>
        <v>#REF!</v>
      </c>
      <c r="F170" s="160" t="e">
        <f>#REF!</f>
        <v>#REF!</v>
      </c>
      <c r="G170" s="160" t="e">
        <f>#REF!</f>
        <v>#REF!</v>
      </c>
      <c r="J170" s="162" t="e">
        <f>#REF!</f>
        <v>#REF!</v>
      </c>
      <c r="K170" s="162"/>
      <c r="L170" s="162"/>
      <c r="M170" s="162" t="e">
        <f>#REF!</f>
        <v>#REF!</v>
      </c>
      <c r="N170" s="162" t="e">
        <f>#REF!</f>
        <v>#REF!</v>
      </c>
      <c r="O170" s="162" t="e">
        <f>#REF!</f>
        <v>#REF!</v>
      </c>
    </row>
    <row r="171" spans="2:15" ht="21">
      <c r="B171" s="132" t="e">
        <f>#REF!</f>
        <v>#REF!</v>
      </c>
      <c r="C171" s="68" t="str">
        <f t="shared" si="10"/>
        <v xml:space="preserve"> </v>
      </c>
      <c r="D171" s="68" t="str">
        <f t="shared" si="11"/>
        <v xml:space="preserve"> </v>
      </c>
      <c r="E171" s="160" t="e">
        <f>#REF!</f>
        <v>#REF!</v>
      </c>
      <c r="F171" s="160" t="e">
        <f>#REF!</f>
        <v>#REF!</v>
      </c>
      <c r="G171" s="160" t="e">
        <f>#REF!</f>
        <v>#REF!</v>
      </c>
      <c r="J171" s="162" t="e">
        <f>#REF!</f>
        <v>#REF!</v>
      </c>
      <c r="K171" s="162"/>
      <c r="L171" s="162"/>
      <c r="M171" s="162" t="e">
        <f>#REF!</f>
        <v>#REF!</v>
      </c>
      <c r="N171" s="162" t="e">
        <f>#REF!</f>
        <v>#REF!</v>
      </c>
      <c r="O171" s="162" t="e">
        <f>#REF!</f>
        <v>#REF!</v>
      </c>
    </row>
    <row r="172" spans="2:15" ht="21">
      <c r="B172" s="132" t="e">
        <f>#REF!</f>
        <v>#REF!</v>
      </c>
      <c r="C172" s="68" t="str">
        <f t="shared" si="10"/>
        <v xml:space="preserve"> </v>
      </c>
      <c r="D172" s="68" t="str">
        <f t="shared" si="11"/>
        <v xml:space="preserve"> </v>
      </c>
      <c r="E172" s="160" t="e">
        <f>#REF!</f>
        <v>#REF!</v>
      </c>
      <c r="F172" s="160" t="e">
        <f>#REF!</f>
        <v>#REF!</v>
      </c>
      <c r="G172" s="160" t="e">
        <f>#REF!</f>
        <v>#REF!</v>
      </c>
      <c r="J172" s="162" t="e">
        <f>#REF!</f>
        <v>#REF!</v>
      </c>
      <c r="K172" s="162"/>
      <c r="L172" s="162"/>
      <c r="M172" s="162" t="e">
        <f>#REF!</f>
        <v>#REF!</v>
      </c>
      <c r="N172" s="162" t="e">
        <f>#REF!</f>
        <v>#REF!</v>
      </c>
      <c r="O172" s="162" t="e">
        <f>#REF!</f>
        <v>#REF!</v>
      </c>
    </row>
    <row r="173" spans="2:15" ht="21">
      <c r="B173" s="132" t="e">
        <f>#REF!</f>
        <v>#REF!</v>
      </c>
      <c r="C173" s="68" t="str">
        <f t="shared" si="10"/>
        <v xml:space="preserve"> </v>
      </c>
      <c r="D173" s="68" t="str">
        <f t="shared" si="11"/>
        <v xml:space="preserve"> </v>
      </c>
      <c r="E173" s="160" t="e">
        <f>#REF!</f>
        <v>#REF!</v>
      </c>
      <c r="F173" s="160" t="e">
        <f>#REF!</f>
        <v>#REF!</v>
      </c>
      <c r="G173" s="160" t="e">
        <f>#REF!</f>
        <v>#REF!</v>
      </c>
      <c r="J173" s="162" t="e">
        <f>#REF!</f>
        <v>#REF!</v>
      </c>
      <c r="K173" s="162"/>
      <c r="L173" s="162"/>
      <c r="M173" s="162" t="e">
        <f>#REF!</f>
        <v>#REF!</v>
      </c>
      <c r="N173" s="162" t="e">
        <f>#REF!</f>
        <v>#REF!</v>
      </c>
      <c r="O173" s="162" t="e">
        <f>#REF!</f>
        <v>#REF!</v>
      </c>
    </row>
    <row r="174" spans="2:15" ht="21">
      <c r="B174" s="132" t="e">
        <f>#REF!</f>
        <v>#REF!</v>
      </c>
      <c r="C174" s="68" t="str">
        <f t="shared" si="10"/>
        <v xml:space="preserve"> </v>
      </c>
      <c r="D174" s="68" t="str">
        <f t="shared" si="11"/>
        <v xml:space="preserve"> </v>
      </c>
      <c r="E174" s="160" t="e">
        <f>#REF!</f>
        <v>#REF!</v>
      </c>
      <c r="F174" s="160" t="e">
        <f>#REF!</f>
        <v>#REF!</v>
      </c>
      <c r="G174" s="160" t="e">
        <f>#REF!</f>
        <v>#REF!</v>
      </c>
      <c r="J174" s="162" t="e">
        <f>#REF!</f>
        <v>#REF!</v>
      </c>
      <c r="K174" s="162"/>
      <c r="L174" s="162"/>
      <c r="M174" s="162" t="e">
        <f>#REF!</f>
        <v>#REF!</v>
      </c>
      <c r="N174" s="162" t="e">
        <f>#REF!</f>
        <v>#REF!</v>
      </c>
      <c r="O174" s="162" t="e">
        <f>#REF!</f>
        <v>#REF!</v>
      </c>
    </row>
    <row r="175" spans="2:15" ht="21">
      <c r="B175" s="132" t="e">
        <f>#REF!</f>
        <v>#REF!</v>
      </c>
      <c r="C175" s="68" t="str">
        <f t="shared" si="10"/>
        <v xml:space="preserve"> </v>
      </c>
      <c r="D175" s="68" t="str">
        <f t="shared" si="11"/>
        <v xml:space="preserve"> </v>
      </c>
      <c r="E175" s="160" t="e">
        <f>#REF!</f>
        <v>#REF!</v>
      </c>
      <c r="F175" s="160" t="e">
        <f>#REF!</f>
        <v>#REF!</v>
      </c>
      <c r="G175" s="160" t="e">
        <f>#REF!</f>
        <v>#REF!</v>
      </c>
      <c r="J175" s="162" t="e">
        <f>#REF!</f>
        <v>#REF!</v>
      </c>
      <c r="K175" s="162"/>
      <c r="L175" s="162"/>
      <c r="M175" s="162" t="e">
        <f>#REF!</f>
        <v>#REF!</v>
      </c>
      <c r="N175" s="162" t="e">
        <f>#REF!</f>
        <v>#REF!</v>
      </c>
      <c r="O175" s="162" t="e">
        <f>#REF!</f>
        <v>#REF!</v>
      </c>
    </row>
    <row r="176" spans="2:15" ht="21">
      <c r="B176" s="132" t="e">
        <f>#REF!</f>
        <v>#REF!</v>
      </c>
      <c r="C176" s="68" t="str">
        <f t="shared" si="10"/>
        <v xml:space="preserve"> </v>
      </c>
      <c r="D176" s="68" t="str">
        <f t="shared" si="11"/>
        <v xml:space="preserve"> </v>
      </c>
      <c r="E176" s="160" t="e">
        <f>#REF!</f>
        <v>#REF!</v>
      </c>
      <c r="F176" s="160" t="e">
        <f>#REF!</f>
        <v>#REF!</v>
      </c>
      <c r="G176" s="160" t="e">
        <f>#REF!</f>
        <v>#REF!</v>
      </c>
      <c r="J176" s="162" t="e">
        <f>#REF!</f>
        <v>#REF!</v>
      </c>
      <c r="K176" s="162"/>
      <c r="L176" s="162"/>
      <c r="M176" s="162" t="e">
        <f>#REF!</f>
        <v>#REF!</v>
      </c>
      <c r="N176" s="162" t="e">
        <f>#REF!</f>
        <v>#REF!</v>
      </c>
      <c r="O176" s="162" t="e">
        <f>#REF!</f>
        <v>#REF!</v>
      </c>
    </row>
    <row r="177" spans="2:15" ht="21">
      <c r="B177" s="132" t="e">
        <f>#REF!</f>
        <v>#REF!</v>
      </c>
      <c r="C177" s="68" t="str">
        <f t="shared" si="10"/>
        <v xml:space="preserve"> </v>
      </c>
      <c r="D177" s="68" t="str">
        <f t="shared" si="11"/>
        <v xml:space="preserve"> </v>
      </c>
      <c r="E177" s="160" t="e">
        <f>#REF!</f>
        <v>#REF!</v>
      </c>
      <c r="F177" s="160" t="e">
        <f>#REF!</f>
        <v>#REF!</v>
      </c>
      <c r="G177" s="160" t="e">
        <f>#REF!</f>
        <v>#REF!</v>
      </c>
      <c r="J177" s="162" t="e">
        <f>#REF!</f>
        <v>#REF!</v>
      </c>
      <c r="K177" s="162"/>
      <c r="L177" s="162"/>
      <c r="M177" s="162" t="e">
        <f>#REF!</f>
        <v>#REF!</v>
      </c>
      <c r="N177" s="162" t="e">
        <f>#REF!</f>
        <v>#REF!</v>
      </c>
      <c r="O177" s="162" t="e">
        <f>#REF!</f>
        <v>#REF!</v>
      </c>
    </row>
    <row r="178" spans="2:15" ht="21">
      <c r="B178" s="132" t="e">
        <f>#REF!</f>
        <v>#REF!</v>
      </c>
      <c r="C178" s="68" t="str">
        <f t="shared" si="10"/>
        <v xml:space="preserve"> </v>
      </c>
      <c r="D178" s="68" t="str">
        <f t="shared" si="11"/>
        <v xml:space="preserve"> </v>
      </c>
      <c r="E178" s="160" t="e">
        <f>#REF!</f>
        <v>#REF!</v>
      </c>
      <c r="F178" s="160" t="e">
        <f>#REF!</f>
        <v>#REF!</v>
      </c>
      <c r="G178" s="160" t="e">
        <f>#REF!</f>
        <v>#REF!</v>
      </c>
      <c r="J178" s="162" t="e">
        <f>#REF!</f>
        <v>#REF!</v>
      </c>
      <c r="K178" s="162"/>
      <c r="L178" s="162"/>
      <c r="M178" s="162" t="e">
        <f>#REF!</f>
        <v>#REF!</v>
      </c>
      <c r="N178" s="162" t="e">
        <f>#REF!</f>
        <v>#REF!</v>
      </c>
      <c r="O178" s="162" t="e">
        <f>#REF!</f>
        <v>#REF!</v>
      </c>
    </row>
    <row r="179" spans="2:15" ht="21">
      <c r="B179" s="132" t="e">
        <f>#REF!</f>
        <v>#REF!</v>
      </c>
      <c r="C179" s="68" t="str">
        <f t="shared" si="10"/>
        <v xml:space="preserve"> </v>
      </c>
      <c r="D179" s="68" t="str">
        <f t="shared" si="11"/>
        <v xml:space="preserve"> </v>
      </c>
      <c r="E179" s="160" t="e">
        <f>#REF!</f>
        <v>#REF!</v>
      </c>
      <c r="F179" s="160" t="e">
        <f>#REF!</f>
        <v>#REF!</v>
      </c>
      <c r="G179" s="160" t="e">
        <f>#REF!</f>
        <v>#REF!</v>
      </c>
      <c r="J179" s="162" t="e">
        <f>#REF!</f>
        <v>#REF!</v>
      </c>
      <c r="K179" s="162"/>
      <c r="L179" s="162"/>
      <c r="M179" s="162" t="e">
        <f>#REF!</f>
        <v>#REF!</v>
      </c>
      <c r="N179" s="162" t="e">
        <f>#REF!</f>
        <v>#REF!</v>
      </c>
      <c r="O179" s="162" t="e">
        <f>#REF!</f>
        <v>#REF!</v>
      </c>
    </row>
    <row r="180" spans="2:15" ht="21">
      <c r="B180" s="132" t="e">
        <f>#REF!</f>
        <v>#REF!</v>
      </c>
      <c r="C180" s="68" t="str">
        <f t="shared" si="10"/>
        <v xml:space="preserve"> </v>
      </c>
      <c r="D180" s="68" t="str">
        <f t="shared" si="11"/>
        <v xml:space="preserve"> </v>
      </c>
      <c r="E180" s="160" t="e">
        <f>#REF!</f>
        <v>#REF!</v>
      </c>
      <c r="F180" s="160" t="e">
        <f>#REF!</f>
        <v>#REF!</v>
      </c>
      <c r="G180" s="160" t="e">
        <f>#REF!</f>
        <v>#REF!</v>
      </c>
      <c r="J180" s="162" t="e">
        <f>#REF!</f>
        <v>#REF!</v>
      </c>
      <c r="K180" s="162"/>
      <c r="L180" s="162"/>
      <c r="M180" s="162" t="e">
        <f>#REF!</f>
        <v>#REF!</v>
      </c>
      <c r="N180" s="162" t="e">
        <f>#REF!</f>
        <v>#REF!</v>
      </c>
      <c r="O180" s="162" t="e">
        <f>#REF!</f>
        <v>#REF!</v>
      </c>
    </row>
    <row r="181" spans="2:15" ht="21">
      <c r="B181" s="132" t="e">
        <f>#REF!</f>
        <v>#REF!</v>
      </c>
      <c r="C181" s="68" t="str">
        <f t="shared" si="10"/>
        <v xml:space="preserve"> </v>
      </c>
      <c r="D181" s="68" t="str">
        <f t="shared" si="11"/>
        <v xml:space="preserve"> </v>
      </c>
      <c r="E181" s="160" t="e">
        <f>#REF!</f>
        <v>#REF!</v>
      </c>
      <c r="F181" s="160" t="e">
        <f>#REF!</f>
        <v>#REF!</v>
      </c>
      <c r="G181" s="160" t="e">
        <f>#REF!</f>
        <v>#REF!</v>
      </c>
      <c r="J181" s="162" t="e">
        <f>#REF!</f>
        <v>#REF!</v>
      </c>
      <c r="K181" s="162"/>
      <c r="L181" s="162"/>
      <c r="M181" s="162" t="e">
        <f>#REF!</f>
        <v>#REF!</v>
      </c>
      <c r="N181" s="162" t="e">
        <f>#REF!</f>
        <v>#REF!</v>
      </c>
      <c r="O181" s="162" t="e">
        <f>#REF!</f>
        <v>#REF!</v>
      </c>
    </row>
    <row r="182" spans="2:15" ht="21">
      <c r="B182" s="132" t="e">
        <f>#REF!</f>
        <v>#REF!</v>
      </c>
      <c r="C182" s="68" t="str">
        <f t="shared" si="10"/>
        <v xml:space="preserve"> </v>
      </c>
      <c r="D182" s="68" t="str">
        <f t="shared" si="11"/>
        <v xml:space="preserve"> </v>
      </c>
      <c r="E182" s="160" t="e">
        <f>#REF!</f>
        <v>#REF!</v>
      </c>
      <c r="F182" s="160" t="e">
        <f>#REF!</f>
        <v>#REF!</v>
      </c>
      <c r="G182" s="160" t="e">
        <f>#REF!</f>
        <v>#REF!</v>
      </c>
      <c r="J182" s="162" t="e">
        <f>#REF!</f>
        <v>#REF!</v>
      </c>
      <c r="K182" s="162"/>
      <c r="L182" s="162"/>
      <c r="M182" s="162" t="e">
        <f>#REF!</f>
        <v>#REF!</v>
      </c>
      <c r="N182" s="162" t="e">
        <f>#REF!</f>
        <v>#REF!</v>
      </c>
      <c r="O182" s="162" t="e">
        <f>#REF!</f>
        <v>#REF!</v>
      </c>
    </row>
    <row r="183" spans="2:15" ht="21">
      <c r="B183" s="132" t="e">
        <f>#REF!</f>
        <v>#REF!</v>
      </c>
      <c r="C183" s="68" t="str">
        <f t="shared" si="10"/>
        <v xml:space="preserve"> </v>
      </c>
      <c r="D183" s="68" t="str">
        <f t="shared" si="11"/>
        <v xml:space="preserve"> </v>
      </c>
      <c r="E183" s="160" t="e">
        <f>#REF!</f>
        <v>#REF!</v>
      </c>
      <c r="F183" s="160" t="e">
        <f>#REF!</f>
        <v>#REF!</v>
      </c>
      <c r="G183" s="160" t="e">
        <f>#REF!</f>
        <v>#REF!</v>
      </c>
      <c r="J183" s="162" t="e">
        <f>#REF!</f>
        <v>#REF!</v>
      </c>
      <c r="K183" s="162"/>
      <c r="L183" s="162"/>
      <c r="M183" s="162" t="e">
        <f>#REF!</f>
        <v>#REF!</v>
      </c>
      <c r="N183" s="162" t="e">
        <f>#REF!</f>
        <v>#REF!</v>
      </c>
      <c r="O183" s="162" t="e">
        <f>#REF!</f>
        <v>#REF!</v>
      </c>
    </row>
    <row r="184" spans="2:15" ht="21">
      <c r="B184" s="132" t="e">
        <f>#REF!</f>
        <v>#REF!</v>
      </c>
      <c r="C184" s="68" t="str">
        <f t="shared" si="10"/>
        <v xml:space="preserve"> </v>
      </c>
      <c r="D184" s="68" t="str">
        <f t="shared" si="11"/>
        <v xml:space="preserve"> </v>
      </c>
      <c r="E184" s="160" t="e">
        <f>#REF!</f>
        <v>#REF!</v>
      </c>
      <c r="F184" s="160" t="e">
        <f>#REF!</f>
        <v>#REF!</v>
      </c>
      <c r="G184" s="160" t="e">
        <f>#REF!</f>
        <v>#REF!</v>
      </c>
      <c r="J184" s="162" t="e">
        <f>#REF!</f>
        <v>#REF!</v>
      </c>
      <c r="K184" s="162"/>
      <c r="L184" s="162"/>
      <c r="M184" s="162" t="e">
        <f>#REF!</f>
        <v>#REF!</v>
      </c>
      <c r="N184" s="162" t="e">
        <f>#REF!</f>
        <v>#REF!</v>
      </c>
      <c r="O184" s="162" t="e">
        <f>#REF!</f>
        <v>#REF!</v>
      </c>
    </row>
    <row r="185" spans="2:15" ht="21">
      <c r="B185" s="132" t="e">
        <f>#REF!</f>
        <v>#REF!</v>
      </c>
      <c r="C185" s="68" t="str">
        <f t="shared" si="10"/>
        <v xml:space="preserve"> </v>
      </c>
      <c r="D185" s="68" t="str">
        <f t="shared" si="11"/>
        <v xml:space="preserve"> </v>
      </c>
      <c r="E185" s="160" t="e">
        <f>#REF!</f>
        <v>#REF!</v>
      </c>
      <c r="F185" s="160" t="e">
        <f>#REF!</f>
        <v>#REF!</v>
      </c>
      <c r="G185" s="160" t="e">
        <f>#REF!</f>
        <v>#REF!</v>
      </c>
      <c r="J185" s="162" t="e">
        <f>#REF!</f>
        <v>#REF!</v>
      </c>
      <c r="K185" s="162"/>
      <c r="L185" s="162"/>
      <c r="M185" s="162" t="e">
        <f>#REF!</f>
        <v>#REF!</v>
      </c>
      <c r="N185" s="162" t="e">
        <f>#REF!</f>
        <v>#REF!</v>
      </c>
      <c r="O185" s="162" t="e">
        <f>#REF!</f>
        <v>#REF!</v>
      </c>
    </row>
    <row r="186" spans="2:15" ht="21">
      <c r="B186" s="132" t="e">
        <f>#REF!</f>
        <v>#REF!</v>
      </c>
      <c r="C186" s="68" t="str">
        <f t="shared" si="10"/>
        <v xml:space="preserve"> </v>
      </c>
      <c r="D186" s="68" t="str">
        <f t="shared" si="11"/>
        <v xml:space="preserve"> </v>
      </c>
      <c r="E186" s="160" t="e">
        <f>#REF!</f>
        <v>#REF!</v>
      </c>
      <c r="F186" s="160" t="e">
        <f>#REF!</f>
        <v>#REF!</v>
      </c>
      <c r="G186" s="160" t="e">
        <f>#REF!</f>
        <v>#REF!</v>
      </c>
      <c r="J186" s="162" t="e">
        <f>#REF!</f>
        <v>#REF!</v>
      </c>
      <c r="K186" s="162"/>
      <c r="L186" s="162"/>
      <c r="M186" s="162" t="e">
        <f>#REF!</f>
        <v>#REF!</v>
      </c>
      <c r="N186" s="162" t="e">
        <f>#REF!</f>
        <v>#REF!</v>
      </c>
      <c r="O186" s="162" t="e">
        <f>#REF!</f>
        <v>#REF!</v>
      </c>
    </row>
    <row r="187" spans="2:15" ht="21">
      <c r="B187" s="132" t="e">
        <f>#REF!</f>
        <v>#REF!</v>
      </c>
      <c r="C187" s="68" t="str">
        <f t="shared" si="10"/>
        <v xml:space="preserve"> </v>
      </c>
      <c r="D187" s="68" t="str">
        <f t="shared" si="11"/>
        <v xml:space="preserve"> </v>
      </c>
      <c r="E187" s="160" t="e">
        <f>#REF!</f>
        <v>#REF!</v>
      </c>
      <c r="F187" s="160" t="e">
        <f>#REF!</f>
        <v>#REF!</v>
      </c>
      <c r="G187" s="160" t="e">
        <f>#REF!</f>
        <v>#REF!</v>
      </c>
      <c r="J187" s="162" t="e">
        <f>#REF!</f>
        <v>#REF!</v>
      </c>
      <c r="K187" s="162"/>
      <c r="L187" s="162"/>
      <c r="M187" s="162" t="e">
        <f>#REF!</f>
        <v>#REF!</v>
      </c>
      <c r="N187" s="162" t="e">
        <f>#REF!</f>
        <v>#REF!</v>
      </c>
      <c r="O187" s="162" t="e">
        <f>#REF!</f>
        <v>#REF!</v>
      </c>
    </row>
    <row r="188" spans="2:15" ht="21">
      <c r="B188" s="132" t="e">
        <f>#REF!</f>
        <v>#REF!</v>
      </c>
      <c r="C188" s="68" t="str">
        <f t="shared" si="10"/>
        <v xml:space="preserve"> </v>
      </c>
      <c r="D188" s="68" t="str">
        <f t="shared" si="11"/>
        <v xml:space="preserve"> </v>
      </c>
      <c r="E188" s="160" t="e">
        <f>#REF!</f>
        <v>#REF!</v>
      </c>
      <c r="F188" s="160" t="e">
        <f>#REF!</f>
        <v>#REF!</v>
      </c>
      <c r="G188" s="160" t="e">
        <f>#REF!</f>
        <v>#REF!</v>
      </c>
      <c r="J188" s="162" t="e">
        <f>#REF!</f>
        <v>#REF!</v>
      </c>
      <c r="K188" s="162"/>
      <c r="L188" s="162"/>
      <c r="M188" s="162" t="e">
        <f>#REF!</f>
        <v>#REF!</v>
      </c>
      <c r="N188" s="162" t="e">
        <f>#REF!</f>
        <v>#REF!</v>
      </c>
      <c r="O188" s="162" t="e">
        <f>#REF!</f>
        <v>#REF!</v>
      </c>
    </row>
    <row r="189" spans="2:15" ht="21">
      <c r="B189" s="132" t="e">
        <f>#REF!</f>
        <v>#REF!</v>
      </c>
      <c r="C189" s="68" t="str">
        <f t="shared" si="10"/>
        <v xml:space="preserve"> </v>
      </c>
      <c r="D189" s="68" t="str">
        <f t="shared" si="11"/>
        <v xml:space="preserve"> </v>
      </c>
      <c r="E189" s="160" t="e">
        <f>#REF!</f>
        <v>#REF!</v>
      </c>
      <c r="F189" s="160" t="e">
        <f>#REF!</f>
        <v>#REF!</v>
      </c>
      <c r="G189" s="160" t="e">
        <f>#REF!</f>
        <v>#REF!</v>
      </c>
      <c r="J189" s="162" t="e">
        <f>#REF!</f>
        <v>#REF!</v>
      </c>
      <c r="K189" s="162"/>
      <c r="L189" s="162"/>
      <c r="M189" s="162" t="e">
        <f>#REF!</f>
        <v>#REF!</v>
      </c>
      <c r="N189" s="162" t="e">
        <f>#REF!</f>
        <v>#REF!</v>
      </c>
      <c r="O189" s="162" t="e">
        <f>#REF!</f>
        <v>#REF!</v>
      </c>
    </row>
    <row r="190" spans="2:15" ht="21">
      <c r="B190" s="132" t="e">
        <f>#REF!</f>
        <v>#REF!</v>
      </c>
      <c r="C190" s="68" t="str">
        <f t="shared" si="10"/>
        <v xml:space="preserve"> </v>
      </c>
      <c r="D190" s="68" t="str">
        <f t="shared" si="11"/>
        <v xml:space="preserve"> </v>
      </c>
      <c r="E190" s="160" t="e">
        <f>#REF!</f>
        <v>#REF!</v>
      </c>
      <c r="F190" s="160" t="e">
        <f>#REF!</f>
        <v>#REF!</v>
      </c>
      <c r="G190" s="160" t="e">
        <f>#REF!</f>
        <v>#REF!</v>
      </c>
      <c r="J190" s="162" t="e">
        <f>#REF!</f>
        <v>#REF!</v>
      </c>
      <c r="K190" s="162"/>
      <c r="L190" s="162"/>
      <c r="M190" s="162" t="e">
        <f>#REF!</f>
        <v>#REF!</v>
      </c>
      <c r="N190" s="162" t="e">
        <f>#REF!</f>
        <v>#REF!</v>
      </c>
      <c r="O190" s="162" t="e">
        <f>#REF!</f>
        <v>#REF!</v>
      </c>
    </row>
    <row r="191" spans="2:15" ht="21">
      <c r="B191" s="132" t="e">
        <f>#REF!</f>
        <v>#REF!</v>
      </c>
      <c r="C191" s="68" t="str">
        <f t="shared" si="10"/>
        <v xml:space="preserve"> </v>
      </c>
      <c r="D191" s="68" t="str">
        <f t="shared" si="11"/>
        <v xml:space="preserve"> </v>
      </c>
      <c r="E191" s="160" t="e">
        <f>#REF!</f>
        <v>#REF!</v>
      </c>
      <c r="F191" s="160" t="e">
        <f>#REF!</f>
        <v>#REF!</v>
      </c>
      <c r="G191" s="160" t="e">
        <f>#REF!</f>
        <v>#REF!</v>
      </c>
      <c r="J191" s="162" t="e">
        <f>#REF!</f>
        <v>#REF!</v>
      </c>
      <c r="K191" s="162"/>
      <c r="L191" s="162"/>
      <c r="M191" s="162" t="e">
        <f>#REF!</f>
        <v>#REF!</v>
      </c>
      <c r="N191" s="162" t="e">
        <f>#REF!</f>
        <v>#REF!</v>
      </c>
      <c r="O191" s="162" t="e">
        <f>#REF!</f>
        <v>#REF!</v>
      </c>
    </row>
    <row r="192" spans="2:15" ht="21">
      <c r="B192" s="132" t="e">
        <f>#REF!</f>
        <v>#REF!</v>
      </c>
      <c r="C192" s="68" t="str">
        <f t="shared" ref="C192:C235" si="12">IFERROR(VLOOKUP(D192,KLUBY01,2,FALSE)," ")</f>
        <v xml:space="preserve"> </v>
      </c>
      <c r="D192" s="68" t="str">
        <f t="shared" ref="D192:D235" si="13">IFERROR(VLOOKUP(B192,PZTS2509,11,FALSE)," ")</f>
        <v xml:space="preserve"> </v>
      </c>
      <c r="E192" s="160" t="e">
        <f>#REF!</f>
        <v>#REF!</v>
      </c>
      <c r="F192" s="160" t="e">
        <f>#REF!</f>
        <v>#REF!</v>
      </c>
      <c r="G192" s="160" t="e">
        <f>#REF!</f>
        <v>#REF!</v>
      </c>
      <c r="J192" s="162" t="e">
        <f>#REF!</f>
        <v>#REF!</v>
      </c>
      <c r="K192" s="162"/>
      <c r="L192" s="162"/>
      <c r="M192" s="162" t="e">
        <f>#REF!</f>
        <v>#REF!</v>
      </c>
      <c r="N192" s="162" t="e">
        <f>#REF!</f>
        <v>#REF!</v>
      </c>
      <c r="O192" s="162" t="e">
        <f>#REF!</f>
        <v>#REF!</v>
      </c>
    </row>
    <row r="193" spans="2:15" ht="21">
      <c r="B193" s="132" t="e">
        <f>#REF!</f>
        <v>#REF!</v>
      </c>
      <c r="C193" s="68" t="str">
        <f t="shared" si="12"/>
        <v xml:space="preserve"> </v>
      </c>
      <c r="D193" s="68" t="str">
        <f t="shared" si="13"/>
        <v xml:space="preserve"> </v>
      </c>
      <c r="E193" s="160" t="e">
        <f>#REF!</f>
        <v>#REF!</v>
      </c>
      <c r="F193" s="160" t="e">
        <f>#REF!</f>
        <v>#REF!</v>
      </c>
      <c r="G193" s="160" t="e">
        <f>#REF!</f>
        <v>#REF!</v>
      </c>
      <c r="J193" s="162" t="e">
        <f>#REF!</f>
        <v>#REF!</v>
      </c>
      <c r="K193" s="162"/>
      <c r="L193" s="162"/>
      <c r="M193" s="162" t="e">
        <f>#REF!</f>
        <v>#REF!</v>
      </c>
      <c r="N193" s="162" t="e">
        <f>#REF!</f>
        <v>#REF!</v>
      </c>
      <c r="O193" s="162" t="e">
        <f>#REF!</f>
        <v>#REF!</v>
      </c>
    </row>
    <row r="194" spans="2:15" ht="21">
      <c r="B194" s="132" t="e">
        <f>#REF!</f>
        <v>#REF!</v>
      </c>
      <c r="C194" s="68" t="str">
        <f t="shared" si="12"/>
        <v xml:space="preserve"> </v>
      </c>
      <c r="D194" s="68" t="str">
        <f t="shared" si="13"/>
        <v xml:space="preserve"> </v>
      </c>
      <c r="E194" s="160" t="e">
        <f>#REF!</f>
        <v>#REF!</v>
      </c>
      <c r="F194" s="160" t="e">
        <f>#REF!</f>
        <v>#REF!</v>
      </c>
      <c r="G194" s="160" t="e">
        <f>#REF!</f>
        <v>#REF!</v>
      </c>
      <c r="J194" s="162" t="e">
        <f>#REF!</f>
        <v>#REF!</v>
      </c>
      <c r="K194" s="162"/>
      <c r="L194" s="162"/>
      <c r="M194" s="162" t="e">
        <f>#REF!</f>
        <v>#REF!</v>
      </c>
      <c r="N194" s="162" t="e">
        <f>#REF!</f>
        <v>#REF!</v>
      </c>
      <c r="O194" s="162" t="e">
        <f>#REF!</f>
        <v>#REF!</v>
      </c>
    </row>
    <row r="195" spans="2:15" ht="21">
      <c r="B195" s="132" t="e">
        <f>#REF!</f>
        <v>#REF!</v>
      </c>
      <c r="C195" s="68" t="str">
        <f t="shared" si="12"/>
        <v xml:space="preserve"> </v>
      </c>
      <c r="D195" s="68" t="str">
        <f t="shared" si="13"/>
        <v xml:space="preserve"> </v>
      </c>
      <c r="E195" s="160" t="e">
        <f>#REF!</f>
        <v>#REF!</v>
      </c>
      <c r="F195" s="160" t="e">
        <f>#REF!</f>
        <v>#REF!</v>
      </c>
      <c r="G195" s="160" t="e">
        <f>#REF!</f>
        <v>#REF!</v>
      </c>
      <c r="J195" s="162" t="e">
        <f>#REF!</f>
        <v>#REF!</v>
      </c>
      <c r="K195" s="162"/>
      <c r="L195" s="162"/>
      <c r="M195" s="162" t="e">
        <f>#REF!</f>
        <v>#REF!</v>
      </c>
      <c r="N195" s="162" t="e">
        <f>#REF!</f>
        <v>#REF!</v>
      </c>
      <c r="O195" s="162" t="e">
        <f>#REF!</f>
        <v>#REF!</v>
      </c>
    </row>
    <row r="196" spans="2:15" ht="21">
      <c r="B196" s="132" t="e">
        <f>#REF!</f>
        <v>#REF!</v>
      </c>
      <c r="C196" s="68" t="str">
        <f t="shared" si="12"/>
        <v xml:space="preserve"> </v>
      </c>
      <c r="D196" s="68" t="str">
        <f t="shared" si="13"/>
        <v xml:space="preserve"> </v>
      </c>
      <c r="E196" s="160" t="e">
        <f>#REF!</f>
        <v>#REF!</v>
      </c>
      <c r="F196" s="160" t="e">
        <f>#REF!</f>
        <v>#REF!</v>
      </c>
      <c r="G196" s="160" t="e">
        <f>#REF!</f>
        <v>#REF!</v>
      </c>
      <c r="J196" s="162" t="e">
        <f>#REF!</f>
        <v>#REF!</v>
      </c>
      <c r="K196" s="162"/>
      <c r="L196" s="162"/>
      <c r="M196" s="162" t="e">
        <f>#REF!</f>
        <v>#REF!</v>
      </c>
      <c r="N196" s="162" t="e">
        <f>#REF!</f>
        <v>#REF!</v>
      </c>
      <c r="O196" s="162" t="e">
        <f>#REF!</f>
        <v>#REF!</v>
      </c>
    </row>
    <row r="197" spans="2:15" ht="21">
      <c r="B197" s="132" t="e">
        <f>#REF!</f>
        <v>#REF!</v>
      </c>
      <c r="C197" s="68" t="str">
        <f t="shared" si="12"/>
        <v xml:space="preserve"> </v>
      </c>
      <c r="D197" s="68" t="str">
        <f t="shared" si="13"/>
        <v xml:space="preserve"> </v>
      </c>
      <c r="E197" s="160" t="e">
        <f>#REF!</f>
        <v>#REF!</v>
      </c>
      <c r="F197" s="160" t="e">
        <f>#REF!</f>
        <v>#REF!</v>
      </c>
      <c r="G197" s="160" t="e">
        <f>#REF!</f>
        <v>#REF!</v>
      </c>
      <c r="J197" s="162" t="e">
        <f>#REF!</f>
        <v>#REF!</v>
      </c>
      <c r="K197" s="162"/>
      <c r="L197" s="162"/>
      <c r="M197" s="162" t="e">
        <f>#REF!</f>
        <v>#REF!</v>
      </c>
      <c r="N197" s="162" t="e">
        <f>#REF!</f>
        <v>#REF!</v>
      </c>
      <c r="O197" s="162" t="e">
        <f>#REF!</f>
        <v>#REF!</v>
      </c>
    </row>
    <row r="198" spans="2:15" ht="21">
      <c r="B198" s="132" t="e">
        <f>#REF!</f>
        <v>#REF!</v>
      </c>
      <c r="C198" s="68" t="str">
        <f t="shared" si="12"/>
        <v xml:space="preserve"> </v>
      </c>
      <c r="D198" s="68" t="str">
        <f t="shared" si="13"/>
        <v xml:space="preserve"> </v>
      </c>
      <c r="E198" s="160" t="e">
        <f>#REF!</f>
        <v>#REF!</v>
      </c>
      <c r="F198" s="160" t="e">
        <f>#REF!</f>
        <v>#REF!</v>
      </c>
      <c r="G198" s="160" t="e">
        <f>#REF!</f>
        <v>#REF!</v>
      </c>
      <c r="J198" s="162" t="e">
        <f>#REF!</f>
        <v>#REF!</v>
      </c>
      <c r="K198" s="162"/>
      <c r="L198" s="162"/>
      <c r="M198" s="162" t="e">
        <f>#REF!</f>
        <v>#REF!</v>
      </c>
      <c r="N198" s="162" t="e">
        <f>#REF!</f>
        <v>#REF!</v>
      </c>
      <c r="O198" s="162" t="e">
        <f>#REF!</f>
        <v>#REF!</v>
      </c>
    </row>
    <row r="199" spans="2:15" ht="21">
      <c r="B199" s="132" t="e">
        <f>#REF!</f>
        <v>#REF!</v>
      </c>
      <c r="C199" s="68" t="str">
        <f t="shared" si="12"/>
        <v xml:space="preserve"> </v>
      </c>
      <c r="D199" s="68" t="str">
        <f t="shared" si="13"/>
        <v xml:space="preserve"> </v>
      </c>
      <c r="E199" s="160" t="e">
        <f>#REF!</f>
        <v>#REF!</v>
      </c>
      <c r="F199" s="160" t="e">
        <f>#REF!</f>
        <v>#REF!</v>
      </c>
      <c r="G199" s="160" t="e">
        <f>#REF!</f>
        <v>#REF!</v>
      </c>
      <c r="J199" s="162" t="e">
        <f>#REF!</f>
        <v>#REF!</v>
      </c>
      <c r="K199" s="162"/>
      <c r="L199" s="162"/>
      <c r="M199" s="162" t="e">
        <f>#REF!</f>
        <v>#REF!</v>
      </c>
      <c r="N199" s="162" t="e">
        <f>#REF!</f>
        <v>#REF!</v>
      </c>
      <c r="O199" s="162" t="e">
        <f>#REF!</f>
        <v>#REF!</v>
      </c>
    </row>
    <row r="200" spans="2:15" ht="21">
      <c r="B200" s="132" t="e">
        <f>#REF!</f>
        <v>#REF!</v>
      </c>
      <c r="C200" s="68" t="str">
        <f t="shared" si="12"/>
        <v xml:space="preserve"> </v>
      </c>
      <c r="D200" s="68" t="str">
        <f t="shared" si="13"/>
        <v xml:space="preserve"> </v>
      </c>
      <c r="E200" s="160" t="e">
        <f>#REF!</f>
        <v>#REF!</v>
      </c>
      <c r="F200" s="160" t="e">
        <f>#REF!</f>
        <v>#REF!</v>
      </c>
      <c r="G200" s="160" t="e">
        <f>#REF!</f>
        <v>#REF!</v>
      </c>
      <c r="J200" s="162" t="e">
        <f>#REF!</f>
        <v>#REF!</v>
      </c>
      <c r="K200" s="162"/>
      <c r="L200" s="162"/>
      <c r="M200" s="162" t="e">
        <f>#REF!</f>
        <v>#REF!</v>
      </c>
      <c r="N200" s="162" t="e">
        <f>#REF!</f>
        <v>#REF!</v>
      </c>
      <c r="O200" s="162" t="e">
        <f>#REF!</f>
        <v>#REF!</v>
      </c>
    </row>
    <row r="201" spans="2:15" ht="21">
      <c r="B201" s="132" t="e">
        <f>#REF!</f>
        <v>#REF!</v>
      </c>
      <c r="C201" s="68" t="str">
        <f t="shared" si="12"/>
        <v xml:space="preserve"> </v>
      </c>
      <c r="D201" s="68" t="str">
        <f t="shared" si="13"/>
        <v xml:space="preserve"> </v>
      </c>
      <c r="E201" s="160" t="e">
        <f>#REF!</f>
        <v>#REF!</v>
      </c>
      <c r="F201" s="160" t="e">
        <f>#REF!</f>
        <v>#REF!</v>
      </c>
      <c r="G201" s="160" t="e">
        <f>#REF!</f>
        <v>#REF!</v>
      </c>
      <c r="J201" s="162" t="e">
        <f>#REF!</f>
        <v>#REF!</v>
      </c>
      <c r="K201" s="162"/>
      <c r="L201" s="162"/>
      <c r="M201" s="162" t="e">
        <f>#REF!</f>
        <v>#REF!</v>
      </c>
      <c r="N201" s="162" t="e">
        <f>#REF!</f>
        <v>#REF!</v>
      </c>
      <c r="O201" s="162" t="e">
        <f>#REF!</f>
        <v>#REF!</v>
      </c>
    </row>
    <row r="202" spans="2:15" ht="21">
      <c r="B202" s="132" t="e">
        <f>#REF!</f>
        <v>#REF!</v>
      </c>
      <c r="C202" s="68" t="str">
        <f t="shared" si="12"/>
        <v xml:space="preserve"> </v>
      </c>
      <c r="D202" s="68" t="str">
        <f t="shared" si="13"/>
        <v xml:space="preserve"> </v>
      </c>
      <c r="E202" s="160" t="e">
        <f>#REF!</f>
        <v>#REF!</v>
      </c>
      <c r="F202" s="160" t="e">
        <f>#REF!</f>
        <v>#REF!</v>
      </c>
      <c r="G202" s="160" t="e">
        <f>#REF!</f>
        <v>#REF!</v>
      </c>
      <c r="J202" s="162" t="e">
        <f>#REF!</f>
        <v>#REF!</v>
      </c>
      <c r="K202" s="162"/>
      <c r="L202" s="162"/>
      <c r="M202" s="162" t="e">
        <f>#REF!</f>
        <v>#REF!</v>
      </c>
      <c r="N202" s="162" t="e">
        <f>#REF!</f>
        <v>#REF!</v>
      </c>
      <c r="O202" s="162" t="e">
        <f>#REF!</f>
        <v>#REF!</v>
      </c>
    </row>
    <row r="203" spans="2:15" ht="21">
      <c r="B203" s="132" t="e">
        <f>#REF!</f>
        <v>#REF!</v>
      </c>
      <c r="C203" s="68" t="str">
        <f t="shared" si="12"/>
        <v xml:space="preserve"> </v>
      </c>
      <c r="D203" s="68" t="str">
        <f t="shared" si="13"/>
        <v xml:space="preserve"> </v>
      </c>
      <c r="E203" s="160" t="e">
        <f>#REF!</f>
        <v>#REF!</v>
      </c>
      <c r="F203" s="160" t="e">
        <f>#REF!</f>
        <v>#REF!</v>
      </c>
      <c r="G203" s="160" t="e">
        <f>#REF!</f>
        <v>#REF!</v>
      </c>
      <c r="J203" s="162" t="e">
        <f>#REF!</f>
        <v>#REF!</v>
      </c>
      <c r="K203" s="162"/>
      <c r="L203" s="162"/>
      <c r="M203" s="162" t="e">
        <f>#REF!</f>
        <v>#REF!</v>
      </c>
      <c r="N203" s="162" t="e">
        <f>#REF!</f>
        <v>#REF!</v>
      </c>
      <c r="O203" s="162" t="e">
        <f>#REF!</f>
        <v>#REF!</v>
      </c>
    </row>
    <row r="204" spans="2:15" ht="21">
      <c r="B204" s="132" t="e">
        <f>#REF!</f>
        <v>#REF!</v>
      </c>
      <c r="C204" s="68" t="str">
        <f t="shared" si="12"/>
        <v xml:space="preserve"> </v>
      </c>
      <c r="D204" s="68" t="str">
        <f t="shared" si="13"/>
        <v xml:space="preserve"> </v>
      </c>
      <c r="E204" s="160" t="e">
        <f>#REF!</f>
        <v>#REF!</v>
      </c>
      <c r="F204" s="160" t="e">
        <f>#REF!</f>
        <v>#REF!</v>
      </c>
      <c r="G204" s="160" t="e">
        <f>#REF!</f>
        <v>#REF!</v>
      </c>
      <c r="J204" s="162" t="e">
        <f>#REF!</f>
        <v>#REF!</v>
      </c>
      <c r="K204" s="162"/>
      <c r="L204" s="162"/>
      <c r="M204" s="162" t="e">
        <f>#REF!</f>
        <v>#REF!</v>
      </c>
      <c r="N204" s="162" t="e">
        <f>#REF!</f>
        <v>#REF!</v>
      </c>
      <c r="O204" s="162" t="e">
        <f>#REF!</f>
        <v>#REF!</v>
      </c>
    </row>
    <row r="205" spans="2:15" ht="21">
      <c r="B205" s="132" t="e">
        <f>#REF!</f>
        <v>#REF!</v>
      </c>
      <c r="C205" s="68" t="str">
        <f t="shared" si="12"/>
        <v xml:space="preserve"> </v>
      </c>
      <c r="D205" s="68" t="str">
        <f t="shared" si="13"/>
        <v xml:space="preserve"> </v>
      </c>
      <c r="E205" s="160" t="e">
        <f>#REF!</f>
        <v>#REF!</v>
      </c>
      <c r="F205" s="160" t="e">
        <f>#REF!</f>
        <v>#REF!</v>
      </c>
      <c r="G205" s="160" t="e">
        <f>#REF!</f>
        <v>#REF!</v>
      </c>
      <c r="J205" s="162" t="e">
        <f>#REF!</f>
        <v>#REF!</v>
      </c>
      <c r="K205" s="162"/>
      <c r="L205" s="162"/>
      <c r="M205" s="162" t="e">
        <f>#REF!</f>
        <v>#REF!</v>
      </c>
      <c r="N205" s="162" t="e">
        <f>#REF!</f>
        <v>#REF!</v>
      </c>
      <c r="O205" s="162" t="e">
        <f>#REF!</f>
        <v>#REF!</v>
      </c>
    </row>
    <row r="206" spans="2:15" ht="21">
      <c r="B206" s="132" t="e">
        <f>#REF!</f>
        <v>#REF!</v>
      </c>
      <c r="C206" s="68" t="str">
        <f t="shared" si="12"/>
        <v xml:space="preserve"> </v>
      </c>
      <c r="D206" s="68" t="str">
        <f t="shared" si="13"/>
        <v xml:space="preserve"> </v>
      </c>
      <c r="E206" s="160" t="e">
        <f>#REF!</f>
        <v>#REF!</v>
      </c>
      <c r="F206" s="160" t="e">
        <f>#REF!</f>
        <v>#REF!</v>
      </c>
      <c r="G206" s="160" t="e">
        <f>#REF!</f>
        <v>#REF!</v>
      </c>
      <c r="J206" s="162" t="e">
        <f>#REF!</f>
        <v>#REF!</v>
      </c>
      <c r="K206" s="162"/>
      <c r="L206" s="162"/>
      <c r="M206" s="162" t="e">
        <f>#REF!</f>
        <v>#REF!</v>
      </c>
      <c r="N206" s="162" t="e">
        <f>#REF!</f>
        <v>#REF!</v>
      </c>
      <c r="O206" s="162" t="e">
        <f>#REF!</f>
        <v>#REF!</v>
      </c>
    </row>
    <row r="207" spans="2:15" ht="21">
      <c r="B207" s="132" t="e">
        <f>#REF!</f>
        <v>#REF!</v>
      </c>
      <c r="C207" s="68" t="str">
        <f t="shared" si="12"/>
        <v xml:space="preserve"> </v>
      </c>
      <c r="D207" s="68" t="str">
        <f t="shared" si="13"/>
        <v xml:space="preserve"> </v>
      </c>
      <c r="E207" s="160" t="e">
        <f>#REF!</f>
        <v>#REF!</v>
      </c>
      <c r="F207" s="160" t="e">
        <f>#REF!</f>
        <v>#REF!</v>
      </c>
      <c r="G207" s="160" t="e">
        <f>#REF!</f>
        <v>#REF!</v>
      </c>
      <c r="J207" s="162" t="e">
        <f>#REF!</f>
        <v>#REF!</v>
      </c>
      <c r="K207" s="162"/>
      <c r="L207" s="162"/>
      <c r="M207" s="162" t="e">
        <f>#REF!</f>
        <v>#REF!</v>
      </c>
      <c r="N207" s="162" t="e">
        <f>#REF!</f>
        <v>#REF!</v>
      </c>
      <c r="O207" s="162" t="e">
        <f>#REF!</f>
        <v>#REF!</v>
      </c>
    </row>
    <row r="208" spans="2:15" ht="21">
      <c r="B208" s="132" t="e">
        <f>#REF!</f>
        <v>#REF!</v>
      </c>
      <c r="C208" s="68" t="str">
        <f t="shared" si="12"/>
        <v xml:space="preserve"> </v>
      </c>
      <c r="D208" s="68" t="str">
        <f t="shared" si="13"/>
        <v xml:space="preserve"> </v>
      </c>
      <c r="E208" s="160" t="e">
        <f>#REF!</f>
        <v>#REF!</v>
      </c>
      <c r="F208" s="160" t="e">
        <f>#REF!</f>
        <v>#REF!</v>
      </c>
      <c r="G208" s="160" t="e">
        <f>#REF!</f>
        <v>#REF!</v>
      </c>
      <c r="J208" s="162" t="e">
        <f>#REF!</f>
        <v>#REF!</v>
      </c>
      <c r="K208" s="162"/>
      <c r="L208" s="162"/>
      <c r="M208" s="162" t="e">
        <f>#REF!</f>
        <v>#REF!</v>
      </c>
      <c r="N208" s="162" t="e">
        <f>#REF!</f>
        <v>#REF!</v>
      </c>
      <c r="O208" s="162" t="e">
        <f>#REF!</f>
        <v>#REF!</v>
      </c>
    </row>
    <row r="209" spans="2:15" ht="21">
      <c r="B209" s="132" t="e">
        <f>#REF!</f>
        <v>#REF!</v>
      </c>
      <c r="C209" s="68" t="str">
        <f t="shared" si="12"/>
        <v xml:space="preserve"> </v>
      </c>
      <c r="D209" s="68" t="str">
        <f t="shared" si="13"/>
        <v xml:space="preserve"> </v>
      </c>
      <c r="E209" s="160" t="e">
        <f>#REF!</f>
        <v>#REF!</v>
      </c>
      <c r="F209" s="160" t="e">
        <f>#REF!</f>
        <v>#REF!</v>
      </c>
      <c r="G209" s="160" t="e">
        <f>#REF!</f>
        <v>#REF!</v>
      </c>
      <c r="J209" s="162" t="e">
        <f>#REF!</f>
        <v>#REF!</v>
      </c>
      <c r="K209" s="162"/>
      <c r="L209" s="162"/>
      <c r="M209" s="162" t="e">
        <f>#REF!</f>
        <v>#REF!</v>
      </c>
      <c r="N209" s="162" t="e">
        <f>#REF!</f>
        <v>#REF!</v>
      </c>
      <c r="O209" s="162" t="e">
        <f>#REF!</f>
        <v>#REF!</v>
      </c>
    </row>
    <row r="210" spans="2:15" ht="21">
      <c r="B210" s="132" t="e">
        <f>#REF!</f>
        <v>#REF!</v>
      </c>
      <c r="C210" s="68" t="str">
        <f t="shared" si="12"/>
        <v xml:space="preserve"> </v>
      </c>
      <c r="D210" s="68" t="str">
        <f t="shared" si="13"/>
        <v xml:space="preserve"> </v>
      </c>
      <c r="E210" s="160" t="e">
        <f>#REF!</f>
        <v>#REF!</v>
      </c>
      <c r="F210" s="160" t="e">
        <f>#REF!</f>
        <v>#REF!</v>
      </c>
      <c r="G210" s="160" t="e">
        <f>#REF!</f>
        <v>#REF!</v>
      </c>
      <c r="J210" s="162" t="e">
        <f>#REF!</f>
        <v>#REF!</v>
      </c>
      <c r="K210" s="162"/>
      <c r="L210" s="162"/>
      <c r="M210" s="162" t="e">
        <f>#REF!</f>
        <v>#REF!</v>
      </c>
      <c r="N210" s="162" t="e">
        <f>#REF!</f>
        <v>#REF!</v>
      </c>
      <c r="O210" s="162" t="e">
        <f>#REF!</f>
        <v>#REF!</v>
      </c>
    </row>
    <row r="211" spans="2:15" ht="21">
      <c r="B211" s="132" t="e">
        <f>#REF!</f>
        <v>#REF!</v>
      </c>
      <c r="C211" s="68" t="str">
        <f t="shared" si="12"/>
        <v xml:space="preserve"> </v>
      </c>
      <c r="D211" s="68" t="str">
        <f t="shared" si="13"/>
        <v xml:space="preserve"> </v>
      </c>
      <c r="E211" s="160" t="e">
        <f>#REF!</f>
        <v>#REF!</v>
      </c>
      <c r="F211" s="160" t="e">
        <f>#REF!</f>
        <v>#REF!</v>
      </c>
      <c r="G211" s="160" t="e">
        <f>#REF!</f>
        <v>#REF!</v>
      </c>
      <c r="J211" s="162" t="e">
        <f>#REF!</f>
        <v>#REF!</v>
      </c>
      <c r="K211" s="162"/>
      <c r="L211" s="162"/>
      <c r="M211" s="162" t="e">
        <f>#REF!</f>
        <v>#REF!</v>
      </c>
      <c r="N211" s="162" t="e">
        <f>#REF!</f>
        <v>#REF!</v>
      </c>
      <c r="O211" s="162" t="e">
        <f>#REF!</f>
        <v>#REF!</v>
      </c>
    </row>
    <row r="212" spans="2:15" ht="21">
      <c r="B212" s="132" t="e">
        <f>#REF!</f>
        <v>#REF!</v>
      </c>
      <c r="C212" s="68" t="str">
        <f t="shared" si="12"/>
        <v xml:space="preserve"> </v>
      </c>
      <c r="D212" s="68" t="str">
        <f t="shared" si="13"/>
        <v xml:space="preserve"> </v>
      </c>
      <c r="E212" s="160" t="e">
        <f>#REF!</f>
        <v>#REF!</v>
      </c>
      <c r="F212" s="160" t="e">
        <f>#REF!</f>
        <v>#REF!</v>
      </c>
      <c r="G212" s="160" t="e">
        <f>#REF!</f>
        <v>#REF!</v>
      </c>
      <c r="J212" s="162" t="e">
        <f>#REF!</f>
        <v>#REF!</v>
      </c>
      <c r="K212" s="162"/>
      <c r="L212" s="162"/>
      <c r="M212" s="162" t="e">
        <f>#REF!</f>
        <v>#REF!</v>
      </c>
      <c r="N212" s="162" t="e">
        <f>#REF!</f>
        <v>#REF!</v>
      </c>
      <c r="O212" s="162" t="e">
        <f>#REF!</f>
        <v>#REF!</v>
      </c>
    </row>
    <row r="213" spans="2:15" ht="21">
      <c r="B213" s="132" t="e">
        <f>#REF!</f>
        <v>#REF!</v>
      </c>
      <c r="C213" s="68" t="str">
        <f t="shared" si="12"/>
        <v xml:space="preserve"> </v>
      </c>
      <c r="D213" s="68" t="str">
        <f t="shared" si="13"/>
        <v xml:space="preserve"> </v>
      </c>
      <c r="E213" s="160" t="e">
        <f>#REF!</f>
        <v>#REF!</v>
      </c>
      <c r="F213" s="160" t="e">
        <f>#REF!</f>
        <v>#REF!</v>
      </c>
      <c r="G213" s="160" t="e">
        <f>#REF!</f>
        <v>#REF!</v>
      </c>
      <c r="J213" s="162" t="e">
        <f>#REF!</f>
        <v>#REF!</v>
      </c>
      <c r="K213" s="162"/>
      <c r="L213" s="162"/>
      <c r="M213" s="162" t="e">
        <f>#REF!</f>
        <v>#REF!</v>
      </c>
      <c r="N213" s="162" t="e">
        <f>#REF!</f>
        <v>#REF!</v>
      </c>
      <c r="O213" s="162" t="e">
        <f>#REF!</f>
        <v>#REF!</v>
      </c>
    </row>
    <row r="214" spans="2:15" ht="21">
      <c r="B214" s="132" t="e">
        <f>#REF!</f>
        <v>#REF!</v>
      </c>
      <c r="C214" s="68" t="str">
        <f t="shared" si="12"/>
        <v xml:space="preserve"> </v>
      </c>
      <c r="D214" s="68" t="str">
        <f t="shared" si="13"/>
        <v xml:space="preserve"> </v>
      </c>
      <c r="E214" s="160" t="e">
        <f>#REF!</f>
        <v>#REF!</v>
      </c>
      <c r="F214" s="160" t="e">
        <f>#REF!</f>
        <v>#REF!</v>
      </c>
      <c r="G214" s="160" t="e">
        <f>#REF!</f>
        <v>#REF!</v>
      </c>
      <c r="J214" s="162" t="e">
        <f>#REF!</f>
        <v>#REF!</v>
      </c>
      <c r="K214" s="162"/>
      <c r="L214" s="162"/>
      <c r="M214" s="162" t="e">
        <f>#REF!</f>
        <v>#REF!</v>
      </c>
      <c r="N214" s="162" t="e">
        <f>#REF!</f>
        <v>#REF!</v>
      </c>
      <c r="O214" s="162" t="e">
        <f>#REF!</f>
        <v>#REF!</v>
      </c>
    </row>
    <row r="215" spans="2:15" ht="21">
      <c r="B215" s="132" t="e">
        <f>#REF!</f>
        <v>#REF!</v>
      </c>
      <c r="C215" s="68" t="str">
        <f t="shared" si="12"/>
        <v xml:space="preserve"> </v>
      </c>
      <c r="D215" s="68" t="str">
        <f t="shared" si="13"/>
        <v xml:space="preserve"> </v>
      </c>
      <c r="E215" s="160" t="e">
        <f>#REF!</f>
        <v>#REF!</v>
      </c>
      <c r="F215" s="160" t="e">
        <f>#REF!</f>
        <v>#REF!</v>
      </c>
      <c r="G215" s="160" t="e">
        <f>#REF!</f>
        <v>#REF!</v>
      </c>
      <c r="J215" s="162" t="e">
        <f>#REF!</f>
        <v>#REF!</v>
      </c>
      <c r="K215" s="162"/>
      <c r="L215" s="162"/>
      <c r="M215" s="162" t="e">
        <f>#REF!</f>
        <v>#REF!</v>
      </c>
      <c r="N215" s="162" t="e">
        <f>#REF!</f>
        <v>#REF!</v>
      </c>
      <c r="O215" s="162" t="e">
        <f>#REF!</f>
        <v>#REF!</v>
      </c>
    </row>
    <row r="216" spans="2:15" ht="21">
      <c r="B216" s="132" t="e">
        <f>#REF!</f>
        <v>#REF!</v>
      </c>
      <c r="C216" s="68" t="str">
        <f t="shared" si="12"/>
        <v xml:space="preserve"> </v>
      </c>
      <c r="D216" s="68" t="str">
        <f t="shared" si="13"/>
        <v xml:space="preserve"> </v>
      </c>
      <c r="E216" s="160" t="e">
        <f>#REF!</f>
        <v>#REF!</v>
      </c>
      <c r="F216" s="160" t="e">
        <f>#REF!</f>
        <v>#REF!</v>
      </c>
      <c r="G216" s="160" t="e">
        <f>#REF!</f>
        <v>#REF!</v>
      </c>
      <c r="J216" s="162" t="e">
        <f>#REF!</f>
        <v>#REF!</v>
      </c>
      <c r="K216" s="162"/>
      <c r="L216" s="162"/>
      <c r="M216" s="162" t="e">
        <f>#REF!</f>
        <v>#REF!</v>
      </c>
      <c r="N216" s="162" t="e">
        <f>#REF!</f>
        <v>#REF!</v>
      </c>
      <c r="O216" s="162" t="e">
        <f>#REF!</f>
        <v>#REF!</v>
      </c>
    </row>
    <row r="217" spans="2:15" ht="21">
      <c r="B217" s="132" t="e">
        <f>#REF!</f>
        <v>#REF!</v>
      </c>
      <c r="C217" s="68" t="str">
        <f t="shared" si="12"/>
        <v xml:space="preserve"> </v>
      </c>
      <c r="D217" s="68" t="str">
        <f t="shared" si="13"/>
        <v xml:space="preserve"> </v>
      </c>
      <c r="E217" s="160" t="e">
        <f>#REF!</f>
        <v>#REF!</v>
      </c>
      <c r="F217" s="160" t="e">
        <f>#REF!</f>
        <v>#REF!</v>
      </c>
      <c r="G217" s="160" t="e">
        <f>#REF!</f>
        <v>#REF!</v>
      </c>
      <c r="J217" s="162" t="e">
        <f>#REF!</f>
        <v>#REF!</v>
      </c>
      <c r="K217" s="162"/>
      <c r="L217" s="162"/>
      <c r="M217" s="162" t="e">
        <f>#REF!</f>
        <v>#REF!</v>
      </c>
      <c r="N217" s="162" t="e">
        <f>#REF!</f>
        <v>#REF!</v>
      </c>
      <c r="O217" s="162" t="e">
        <f>#REF!</f>
        <v>#REF!</v>
      </c>
    </row>
    <row r="218" spans="2:15" ht="21">
      <c r="B218" s="132" t="e">
        <f>#REF!</f>
        <v>#REF!</v>
      </c>
      <c r="C218" s="68" t="str">
        <f t="shared" si="12"/>
        <v xml:space="preserve"> </v>
      </c>
      <c r="D218" s="68" t="str">
        <f t="shared" si="13"/>
        <v xml:space="preserve"> </v>
      </c>
      <c r="E218" s="160" t="e">
        <f>#REF!</f>
        <v>#REF!</v>
      </c>
      <c r="F218" s="160" t="e">
        <f>#REF!</f>
        <v>#REF!</v>
      </c>
      <c r="G218" s="160" t="e">
        <f>#REF!</f>
        <v>#REF!</v>
      </c>
      <c r="J218" s="162" t="e">
        <f>#REF!</f>
        <v>#REF!</v>
      </c>
      <c r="K218" s="162"/>
      <c r="L218" s="162"/>
      <c r="M218" s="162" t="e">
        <f>#REF!</f>
        <v>#REF!</v>
      </c>
      <c r="N218" s="162" t="e">
        <f>#REF!</f>
        <v>#REF!</v>
      </c>
      <c r="O218" s="162" t="e">
        <f>#REF!</f>
        <v>#REF!</v>
      </c>
    </row>
    <row r="219" spans="2:15" ht="21">
      <c r="B219" s="132" t="e">
        <f>#REF!</f>
        <v>#REF!</v>
      </c>
      <c r="C219" s="68" t="str">
        <f t="shared" si="12"/>
        <v xml:space="preserve"> </v>
      </c>
      <c r="D219" s="68" t="str">
        <f t="shared" si="13"/>
        <v xml:space="preserve"> </v>
      </c>
      <c r="E219" s="160" t="e">
        <f>#REF!</f>
        <v>#REF!</v>
      </c>
      <c r="F219" s="160" t="e">
        <f>#REF!</f>
        <v>#REF!</v>
      </c>
      <c r="G219" s="160" t="e">
        <f>#REF!</f>
        <v>#REF!</v>
      </c>
      <c r="J219" s="162" t="e">
        <f>#REF!</f>
        <v>#REF!</v>
      </c>
      <c r="K219" s="162"/>
      <c r="L219" s="162"/>
      <c r="M219" s="162" t="e">
        <f>#REF!</f>
        <v>#REF!</v>
      </c>
      <c r="N219" s="162" t="e">
        <f>#REF!</f>
        <v>#REF!</v>
      </c>
      <c r="O219" s="162" t="e">
        <f>#REF!</f>
        <v>#REF!</v>
      </c>
    </row>
    <row r="220" spans="2:15" ht="21">
      <c r="B220" s="132" t="e">
        <f>#REF!</f>
        <v>#REF!</v>
      </c>
      <c r="C220" s="68" t="str">
        <f t="shared" si="12"/>
        <v xml:space="preserve"> </v>
      </c>
      <c r="D220" s="68" t="str">
        <f t="shared" si="13"/>
        <v xml:space="preserve"> </v>
      </c>
      <c r="E220" s="160" t="e">
        <f>#REF!</f>
        <v>#REF!</v>
      </c>
      <c r="F220" s="160" t="e">
        <f>#REF!</f>
        <v>#REF!</v>
      </c>
      <c r="G220" s="160" t="e">
        <f>#REF!</f>
        <v>#REF!</v>
      </c>
      <c r="J220" s="162" t="e">
        <f>#REF!</f>
        <v>#REF!</v>
      </c>
      <c r="K220" s="162"/>
      <c r="L220" s="162"/>
      <c r="M220" s="162" t="e">
        <f>#REF!</f>
        <v>#REF!</v>
      </c>
      <c r="N220" s="162" t="e">
        <f>#REF!</f>
        <v>#REF!</v>
      </c>
      <c r="O220" s="162" t="e">
        <f>#REF!</f>
        <v>#REF!</v>
      </c>
    </row>
    <row r="221" spans="2:15" ht="21">
      <c r="B221" s="132" t="e">
        <f>#REF!</f>
        <v>#REF!</v>
      </c>
      <c r="C221" s="68" t="str">
        <f t="shared" si="12"/>
        <v xml:space="preserve"> </v>
      </c>
      <c r="D221" s="68" t="str">
        <f t="shared" si="13"/>
        <v xml:space="preserve"> </v>
      </c>
      <c r="E221" s="160" t="e">
        <f>#REF!</f>
        <v>#REF!</v>
      </c>
      <c r="F221" s="160" t="e">
        <f>#REF!</f>
        <v>#REF!</v>
      </c>
      <c r="G221" s="160" t="e">
        <f>#REF!</f>
        <v>#REF!</v>
      </c>
      <c r="J221" s="162" t="e">
        <f>#REF!</f>
        <v>#REF!</v>
      </c>
      <c r="K221" s="162"/>
      <c r="L221" s="162"/>
      <c r="M221" s="162" t="e">
        <f>#REF!</f>
        <v>#REF!</v>
      </c>
      <c r="N221" s="162" t="e">
        <f>#REF!</f>
        <v>#REF!</v>
      </c>
      <c r="O221" s="162" t="e">
        <f>#REF!</f>
        <v>#REF!</v>
      </c>
    </row>
    <row r="222" spans="2:15" ht="21">
      <c r="B222" s="132" t="e">
        <f>#REF!</f>
        <v>#REF!</v>
      </c>
      <c r="C222" s="68" t="str">
        <f t="shared" si="12"/>
        <v xml:space="preserve"> </v>
      </c>
      <c r="D222" s="68" t="str">
        <f t="shared" si="13"/>
        <v xml:space="preserve"> </v>
      </c>
      <c r="E222" s="160" t="e">
        <f>#REF!</f>
        <v>#REF!</v>
      </c>
      <c r="F222" s="160" t="e">
        <f>#REF!</f>
        <v>#REF!</v>
      </c>
      <c r="G222" s="160" t="e">
        <f>#REF!</f>
        <v>#REF!</v>
      </c>
      <c r="J222" s="162" t="e">
        <f>#REF!</f>
        <v>#REF!</v>
      </c>
      <c r="K222" s="162"/>
      <c r="L222" s="162"/>
      <c r="M222" s="162" t="e">
        <f>#REF!</f>
        <v>#REF!</v>
      </c>
      <c r="N222" s="162" t="e">
        <f>#REF!</f>
        <v>#REF!</v>
      </c>
      <c r="O222" s="162" t="e">
        <f>#REF!</f>
        <v>#REF!</v>
      </c>
    </row>
    <row r="223" spans="2:15" ht="21">
      <c r="B223" s="132" t="e">
        <f>#REF!</f>
        <v>#REF!</v>
      </c>
      <c r="C223" s="68" t="str">
        <f t="shared" si="12"/>
        <v xml:space="preserve"> </v>
      </c>
      <c r="D223" s="68" t="str">
        <f t="shared" si="13"/>
        <v xml:space="preserve"> </v>
      </c>
      <c r="E223" s="160" t="e">
        <f>#REF!</f>
        <v>#REF!</v>
      </c>
      <c r="F223" s="160" t="e">
        <f>#REF!</f>
        <v>#REF!</v>
      </c>
      <c r="G223" s="160" t="e">
        <f>#REF!</f>
        <v>#REF!</v>
      </c>
      <c r="J223" s="162" t="e">
        <f>#REF!</f>
        <v>#REF!</v>
      </c>
      <c r="K223" s="162"/>
      <c r="L223" s="162"/>
      <c r="M223" s="162" t="e">
        <f>#REF!</f>
        <v>#REF!</v>
      </c>
      <c r="N223" s="162" t="e">
        <f>#REF!</f>
        <v>#REF!</v>
      </c>
      <c r="O223" s="162" t="e">
        <f>#REF!</f>
        <v>#REF!</v>
      </c>
    </row>
    <row r="224" spans="2:15" ht="21">
      <c r="B224" s="132" t="e">
        <f>#REF!</f>
        <v>#REF!</v>
      </c>
      <c r="C224" s="68" t="str">
        <f t="shared" si="12"/>
        <v xml:space="preserve"> </v>
      </c>
      <c r="D224" s="68" t="str">
        <f t="shared" si="13"/>
        <v xml:space="preserve"> </v>
      </c>
      <c r="E224" s="160" t="e">
        <f>#REF!</f>
        <v>#REF!</v>
      </c>
      <c r="F224" s="160" t="e">
        <f>#REF!</f>
        <v>#REF!</v>
      </c>
      <c r="G224" s="160" t="e">
        <f>#REF!</f>
        <v>#REF!</v>
      </c>
      <c r="J224" s="162" t="e">
        <f>#REF!</f>
        <v>#REF!</v>
      </c>
      <c r="K224" s="162"/>
      <c r="L224" s="162"/>
      <c r="M224" s="162" t="e">
        <f>#REF!</f>
        <v>#REF!</v>
      </c>
      <c r="N224" s="162" t="e">
        <f>#REF!</f>
        <v>#REF!</v>
      </c>
      <c r="O224" s="162" t="e">
        <f>#REF!</f>
        <v>#REF!</v>
      </c>
    </row>
    <row r="225" spans="2:15" ht="21">
      <c r="B225" s="132" t="e">
        <f>#REF!</f>
        <v>#REF!</v>
      </c>
      <c r="C225" s="68" t="str">
        <f t="shared" si="12"/>
        <v xml:space="preserve"> </v>
      </c>
      <c r="D225" s="68" t="str">
        <f t="shared" si="13"/>
        <v xml:space="preserve"> </v>
      </c>
      <c r="E225" s="160" t="e">
        <f>#REF!</f>
        <v>#REF!</v>
      </c>
      <c r="F225" s="160" t="e">
        <f>#REF!</f>
        <v>#REF!</v>
      </c>
      <c r="G225" s="160" t="e">
        <f>#REF!</f>
        <v>#REF!</v>
      </c>
      <c r="J225" s="162" t="e">
        <f>#REF!</f>
        <v>#REF!</v>
      </c>
      <c r="K225" s="162"/>
      <c r="L225" s="162"/>
      <c r="M225" s="162" t="e">
        <f>#REF!</f>
        <v>#REF!</v>
      </c>
      <c r="N225" s="162" t="e">
        <f>#REF!</f>
        <v>#REF!</v>
      </c>
      <c r="O225" s="162" t="e">
        <f>#REF!</f>
        <v>#REF!</v>
      </c>
    </row>
    <row r="226" spans="2:15" ht="21">
      <c r="B226" s="132" t="e">
        <f>#REF!</f>
        <v>#REF!</v>
      </c>
      <c r="C226" s="68" t="str">
        <f t="shared" si="12"/>
        <v xml:space="preserve"> </v>
      </c>
      <c r="D226" s="68" t="str">
        <f t="shared" si="13"/>
        <v xml:space="preserve"> </v>
      </c>
      <c r="E226" s="160" t="e">
        <f>#REF!</f>
        <v>#REF!</v>
      </c>
      <c r="F226" s="160" t="e">
        <f>#REF!</f>
        <v>#REF!</v>
      </c>
      <c r="G226" s="160" t="e">
        <f>#REF!</f>
        <v>#REF!</v>
      </c>
      <c r="J226" s="162" t="e">
        <f>#REF!</f>
        <v>#REF!</v>
      </c>
      <c r="K226" s="162"/>
      <c r="L226" s="162"/>
      <c r="M226" s="162" t="e">
        <f>#REF!</f>
        <v>#REF!</v>
      </c>
      <c r="N226" s="162" t="e">
        <f>#REF!</f>
        <v>#REF!</v>
      </c>
      <c r="O226" s="162" t="e">
        <f>#REF!</f>
        <v>#REF!</v>
      </c>
    </row>
    <row r="227" spans="2:15" ht="21">
      <c r="B227" s="132" t="e">
        <f>#REF!</f>
        <v>#REF!</v>
      </c>
      <c r="C227" s="68" t="str">
        <f t="shared" si="12"/>
        <v xml:space="preserve"> </v>
      </c>
      <c r="D227" s="68" t="str">
        <f t="shared" si="13"/>
        <v xml:space="preserve"> </v>
      </c>
      <c r="E227" s="160" t="e">
        <f>#REF!</f>
        <v>#REF!</v>
      </c>
      <c r="F227" s="160" t="e">
        <f>#REF!</f>
        <v>#REF!</v>
      </c>
      <c r="G227" s="160" t="e">
        <f>#REF!</f>
        <v>#REF!</v>
      </c>
      <c r="J227" s="162" t="e">
        <f>#REF!</f>
        <v>#REF!</v>
      </c>
      <c r="K227" s="162"/>
      <c r="L227" s="162"/>
      <c r="M227" s="162" t="e">
        <f>#REF!</f>
        <v>#REF!</v>
      </c>
      <c r="N227" s="162" t="e">
        <f>#REF!</f>
        <v>#REF!</v>
      </c>
      <c r="O227" s="162" t="e">
        <f>#REF!</f>
        <v>#REF!</v>
      </c>
    </row>
    <row r="228" spans="2:15" ht="21">
      <c r="B228" s="132" t="e">
        <f>#REF!</f>
        <v>#REF!</v>
      </c>
      <c r="C228" s="68" t="str">
        <f t="shared" si="12"/>
        <v xml:space="preserve"> </v>
      </c>
      <c r="D228" s="68" t="str">
        <f t="shared" si="13"/>
        <v xml:space="preserve"> </v>
      </c>
      <c r="E228" s="160" t="e">
        <f>#REF!</f>
        <v>#REF!</v>
      </c>
      <c r="F228" s="160" t="e">
        <f>#REF!</f>
        <v>#REF!</v>
      </c>
      <c r="G228" s="160" t="e">
        <f>#REF!</f>
        <v>#REF!</v>
      </c>
      <c r="J228" s="162" t="e">
        <f>#REF!</f>
        <v>#REF!</v>
      </c>
      <c r="K228" s="162"/>
      <c r="L228" s="162"/>
      <c r="M228" s="162" t="e">
        <f>#REF!</f>
        <v>#REF!</v>
      </c>
      <c r="N228" s="162" t="e">
        <f>#REF!</f>
        <v>#REF!</v>
      </c>
      <c r="O228" s="162" t="e">
        <f>#REF!</f>
        <v>#REF!</v>
      </c>
    </row>
    <row r="229" spans="2:15" ht="21">
      <c r="B229" s="132" t="e">
        <f>#REF!</f>
        <v>#REF!</v>
      </c>
      <c r="C229" s="68" t="str">
        <f t="shared" si="12"/>
        <v xml:space="preserve"> </v>
      </c>
      <c r="D229" s="68" t="str">
        <f t="shared" si="13"/>
        <v xml:space="preserve"> </v>
      </c>
      <c r="E229" s="160" t="e">
        <f>#REF!</f>
        <v>#REF!</v>
      </c>
      <c r="F229" s="160" t="e">
        <f>#REF!</f>
        <v>#REF!</v>
      </c>
      <c r="G229" s="160" t="e">
        <f>#REF!</f>
        <v>#REF!</v>
      </c>
      <c r="J229" s="162" t="e">
        <f>#REF!</f>
        <v>#REF!</v>
      </c>
      <c r="K229" s="162"/>
      <c r="L229" s="162"/>
      <c r="M229" s="162" t="e">
        <f>#REF!</f>
        <v>#REF!</v>
      </c>
      <c r="N229" s="162" t="e">
        <f>#REF!</f>
        <v>#REF!</v>
      </c>
      <c r="O229" s="162" t="e">
        <f>#REF!</f>
        <v>#REF!</v>
      </c>
    </row>
    <row r="230" spans="2:15" ht="21">
      <c r="B230" s="132" t="e">
        <f>#REF!</f>
        <v>#REF!</v>
      </c>
      <c r="C230" s="68" t="str">
        <f t="shared" si="12"/>
        <v xml:space="preserve"> </v>
      </c>
      <c r="D230" s="68" t="str">
        <f t="shared" si="13"/>
        <v xml:space="preserve"> </v>
      </c>
      <c r="E230" s="160" t="e">
        <f>#REF!</f>
        <v>#REF!</v>
      </c>
      <c r="F230" s="160" t="e">
        <f>#REF!</f>
        <v>#REF!</v>
      </c>
      <c r="G230" s="160" t="e">
        <f>#REF!</f>
        <v>#REF!</v>
      </c>
      <c r="J230" s="162" t="e">
        <f>#REF!</f>
        <v>#REF!</v>
      </c>
      <c r="K230" s="162"/>
      <c r="L230" s="162"/>
      <c r="M230" s="162" t="e">
        <f>#REF!</f>
        <v>#REF!</v>
      </c>
      <c r="N230" s="162" t="e">
        <f>#REF!</f>
        <v>#REF!</v>
      </c>
      <c r="O230" s="162" t="e">
        <f>#REF!</f>
        <v>#REF!</v>
      </c>
    </row>
    <row r="231" spans="2:15" ht="21">
      <c r="B231" s="132" t="e">
        <f>#REF!</f>
        <v>#REF!</v>
      </c>
      <c r="C231" s="68" t="str">
        <f t="shared" si="12"/>
        <v xml:space="preserve"> </v>
      </c>
      <c r="D231" s="68" t="str">
        <f t="shared" si="13"/>
        <v xml:space="preserve"> </v>
      </c>
      <c r="E231" s="160" t="e">
        <f>#REF!</f>
        <v>#REF!</v>
      </c>
      <c r="F231" s="160" t="e">
        <f>#REF!</f>
        <v>#REF!</v>
      </c>
      <c r="G231" s="160" t="e">
        <f>#REF!</f>
        <v>#REF!</v>
      </c>
      <c r="J231" s="162" t="e">
        <f>#REF!</f>
        <v>#REF!</v>
      </c>
      <c r="K231" s="162"/>
      <c r="L231" s="162"/>
      <c r="M231" s="162" t="e">
        <f>#REF!</f>
        <v>#REF!</v>
      </c>
      <c r="N231" s="162" t="e">
        <f>#REF!</f>
        <v>#REF!</v>
      </c>
      <c r="O231" s="162" t="e">
        <f>#REF!</f>
        <v>#REF!</v>
      </c>
    </row>
    <row r="232" spans="2:15" ht="21">
      <c r="B232" s="132" t="e">
        <f>#REF!</f>
        <v>#REF!</v>
      </c>
      <c r="C232" s="68" t="str">
        <f t="shared" si="12"/>
        <v xml:space="preserve"> </v>
      </c>
      <c r="D232" s="68" t="str">
        <f t="shared" si="13"/>
        <v xml:space="preserve"> </v>
      </c>
      <c r="E232" s="160" t="e">
        <f>#REF!</f>
        <v>#REF!</v>
      </c>
      <c r="F232" s="160" t="e">
        <f>#REF!</f>
        <v>#REF!</v>
      </c>
      <c r="G232" s="160" t="e">
        <f>#REF!</f>
        <v>#REF!</v>
      </c>
      <c r="J232" s="162" t="e">
        <f>#REF!</f>
        <v>#REF!</v>
      </c>
      <c r="K232" s="162"/>
      <c r="L232" s="162"/>
      <c r="M232" s="162" t="e">
        <f>#REF!</f>
        <v>#REF!</v>
      </c>
      <c r="N232" s="162" t="e">
        <f>#REF!</f>
        <v>#REF!</v>
      </c>
      <c r="O232" s="162" t="e">
        <f>#REF!</f>
        <v>#REF!</v>
      </c>
    </row>
    <row r="233" spans="2:15" ht="21">
      <c r="B233" s="132" t="e">
        <f>#REF!</f>
        <v>#REF!</v>
      </c>
      <c r="C233" s="68" t="str">
        <f t="shared" si="12"/>
        <v xml:space="preserve"> </v>
      </c>
      <c r="D233" s="68" t="str">
        <f t="shared" si="13"/>
        <v xml:space="preserve"> </v>
      </c>
      <c r="E233" s="160" t="e">
        <f>#REF!</f>
        <v>#REF!</v>
      </c>
      <c r="F233" s="160" t="e">
        <f>#REF!</f>
        <v>#REF!</v>
      </c>
      <c r="G233" s="160" t="e">
        <f>#REF!</f>
        <v>#REF!</v>
      </c>
      <c r="J233" s="162" t="e">
        <f>#REF!</f>
        <v>#REF!</v>
      </c>
      <c r="K233" s="162"/>
      <c r="L233" s="162"/>
      <c r="M233" s="162" t="e">
        <f>#REF!</f>
        <v>#REF!</v>
      </c>
      <c r="N233" s="162" t="e">
        <f>#REF!</f>
        <v>#REF!</v>
      </c>
      <c r="O233" s="162" t="e">
        <f>#REF!</f>
        <v>#REF!</v>
      </c>
    </row>
    <row r="234" spans="2:15" ht="21">
      <c r="B234" s="132" t="e">
        <f>#REF!</f>
        <v>#REF!</v>
      </c>
      <c r="C234" s="68" t="str">
        <f t="shared" si="12"/>
        <v xml:space="preserve"> </v>
      </c>
      <c r="D234" s="68" t="str">
        <f t="shared" si="13"/>
        <v xml:space="preserve"> </v>
      </c>
      <c r="E234" s="160" t="e">
        <f>#REF!</f>
        <v>#REF!</v>
      </c>
      <c r="F234" s="160" t="e">
        <f>#REF!</f>
        <v>#REF!</v>
      </c>
      <c r="G234" s="160" t="e">
        <f>#REF!</f>
        <v>#REF!</v>
      </c>
      <c r="J234" s="162" t="e">
        <f>#REF!</f>
        <v>#REF!</v>
      </c>
      <c r="K234" s="162"/>
      <c r="L234" s="162"/>
      <c r="M234" s="162" t="e">
        <f>#REF!</f>
        <v>#REF!</v>
      </c>
      <c r="N234" s="162" t="e">
        <f>#REF!</f>
        <v>#REF!</v>
      </c>
      <c r="O234" s="162" t="e">
        <f>#REF!</f>
        <v>#REF!</v>
      </c>
    </row>
    <row r="235" spans="2:15" ht="21">
      <c r="B235" s="132" t="e">
        <f>#REF!</f>
        <v>#REF!</v>
      </c>
      <c r="C235" s="68" t="str">
        <f t="shared" si="12"/>
        <v xml:space="preserve"> </v>
      </c>
      <c r="D235" s="68" t="str">
        <f t="shared" si="13"/>
        <v xml:space="preserve"> </v>
      </c>
      <c r="E235" s="160" t="e">
        <f>#REF!</f>
        <v>#REF!</v>
      </c>
      <c r="F235" s="160" t="e">
        <f>#REF!</f>
        <v>#REF!</v>
      </c>
      <c r="G235" s="160" t="e">
        <f>#REF!</f>
        <v>#REF!</v>
      </c>
      <c r="J235" s="162" t="e">
        <f>#REF!</f>
        <v>#REF!</v>
      </c>
      <c r="K235" s="162"/>
      <c r="L235" s="162"/>
      <c r="M235" s="162" t="e">
        <f>#REF!</f>
        <v>#REF!</v>
      </c>
      <c r="N235" s="162" t="e">
        <f>#REF!</f>
        <v>#REF!</v>
      </c>
      <c r="O235" s="162" t="e">
        <f>#REF!</f>
        <v>#REF!</v>
      </c>
    </row>
    <row r="236" spans="2:15" ht="21">
      <c r="B236" s="132" t="e">
        <f>#REF!</f>
        <v>#REF!</v>
      </c>
      <c r="C236" s="68" t="str">
        <f t="shared" ref="C236:C282" si="14">IFERROR(VLOOKUP(D236,KLUBY01,2,FALSE)," ")</f>
        <v xml:space="preserve"> </v>
      </c>
      <c r="D236" s="68" t="str">
        <f t="shared" ref="D236:D282" si="15">IFERROR(VLOOKUP(B236,PZTS2509,11,FALSE)," ")</f>
        <v xml:space="preserve"> </v>
      </c>
      <c r="E236" s="160" t="e">
        <f>#REF!</f>
        <v>#REF!</v>
      </c>
      <c r="F236" s="160" t="e">
        <f>#REF!</f>
        <v>#REF!</v>
      </c>
      <c r="G236" s="160" t="e">
        <f>#REF!</f>
        <v>#REF!</v>
      </c>
      <c r="J236" s="162" t="e">
        <f>#REF!</f>
        <v>#REF!</v>
      </c>
      <c r="K236" s="162"/>
      <c r="L236" s="162"/>
      <c r="M236" s="162" t="e">
        <f>#REF!</f>
        <v>#REF!</v>
      </c>
      <c r="N236" s="162" t="e">
        <f>#REF!</f>
        <v>#REF!</v>
      </c>
      <c r="O236" s="162" t="e">
        <f>#REF!</f>
        <v>#REF!</v>
      </c>
    </row>
    <row r="237" spans="2:15" ht="21">
      <c r="B237" s="132" t="e">
        <f>#REF!</f>
        <v>#REF!</v>
      </c>
      <c r="C237" s="68" t="str">
        <f t="shared" si="14"/>
        <v xml:space="preserve"> </v>
      </c>
      <c r="D237" s="68" t="str">
        <f t="shared" si="15"/>
        <v xml:space="preserve"> </v>
      </c>
      <c r="E237" s="160" t="e">
        <f>#REF!</f>
        <v>#REF!</v>
      </c>
      <c r="F237" s="160" t="e">
        <f>#REF!</f>
        <v>#REF!</v>
      </c>
      <c r="G237" s="160" t="e">
        <f>#REF!</f>
        <v>#REF!</v>
      </c>
      <c r="J237" s="162" t="e">
        <f>#REF!</f>
        <v>#REF!</v>
      </c>
      <c r="K237" s="162"/>
      <c r="L237" s="162"/>
      <c r="M237" s="162" t="e">
        <f>#REF!</f>
        <v>#REF!</v>
      </c>
      <c r="N237" s="162" t="e">
        <f>#REF!</f>
        <v>#REF!</v>
      </c>
      <c r="O237" s="162" t="e">
        <f>#REF!</f>
        <v>#REF!</v>
      </c>
    </row>
    <row r="238" spans="2:15" ht="21">
      <c r="B238" s="132" t="e">
        <f>#REF!</f>
        <v>#REF!</v>
      </c>
      <c r="C238" s="68" t="str">
        <f t="shared" si="14"/>
        <v xml:space="preserve"> </v>
      </c>
      <c r="D238" s="68" t="str">
        <f t="shared" si="15"/>
        <v xml:space="preserve"> </v>
      </c>
      <c r="E238" s="160" t="e">
        <f>#REF!</f>
        <v>#REF!</v>
      </c>
      <c r="F238" s="160" t="e">
        <f>#REF!</f>
        <v>#REF!</v>
      </c>
      <c r="G238" s="160" t="e">
        <f>#REF!</f>
        <v>#REF!</v>
      </c>
      <c r="J238" s="162" t="e">
        <f>#REF!</f>
        <v>#REF!</v>
      </c>
      <c r="K238" s="162"/>
      <c r="L238" s="162"/>
      <c r="M238" s="162" t="e">
        <f>#REF!</f>
        <v>#REF!</v>
      </c>
      <c r="N238" s="162" t="e">
        <f>#REF!</f>
        <v>#REF!</v>
      </c>
      <c r="O238" s="162" t="e">
        <f>#REF!</f>
        <v>#REF!</v>
      </c>
    </row>
    <row r="239" spans="2:15" ht="21">
      <c r="B239" s="132" t="e">
        <f>#REF!</f>
        <v>#REF!</v>
      </c>
      <c r="C239" s="68" t="str">
        <f t="shared" si="14"/>
        <v xml:space="preserve"> </v>
      </c>
      <c r="D239" s="68" t="str">
        <f t="shared" si="15"/>
        <v xml:space="preserve"> </v>
      </c>
      <c r="E239" s="160" t="e">
        <f>#REF!</f>
        <v>#REF!</v>
      </c>
      <c r="F239" s="160" t="e">
        <f>#REF!</f>
        <v>#REF!</v>
      </c>
      <c r="G239" s="160" t="e">
        <f>#REF!</f>
        <v>#REF!</v>
      </c>
      <c r="J239" s="162" t="e">
        <f>#REF!</f>
        <v>#REF!</v>
      </c>
      <c r="K239" s="162"/>
      <c r="L239" s="162"/>
      <c r="M239" s="162" t="e">
        <f>#REF!</f>
        <v>#REF!</v>
      </c>
      <c r="N239" s="162" t="e">
        <f>#REF!</f>
        <v>#REF!</v>
      </c>
      <c r="O239" s="162" t="e">
        <f>#REF!</f>
        <v>#REF!</v>
      </c>
    </row>
    <row r="240" spans="2:15" ht="21">
      <c r="B240" s="132" t="e">
        <f>#REF!</f>
        <v>#REF!</v>
      </c>
      <c r="C240" s="68" t="str">
        <f t="shared" si="14"/>
        <v xml:space="preserve"> </v>
      </c>
      <c r="D240" s="68" t="str">
        <f t="shared" si="15"/>
        <v xml:space="preserve"> </v>
      </c>
      <c r="E240" s="160" t="e">
        <f>#REF!</f>
        <v>#REF!</v>
      </c>
      <c r="F240" s="160" t="e">
        <f>#REF!</f>
        <v>#REF!</v>
      </c>
      <c r="G240" s="160" t="e">
        <f>#REF!</f>
        <v>#REF!</v>
      </c>
      <c r="J240" s="162" t="e">
        <f>#REF!</f>
        <v>#REF!</v>
      </c>
      <c r="K240" s="162"/>
      <c r="L240" s="162"/>
      <c r="M240" s="162" t="e">
        <f>#REF!</f>
        <v>#REF!</v>
      </c>
      <c r="N240" s="162" t="e">
        <f>#REF!</f>
        <v>#REF!</v>
      </c>
      <c r="O240" s="162" t="e">
        <f>#REF!</f>
        <v>#REF!</v>
      </c>
    </row>
    <row r="241" spans="2:15" ht="21">
      <c r="B241" s="132" t="e">
        <f>#REF!</f>
        <v>#REF!</v>
      </c>
      <c r="C241" s="68" t="str">
        <f t="shared" si="14"/>
        <v xml:space="preserve"> </v>
      </c>
      <c r="D241" s="68" t="str">
        <f t="shared" si="15"/>
        <v xml:space="preserve"> </v>
      </c>
      <c r="E241" s="160" t="e">
        <f>#REF!</f>
        <v>#REF!</v>
      </c>
      <c r="F241" s="160" t="e">
        <f>#REF!</f>
        <v>#REF!</v>
      </c>
      <c r="G241" s="160" t="e">
        <f>#REF!</f>
        <v>#REF!</v>
      </c>
      <c r="J241" s="162" t="e">
        <f>#REF!</f>
        <v>#REF!</v>
      </c>
      <c r="K241" s="162"/>
      <c r="L241" s="162"/>
      <c r="M241" s="162" t="e">
        <f>#REF!</f>
        <v>#REF!</v>
      </c>
      <c r="N241" s="162" t="e">
        <f>#REF!</f>
        <v>#REF!</v>
      </c>
      <c r="O241" s="162" t="e">
        <f>#REF!</f>
        <v>#REF!</v>
      </c>
    </row>
    <row r="242" spans="2:15" ht="21">
      <c r="B242" s="132" t="e">
        <f>#REF!</f>
        <v>#REF!</v>
      </c>
      <c r="C242" s="68" t="str">
        <f t="shared" si="14"/>
        <v xml:space="preserve"> </v>
      </c>
      <c r="D242" s="68" t="str">
        <f t="shared" si="15"/>
        <v xml:space="preserve"> </v>
      </c>
      <c r="E242" s="160" t="e">
        <f>#REF!</f>
        <v>#REF!</v>
      </c>
      <c r="F242" s="160" t="e">
        <f>#REF!</f>
        <v>#REF!</v>
      </c>
      <c r="G242" s="160" t="e">
        <f>#REF!</f>
        <v>#REF!</v>
      </c>
      <c r="J242" s="162" t="e">
        <f>#REF!</f>
        <v>#REF!</v>
      </c>
      <c r="K242" s="162"/>
      <c r="L242" s="162"/>
      <c r="M242" s="162" t="e">
        <f>#REF!</f>
        <v>#REF!</v>
      </c>
      <c r="N242" s="162" t="e">
        <f>#REF!</f>
        <v>#REF!</v>
      </c>
      <c r="O242" s="162" t="e">
        <f>#REF!</f>
        <v>#REF!</v>
      </c>
    </row>
    <row r="243" spans="2:15" ht="21">
      <c r="B243" s="132" t="e">
        <f>#REF!</f>
        <v>#REF!</v>
      </c>
      <c r="C243" s="68" t="str">
        <f t="shared" si="14"/>
        <v xml:space="preserve"> </v>
      </c>
      <c r="D243" s="68" t="str">
        <f t="shared" si="15"/>
        <v xml:space="preserve"> </v>
      </c>
      <c r="E243" s="160" t="e">
        <f>#REF!</f>
        <v>#REF!</v>
      </c>
      <c r="F243" s="160" t="e">
        <f>#REF!</f>
        <v>#REF!</v>
      </c>
      <c r="G243" s="160" t="e">
        <f>#REF!</f>
        <v>#REF!</v>
      </c>
      <c r="J243" s="162" t="e">
        <f>#REF!</f>
        <v>#REF!</v>
      </c>
      <c r="K243" s="162"/>
      <c r="L243" s="162"/>
      <c r="M243" s="162" t="e">
        <f>#REF!</f>
        <v>#REF!</v>
      </c>
      <c r="N243" s="162" t="e">
        <f>#REF!</f>
        <v>#REF!</v>
      </c>
      <c r="O243" s="162" t="e">
        <f>#REF!</f>
        <v>#REF!</v>
      </c>
    </row>
    <row r="244" spans="2:15" ht="21">
      <c r="B244" s="132" t="e">
        <f>#REF!</f>
        <v>#REF!</v>
      </c>
      <c r="C244" s="68" t="str">
        <f t="shared" si="14"/>
        <v xml:space="preserve"> </v>
      </c>
      <c r="D244" s="68" t="str">
        <f t="shared" si="15"/>
        <v xml:space="preserve"> </v>
      </c>
      <c r="E244" s="160" t="e">
        <f>#REF!</f>
        <v>#REF!</v>
      </c>
      <c r="F244" s="160" t="e">
        <f>#REF!</f>
        <v>#REF!</v>
      </c>
      <c r="G244" s="160" t="e">
        <f>#REF!</f>
        <v>#REF!</v>
      </c>
      <c r="J244" s="162" t="e">
        <f>#REF!</f>
        <v>#REF!</v>
      </c>
      <c r="K244" s="162"/>
      <c r="L244" s="162"/>
      <c r="M244" s="162" t="e">
        <f>#REF!</f>
        <v>#REF!</v>
      </c>
      <c r="N244" s="162" t="e">
        <f>#REF!</f>
        <v>#REF!</v>
      </c>
      <c r="O244" s="162" t="e">
        <f>#REF!</f>
        <v>#REF!</v>
      </c>
    </row>
    <row r="245" spans="2:15" ht="21">
      <c r="B245" s="132" t="e">
        <f>#REF!</f>
        <v>#REF!</v>
      </c>
      <c r="C245" s="68" t="str">
        <f t="shared" si="14"/>
        <v xml:space="preserve"> </v>
      </c>
      <c r="D245" s="68" t="str">
        <f t="shared" si="15"/>
        <v xml:space="preserve"> </v>
      </c>
      <c r="E245" s="160" t="e">
        <f>#REF!</f>
        <v>#REF!</v>
      </c>
      <c r="F245" s="160" t="e">
        <f>#REF!</f>
        <v>#REF!</v>
      </c>
      <c r="G245" s="160" t="e">
        <f>#REF!</f>
        <v>#REF!</v>
      </c>
      <c r="J245" s="162" t="e">
        <f>#REF!</f>
        <v>#REF!</v>
      </c>
      <c r="K245" s="162"/>
      <c r="L245" s="162"/>
      <c r="M245" s="162" t="e">
        <f>#REF!</f>
        <v>#REF!</v>
      </c>
      <c r="N245" s="162" t="e">
        <f>#REF!</f>
        <v>#REF!</v>
      </c>
      <c r="O245" s="162" t="e">
        <f>#REF!</f>
        <v>#REF!</v>
      </c>
    </row>
    <row r="246" spans="2:15" ht="21">
      <c r="B246" s="132" t="e">
        <f>#REF!</f>
        <v>#REF!</v>
      </c>
      <c r="C246" s="68" t="str">
        <f t="shared" si="14"/>
        <v xml:space="preserve"> </v>
      </c>
      <c r="D246" s="68" t="str">
        <f t="shared" si="15"/>
        <v xml:space="preserve"> </v>
      </c>
      <c r="E246" s="160" t="e">
        <f>#REF!</f>
        <v>#REF!</v>
      </c>
      <c r="F246" s="160" t="e">
        <f>#REF!</f>
        <v>#REF!</v>
      </c>
      <c r="G246" s="160" t="e">
        <f>#REF!</f>
        <v>#REF!</v>
      </c>
      <c r="J246" s="162" t="e">
        <f>#REF!</f>
        <v>#REF!</v>
      </c>
      <c r="K246" s="162"/>
      <c r="L246" s="162"/>
      <c r="M246" s="162" t="e">
        <f>#REF!</f>
        <v>#REF!</v>
      </c>
      <c r="N246" s="162" t="e">
        <f>#REF!</f>
        <v>#REF!</v>
      </c>
      <c r="O246" s="162" t="e">
        <f>#REF!</f>
        <v>#REF!</v>
      </c>
    </row>
    <row r="247" spans="2:15" ht="21">
      <c r="B247" s="132" t="e">
        <f>#REF!</f>
        <v>#REF!</v>
      </c>
      <c r="C247" s="68" t="str">
        <f t="shared" si="14"/>
        <v xml:space="preserve"> </v>
      </c>
      <c r="D247" s="68" t="str">
        <f t="shared" si="15"/>
        <v xml:space="preserve"> </v>
      </c>
      <c r="E247" s="160" t="e">
        <f>#REF!</f>
        <v>#REF!</v>
      </c>
      <c r="F247" s="160" t="e">
        <f>#REF!</f>
        <v>#REF!</v>
      </c>
      <c r="G247" s="160" t="e">
        <f>#REF!</f>
        <v>#REF!</v>
      </c>
      <c r="J247" s="162" t="e">
        <f>#REF!</f>
        <v>#REF!</v>
      </c>
      <c r="K247" s="162"/>
      <c r="L247" s="162"/>
      <c r="M247" s="162" t="e">
        <f>#REF!</f>
        <v>#REF!</v>
      </c>
      <c r="N247" s="162" t="e">
        <f>#REF!</f>
        <v>#REF!</v>
      </c>
      <c r="O247" s="162" t="e">
        <f>#REF!</f>
        <v>#REF!</v>
      </c>
    </row>
    <row r="248" spans="2:15" ht="21">
      <c r="B248" s="132" t="e">
        <f>#REF!</f>
        <v>#REF!</v>
      </c>
      <c r="C248" s="68" t="str">
        <f t="shared" si="14"/>
        <v xml:space="preserve"> </v>
      </c>
      <c r="D248" s="68" t="str">
        <f t="shared" si="15"/>
        <v xml:space="preserve"> </v>
      </c>
      <c r="E248" s="160" t="e">
        <f>#REF!</f>
        <v>#REF!</v>
      </c>
      <c r="F248" s="160" t="e">
        <f>#REF!</f>
        <v>#REF!</v>
      </c>
      <c r="G248" s="160" t="e">
        <f>#REF!</f>
        <v>#REF!</v>
      </c>
      <c r="J248" s="162" t="e">
        <f>#REF!</f>
        <v>#REF!</v>
      </c>
      <c r="K248" s="162"/>
      <c r="L248" s="162"/>
      <c r="M248" s="162" t="e">
        <f>#REF!</f>
        <v>#REF!</v>
      </c>
      <c r="N248" s="162" t="e">
        <f>#REF!</f>
        <v>#REF!</v>
      </c>
      <c r="O248" s="162" t="e">
        <f>#REF!</f>
        <v>#REF!</v>
      </c>
    </row>
    <row r="249" spans="2:15" ht="21">
      <c r="B249" s="132" t="e">
        <f>#REF!</f>
        <v>#REF!</v>
      </c>
      <c r="C249" s="68" t="str">
        <f t="shared" si="14"/>
        <v xml:space="preserve"> </v>
      </c>
      <c r="D249" s="68" t="str">
        <f t="shared" si="15"/>
        <v xml:space="preserve"> </v>
      </c>
      <c r="E249" s="160" t="e">
        <f>#REF!</f>
        <v>#REF!</v>
      </c>
      <c r="F249" s="160" t="e">
        <f>#REF!</f>
        <v>#REF!</v>
      </c>
      <c r="G249" s="160" t="e">
        <f>#REF!</f>
        <v>#REF!</v>
      </c>
      <c r="J249" s="162" t="e">
        <f>#REF!</f>
        <v>#REF!</v>
      </c>
      <c r="K249" s="162"/>
      <c r="L249" s="162"/>
      <c r="M249" s="162" t="e">
        <f>#REF!</f>
        <v>#REF!</v>
      </c>
      <c r="N249" s="162" t="e">
        <f>#REF!</f>
        <v>#REF!</v>
      </c>
      <c r="O249" s="162" t="e">
        <f>#REF!</f>
        <v>#REF!</v>
      </c>
    </row>
    <row r="250" spans="2:15" ht="21">
      <c r="B250" s="132" t="e">
        <f>#REF!</f>
        <v>#REF!</v>
      </c>
      <c r="C250" s="68" t="str">
        <f t="shared" si="14"/>
        <v xml:space="preserve"> </v>
      </c>
      <c r="D250" s="68" t="str">
        <f t="shared" si="15"/>
        <v xml:space="preserve"> </v>
      </c>
      <c r="E250" s="160" t="e">
        <f>#REF!</f>
        <v>#REF!</v>
      </c>
      <c r="F250" s="160" t="e">
        <f>#REF!</f>
        <v>#REF!</v>
      </c>
      <c r="G250" s="160" t="e">
        <f>#REF!</f>
        <v>#REF!</v>
      </c>
      <c r="J250" s="162" t="e">
        <f>#REF!</f>
        <v>#REF!</v>
      </c>
      <c r="K250" s="162"/>
      <c r="L250" s="162"/>
      <c r="M250" s="162" t="e">
        <f>#REF!</f>
        <v>#REF!</v>
      </c>
      <c r="N250" s="162" t="e">
        <f>#REF!</f>
        <v>#REF!</v>
      </c>
      <c r="O250" s="162" t="e">
        <f>#REF!</f>
        <v>#REF!</v>
      </c>
    </row>
    <row r="251" spans="2:15" ht="21">
      <c r="B251" s="132" t="e">
        <f>#REF!</f>
        <v>#REF!</v>
      </c>
      <c r="C251" s="68" t="str">
        <f t="shared" si="14"/>
        <v xml:space="preserve"> </v>
      </c>
      <c r="D251" s="68" t="str">
        <f t="shared" si="15"/>
        <v xml:space="preserve"> </v>
      </c>
      <c r="E251" s="160" t="e">
        <f>#REF!</f>
        <v>#REF!</v>
      </c>
      <c r="F251" s="160" t="e">
        <f>#REF!</f>
        <v>#REF!</v>
      </c>
      <c r="G251" s="160" t="e">
        <f>#REF!</f>
        <v>#REF!</v>
      </c>
      <c r="J251" s="162" t="e">
        <f>#REF!</f>
        <v>#REF!</v>
      </c>
      <c r="K251" s="162"/>
      <c r="L251" s="162"/>
      <c r="M251" s="162" t="e">
        <f>#REF!</f>
        <v>#REF!</v>
      </c>
      <c r="N251" s="162" t="e">
        <f>#REF!</f>
        <v>#REF!</v>
      </c>
      <c r="O251" s="162" t="e">
        <f>#REF!</f>
        <v>#REF!</v>
      </c>
    </row>
    <row r="252" spans="2:15" ht="21">
      <c r="B252" s="132" t="e">
        <f>#REF!</f>
        <v>#REF!</v>
      </c>
      <c r="C252" s="68" t="str">
        <f t="shared" si="14"/>
        <v xml:space="preserve"> </v>
      </c>
      <c r="D252" s="68" t="str">
        <f t="shared" si="15"/>
        <v xml:space="preserve"> </v>
      </c>
      <c r="E252" s="160" t="e">
        <f>#REF!</f>
        <v>#REF!</v>
      </c>
      <c r="F252" s="160" t="e">
        <f>#REF!</f>
        <v>#REF!</v>
      </c>
      <c r="G252" s="160" t="e">
        <f>#REF!</f>
        <v>#REF!</v>
      </c>
      <c r="J252" s="162" t="e">
        <f>#REF!</f>
        <v>#REF!</v>
      </c>
      <c r="K252" s="162"/>
      <c r="L252" s="162"/>
      <c r="M252" s="162" t="e">
        <f>#REF!</f>
        <v>#REF!</v>
      </c>
      <c r="N252" s="162" t="e">
        <f>#REF!</f>
        <v>#REF!</v>
      </c>
      <c r="O252" s="162" t="e">
        <f>#REF!</f>
        <v>#REF!</v>
      </c>
    </row>
    <row r="253" spans="2:15" ht="21">
      <c r="B253" s="132" t="e">
        <f>#REF!</f>
        <v>#REF!</v>
      </c>
      <c r="C253" s="68" t="str">
        <f t="shared" si="14"/>
        <v xml:space="preserve"> </v>
      </c>
      <c r="D253" s="68" t="str">
        <f t="shared" si="15"/>
        <v xml:space="preserve"> </v>
      </c>
      <c r="E253" s="160" t="e">
        <f>#REF!</f>
        <v>#REF!</v>
      </c>
      <c r="F253" s="160" t="e">
        <f>#REF!</f>
        <v>#REF!</v>
      </c>
      <c r="G253" s="160" t="e">
        <f>#REF!</f>
        <v>#REF!</v>
      </c>
      <c r="J253" s="162" t="e">
        <f>#REF!</f>
        <v>#REF!</v>
      </c>
      <c r="K253" s="162"/>
      <c r="L253" s="162"/>
      <c r="M253" s="162" t="e">
        <f>#REF!</f>
        <v>#REF!</v>
      </c>
      <c r="N253" s="162" t="e">
        <f>#REF!</f>
        <v>#REF!</v>
      </c>
      <c r="O253" s="162" t="e">
        <f>#REF!</f>
        <v>#REF!</v>
      </c>
    </row>
    <row r="254" spans="2:15" ht="21">
      <c r="B254" s="132" t="e">
        <f>#REF!</f>
        <v>#REF!</v>
      </c>
      <c r="C254" s="68" t="str">
        <f t="shared" si="14"/>
        <v xml:space="preserve"> </v>
      </c>
      <c r="D254" s="68" t="str">
        <f t="shared" si="15"/>
        <v xml:space="preserve"> </v>
      </c>
      <c r="E254" s="160" t="e">
        <f>#REF!</f>
        <v>#REF!</v>
      </c>
      <c r="F254" s="160" t="e">
        <f>#REF!</f>
        <v>#REF!</v>
      </c>
      <c r="G254" s="160" t="e">
        <f>#REF!</f>
        <v>#REF!</v>
      </c>
      <c r="J254" s="162" t="e">
        <f>#REF!</f>
        <v>#REF!</v>
      </c>
      <c r="K254" s="162"/>
      <c r="L254" s="162"/>
      <c r="M254" s="162" t="e">
        <f>#REF!</f>
        <v>#REF!</v>
      </c>
      <c r="N254" s="162" t="e">
        <f>#REF!</f>
        <v>#REF!</v>
      </c>
      <c r="O254" s="162" t="e">
        <f>#REF!</f>
        <v>#REF!</v>
      </c>
    </row>
    <row r="255" spans="2:15" ht="21">
      <c r="B255" s="132" t="e">
        <f>#REF!</f>
        <v>#REF!</v>
      </c>
      <c r="C255" s="68" t="str">
        <f t="shared" si="14"/>
        <v xml:space="preserve"> </v>
      </c>
      <c r="D255" s="68" t="str">
        <f t="shared" si="15"/>
        <v xml:space="preserve"> </v>
      </c>
      <c r="E255" s="160" t="e">
        <f>#REF!</f>
        <v>#REF!</v>
      </c>
      <c r="F255" s="160" t="e">
        <f>#REF!</f>
        <v>#REF!</v>
      </c>
      <c r="G255" s="160" t="e">
        <f>#REF!</f>
        <v>#REF!</v>
      </c>
      <c r="J255" s="162" t="e">
        <f>#REF!</f>
        <v>#REF!</v>
      </c>
      <c r="K255" s="162"/>
      <c r="L255" s="162"/>
      <c r="M255" s="162" t="e">
        <f>#REF!</f>
        <v>#REF!</v>
      </c>
      <c r="N255" s="162" t="e">
        <f>#REF!</f>
        <v>#REF!</v>
      </c>
      <c r="O255" s="162" t="e">
        <f>#REF!</f>
        <v>#REF!</v>
      </c>
    </row>
    <row r="256" spans="2:15" ht="21">
      <c r="B256" s="132" t="e">
        <f>#REF!</f>
        <v>#REF!</v>
      </c>
      <c r="C256" s="68" t="str">
        <f t="shared" si="14"/>
        <v xml:space="preserve"> </v>
      </c>
      <c r="D256" s="68" t="str">
        <f t="shared" si="15"/>
        <v xml:space="preserve"> </v>
      </c>
      <c r="E256" s="160" t="e">
        <f>#REF!</f>
        <v>#REF!</v>
      </c>
      <c r="F256" s="160" t="e">
        <f>#REF!</f>
        <v>#REF!</v>
      </c>
      <c r="G256" s="160" t="e">
        <f>#REF!</f>
        <v>#REF!</v>
      </c>
      <c r="J256" s="162" t="e">
        <f>#REF!</f>
        <v>#REF!</v>
      </c>
      <c r="K256" s="162"/>
      <c r="L256" s="162"/>
      <c r="M256" s="162" t="e">
        <f>#REF!</f>
        <v>#REF!</v>
      </c>
      <c r="N256" s="162" t="e">
        <f>#REF!</f>
        <v>#REF!</v>
      </c>
      <c r="O256" s="162" t="e">
        <f>#REF!</f>
        <v>#REF!</v>
      </c>
    </row>
    <row r="257" spans="2:15" ht="21">
      <c r="B257" s="132" t="e">
        <f>#REF!</f>
        <v>#REF!</v>
      </c>
      <c r="C257" s="68" t="str">
        <f t="shared" si="14"/>
        <v xml:space="preserve"> </v>
      </c>
      <c r="D257" s="68" t="str">
        <f t="shared" si="15"/>
        <v xml:space="preserve"> </v>
      </c>
      <c r="E257" s="160" t="e">
        <f>#REF!</f>
        <v>#REF!</v>
      </c>
      <c r="F257" s="160" t="e">
        <f>#REF!</f>
        <v>#REF!</v>
      </c>
      <c r="G257" s="160" t="e">
        <f>#REF!</f>
        <v>#REF!</v>
      </c>
      <c r="J257" s="162" t="e">
        <f>#REF!</f>
        <v>#REF!</v>
      </c>
      <c r="K257" s="162"/>
      <c r="L257" s="162"/>
      <c r="M257" s="162" t="e">
        <f>#REF!</f>
        <v>#REF!</v>
      </c>
      <c r="N257" s="162" t="e">
        <f>#REF!</f>
        <v>#REF!</v>
      </c>
      <c r="O257" s="162" t="e">
        <f>#REF!</f>
        <v>#REF!</v>
      </c>
    </row>
    <row r="258" spans="2:15" ht="21">
      <c r="B258" s="132" t="e">
        <f>#REF!</f>
        <v>#REF!</v>
      </c>
      <c r="C258" s="68" t="str">
        <f t="shared" si="14"/>
        <v xml:space="preserve"> </v>
      </c>
      <c r="D258" s="68" t="str">
        <f t="shared" si="15"/>
        <v xml:space="preserve"> </v>
      </c>
      <c r="E258" s="160" t="e">
        <f>#REF!</f>
        <v>#REF!</v>
      </c>
      <c r="F258" s="160" t="e">
        <f>#REF!</f>
        <v>#REF!</v>
      </c>
      <c r="G258" s="160" t="e">
        <f>#REF!</f>
        <v>#REF!</v>
      </c>
      <c r="J258" s="162" t="e">
        <f>#REF!</f>
        <v>#REF!</v>
      </c>
      <c r="K258" s="162"/>
      <c r="L258" s="162"/>
      <c r="M258" s="162" t="e">
        <f>#REF!</f>
        <v>#REF!</v>
      </c>
      <c r="N258" s="162" t="e">
        <f>#REF!</f>
        <v>#REF!</v>
      </c>
      <c r="O258" s="162" t="e">
        <f>#REF!</f>
        <v>#REF!</v>
      </c>
    </row>
    <row r="259" spans="2:15" ht="21">
      <c r="B259" s="132" t="e">
        <f>#REF!</f>
        <v>#REF!</v>
      </c>
      <c r="C259" s="68" t="str">
        <f t="shared" si="14"/>
        <v xml:space="preserve"> </v>
      </c>
      <c r="D259" s="68" t="str">
        <f t="shared" si="15"/>
        <v xml:space="preserve"> </v>
      </c>
      <c r="E259" s="160" t="e">
        <f>#REF!</f>
        <v>#REF!</v>
      </c>
      <c r="F259" s="160" t="e">
        <f>#REF!</f>
        <v>#REF!</v>
      </c>
      <c r="G259" s="160" t="e">
        <f>#REF!</f>
        <v>#REF!</v>
      </c>
      <c r="J259" s="162" t="e">
        <f>#REF!</f>
        <v>#REF!</v>
      </c>
      <c r="K259" s="162"/>
      <c r="L259" s="162"/>
      <c r="M259" s="162" t="e">
        <f>#REF!</f>
        <v>#REF!</v>
      </c>
      <c r="N259" s="162" t="e">
        <f>#REF!</f>
        <v>#REF!</v>
      </c>
      <c r="O259" s="162" t="e">
        <f>#REF!</f>
        <v>#REF!</v>
      </c>
    </row>
    <row r="260" spans="2:15" ht="21">
      <c r="B260" s="132" t="e">
        <f>#REF!</f>
        <v>#REF!</v>
      </c>
      <c r="C260" s="68" t="str">
        <f t="shared" si="14"/>
        <v xml:space="preserve"> </v>
      </c>
      <c r="D260" s="68" t="str">
        <f t="shared" si="15"/>
        <v xml:space="preserve"> </v>
      </c>
      <c r="E260" s="160" t="e">
        <f>#REF!</f>
        <v>#REF!</v>
      </c>
      <c r="F260" s="160" t="e">
        <f>#REF!</f>
        <v>#REF!</v>
      </c>
      <c r="G260" s="160" t="e">
        <f>#REF!</f>
        <v>#REF!</v>
      </c>
      <c r="J260" s="162" t="e">
        <f>#REF!</f>
        <v>#REF!</v>
      </c>
      <c r="K260" s="162"/>
      <c r="L260" s="162"/>
      <c r="M260" s="162" t="e">
        <f>#REF!</f>
        <v>#REF!</v>
      </c>
      <c r="N260" s="162" t="e">
        <f>#REF!</f>
        <v>#REF!</v>
      </c>
      <c r="O260" s="162" t="e">
        <f>#REF!</f>
        <v>#REF!</v>
      </c>
    </row>
    <row r="261" spans="2:15" ht="21">
      <c r="B261" s="132" t="e">
        <f>#REF!</f>
        <v>#REF!</v>
      </c>
      <c r="C261" s="68" t="str">
        <f t="shared" si="14"/>
        <v xml:space="preserve"> </v>
      </c>
      <c r="D261" s="68" t="str">
        <f t="shared" si="15"/>
        <v xml:space="preserve"> </v>
      </c>
      <c r="E261" s="160" t="e">
        <f>#REF!</f>
        <v>#REF!</v>
      </c>
      <c r="F261" s="160" t="e">
        <f>#REF!</f>
        <v>#REF!</v>
      </c>
      <c r="G261" s="160" t="e">
        <f>#REF!</f>
        <v>#REF!</v>
      </c>
      <c r="J261" s="162" t="e">
        <f>#REF!</f>
        <v>#REF!</v>
      </c>
      <c r="K261" s="162"/>
      <c r="L261" s="162"/>
      <c r="M261" s="162" t="e">
        <f>#REF!</f>
        <v>#REF!</v>
      </c>
      <c r="N261" s="162" t="e">
        <f>#REF!</f>
        <v>#REF!</v>
      </c>
      <c r="O261" s="162" t="e">
        <f>#REF!</f>
        <v>#REF!</v>
      </c>
    </row>
    <row r="262" spans="2:15" ht="21">
      <c r="B262" s="132" t="e">
        <f>#REF!</f>
        <v>#REF!</v>
      </c>
      <c r="C262" s="68" t="str">
        <f t="shared" si="14"/>
        <v xml:space="preserve"> </v>
      </c>
      <c r="D262" s="68" t="str">
        <f t="shared" si="15"/>
        <v xml:space="preserve"> </v>
      </c>
      <c r="E262" s="160" t="e">
        <f>#REF!</f>
        <v>#REF!</v>
      </c>
      <c r="F262" s="160" t="e">
        <f>#REF!</f>
        <v>#REF!</v>
      </c>
      <c r="G262" s="160" t="e">
        <f>#REF!</f>
        <v>#REF!</v>
      </c>
      <c r="J262" s="162" t="e">
        <f>#REF!</f>
        <v>#REF!</v>
      </c>
      <c r="K262" s="162"/>
      <c r="L262" s="162"/>
      <c r="M262" s="162" t="e">
        <f>#REF!</f>
        <v>#REF!</v>
      </c>
      <c r="N262" s="162" t="e">
        <f>#REF!</f>
        <v>#REF!</v>
      </c>
      <c r="O262" s="162" t="e">
        <f>#REF!</f>
        <v>#REF!</v>
      </c>
    </row>
    <row r="263" spans="2:15" ht="21">
      <c r="B263" s="132" t="e">
        <f>#REF!</f>
        <v>#REF!</v>
      </c>
      <c r="C263" s="68" t="str">
        <f t="shared" si="14"/>
        <v xml:space="preserve"> </v>
      </c>
      <c r="D263" s="68" t="str">
        <f t="shared" si="15"/>
        <v xml:space="preserve"> </v>
      </c>
      <c r="E263" s="160" t="e">
        <f>#REF!</f>
        <v>#REF!</v>
      </c>
      <c r="F263" s="160" t="e">
        <f>#REF!</f>
        <v>#REF!</v>
      </c>
      <c r="G263" s="160" t="e">
        <f>#REF!</f>
        <v>#REF!</v>
      </c>
      <c r="J263" s="162" t="e">
        <f>#REF!</f>
        <v>#REF!</v>
      </c>
      <c r="K263" s="162"/>
      <c r="L263" s="162"/>
      <c r="M263" s="162" t="e">
        <f>#REF!</f>
        <v>#REF!</v>
      </c>
      <c r="N263" s="162" t="e">
        <f>#REF!</f>
        <v>#REF!</v>
      </c>
      <c r="O263" s="162" t="e">
        <f>#REF!</f>
        <v>#REF!</v>
      </c>
    </row>
    <row r="264" spans="2:15" ht="21">
      <c r="B264" s="132" t="e">
        <f>#REF!</f>
        <v>#REF!</v>
      </c>
      <c r="C264" s="68" t="str">
        <f t="shared" si="14"/>
        <v xml:space="preserve"> </v>
      </c>
      <c r="D264" s="68" t="str">
        <f t="shared" si="15"/>
        <v xml:space="preserve"> </v>
      </c>
      <c r="E264" s="160" t="e">
        <f>#REF!</f>
        <v>#REF!</v>
      </c>
      <c r="F264" s="160" t="e">
        <f>#REF!</f>
        <v>#REF!</v>
      </c>
      <c r="G264" s="160" t="e">
        <f>#REF!</f>
        <v>#REF!</v>
      </c>
      <c r="J264" s="162" t="e">
        <f>#REF!</f>
        <v>#REF!</v>
      </c>
      <c r="K264" s="162"/>
      <c r="L264" s="162"/>
      <c r="M264" s="162" t="e">
        <f>#REF!</f>
        <v>#REF!</v>
      </c>
      <c r="N264" s="162" t="e">
        <f>#REF!</f>
        <v>#REF!</v>
      </c>
      <c r="O264" s="162" t="e">
        <f>#REF!</f>
        <v>#REF!</v>
      </c>
    </row>
    <row r="265" spans="2:15" ht="21">
      <c r="B265" s="132" t="e">
        <f>#REF!</f>
        <v>#REF!</v>
      </c>
      <c r="C265" s="68" t="str">
        <f t="shared" si="14"/>
        <v xml:space="preserve"> </v>
      </c>
      <c r="D265" s="68" t="str">
        <f t="shared" si="15"/>
        <v xml:space="preserve"> </v>
      </c>
      <c r="E265" s="160" t="e">
        <f>#REF!</f>
        <v>#REF!</v>
      </c>
      <c r="F265" s="160" t="e">
        <f>#REF!</f>
        <v>#REF!</v>
      </c>
      <c r="G265" s="160" t="e">
        <f>#REF!</f>
        <v>#REF!</v>
      </c>
      <c r="J265" s="162" t="e">
        <f>#REF!</f>
        <v>#REF!</v>
      </c>
      <c r="K265" s="162"/>
      <c r="L265" s="162"/>
      <c r="M265" s="162" t="e">
        <f>#REF!</f>
        <v>#REF!</v>
      </c>
      <c r="N265" s="162" t="e">
        <f>#REF!</f>
        <v>#REF!</v>
      </c>
      <c r="O265" s="162" t="e">
        <f>#REF!</f>
        <v>#REF!</v>
      </c>
    </row>
    <row r="266" spans="2:15" ht="21">
      <c r="B266" s="132" t="e">
        <f>#REF!</f>
        <v>#REF!</v>
      </c>
      <c r="C266" s="68" t="str">
        <f t="shared" si="14"/>
        <v xml:space="preserve"> </v>
      </c>
      <c r="D266" s="68" t="str">
        <f t="shared" si="15"/>
        <v xml:space="preserve"> </v>
      </c>
      <c r="E266" s="160" t="e">
        <f>#REF!</f>
        <v>#REF!</v>
      </c>
      <c r="F266" s="160" t="e">
        <f>#REF!</f>
        <v>#REF!</v>
      </c>
      <c r="G266" s="160" t="e">
        <f>#REF!</f>
        <v>#REF!</v>
      </c>
      <c r="J266" s="162" t="e">
        <f>#REF!</f>
        <v>#REF!</v>
      </c>
      <c r="K266" s="162"/>
      <c r="L266" s="162"/>
      <c r="M266" s="162" t="e">
        <f>#REF!</f>
        <v>#REF!</v>
      </c>
      <c r="N266" s="162" t="e">
        <f>#REF!</f>
        <v>#REF!</v>
      </c>
      <c r="O266" s="162" t="e">
        <f>#REF!</f>
        <v>#REF!</v>
      </c>
    </row>
    <row r="267" spans="2:15" ht="21">
      <c r="B267" s="132" t="e">
        <f>#REF!</f>
        <v>#REF!</v>
      </c>
      <c r="C267" s="68" t="str">
        <f t="shared" si="14"/>
        <v xml:space="preserve"> </v>
      </c>
      <c r="D267" s="68" t="str">
        <f t="shared" si="15"/>
        <v xml:space="preserve"> </v>
      </c>
      <c r="E267" s="160" t="e">
        <f>#REF!</f>
        <v>#REF!</v>
      </c>
      <c r="F267" s="160" t="e">
        <f>#REF!</f>
        <v>#REF!</v>
      </c>
      <c r="G267" s="160" t="e">
        <f>#REF!</f>
        <v>#REF!</v>
      </c>
      <c r="J267" s="162" t="e">
        <f>#REF!</f>
        <v>#REF!</v>
      </c>
      <c r="K267" s="162"/>
      <c r="L267" s="162"/>
      <c r="M267" s="162" t="e">
        <f>#REF!</f>
        <v>#REF!</v>
      </c>
      <c r="N267" s="162" t="e">
        <f>#REF!</f>
        <v>#REF!</v>
      </c>
      <c r="O267" s="162" t="e">
        <f>#REF!</f>
        <v>#REF!</v>
      </c>
    </row>
    <row r="268" spans="2:15" ht="21">
      <c r="B268" s="132" t="e">
        <f>#REF!</f>
        <v>#REF!</v>
      </c>
      <c r="C268" s="68" t="str">
        <f t="shared" si="14"/>
        <v xml:space="preserve"> </v>
      </c>
      <c r="D268" s="68" t="str">
        <f t="shared" si="15"/>
        <v xml:space="preserve"> </v>
      </c>
      <c r="E268" s="160" t="e">
        <f>#REF!</f>
        <v>#REF!</v>
      </c>
      <c r="F268" s="160" t="e">
        <f>#REF!</f>
        <v>#REF!</v>
      </c>
      <c r="G268" s="160" t="e">
        <f>#REF!</f>
        <v>#REF!</v>
      </c>
      <c r="J268" s="162" t="e">
        <f>#REF!</f>
        <v>#REF!</v>
      </c>
      <c r="K268" s="162"/>
      <c r="L268" s="162"/>
      <c r="M268" s="162" t="e">
        <f>#REF!</f>
        <v>#REF!</v>
      </c>
      <c r="N268" s="162" t="e">
        <f>#REF!</f>
        <v>#REF!</v>
      </c>
      <c r="O268" s="162" t="e">
        <f>#REF!</f>
        <v>#REF!</v>
      </c>
    </row>
    <row r="269" spans="2:15" ht="21">
      <c r="B269" s="132" t="e">
        <f>#REF!</f>
        <v>#REF!</v>
      </c>
      <c r="C269" s="68" t="str">
        <f t="shared" si="14"/>
        <v xml:space="preserve"> </v>
      </c>
      <c r="D269" s="68" t="str">
        <f t="shared" si="15"/>
        <v xml:space="preserve"> </v>
      </c>
      <c r="E269" s="160" t="e">
        <f>#REF!</f>
        <v>#REF!</v>
      </c>
      <c r="F269" s="160" t="e">
        <f>#REF!</f>
        <v>#REF!</v>
      </c>
      <c r="G269" s="160" t="e">
        <f>#REF!</f>
        <v>#REF!</v>
      </c>
      <c r="J269" s="162" t="e">
        <f>#REF!</f>
        <v>#REF!</v>
      </c>
      <c r="K269" s="162"/>
      <c r="L269" s="162"/>
      <c r="M269" s="162" t="e">
        <f>#REF!</f>
        <v>#REF!</v>
      </c>
      <c r="N269" s="162" t="e">
        <f>#REF!</f>
        <v>#REF!</v>
      </c>
      <c r="O269" s="162" t="e">
        <f>#REF!</f>
        <v>#REF!</v>
      </c>
    </row>
    <row r="270" spans="2:15" ht="21">
      <c r="B270" s="132" t="e">
        <f>#REF!</f>
        <v>#REF!</v>
      </c>
      <c r="C270" s="68" t="str">
        <f t="shared" si="14"/>
        <v xml:space="preserve"> </v>
      </c>
      <c r="D270" s="68" t="str">
        <f t="shared" si="15"/>
        <v xml:space="preserve"> </v>
      </c>
      <c r="E270" s="160" t="e">
        <f>#REF!</f>
        <v>#REF!</v>
      </c>
      <c r="F270" s="160" t="e">
        <f>#REF!</f>
        <v>#REF!</v>
      </c>
      <c r="G270" s="160" t="e">
        <f>#REF!</f>
        <v>#REF!</v>
      </c>
      <c r="J270" s="162" t="e">
        <f>#REF!</f>
        <v>#REF!</v>
      </c>
      <c r="K270" s="162"/>
      <c r="L270" s="162"/>
      <c r="M270" s="162" t="e">
        <f>#REF!</f>
        <v>#REF!</v>
      </c>
      <c r="N270" s="162" t="e">
        <f>#REF!</f>
        <v>#REF!</v>
      </c>
      <c r="O270" s="162" t="e">
        <f>#REF!</f>
        <v>#REF!</v>
      </c>
    </row>
    <row r="271" spans="2:15" ht="21">
      <c r="B271" s="132" t="e">
        <f>#REF!</f>
        <v>#REF!</v>
      </c>
      <c r="C271" s="68" t="str">
        <f t="shared" si="14"/>
        <v xml:space="preserve"> </v>
      </c>
      <c r="D271" s="68" t="str">
        <f t="shared" si="15"/>
        <v xml:space="preserve"> </v>
      </c>
      <c r="E271" s="160" t="e">
        <f>#REF!</f>
        <v>#REF!</v>
      </c>
      <c r="F271" s="160" t="e">
        <f>#REF!</f>
        <v>#REF!</v>
      </c>
      <c r="G271" s="160" t="e">
        <f>#REF!</f>
        <v>#REF!</v>
      </c>
      <c r="J271" s="162" t="e">
        <f>#REF!</f>
        <v>#REF!</v>
      </c>
      <c r="K271" s="162"/>
      <c r="L271" s="162"/>
      <c r="M271" s="162" t="e">
        <f>#REF!</f>
        <v>#REF!</v>
      </c>
      <c r="N271" s="162" t="e">
        <f>#REF!</f>
        <v>#REF!</v>
      </c>
      <c r="O271" s="162" t="e">
        <f>#REF!</f>
        <v>#REF!</v>
      </c>
    </row>
    <row r="272" spans="2:15" ht="21">
      <c r="B272" s="132" t="e">
        <f>#REF!</f>
        <v>#REF!</v>
      </c>
      <c r="C272" s="68" t="str">
        <f t="shared" si="14"/>
        <v xml:space="preserve"> </v>
      </c>
      <c r="D272" s="68" t="str">
        <f t="shared" si="15"/>
        <v xml:space="preserve"> </v>
      </c>
      <c r="E272" s="160" t="e">
        <f>#REF!</f>
        <v>#REF!</v>
      </c>
      <c r="F272" s="160" t="e">
        <f>#REF!</f>
        <v>#REF!</v>
      </c>
      <c r="G272" s="160" t="e">
        <f>#REF!</f>
        <v>#REF!</v>
      </c>
      <c r="J272" s="162" t="e">
        <f>#REF!</f>
        <v>#REF!</v>
      </c>
      <c r="K272" s="162"/>
      <c r="L272" s="162"/>
      <c r="M272" s="162" t="e">
        <f>#REF!</f>
        <v>#REF!</v>
      </c>
      <c r="N272" s="162" t="e">
        <f>#REF!</f>
        <v>#REF!</v>
      </c>
      <c r="O272" s="162" t="e">
        <f>#REF!</f>
        <v>#REF!</v>
      </c>
    </row>
    <row r="273" spans="2:15" ht="21">
      <c r="B273" s="132" t="e">
        <f>#REF!</f>
        <v>#REF!</v>
      </c>
      <c r="C273" s="68" t="str">
        <f t="shared" si="14"/>
        <v xml:space="preserve"> </v>
      </c>
      <c r="D273" s="68" t="str">
        <f t="shared" si="15"/>
        <v xml:space="preserve"> </v>
      </c>
      <c r="E273" s="160" t="e">
        <f>#REF!</f>
        <v>#REF!</v>
      </c>
      <c r="F273" s="160" t="e">
        <f>#REF!</f>
        <v>#REF!</v>
      </c>
      <c r="G273" s="160" t="e">
        <f>#REF!</f>
        <v>#REF!</v>
      </c>
      <c r="J273" s="162" t="e">
        <f>#REF!</f>
        <v>#REF!</v>
      </c>
      <c r="K273" s="162"/>
      <c r="L273" s="162"/>
      <c r="M273" s="162" t="e">
        <f>#REF!</f>
        <v>#REF!</v>
      </c>
      <c r="N273" s="162" t="e">
        <f>#REF!</f>
        <v>#REF!</v>
      </c>
      <c r="O273" s="162" t="e">
        <f>#REF!</f>
        <v>#REF!</v>
      </c>
    </row>
    <row r="274" spans="2:15" ht="21">
      <c r="B274" s="132" t="e">
        <f>#REF!</f>
        <v>#REF!</v>
      </c>
      <c r="C274" s="68" t="str">
        <f t="shared" si="14"/>
        <v xml:space="preserve"> </v>
      </c>
      <c r="D274" s="68" t="str">
        <f t="shared" si="15"/>
        <v xml:space="preserve"> </v>
      </c>
      <c r="E274" s="160" t="e">
        <f>#REF!</f>
        <v>#REF!</v>
      </c>
      <c r="F274" s="160" t="e">
        <f>#REF!</f>
        <v>#REF!</v>
      </c>
      <c r="G274" s="160" t="e">
        <f>#REF!</f>
        <v>#REF!</v>
      </c>
      <c r="J274" s="162" t="e">
        <f>#REF!</f>
        <v>#REF!</v>
      </c>
      <c r="K274" s="162"/>
      <c r="L274" s="162"/>
      <c r="M274" s="162" t="e">
        <f>#REF!</f>
        <v>#REF!</v>
      </c>
      <c r="N274" s="162" t="e">
        <f>#REF!</f>
        <v>#REF!</v>
      </c>
      <c r="O274" s="162" t="e">
        <f>#REF!</f>
        <v>#REF!</v>
      </c>
    </row>
    <row r="275" spans="2:15" ht="21">
      <c r="B275" s="132" t="e">
        <f>#REF!</f>
        <v>#REF!</v>
      </c>
      <c r="C275" s="68" t="str">
        <f t="shared" si="14"/>
        <v xml:space="preserve"> </v>
      </c>
      <c r="D275" s="68" t="str">
        <f t="shared" si="15"/>
        <v xml:space="preserve"> </v>
      </c>
      <c r="E275" s="160" t="e">
        <f>#REF!</f>
        <v>#REF!</v>
      </c>
      <c r="F275" s="160" t="e">
        <f>#REF!</f>
        <v>#REF!</v>
      </c>
      <c r="G275" s="160" t="e">
        <f>#REF!</f>
        <v>#REF!</v>
      </c>
      <c r="J275" s="162" t="e">
        <f>#REF!</f>
        <v>#REF!</v>
      </c>
      <c r="K275" s="162"/>
      <c r="L275" s="162"/>
      <c r="M275" s="162" t="e">
        <f>#REF!</f>
        <v>#REF!</v>
      </c>
      <c r="N275" s="162" t="e">
        <f>#REF!</f>
        <v>#REF!</v>
      </c>
      <c r="O275" s="162" t="e">
        <f>#REF!</f>
        <v>#REF!</v>
      </c>
    </row>
    <row r="276" spans="2:15" ht="21">
      <c r="B276" s="132" t="e">
        <f>#REF!</f>
        <v>#REF!</v>
      </c>
      <c r="C276" s="68" t="str">
        <f t="shared" si="14"/>
        <v xml:space="preserve"> </v>
      </c>
      <c r="D276" s="68" t="str">
        <f t="shared" si="15"/>
        <v xml:space="preserve"> </v>
      </c>
      <c r="E276" s="160" t="e">
        <f>#REF!</f>
        <v>#REF!</v>
      </c>
      <c r="F276" s="160" t="e">
        <f>#REF!</f>
        <v>#REF!</v>
      </c>
      <c r="G276" s="160" t="e">
        <f>#REF!</f>
        <v>#REF!</v>
      </c>
      <c r="J276" s="162" t="e">
        <f>#REF!</f>
        <v>#REF!</v>
      </c>
      <c r="K276" s="162"/>
      <c r="L276" s="162"/>
      <c r="M276" s="162" t="e">
        <f>#REF!</f>
        <v>#REF!</v>
      </c>
      <c r="N276" s="162" t="e">
        <f>#REF!</f>
        <v>#REF!</v>
      </c>
      <c r="O276" s="162" t="e">
        <f>#REF!</f>
        <v>#REF!</v>
      </c>
    </row>
    <row r="277" spans="2:15" ht="21">
      <c r="B277" s="132" t="e">
        <f>#REF!</f>
        <v>#REF!</v>
      </c>
      <c r="C277" s="68" t="str">
        <f t="shared" si="14"/>
        <v xml:space="preserve"> </v>
      </c>
      <c r="D277" s="68" t="str">
        <f t="shared" si="15"/>
        <v xml:space="preserve"> </v>
      </c>
      <c r="E277" s="160" t="e">
        <f>#REF!</f>
        <v>#REF!</v>
      </c>
      <c r="F277" s="160" t="e">
        <f>#REF!</f>
        <v>#REF!</v>
      </c>
      <c r="G277" s="160" t="e">
        <f>#REF!</f>
        <v>#REF!</v>
      </c>
      <c r="J277" s="162" t="e">
        <f>#REF!</f>
        <v>#REF!</v>
      </c>
      <c r="K277" s="162"/>
      <c r="L277" s="162"/>
      <c r="M277" s="162" t="e">
        <f>#REF!</f>
        <v>#REF!</v>
      </c>
      <c r="N277" s="162" t="e">
        <f>#REF!</f>
        <v>#REF!</v>
      </c>
      <c r="O277" s="162" t="e">
        <f>#REF!</f>
        <v>#REF!</v>
      </c>
    </row>
    <row r="278" spans="2:15" ht="21">
      <c r="B278" s="132" t="e">
        <f>#REF!</f>
        <v>#REF!</v>
      </c>
      <c r="C278" s="68" t="str">
        <f t="shared" si="14"/>
        <v xml:space="preserve"> </v>
      </c>
      <c r="D278" s="68" t="str">
        <f t="shared" si="15"/>
        <v xml:space="preserve"> </v>
      </c>
      <c r="E278" s="160" t="e">
        <f>#REF!</f>
        <v>#REF!</v>
      </c>
      <c r="F278" s="160" t="e">
        <f>#REF!</f>
        <v>#REF!</v>
      </c>
      <c r="G278" s="160" t="e">
        <f>#REF!</f>
        <v>#REF!</v>
      </c>
      <c r="J278" s="162" t="e">
        <f>#REF!</f>
        <v>#REF!</v>
      </c>
      <c r="K278" s="162"/>
      <c r="L278" s="162"/>
      <c r="M278" s="162" t="e">
        <f>#REF!</f>
        <v>#REF!</v>
      </c>
      <c r="N278" s="162" t="e">
        <f>#REF!</f>
        <v>#REF!</v>
      </c>
      <c r="O278" s="162" t="e">
        <f>#REF!</f>
        <v>#REF!</v>
      </c>
    </row>
    <row r="279" spans="2:15" ht="21">
      <c r="B279" s="132" t="e">
        <f>#REF!</f>
        <v>#REF!</v>
      </c>
      <c r="C279" s="68" t="str">
        <f t="shared" si="14"/>
        <v xml:space="preserve"> </v>
      </c>
      <c r="D279" s="68" t="str">
        <f t="shared" si="15"/>
        <v xml:space="preserve"> </v>
      </c>
      <c r="E279" s="160" t="e">
        <f>#REF!</f>
        <v>#REF!</v>
      </c>
      <c r="F279" s="160" t="e">
        <f>#REF!</f>
        <v>#REF!</v>
      </c>
      <c r="G279" s="160" t="e">
        <f>#REF!</f>
        <v>#REF!</v>
      </c>
      <c r="J279" s="162" t="e">
        <f>#REF!</f>
        <v>#REF!</v>
      </c>
      <c r="K279" s="162"/>
      <c r="L279" s="162"/>
      <c r="M279" s="162" t="e">
        <f>#REF!</f>
        <v>#REF!</v>
      </c>
      <c r="N279" s="162" t="e">
        <f>#REF!</f>
        <v>#REF!</v>
      </c>
      <c r="O279" s="162" t="e">
        <f>#REF!</f>
        <v>#REF!</v>
      </c>
    </row>
    <row r="280" spans="2:15" ht="21">
      <c r="B280" s="132" t="e">
        <f>#REF!</f>
        <v>#REF!</v>
      </c>
      <c r="C280" s="68" t="str">
        <f t="shared" si="14"/>
        <v xml:space="preserve"> </v>
      </c>
      <c r="D280" s="68" t="str">
        <f t="shared" si="15"/>
        <v xml:space="preserve"> </v>
      </c>
      <c r="E280" s="160" t="e">
        <f>#REF!</f>
        <v>#REF!</v>
      </c>
      <c r="F280" s="160" t="e">
        <f>#REF!</f>
        <v>#REF!</v>
      </c>
      <c r="G280" s="160" t="e">
        <f>#REF!</f>
        <v>#REF!</v>
      </c>
      <c r="J280" s="162" t="e">
        <f>#REF!</f>
        <v>#REF!</v>
      </c>
      <c r="K280" s="162"/>
      <c r="L280" s="162"/>
      <c r="M280" s="162" t="e">
        <f>#REF!</f>
        <v>#REF!</v>
      </c>
      <c r="N280" s="162" t="e">
        <f>#REF!</f>
        <v>#REF!</v>
      </c>
      <c r="O280" s="162" t="e">
        <f>#REF!</f>
        <v>#REF!</v>
      </c>
    </row>
    <row r="281" spans="2:15" ht="21">
      <c r="B281" s="132" t="e">
        <f>#REF!</f>
        <v>#REF!</v>
      </c>
      <c r="C281" s="68" t="str">
        <f t="shared" si="14"/>
        <v xml:space="preserve"> </v>
      </c>
      <c r="D281" s="68" t="str">
        <f t="shared" si="15"/>
        <v xml:space="preserve"> </v>
      </c>
      <c r="E281" s="160" t="e">
        <f>#REF!</f>
        <v>#REF!</v>
      </c>
      <c r="F281" s="160" t="e">
        <f>#REF!</f>
        <v>#REF!</v>
      </c>
      <c r="G281" s="160" t="e">
        <f>#REF!</f>
        <v>#REF!</v>
      </c>
      <c r="J281" s="162" t="e">
        <f>#REF!</f>
        <v>#REF!</v>
      </c>
      <c r="K281" s="162"/>
      <c r="L281" s="162"/>
      <c r="M281" s="162" t="e">
        <f>#REF!</f>
        <v>#REF!</v>
      </c>
      <c r="N281" s="162" t="e">
        <f>#REF!</f>
        <v>#REF!</v>
      </c>
      <c r="O281" s="162" t="e">
        <f>#REF!</f>
        <v>#REF!</v>
      </c>
    </row>
    <row r="282" spans="2:15" ht="21">
      <c r="B282" s="132" t="e">
        <f>#REF!</f>
        <v>#REF!</v>
      </c>
      <c r="C282" s="68" t="str">
        <f t="shared" si="14"/>
        <v xml:space="preserve"> </v>
      </c>
      <c r="D282" s="68" t="str">
        <f t="shared" si="15"/>
        <v xml:space="preserve"> </v>
      </c>
      <c r="E282" s="160" t="e">
        <f>#REF!</f>
        <v>#REF!</v>
      </c>
      <c r="F282" s="160" t="e">
        <f>#REF!</f>
        <v>#REF!</v>
      </c>
      <c r="G282" s="160" t="e">
        <f>#REF!</f>
        <v>#REF!</v>
      </c>
      <c r="J282" s="162" t="e">
        <f>#REF!</f>
        <v>#REF!</v>
      </c>
      <c r="K282" s="162"/>
      <c r="L282" s="162"/>
      <c r="M282" s="162" t="e">
        <f>#REF!</f>
        <v>#REF!</v>
      </c>
      <c r="N282" s="162" t="e">
        <f>#REF!</f>
        <v>#REF!</v>
      </c>
      <c r="O282" s="162" t="e">
        <f>#REF!</f>
        <v>#REF!</v>
      </c>
    </row>
    <row r="283" spans="2:15" ht="21">
      <c r="B283" s="132" t="e">
        <f>#REF!</f>
        <v>#REF!</v>
      </c>
      <c r="C283" s="68" t="str">
        <f t="shared" ref="C283:C324" si="16">IFERROR(VLOOKUP(D283,KLUBY01,2,FALSE)," ")</f>
        <v xml:space="preserve"> </v>
      </c>
      <c r="D283" s="68" t="str">
        <f t="shared" ref="D283:D324" si="17">IFERROR(VLOOKUP(B283,PZTS2509,11,FALSE)," ")</f>
        <v xml:space="preserve"> </v>
      </c>
      <c r="E283" s="160" t="e">
        <f>#REF!</f>
        <v>#REF!</v>
      </c>
      <c r="F283" s="160" t="e">
        <f>#REF!</f>
        <v>#REF!</v>
      </c>
      <c r="G283" s="160" t="e">
        <f>#REF!</f>
        <v>#REF!</v>
      </c>
      <c r="J283" s="162" t="e">
        <f>#REF!</f>
        <v>#REF!</v>
      </c>
      <c r="K283" s="162"/>
      <c r="L283" s="162"/>
      <c r="M283" s="162" t="e">
        <f>#REF!</f>
        <v>#REF!</v>
      </c>
      <c r="N283" s="162" t="e">
        <f>#REF!</f>
        <v>#REF!</v>
      </c>
      <c r="O283" s="162" t="e">
        <f>#REF!</f>
        <v>#REF!</v>
      </c>
    </row>
    <row r="284" spans="2:15" ht="21">
      <c r="B284" s="132" t="e">
        <f>#REF!</f>
        <v>#REF!</v>
      </c>
      <c r="C284" s="68" t="str">
        <f t="shared" si="16"/>
        <v xml:space="preserve"> </v>
      </c>
      <c r="D284" s="68" t="str">
        <f t="shared" si="17"/>
        <v xml:space="preserve"> </v>
      </c>
      <c r="E284" s="160" t="e">
        <f>#REF!</f>
        <v>#REF!</v>
      </c>
      <c r="F284" s="160" t="e">
        <f>#REF!</f>
        <v>#REF!</v>
      </c>
      <c r="G284" s="160" t="e">
        <f>#REF!</f>
        <v>#REF!</v>
      </c>
      <c r="J284" s="162" t="e">
        <f>#REF!</f>
        <v>#REF!</v>
      </c>
      <c r="K284" s="162"/>
      <c r="L284" s="162"/>
      <c r="M284" s="162" t="e">
        <f>#REF!</f>
        <v>#REF!</v>
      </c>
      <c r="N284" s="162" t="e">
        <f>#REF!</f>
        <v>#REF!</v>
      </c>
      <c r="O284" s="162" t="e">
        <f>#REF!</f>
        <v>#REF!</v>
      </c>
    </row>
    <row r="285" spans="2:15" ht="21">
      <c r="B285" s="132" t="e">
        <f>#REF!</f>
        <v>#REF!</v>
      </c>
      <c r="C285" s="68" t="str">
        <f t="shared" si="16"/>
        <v xml:space="preserve"> </v>
      </c>
      <c r="D285" s="68" t="str">
        <f t="shared" si="17"/>
        <v xml:space="preserve"> </v>
      </c>
      <c r="E285" s="160" t="e">
        <f>#REF!</f>
        <v>#REF!</v>
      </c>
      <c r="F285" s="160" t="e">
        <f>#REF!</f>
        <v>#REF!</v>
      </c>
      <c r="G285" s="160" t="e">
        <f>#REF!</f>
        <v>#REF!</v>
      </c>
      <c r="J285" s="162" t="e">
        <f>#REF!</f>
        <v>#REF!</v>
      </c>
      <c r="K285" s="162"/>
      <c r="L285" s="162"/>
      <c r="M285" s="162" t="e">
        <f>#REF!</f>
        <v>#REF!</v>
      </c>
      <c r="N285" s="162" t="e">
        <f>#REF!</f>
        <v>#REF!</v>
      </c>
      <c r="O285" s="162" t="e">
        <f>#REF!</f>
        <v>#REF!</v>
      </c>
    </row>
    <row r="286" spans="2:15" ht="21">
      <c r="B286" s="132" t="e">
        <f>#REF!</f>
        <v>#REF!</v>
      </c>
      <c r="C286" s="68" t="str">
        <f t="shared" si="16"/>
        <v xml:space="preserve"> </v>
      </c>
      <c r="D286" s="68" t="str">
        <f t="shared" si="17"/>
        <v xml:space="preserve"> </v>
      </c>
      <c r="E286" s="160" t="e">
        <f>#REF!</f>
        <v>#REF!</v>
      </c>
      <c r="F286" s="160" t="e">
        <f>#REF!</f>
        <v>#REF!</v>
      </c>
      <c r="G286" s="160" t="e">
        <f>#REF!</f>
        <v>#REF!</v>
      </c>
      <c r="J286" s="162" t="e">
        <f>#REF!</f>
        <v>#REF!</v>
      </c>
      <c r="K286" s="162"/>
      <c r="L286" s="162"/>
      <c r="M286" s="162" t="e">
        <f>#REF!</f>
        <v>#REF!</v>
      </c>
      <c r="N286" s="162" t="e">
        <f>#REF!</f>
        <v>#REF!</v>
      </c>
      <c r="O286" s="162" t="e">
        <f>#REF!</f>
        <v>#REF!</v>
      </c>
    </row>
    <row r="287" spans="2:15" ht="21">
      <c r="B287" s="132" t="e">
        <f>#REF!</f>
        <v>#REF!</v>
      </c>
      <c r="C287" s="68" t="str">
        <f t="shared" si="16"/>
        <v xml:space="preserve"> </v>
      </c>
      <c r="D287" s="68" t="str">
        <f t="shared" si="17"/>
        <v xml:space="preserve"> </v>
      </c>
      <c r="E287" s="160" t="e">
        <f>#REF!</f>
        <v>#REF!</v>
      </c>
      <c r="F287" s="160" t="e">
        <f>#REF!</f>
        <v>#REF!</v>
      </c>
      <c r="G287" s="160" t="e">
        <f>#REF!</f>
        <v>#REF!</v>
      </c>
      <c r="J287" s="162" t="e">
        <f>#REF!</f>
        <v>#REF!</v>
      </c>
      <c r="K287" s="162"/>
      <c r="L287" s="162"/>
      <c r="M287" s="162" t="e">
        <f>#REF!</f>
        <v>#REF!</v>
      </c>
      <c r="N287" s="162" t="e">
        <f>#REF!</f>
        <v>#REF!</v>
      </c>
      <c r="O287" s="162" t="e">
        <f>#REF!</f>
        <v>#REF!</v>
      </c>
    </row>
    <row r="288" spans="2:15" ht="21">
      <c r="B288" s="132" t="e">
        <f>#REF!</f>
        <v>#REF!</v>
      </c>
      <c r="C288" s="68" t="str">
        <f t="shared" si="16"/>
        <v xml:space="preserve"> </v>
      </c>
      <c r="D288" s="68" t="str">
        <f t="shared" si="17"/>
        <v xml:space="preserve"> </v>
      </c>
      <c r="E288" s="160" t="e">
        <f>#REF!</f>
        <v>#REF!</v>
      </c>
      <c r="F288" s="160" t="e">
        <f>#REF!</f>
        <v>#REF!</v>
      </c>
      <c r="G288" s="160" t="e">
        <f>#REF!</f>
        <v>#REF!</v>
      </c>
      <c r="J288" s="162" t="e">
        <f>#REF!</f>
        <v>#REF!</v>
      </c>
      <c r="K288" s="162"/>
      <c r="L288" s="162"/>
      <c r="M288" s="162" t="e">
        <f>#REF!</f>
        <v>#REF!</v>
      </c>
      <c r="N288" s="162" t="e">
        <f>#REF!</f>
        <v>#REF!</v>
      </c>
      <c r="O288" s="162" t="e">
        <f>#REF!</f>
        <v>#REF!</v>
      </c>
    </row>
    <row r="289" spans="2:15" ht="21">
      <c r="B289" s="132" t="e">
        <f>#REF!</f>
        <v>#REF!</v>
      </c>
      <c r="C289" s="68" t="str">
        <f t="shared" si="16"/>
        <v xml:space="preserve"> </v>
      </c>
      <c r="D289" s="68" t="str">
        <f t="shared" si="17"/>
        <v xml:space="preserve"> </v>
      </c>
      <c r="E289" s="160" t="e">
        <f>#REF!</f>
        <v>#REF!</v>
      </c>
      <c r="F289" s="160" t="e">
        <f>#REF!</f>
        <v>#REF!</v>
      </c>
      <c r="G289" s="160" t="e">
        <f>#REF!</f>
        <v>#REF!</v>
      </c>
      <c r="J289" s="162" t="e">
        <f>#REF!</f>
        <v>#REF!</v>
      </c>
      <c r="K289" s="162"/>
      <c r="L289" s="162"/>
      <c r="M289" s="162" t="e">
        <f>#REF!</f>
        <v>#REF!</v>
      </c>
      <c r="N289" s="162" t="e">
        <f>#REF!</f>
        <v>#REF!</v>
      </c>
      <c r="O289" s="162" t="e">
        <f>#REF!</f>
        <v>#REF!</v>
      </c>
    </row>
    <row r="290" spans="2:15" ht="21">
      <c r="B290" s="132" t="e">
        <f>#REF!</f>
        <v>#REF!</v>
      </c>
      <c r="C290" s="68" t="str">
        <f t="shared" si="16"/>
        <v xml:space="preserve"> </v>
      </c>
      <c r="D290" s="68" t="str">
        <f t="shared" si="17"/>
        <v xml:space="preserve"> </v>
      </c>
      <c r="E290" s="160" t="e">
        <f>#REF!</f>
        <v>#REF!</v>
      </c>
      <c r="F290" s="160" t="e">
        <f>#REF!</f>
        <v>#REF!</v>
      </c>
      <c r="G290" s="160" t="e">
        <f>#REF!</f>
        <v>#REF!</v>
      </c>
      <c r="J290" s="162" t="e">
        <f>#REF!</f>
        <v>#REF!</v>
      </c>
      <c r="K290" s="162"/>
      <c r="L290" s="162"/>
      <c r="M290" s="162" t="e">
        <f>#REF!</f>
        <v>#REF!</v>
      </c>
      <c r="N290" s="162" t="e">
        <f>#REF!</f>
        <v>#REF!</v>
      </c>
      <c r="O290" s="162" t="e">
        <f>#REF!</f>
        <v>#REF!</v>
      </c>
    </row>
    <row r="291" spans="2:15" ht="21">
      <c r="B291" s="132" t="e">
        <f>#REF!</f>
        <v>#REF!</v>
      </c>
      <c r="C291" s="68" t="str">
        <f t="shared" si="16"/>
        <v xml:space="preserve"> </v>
      </c>
      <c r="D291" s="68" t="str">
        <f t="shared" si="17"/>
        <v xml:space="preserve"> </v>
      </c>
      <c r="E291" s="160" t="e">
        <f>#REF!</f>
        <v>#REF!</v>
      </c>
      <c r="F291" s="160" t="e">
        <f>#REF!</f>
        <v>#REF!</v>
      </c>
      <c r="G291" s="160" t="e">
        <f>#REF!</f>
        <v>#REF!</v>
      </c>
      <c r="J291" s="162" t="e">
        <f>#REF!</f>
        <v>#REF!</v>
      </c>
      <c r="K291" s="162"/>
      <c r="L291" s="162"/>
      <c r="M291" s="162" t="e">
        <f>#REF!</f>
        <v>#REF!</v>
      </c>
      <c r="N291" s="162" t="e">
        <f>#REF!</f>
        <v>#REF!</v>
      </c>
      <c r="O291" s="162" t="e">
        <f>#REF!</f>
        <v>#REF!</v>
      </c>
    </row>
    <row r="292" spans="2:15" ht="21">
      <c r="B292" s="132" t="e">
        <f>#REF!</f>
        <v>#REF!</v>
      </c>
      <c r="C292" s="68" t="str">
        <f t="shared" si="16"/>
        <v xml:space="preserve"> </v>
      </c>
      <c r="D292" s="68" t="str">
        <f t="shared" si="17"/>
        <v xml:space="preserve"> </v>
      </c>
      <c r="E292" s="160" t="e">
        <f>#REF!</f>
        <v>#REF!</v>
      </c>
      <c r="F292" s="160" t="e">
        <f>#REF!</f>
        <v>#REF!</v>
      </c>
      <c r="G292" s="160" t="e">
        <f>#REF!</f>
        <v>#REF!</v>
      </c>
      <c r="J292" s="162" t="e">
        <f>#REF!</f>
        <v>#REF!</v>
      </c>
      <c r="K292" s="162"/>
      <c r="L292" s="162"/>
      <c r="M292" s="162" t="e">
        <f>#REF!</f>
        <v>#REF!</v>
      </c>
      <c r="N292" s="162" t="e">
        <f>#REF!</f>
        <v>#REF!</v>
      </c>
      <c r="O292" s="162" t="e">
        <f>#REF!</f>
        <v>#REF!</v>
      </c>
    </row>
    <row r="293" spans="2:15" ht="21">
      <c r="B293" s="132" t="e">
        <f>#REF!</f>
        <v>#REF!</v>
      </c>
      <c r="C293" s="68" t="str">
        <f t="shared" si="16"/>
        <v xml:space="preserve"> </v>
      </c>
      <c r="D293" s="68" t="str">
        <f t="shared" si="17"/>
        <v xml:space="preserve"> </v>
      </c>
      <c r="E293" s="160" t="e">
        <f>#REF!</f>
        <v>#REF!</v>
      </c>
      <c r="F293" s="160" t="e">
        <f>#REF!</f>
        <v>#REF!</v>
      </c>
      <c r="G293" s="160" t="e">
        <f>#REF!</f>
        <v>#REF!</v>
      </c>
      <c r="J293" s="162" t="e">
        <f>#REF!</f>
        <v>#REF!</v>
      </c>
      <c r="K293" s="162"/>
      <c r="L293" s="162"/>
      <c r="M293" s="162" t="e">
        <f>#REF!</f>
        <v>#REF!</v>
      </c>
      <c r="N293" s="162" t="e">
        <f>#REF!</f>
        <v>#REF!</v>
      </c>
      <c r="O293" s="162" t="e">
        <f>#REF!</f>
        <v>#REF!</v>
      </c>
    </row>
    <row r="294" spans="2:15" ht="21">
      <c r="B294" s="132" t="e">
        <f>#REF!</f>
        <v>#REF!</v>
      </c>
      <c r="C294" s="68" t="str">
        <f t="shared" si="16"/>
        <v xml:space="preserve"> </v>
      </c>
      <c r="D294" s="68" t="str">
        <f t="shared" si="17"/>
        <v xml:space="preserve"> </v>
      </c>
      <c r="E294" s="160" t="e">
        <f>#REF!</f>
        <v>#REF!</v>
      </c>
      <c r="F294" s="160" t="e">
        <f>#REF!</f>
        <v>#REF!</v>
      </c>
      <c r="G294" s="160" t="e">
        <f>#REF!</f>
        <v>#REF!</v>
      </c>
      <c r="J294" s="162" t="e">
        <f>#REF!</f>
        <v>#REF!</v>
      </c>
      <c r="K294" s="162"/>
      <c r="L294" s="162"/>
      <c r="M294" s="162" t="e">
        <f>#REF!</f>
        <v>#REF!</v>
      </c>
      <c r="N294" s="162" t="e">
        <f>#REF!</f>
        <v>#REF!</v>
      </c>
      <c r="O294" s="162" t="e">
        <f>#REF!</f>
        <v>#REF!</v>
      </c>
    </row>
    <row r="295" spans="2:15" ht="21">
      <c r="B295" s="132" t="e">
        <f>#REF!</f>
        <v>#REF!</v>
      </c>
      <c r="C295" s="68" t="str">
        <f t="shared" si="16"/>
        <v xml:space="preserve"> </v>
      </c>
      <c r="D295" s="68" t="str">
        <f t="shared" si="17"/>
        <v xml:space="preserve"> </v>
      </c>
      <c r="E295" s="160" t="e">
        <f>#REF!</f>
        <v>#REF!</v>
      </c>
      <c r="F295" s="160" t="e">
        <f>#REF!</f>
        <v>#REF!</v>
      </c>
      <c r="G295" s="160" t="e">
        <f>#REF!</f>
        <v>#REF!</v>
      </c>
      <c r="J295" s="162" t="e">
        <f>#REF!</f>
        <v>#REF!</v>
      </c>
      <c r="K295" s="162"/>
      <c r="L295" s="162"/>
      <c r="M295" s="162" t="e">
        <f>#REF!</f>
        <v>#REF!</v>
      </c>
      <c r="N295" s="162" t="e">
        <f>#REF!</f>
        <v>#REF!</v>
      </c>
      <c r="O295" s="162" t="e">
        <f>#REF!</f>
        <v>#REF!</v>
      </c>
    </row>
    <row r="296" spans="2:15" ht="21">
      <c r="B296" s="132" t="e">
        <f>#REF!</f>
        <v>#REF!</v>
      </c>
      <c r="C296" s="68" t="str">
        <f t="shared" si="16"/>
        <v xml:space="preserve"> </v>
      </c>
      <c r="D296" s="68" t="str">
        <f t="shared" si="17"/>
        <v xml:space="preserve"> </v>
      </c>
      <c r="E296" s="160" t="e">
        <f>#REF!</f>
        <v>#REF!</v>
      </c>
      <c r="F296" s="160" t="e">
        <f>#REF!</f>
        <v>#REF!</v>
      </c>
      <c r="G296" s="160" t="e">
        <f>#REF!</f>
        <v>#REF!</v>
      </c>
      <c r="J296" s="162" t="e">
        <f>#REF!</f>
        <v>#REF!</v>
      </c>
      <c r="K296" s="162"/>
      <c r="L296" s="162"/>
      <c r="M296" s="162" t="e">
        <f>#REF!</f>
        <v>#REF!</v>
      </c>
      <c r="N296" s="162" t="e">
        <f>#REF!</f>
        <v>#REF!</v>
      </c>
      <c r="O296" s="162" t="e">
        <f>#REF!</f>
        <v>#REF!</v>
      </c>
    </row>
    <row r="297" spans="2:15" ht="21">
      <c r="B297" s="132" t="e">
        <f>#REF!</f>
        <v>#REF!</v>
      </c>
      <c r="C297" s="68" t="str">
        <f t="shared" si="16"/>
        <v xml:space="preserve"> </v>
      </c>
      <c r="D297" s="68" t="str">
        <f t="shared" si="17"/>
        <v xml:space="preserve"> </v>
      </c>
      <c r="E297" s="160" t="e">
        <f>#REF!</f>
        <v>#REF!</v>
      </c>
      <c r="F297" s="160" t="e">
        <f>#REF!</f>
        <v>#REF!</v>
      </c>
      <c r="G297" s="160" t="e">
        <f>#REF!</f>
        <v>#REF!</v>
      </c>
      <c r="J297" s="162" t="e">
        <f>#REF!</f>
        <v>#REF!</v>
      </c>
      <c r="K297" s="162"/>
      <c r="L297" s="162"/>
      <c r="M297" s="162" t="e">
        <f>#REF!</f>
        <v>#REF!</v>
      </c>
      <c r="N297" s="162" t="e">
        <f>#REF!</f>
        <v>#REF!</v>
      </c>
      <c r="O297" s="162" t="e">
        <f>#REF!</f>
        <v>#REF!</v>
      </c>
    </row>
    <row r="298" spans="2:15" ht="21">
      <c r="B298" s="132" t="e">
        <f>#REF!</f>
        <v>#REF!</v>
      </c>
      <c r="C298" s="68" t="str">
        <f t="shared" si="16"/>
        <v xml:space="preserve"> </v>
      </c>
      <c r="D298" s="68" t="str">
        <f t="shared" si="17"/>
        <v xml:space="preserve"> </v>
      </c>
      <c r="E298" s="160" t="e">
        <f>#REF!</f>
        <v>#REF!</v>
      </c>
      <c r="F298" s="160" t="e">
        <f>#REF!</f>
        <v>#REF!</v>
      </c>
      <c r="G298" s="160" t="e">
        <f>#REF!</f>
        <v>#REF!</v>
      </c>
      <c r="J298" s="162" t="e">
        <f>#REF!</f>
        <v>#REF!</v>
      </c>
      <c r="K298" s="162"/>
      <c r="L298" s="162"/>
      <c r="M298" s="162" t="e">
        <f>#REF!</f>
        <v>#REF!</v>
      </c>
      <c r="N298" s="162" t="e">
        <f>#REF!</f>
        <v>#REF!</v>
      </c>
      <c r="O298" s="162" t="e">
        <f>#REF!</f>
        <v>#REF!</v>
      </c>
    </row>
    <row r="299" spans="2:15" ht="21">
      <c r="B299" s="132" t="e">
        <f>#REF!</f>
        <v>#REF!</v>
      </c>
      <c r="C299" s="68" t="str">
        <f t="shared" si="16"/>
        <v xml:space="preserve"> </v>
      </c>
      <c r="D299" s="68" t="str">
        <f t="shared" si="17"/>
        <v xml:space="preserve"> </v>
      </c>
      <c r="E299" s="160" t="e">
        <f>#REF!</f>
        <v>#REF!</v>
      </c>
      <c r="F299" s="160" t="e">
        <f>#REF!</f>
        <v>#REF!</v>
      </c>
      <c r="G299" s="160" t="e">
        <f>#REF!</f>
        <v>#REF!</v>
      </c>
      <c r="J299" s="162" t="e">
        <f>#REF!</f>
        <v>#REF!</v>
      </c>
      <c r="K299" s="162"/>
      <c r="L299" s="162"/>
      <c r="M299" s="162" t="e">
        <f>#REF!</f>
        <v>#REF!</v>
      </c>
      <c r="N299" s="162" t="e">
        <f>#REF!</f>
        <v>#REF!</v>
      </c>
      <c r="O299" s="162" t="e">
        <f>#REF!</f>
        <v>#REF!</v>
      </c>
    </row>
    <row r="300" spans="2:15" ht="21">
      <c r="B300" s="132" t="e">
        <f>#REF!</f>
        <v>#REF!</v>
      </c>
      <c r="C300" s="68" t="str">
        <f t="shared" si="16"/>
        <v xml:space="preserve"> </v>
      </c>
      <c r="D300" s="68" t="str">
        <f t="shared" si="17"/>
        <v xml:space="preserve"> </v>
      </c>
      <c r="E300" s="160" t="e">
        <f>#REF!</f>
        <v>#REF!</v>
      </c>
      <c r="F300" s="160" t="e">
        <f>#REF!</f>
        <v>#REF!</v>
      </c>
      <c r="G300" s="160" t="e">
        <f>#REF!</f>
        <v>#REF!</v>
      </c>
      <c r="J300" s="162" t="e">
        <f>#REF!</f>
        <v>#REF!</v>
      </c>
      <c r="K300" s="162"/>
      <c r="L300" s="162"/>
      <c r="M300" s="162" t="e">
        <f>#REF!</f>
        <v>#REF!</v>
      </c>
      <c r="N300" s="162" t="e">
        <f>#REF!</f>
        <v>#REF!</v>
      </c>
      <c r="O300" s="162" t="e">
        <f>#REF!</f>
        <v>#REF!</v>
      </c>
    </row>
    <row r="301" spans="2:15" ht="21">
      <c r="B301" s="132" t="e">
        <f>#REF!</f>
        <v>#REF!</v>
      </c>
      <c r="C301" s="68" t="str">
        <f t="shared" si="16"/>
        <v xml:space="preserve"> </v>
      </c>
      <c r="D301" s="68" t="str">
        <f t="shared" si="17"/>
        <v xml:space="preserve"> </v>
      </c>
      <c r="E301" s="160" t="e">
        <f>#REF!</f>
        <v>#REF!</v>
      </c>
      <c r="F301" s="160" t="e">
        <f>#REF!</f>
        <v>#REF!</v>
      </c>
      <c r="G301" s="160" t="e">
        <f>#REF!</f>
        <v>#REF!</v>
      </c>
      <c r="J301" s="162" t="e">
        <f>#REF!</f>
        <v>#REF!</v>
      </c>
      <c r="K301" s="162"/>
      <c r="L301" s="162"/>
      <c r="M301" s="162" t="e">
        <f>#REF!</f>
        <v>#REF!</v>
      </c>
      <c r="N301" s="162" t="e">
        <f>#REF!</f>
        <v>#REF!</v>
      </c>
      <c r="O301" s="162" t="e">
        <f>#REF!</f>
        <v>#REF!</v>
      </c>
    </row>
    <row r="302" spans="2:15" ht="21">
      <c r="B302" s="132" t="e">
        <f>#REF!</f>
        <v>#REF!</v>
      </c>
      <c r="C302" s="68" t="str">
        <f t="shared" si="16"/>
        <v xml:space="preserve"> </v>
      </c>
      <c r="D302" s="68" t="str">
        <f t="shared" si="17"/>
        <v xml:space="preserve"> </v>
      </c>
      <c r="E302" s="160" t="e">
        <f>#REF!</f>
        <v>#REF!</v>
      </c>
      <c r="F302" s="160" t="e">
        <f>#REF!</f>
        <v>#REF!</v>
      </c>
      <c r="G302" s="160" t="e">
        <f>#REF!</f>
        <v>#REF!</v>
      </c>
      <c r="J302" s="162" t="e">
        <f>#REF!</f>
        <v>#REF!</v>
      </c>
      <c r="K302" s="162"/>
      <c r="L302" s="162"/>
      <c r="M302" s="162" t="e">
        <f>#REF!</f>
        <v>#REF!</v>
      </c>
      <c r="N302" s="162" t="e">
        <f>#REF!</f>
        <v>#REF!</v>
      </c>
      <c r="O302" s="162" t="e">
        <f>#REF!</f>
        <v>#REF!</v>
      </c>
    </row>
    <row r="303" spans="2:15" ht="21">
      <c r="B303" s="132" t="e">
        <f>#REF!</f>
        <v>#REF!</v>
      </c>
      <c r="C303" s="68" t="str">
        <f t="shared" si="16"/>
        <v xml:space="preserve"> </v>
      </c>
      <c r="D303" s="68" t="str">
        <f t="shared" si="17"/>
        <v xml:space="preserve"> </v>
      </c>
      <c r="E303" s="160" t="e">
        <f>#REF!</f>
        <v>#REF!</v>
      </c>
      <c r="F303" s="160" t="e">
        <f>#REF!</f>
        <v>#REF!</v>
      </c>
      <c r="G303" s="160" t="e">
        <f>#REF!</f>
        <v>#REF!</v>
      </c>
      <c r="J303" s="162" t="e">
        <f>#REF!</f>
        <v>#REF!</v>
      </c>
      <c r="K303" s="162"/>
      <c r="L303" s="162"/>
      <c r="M303" s="162" t="e">
        <f>#REF!</f>
        <v>#REF!</v>
      </c>
      <c r="N303" s="162" t="e">
        <f>#REF!</f>
        <v>#REF!</v>
      </c>
      <c r="O303" s="162" t="e">
        <f>#REF!</f>
        <v>#REF!</v>
      </c>
    </row>
    <row r="304" spans="2:15" ht="21">
      <c r="B304" s="132" t="e">
        <f>#REF!</f>
        <v>#REF!</v>
      </c>
      <c r="C304" s="68" t="str">
        <f t="shared" si="16"/>
        <v xml:space="preserve"> </v>
      </c>
      <c r="D304" s="68" t="str">
        <f t="shared" si="17"/>
        <v xml:space="preserve"> </v>
      </c>
      <c r="E304" s="160" t="e">
        <f>#REF!</f>
        <v>#REF!</v>
      </c>
      <c r="F304" s="160" t="e">
        <f>#REF!</f>
        <v>#REF!</v>
      </c>
      <c r="G304" s="160" t="e">
        <f>#REF!</f>
        <v>#REF!</v>
      </c>
      <c r="J304" s="162" t="e">
        <f>#REF!</f>
        <v>#REF!</v>
      </c>
      <c r="K304" s="162"/>
      <c r="L304" s="162"/>
      <c r="M304" s="162" t="e">
        <f>#REF!</f>
        <v>#REF!</v>
      </c>
      <c r="N304" s="162" t="e">
        <f>#REF!</f>
        <v>#REF!</v>
      </c>
      <c r="O304" s="162" t="e">
        <f>#REF!</f>
        <v>#REF!</v>
      </c>
    </row>
    <row r="305" spans="2:15" ht="21">
      <c r="B305" s="132" t="e">
        <f>#REF!</f>
        <v>#REF!</v>
      </c>
      <c r="C305" s="68" t="str">
        <f t="shared" si="16"/>
        <v xml:space="preserve"> </v>
      </c>
      <c r="D305" s="68" t="str">
        <f t="shared" si="17"/>
        <v xml:space="preserve"> </v>
      </c>
      <c r="E305" s="160" t="e">
        <f>#REF!</f>
        <v>#REF!</v>
      </c>
      <c r="F305" s="160" t="e">
        <f>#REF!</f>
        <v>#REF!</v>
      </c>
      <c r="G305" s="160" t="e">
        <f>#REF!</f>
        <v>#REF!</v>
      </c>
      <c r="J305" s="162" t="e">
        <f>#REF!</f>
        <v>#REF!</v>
      </c>
      <c r="K305" s="162"/>
      <c r="L305" s="162"/>
      <c r="M305" s="162" t="e">
        <f>#REF!</f>
        <v>#REF!</v>
      </c>
      <c r="N305" s="162" t="e">
        <f>#REF!</f>
        <v>#REF!</v>
      </c>
      <c r="O305" s="162" t="e">
        <f>#REF!</f>
        <v>#REF!</v>
      </c>
    </row>
    <row r="306" spans="2:15" ht="21">
      <c r="B306" s="132" t="e">
        <f>#REF!</f>
        <v>#REF!</v>
      </c>
      <c r="C306" s="68" t="str">
        <f t="shared" si="16"/>
        <v xml:space="preserve"> </v>
      </c>
      <c r="D306" s="68" t="str">
        <f t="shared" si="17"/>
        <v xml:space="preserve"> </v>
      </c>
      <c r="E306" s="160" t="e">
        <f>#REF!</f>
        <v>#REF!</v>
      </c>
      <c r="F306" s="160" t="e">
        <f>#REF!</f>
        <v>#REF!</v>
      </c>
      <c r="G306" s="160" t="e">
        <f>#REF!</f>
        <v>#REF!</v>
      </c>
      <c r="J306" s="162" t="e">
        <f>#REF!</f>
        <v>#REF!</v>
      </c>
      <c r="K306" s="162"/>
      <c r="L306" s="162"/>
      <c r="M306" s="162" t="e">
        <f>#REF!</f>
        <v>#REF!</v>
      </c>
      <c r="N306" s="162" t="e">
        <f>#REF!</f>
        <v>#REF!</v>
      </c>
      <c r="O306" s="162" t="e">
        <f>#REF!</f>
        <v>#REF!</v>
      </c>
    </row>
    <row r="307" spans="2:15" ht="21">
      <c r="B307" s="132" t="e">
        <f>#REF!</f>
        <v>#REF!</v>
      </c>
      <c r="C307" s="68" t="str">
        <f t="shared" si="16"/>
        <v xml:space="preserve"> </v>
      </c>
      <c r="D307" s="68" t="str">
        <f t="shared" si="17"/>
        <v xml:space="preserve"> </v>
      </c>
      <c r="E307" s="160" t="e">
        <f>#REF!</f>
        <v>#REF!</v>
      </c>
      <c r="F307" s="160" t="e">
        <f>#REF!</f>
        <v>#REF!</v>
      </c>
      <c r="G307" s="160" t="e">
        <f>#REF!</f>
        <v>#REF!</v>
      </c>
      <c r="J307" s="162" t="e">
        <f>#REF!</f>
        <v>#REF!</v>
      </c>
      <c r="K307" s="162"/>
      <c r="L307" s="162"/>
      <c r="M307" s="162" t="e">
        <f>#REF!</f>
        <v>#REF!</v>
      </c>
      <c r="N307" s="162" t="e">
        <f>#REF!</f>
        <v>#REF!</v>
      </c>
      <c r="O307" s="162" t="e">
        <f>#REF!</f>
        <v>#REF!</v>
      </c>
    </row>
    <row r="308" spans="2:15" ht="21">
      <c r="B308" s="132" t="e">
        <f>#REF!</f>
        <v>#REF!</v>
      </c>
      <c r="C308" s="68" t="str">
        <f t="shared" si="16"/>
        <v xml:space="preserve"> </v>
      </c>
      <c r="D308" s="68" t="str">
        <f t="shared" si="17"/>
        <v xml:space="preserve"> </v>
      </c>
      <c r="E308" s="160" t="e">
        <f>#REF!</f>
        <v>#REF!</v>
      </c>
      <c r="F308" s="160" t="e">
        <f>#REF!</f>
        <v>#REF!</v>
      </c>
      <c r="G308" s="160" t="e">
        <f>#REF!</f>
        <v>#REF!</v>
      </c>
      <c r="J308" s="162" t="e">
        <f>#REF!</f>
        <v>#REF!</v>
      </c>
      <c r="K308" s="162"/>
      <c r="L308" s="162"/>
      <c r="M308" s="162" t="e">
        <f>#REF!</f>
        <v>#REF!</v>
      </c>
      <c r="N308" s="162" t="e">
        <f>#REF!</f>
        <v>#REF!</v>
      </c>
      <c r="O308" s="162" t="e">
        <f>#REF!</f>
        <v>#REF!</v>
      </c>
    </row>
    <row r="309" spans="2:15" ht="21">
      <c r="B309" s="132" t="e">
        <f>#REF!</f>
        <v>#REF!</v>
      </c>
      <c r="C309" s="68" t="str">
        <f t="shared" si="16"/>
        <v xml:space="preserve"> </v>
      </c>
      <c r="D309" s="68" t="str">
        <f t="shared" si="17"/>
        <v xml:space="preserve"> </v>
      </c>
      <c r="E309" s="160" t="e">
        <f>#REF!</f>
        <v>#REF!</v>
      </c>
      <c r="F309" s="160" t="e">
        <f>#REF!</f>
        <v>#REF!</v>
      </c>
      <c r="G309" s="160" t="e">
        <f>#REF!</f>
        <v>#REF!</v>
      </c>
      <c r="J309" s="162" t="e">
        <f>#REF!</f>
        <v>#REF!</v>
      </c>
      <c r="K309" s="162"/>
      <c r="L309" s="162"/>
      <c r="M309" s="162" t="e">
        <f>#REF!</f>
        <v>#REF!</v>
      </c>
      <c r="N309" s="162" t="e">
        <f>#REF!</f>
        <v>#REF!</v>
      </c>
      <c r="O309" s="162" t="e">
        <f>#REF!</f>
        <v>#REF!</v>
      </c>
    </row>
    <row r="310" spans="2:15" ht="21">
      <c r="B310" s="132" t="e">
        <f>#REF!</f>
        <v>#REF!</v>
      </c>
      <c r="C310" s="68" t="str">
        <f t="shared" si="16"/>
        <v xml:space="preserve"> </v>
      </c>
      <c r="D310" s="68" t="str">
        <f t="shared" si="17"/>
        <v xml:space="preserve"> </v>
      </c>
      <c r="E310" s="160" t="e">
        <f>#REF!</f>
        <v>#REF!</v>
      </c>
      <c r="F310" s="160" t="e">
        <f>#REF!</f>
        <v>#REF!</v>
      </c>
      <c r="G310" s="160" t="e">
        <f>#REF!</f>
        <v>#REF!</v>
      </c>
      <c r="J310" s="162" t="e">
        <f>#REF!</f>
        <v>#REF!</v>
      </c>
      <c r="K310" s="162"/>
      <c r="L310" s="162"/>
      <c r="M310" s="162" t="e">
        <f>#REF!</f>
        <v>#REF!</v>
      </c>
      <c r="N310" s="162" t="e">
        <f>#REF!</f>
        <v>#REF!</v>
      </c>
      <c r="O310" s="162" t="e">
        <f>#REF!</f>
        <v>#REF!</v>
      </c>
    </row>
    <row r="311" spans="2:15" ht="21">
      <c r="B311" s="132" t="e">
        <f>#REF!</f>
        <v>#REF!</v>
      </c>
      <c r="C311" s="68" t="str">
        <f t="shared" si="16"/>
        <v xml:space="preserve"> </v>
      </c>
      <c r="D311" s="68" t="str">
        <f t="shared" si="17"/>
        <v xml:space="preserve"> </v>
      </c>
      <c r="E311" s="160" t="e">
        <f>#REF!</f>
        <v>#REF!</v>
      </c>
      <c r="F311" s="160" t="e">
        <f>#REF!</f>
        <v>#REF!</v>
      </c>
      <c r="G311" s="160" t="e">
        <f>#REF!</f>
        <v>#REF!</v>
      </c>
      <c r="J311" s="162" t="e">
        <f>#REF!</f>
        <v>#REF!</v>
      </c>
      <c r="K311" s="162"/>
      <c r="L311" s="162"/>
      <c r="M311" s="162" t="e">
        <f>#REF!</f>
        <v>#REF!</v>
      </c>
      <c r="N311" s="162" t="e">
        <f>#REF!</f>
        <v>#REF!</v>
      </c>
      <c r="O311" s="162" t="e">
        <f>#REF!</f>
        <v>#REF!</v>
      </c>
    </row>
    <row r="312" spans="2:15" ht="21">
      <c r="B312" s="132" t="e">
        <f>#REF!</f>
        <v>#REF!</v>
      </c>
      <c r="C312" s="68" t="str">
        <f t="shared" si="16"/>
        <v xml:space="preserve"> </v>
      </c>
      <c r="D312" s="68" t="str">
        <f t="shared" si="17"/>
        <v xml:space="preserve"> </v>
      </c>
      <c r="E312" s="160" t="e">
        <f>#REF!</f>
        <v>#REF!</v>
      </c>
      <c r="F312" s="160" t="e">
        <f>#REF!</f>
        <v>#REF!</v>
      </c>
      <c r="G312" s="160" t="e">
        <f>#REF!</f>
        <v>#REF!</v>
      </c>
      <c r="J312" s="162" t="e">
        <f>#REF!</f>
        <v>#REF!</v>
      </c>
      <c r="K312" s="162"/>
      <c r="L312" s="162"/>
      <c r="M312" s="162" t="e">
        <f>#REF!</f>
        <v>#REF!</v>
      </c>
      <c r="N312" s="162" t="e">
        <f>#REF!</f>
        <v>#REF!</v>
      </c>
      <c r="O312" s="162" t="e">
        <f>#REF!</f>
        <v>#REF!</v>
      </c>
    </row>
    <row r="313" spans="2:15" ht="21">
      <c r="B313" s="132" t="e">
        <f>#REF!</f>
        <v>#REF!</v>
      </c>
      <c r="C313" s="68" t="str">
        <f t="shared" si="16"/>
        <v xml:space="preserve"> </v>
      </c>
      <c r="D313" s="68" t="str">
        <f t="shared" si="17"/>
        <v xml:space="preserve"> </v>
      </c>
      <c r="E313" s="160" t="e">
        <f>#REF!</f>
        <v>#REF!</v>
      </c>
      <c r="F313" s="160" t="e">
        <f>#REF!</f>
        <v>#REF!</v>
      </c>
      <c r="G313" s="160" t="e">
        <f>#REF!</f>
        <v>#REF!</v>
      </c>
      <c r="J313" s="162" t="e">
        <f>#REF!</f>
        <v>#REF!</v>
      </c>
      <c r="K313" s="162"/>
      <c r="L313" s="162"/>
      <c r="M313" s="162" t="e">
        <f>#REF!</f>
        <v>#REF!</v>
      </c>
      <c r="N313" s="162" t="e">
        <f>#REF!</f>
        <v>#REF!</v>
      </c>
      <c r="O313" s="162" t="e">
        <f>#REF!</f>
        <v>#REF!</v>
      </c>
    </row>
    <row r="314" spans="2:15" ht="21">
      <c r="B314" s="132" t="e">
        <f>#REF!</f>
        <v>#REF!</v>
      </c>
      <c r="C314" s="68" t="str">
        <f t="shared" si="16"/>
        <v xml:space="preserve"> </v>
      </c>
      <c r="D314" s="68" t="str">
        <f t="shared" si="17"/>
        <v xml:space="preserve"> </v>
      </c>
      <c r="E314" s="160" t="e">
        <f>#REF!</f>
        <v>#REF!</v>
      </c>
      <c r="F314" s="160" t="e">
        <f>#REF!</f>
        <v>#REF!</v>
      </c>
      <c r="G314" s="160" t="e">
        <f>#REF!</f>
        <v>#REF!</v>
      </c>
      <c r="J314" s="162" t="e">
        <f>#REF!</f>
        <v>#REF!</v>
      </c>
      <c r="K314" s="162"/>
      <c r="L314" s="162"/>
      <c r="M314" s="162" t="e">
        <f>#REF!</f>
        <v>#REF!</v>
      </c>
      <c r="N314" s="162" t="e">
        <f>#REF!</f>
        <v>#REF!</v>
      </c>
      <c r="O314" s="162" t="e">
        <f>#REF!</f>
        <v>#REF!</v>
      </c>
    </row>
    <row r="315" spans="2:15" ht="21">
      <c r="B315" s="132" t="e">
        <f>#REF!</f>
        <v>#REF!</v>
      </c>
      <c r="C315" s="68" t="str">
        <f t="shared" si="16"/>
        <v xml:space="preserve"> </v>
      </c>
      <c r="D315" s="68" t="str">
        <f t="shared" si="17"/>
        <v xml:space="preserve"> </v>
      </c>
      <c r="E315" s="160" t="e">
        <f>#REF!</f>
        <v>#REF!</v>
      </c>
      <c r="F315" s="160" t="e">
        <f>#REF!</f>
        <v>#REF!</v>
      </c>
      <c r="G315" s="160" t="e">
        <f>#REF!</f>
        <v>#REF!</v>
      </c>
      <c r="J315" s="162" t="e">
        <f>#REF!</f>
        <v>#REF!</v>
      </c>
      <c r="K315" s="162"/>
      <c r="L315" s="162"/>
      <c r="M315" s="162" t="e">
        <f>#REF!</f>
        <v>#REF!</v>
      </c>
      <c r="N315" s="162" t="e">
        <f>#REF!</f>
        <v>#REF!</v>
      </c>
      <c r="O315" s="162" t="e">
        <f>#REF!</f>
        <v>#REF!</v>
      </c>
    </row>
    <row r="316" spans="2:15" ht="21">
      <c r="B316" s="132" t="e">
        <f>#REF!</f>
        <v>#REF!</v>
      </c>
      <c r="C316" s="68" t="str">
        <f t="shared" si="16"/>
        <v xml:space="preserve"> </v>
      </c>
      <c r="D316" s="68" t="str">
        <f t="shared" si="17"/>
        <v xml:space="preserve"> </v>
      </c>
      <c r="E316" s="160" t="e">
        <f>#REF!</f>
        <v>#REF!</v>
      </c>
      <c r="F316" s="160" t="e">
        <f>#REF!</f>
        <v>#REF!</v>
      </c>
      <c r="G316" s="160" t="e">
        <f>#REF!</f>
        <v>#REF!</v>
      </c>
      <c r="J316" s="162" t="e">
        <f>#REF!</f>
        <v>#REF!</v>
      </c>
      <c r="K316" s="162"/>
      <c r="L316" s="162"/>
      <c r="M316" s="162" t="e">
        <f>#REF!</f>
        <v>#REF!</v>
      </c>
      <c r="N316" s="162" t="e">
        <f>#REF!</f>
        <v>#REF!</v>
      </c>
      <c r="O316" s="162" t="e">
        <f>#REF!</f>
        <v>#REF!</v>
      </c>
    </row>
    <row r="317" spans="2:15" ht="21">
      <c r="B317" s="132" t="e">
        <f>#REF!</f>
        <v>#REF!</v>
      </c>
      <c r="C317" s="68" t="str">
        <f t="shared" si="16"/>
        <v xml:space="preserve"> </v>
      </c>
      <c r="D317" s="68" t="str">
        <f t="shared" si="17"/>
        <v xml:space="preserve"> </v>
      </c>
      <c r="E317" s="160" t="e">
        <f>#REF!</f>
        <v>#REF!</v>
      </c>
      <c r="F317" s="160" t="e">
        <f>#REF!</f>
        <v>#REF!</v>
      </c>
      <c r="G317" s="160" t="e">
        <f>#REF!</f>
        <v>#REF!</v>
      </c>
      <c r="J317" s="162" t="e">
        <f>#REF!</f>
        <v>#REF!</v>
      </c>
      <c r="K317" s="162"/>
      <c r="L317" s="162"/>
      <c r="M317" s="162" t="e">
        <f>#REF!</f>
        <v>#REF!</v>
      </c>
      <c r="N317" s="162" t="e">
        <f>#REF!</f>
        <v>#REF!</v>
      </c>
      <c r="O317" s="162" t="e">
        <f>#REF!</f>
        <v>#REF!</v>
      </c>
    </row>
    <row r="318" spans="2:15" ht="21">
      <c r="B318" s="132" t="e">
        <f>#REF!</f>
        <v>#REF!</v>
      </c>
      <c r="C318" s="68" t="str">
        <f t="shared" si="16"/>
        <v xml:space="preserve"> </v>
      </c>
      <c r="D318" s="68" t="str">
        <f t="shared" si="17"/>
        <v xml:space="preserve"> </v>
      </c>
      <c r="E318" s="160" t="e">
        <f>#REF!</f>
        <v>#REF!</v>
      </c>
      <c r="F318" s="160" t="e">
        <f>#REF!</f>
        <v>#REF!</v>
      </c>
      <c r="G318" s="160" t="e">
        <f>#REF!</f>
        <v>#REF!</v>
      </c>
      <c r="J318" s="162" t="e">
        <f>#REF!</f>
        <v>#REF!</v>
      </c>
      <c r="K318" s="162"/>
      <c r="L318" s="162"/>
      <c r="M318" s="162" t="e">
        <f>#REF!</f>
        <v>#REF!</v>
      </c>
      <c r="N318" s="162" t="e">
        <f>#REF!</f>
        <v>#REF!</v>
      </c>
      <c r="O318" s="162" t="e">
        <f>#REF!</f>
        <v>#REF!</v>
      </c>
    </row>
    <row r="319" spans="2:15" ht="21">
      <c r="B319" s="132" t="e">
        <f>#REF!</f>
        <v>#REF!</v>
      </c>
      <c r="C319" s="68" t="str">
        <f t="shared" si="16"/>
        <v xml:space="preserve"> </v>
      </c>
      <c r="D319" s="68" t="str">
        <f t="shared" si="17"/>
        <v xml:space="preserve"> </v>
      </c>
      <c r="E319" s="160" t="e">
        <f>#REF!</f>
        <v>#REF!</v>
      </c>
      <c r="F319" s="160" t="e">
        <f>#REF!</f>
        <v>#REF!</v>
      </c>
      <c r="G319" s="160" t="e">
        <f>#REF!</f>
        <v>#REF!</v>
      </c>
      <c r="J319" s="162" t="e">
        <f>#REF!</f>
        <v>#REF!</v>
      </c>
      <c r="K319" s="162"/>
      <c r="L319" s="162"/>
      <c r="M319" s="162" t="e">
        <f>#REF!</f>
        <v>#REF!</v>
      </c>
      <c r="N319" s="162" t="e">
        <f>#REF!</f>
        <v>#REF!</v>
      </c>
      <c r="O319" s="162" t="e">
        <f>#REF!</f>
        <v>#REF!</v>
      </c>
    </row>
    <row r="320" spans="2:15" ht="21">
      <c r="B320" s="132" t="e">
        <f>#REF!</f>
        <v>#REF!</v>
      </c>
      <c r="C320" s="68" t="str">
        <f t="shared" si="16"/>
        <v xml:space="preserve"> </v>
      </c>
      <c r="D320" s="68" t="str">
        <f t="shared" si="17"/>
        <v xml:space="preserve"> </v>
      </c>
      <c r="E320" s="160" t="e">
        <f>#REF!</f>
        <v>#REF!</v>
      </c>
      <c r="F320" s="160" t="e">
        <f>#REF!</f>
        <v>#REF!</v>
      </c>
      <c r="G320" s="160" t="e">
        <f>#REF!</f>
        <v>#REF!</v>
      </c>
      <c r="J320" s="162" t="e">
        <f>#REF!</f>
        <v>#REF!</v>
      </c>
      <c r="K320" s="162"/>
      <c r="L320" s="162"/>
      <c r="M320" s="162" t="e">
        <f>#REF!</f>
        <v>#REF!</v>
      </c>
      <c r="N320" s="162" t="e">
        <f>#REF!</f>
        <v>#REF!</v>
      </c>
      <c r="O320" s="162" t="e">
        <f>#REF!</f>
        <v>#REF!</v>
      </c>
    </row>
    <row r="321" spans="2:15" ht="21">
      <c r="B321" s="132" t="e">
        <f>#REF!</f>
        <v>#REF!</v>
      </c>
      <c r="C321" s="68" t="str">
        <f t="shared" si="16"/>
        <v xml:space="preserve"> </v>
      </c>
      <c r="D321" s="68" t="str">
        <f t="shared" si="17"/>
        <v xml:space="preserve"> </v>
      </c>
      <c r="E321" s="160" t="e">
        <f>#REF!</f>
        <v>#REF!</v>
      </c>
      <c r="F321" s="160" t="e">
        <f>#REF!</f>
        <v>#REF!</v>
      </c>
      <c r="G321" s="160" t="e">
        <f>#REF!</f>
        <v>#REF!</v>
      </c>
      <c r="J321" s="162" t="e">
        <f>#REF!</f>
        <v>#REF!</v>
      </c>
      <c r="K321" s="162"/>
      <c r="L321" s="162"/>
      <c r="M321" s="162" t="e">
        <f>#REF!</f>
        <v>#REF!</v>
      </c>
      <c r="N321" s="162" t="e">
        <f>#REF!</f>
        <v>#REF!</v>
      </c>
      <c r="O321" s="162" t="e">
        <f>#REF!</f>
        <v>#REF!</v>
      </c>
    </row>
    <row r="322" spans="2:15" ht="21">
      <c r="B322" s="132" t="e">
        <f>#REF!</f>
        <v>#REF!</v>
      </c>
      <c r="C322" s="68" t="str">
        <f t="shared" si="16"/>
        <v xml:space="preserve"> </v>
      </c>
      <c r="D322" s="68" t="str">
        <f t="shared" si="17"/>
        <v xml:space="preserve"> </v>
      </c>
      <c r="E322" s="160" t="e">
        <f>#REF!</f>
        <v>#REF!</v>
      </c>
      <c r="F322" s="160" t="e">
        <f>#REF!</f>
        <v>#REF!</v>
      </c>
      <c r="G322" s="160" t="e">
        <f>#REF!</f>
        <v>#REF!</v>
      </c>
      <c r="J322" s="162" t="e">
        <f>#REF!</f>
        <v>#REF!</v>
      </c>
      <c r="K322" s="162"/>
      <c r="L322" s="162"/>
      <c r="M322" s="162" t="e">
        <f>#REF!</f>
        <v>#REF!</v>
      </c>
      <c r="N322" s="162" t="e">
        <f>#REF!</f>
        <v>#REF!</v>
      </c>
      <c r="O322" s="162" t="e">
        <f>#REF!</f>
        <v>#REF!</v>
      </c>
    </row>
    <row r="323" spans="2:15" ht="21">
      <c r="B323" s="132" t="e">
        <f>#REF!</f>
        <v>#REF!</v>
      </c>
      <c r="C323" s="68" t="str">
        <f t="shared" si="16"/>
        <v xml:space="preserve"> </v>
      </c>
      <c r="D323" s="68" t="str">
        <f t="shared" si="17"/>
        <v xml:space="preserve"> </v>
      </c>
      <c r="E323" s="160" t="e">
        <f>#REF!</f>
        <v>#REF!</v>
      </c>
      <c r="F323" s="160" t="e">
        <f>#REF!</f>
        <v>#REF!</v>
      </c>
      <c r="G323" s="160" t="e">
        <f>#REF!</f>
        <v>#REF!</v>
      </c>
      <c r="J323" s="162" t="e">
        <f>#REF!</f>
        <v>#REF!</v>
      </c>
      <c r="K323" s="162"/>
      <c r="L323" s="162"/>
      <c r="M323" s="162" t="e">
        <f>#REF!</f>
        <v>#REF!</v>
      </c>
      <c r="N323" s="162" t="e">
        <f>#REF!</f>
        <v>#REF!</v>
      </c>
      <c r="O323" s="162" t="e">
        <f>#REF!</f>
        <v>#REF!</v>
      </c>
    </row>
    <row r="324" spans="2:15" ht="21">
      <c r="B324" s="132" t="e">
        <f>#REF!</f>
        <v>#REF!</v>
      </c>
      <c r="C324" s="68" t="str">
        <f t="shared" si="16"/>
        <v xml:space="preserve"> </v>
      </c>
      <c r="D324" s="68" t="str">
        <f t="shared" si="17"/>
        <v xml:space="preserve"> </v>
      </c>
      <c r="E324" s="160" t="e">
        <f>#REF!</f>
        <v>#REF!</v>
      </c>
      <c r="F324" s="160" t="e">
        <f>#REF!</f>
        <v>#REF!</v>
      </c>
      <c r="G324" s="160" t="e">
        <f>#REF!</f>
        <v>#REF!</v>
      </c>
      <c r="J324" s="162" t="e">
        <f>#REF!</f>
        <v>#REF!</v>
      </c>
      <c r="K324" s="162"/>
      <c r="L324" s="162"/>
      <c r="M324" s="162" t="e">
        <f>#REF!</f>
        <v>#REF!</v>
      </c>
      <c r="N324" s="162" t="e">
        <f>#REF!</f>
        <v>#REF!</v>
      </c>
      <c r="O324" s="162" t="e">
        <f>#REF!</f>
        <v>#REF!</v>
      </c>
    </row>
    <row r="325" spans="2:15" ht="21">
      <c r="B325" s="132" t="e">
        <f>#REF!</f>
        <v>#REF!</v>
      </c>
      <c r="C325" s="68" t="str">
        <f t="shared" ref="C325:C368" si="18">IFERROR(VLOOKUP(D325,KLUBY01,2,FALSE)," ")</f>
        <v xml:space="preserve"> </v>
      </c>
      <c r="D325" s="68" t="str">
        <f t="shared" ref="D325:D368" si="19">IFERROR(VLOOKUP(B325,PZTS2509,11,FALSE)," ")</f>
        <v xml:space="preserve"> </v>
      </c>
      <c r="E325" s="160" t="e">
        <f>#REF!</f>
        <v>#REF!</v>
      </c>
      <c r="F325" s="160" t="e">
        <f>#REF!</f>
        <v>#REF!</v>
      </c>
      <c r="G325" s="160" t="e">
        <f>#REF!</f>
        <v>#REF!</v>
      </c>
      <c r="J325" s="162" t="e">
        <f>#REF!</f>
        <v>#REF!</v>
      </c>
      <c r="K325" s="162"/>
      <c r="L325" s="162"/>
      <c r="M325" s="162" t="e">
        <f>#REF!</f>
        <v>#REF!</v>
      </c>
      <c r="N325" s="162" t="e">
        <f>#REF!</f>
        <v>#REF!</v>
      </c>
      <c r="O325" s="162" t="e">
        <f>#REF!</f>
        <v>#REF!</v>
      </c>
    </row>
    <row r="326" spans="2:15" ht="21">
      <c r="B326" s="132" t="e">
        <f>#REF!</f>
        <v>#REF!</v>
      </c>
      <c r="C326" s="68" t="str">
        <f t="shared" si="18"/>
        <v xml:space="preserve"> </v>
      </c>
      <c r="D326" s="68" t="str">
        <f t="shared" si="19"/>
        <v xml:space="preserve"> </v>
      </c>
      <c r="E326" s="160" t="e">
        <f>#REF!</f>
        <v>#REF!</v>
      </c>
      <c r="F326" s="160" t="e">
        <f>#REF!</f>
        <v>#REF!</v>
      </c>
      <c r="G326" s="160" t="e">
        <f>#REF!</f>
        <v>#REF!</v>
      </c>
      <c r="J326" s="162" t="e">
        <f>#REF!</f>
        <v>#REF!</v>
      </c>
      <c r="K326" s="162"/>
      <c r="L326" s="162"/>
      <c r="M326" s="162" t="e">
        <f>#REF!</f>
        <v>#REF!</v>
      </c>
      <c r="N326" s="162" t="e">
        <f>#REF!</f>
        <v>#REF!</v>
      </c>
      <c r="O326" s="162" t="e">
        <f>#REF!</f>
        <v>#REF!</v>
      </c>
    </row>
    <row r="327" spans="2:15" ht="21">
      <c r="B327" s="132" t="e">
        <f>#REF!</f>
        <v>#REF!</v>
      </c>
      <c r="C327" s="68" t="str">
        <f t="shared" si="18"/>
        <v xml:space="preserve"> </v>
      </c>
      <c r="D327" s="68" t="str">
        <f t="shared" si="19"/>
        <v xml:space="preserve"> </v>
      </c>
      <c r="E327" s="160" t="e">
        <f>#REF!</f>
        <v>#REF!</v>
      </c>
      <c r="F327" s="160" t="e">
        <f>#REF!</f>
        <v>#REF!</v>
      </c>
      <c r="G327" s="160" t="e">
        <f>#REF!</f>
        <v>#REF!</v>
      </c>
      <c r="J327" s="162" t="e">
        <f>#REF!</f>
        <v>#REF!</v>
      </c>
      <c r="K327" s="162"/>
      <c r="L327" s="162"/>
      <c r="M327" s="162" t="e">
        <f>#REF!</f>
        <v>#REF!</v>
      </c>
      <c r="N327" s="162" t="e">
        <f>#REF!</f>
        <v>#REF!</v>
      </c>
      <c r="O327" s="162" t="e">
        <f>#REF!</f>
        <v>#REF!</v>
      </c>
    </row>
    <row r="328" spans="2:15" ht="21">
      <c r="B328" s="132" t="e">
        <f>#REF!</f>
        <v>#REF!</v>
      </c>
      <c r="C328" s="68" t="str">
        <f t="shared" si="18"/>
        <v xml:space="preserve"> </v>
      </c>
      <c r="D328" s="68" t="str">
        <f t="shared" si="19"/>
        <v xml:space="preserve"> </v>
      </c>
      <c r="E328" s="160" t="e">
        <f>#REF!</f>
        <v>#REF!</v>
      </c>
      <c r="F328" s="160" t="e">
        <f>#REF!</f>
        <v>#REF!</v>
      </c>
      <c r="G328" s="160" t="e">
        <f>#REF!</f>
        <v>#REF!</v>
      </c>
      <c r="J328" s="162" t="e">
        <f>#REF!</f>
        <v>#REF!</v>
      </c>
      <c r="K328" s="162"/>
      <c r="L328" s="162"/>
      <c r="M328" s="162" t="e">
        <f>#REF!</f>
        <v>#REF!</v>
      </c>
      <c r="N328" s="162" t="e">
        <f>#REF!</f>
        <v>#REF!</v>
      </c>
      <c r="O328" s="162" t="e">
        <f>#REF!</f>
        <v>#REF!</v>
      </c>
    </row>
    <row r="329" spans="2:15" ht="21">
      <c r="B329" s="132" t="e">
        <f>#REF!</f>
        <v>#REF!</v>
      </c>
      <c r="C329" s="68" t="str">
        <f t="shared" si="18"/>
        <v xml:space="preserve"> </v>
      </c>
      <c r="D329" s="68" t="str">
        <f t="shared" si="19"/>
        <v xml:space="preserve"> </v>
      </c>
      <c r="E329" s="160" t="e">
        <f>#REF!</f>
        <v>#REF!</v>
      </c>
      <c r="F329" s="160" t="e">
        <f>#REF!</f>
        <v>#REF!</v>
      </c>
      <c r="G329" s="160" t="e">
        <f>#REF!</f>
        <v>#REF!</v>
      </c>
      <c r="J329" s="162" t="e">
        <f>#REF!</f>
        <v>#REF!</v>
      </c>
      <c r="K329" s="162"/>
      <c r="L329" s="162"/>
      <c r="M329" s="162" t="e">
        <f>#REF!</f>
        <v>#REF!</v>
      </c>
      <c r="N329" s="162" t="e">
        <f>#REF!</f>
        <v>#REF!</v>
      </c>
      <c r="O329" s="162" t="e">
        <f>#REF!</f>
        <v>#REF!</v>
      </c>
    </row>
    <row r="330" spans="2:15" ht="21">
      <c r="B330" s="132" t="e">
        <f>#REF!</f>
        <v>#REF!</v>
      </c>
      <c r="C330" s="68" t="str">
        <f t="shared" si="18"/>
        <v xml:space="preserve"> </v>
      </c>
      <c r="D330" s="68" t="str">
        <f t="shared" si="19"/>
        <v xml:space="preserve"> </v>
      </c>
      <c r="E330" s="160" t="e">
        <f>#REF!</f>
        <v>#REF!</v>
      </c>
      <c r="F330" s="160" t="e">
        <f>#REF!</f>
        <v>#REF!</v>
      </c>
      <c r="G330" s="160" t="e">
        <f>#REF!</f>
        <v>#REF!</v>
      </c>
      <c r="J330" s="162" t="e">
        <f>#REF!</f>
        <v>#REF!</v>
      </c>
      <c r="K330" s="162"/>
      <c r="L330" s="162"/>
      <c r="M330" s="162" t="e">
        <f>#REF!</f>
        <v>#REF!</v>
      </c>
      <c r="N330" s="162" t="e">
        <f>#REF!</f>
        <v>#REF!</v>
      </c>
      <c r="O330" s="162" t="e">
        <f>#REF!</f>
        <v>#REF!</v>
      </c>
    </row>
    <row r="331" spans="2:15" ht="21">
      <c r="B331" s="132" t="e">
        <f>#REF!</f>
        <v>#REF!</v>
      </c>
      <c r="C331" s="68" t="str">
        <f t="shared" si="18"/>
        <v xml:space="preserve"> </v>
      </c>
      <c r="D331" s="68" t="str">
        <f t="shared" si="19"/>
        <v xml:space="preserve"> </v>
      </c>
      <c r="E331" s="160" t="e">
        <f>#REF!</f>
        <v>#REF!</v>
      </c>
      <c r="F331" s="160" t="e">
        <f>#REF!</f>
        <v>#REF!</v>
      </c>
      <c r="G331" s="160" t="e">
        <f>#REF!</f>
        <v>#REF!</v>
      </c>
      <c r="J331" s="162" t="e">
        <f>#REF!</f>
        <v>#REF!</v>
      </c>
      <c r="K331" s="162"/>
      <c r="L331" s="162"/>
      <c r="M331" s="162" t="e">
        <f>#REF!</f>
        <v>#REF!</v>
      </c>
      <c r="N331" s="162" t="e">
        <f>#REF!</f>
        <v>#REF!</v>
      </c>
      <c r="O331" s="162" t="e">
        <f>#REF!</f>
        <v>#REF!</v>
      </c>
    </row>
    <row r="332" spans="2:15" ht="21">
      <c r="B332" s="132" t="e">
        <f>#REF!</f>
        <v>#REF!</v>
      </c>
      <c r="C332" s="68" t="str">
        <f t="shared" si="18"/>
        <v xml:space="preserve"> </v>
      </c>
      <c r="D332" s="68" t="str">
        <f t="shared" si="19"/>
        <v xml:space="preserve"> </v>
      </c>
      <c r="E332" s="160" t="e">
        <f>#REF!</f>
        <v>#REF!</v>
      </c>
      <c r="F332" s="160" t="e">
        <f>#REF!</f>
        <v>#REF!</v>
      </c>
      <c r="G332" s="160" t="e">
        <f>#REF!</f>
        <v>#REF!</v>
      </c>
      <c r="J332" s="162" t="e">
        <f>#REF!</f>
        <v>#REF!</v>
      </c>
      <c r="K332" s="162"/>
      <c r="L332" s="162"/>
      <c r="M332" s="162" t="e">
        <f>#REF!</f>
        <v>#REF!</v>
      </c>
      <c r="N332" s="162" t="e">
        <f>#REF!</f>
        <v>#REF!</v>
      </c>
      <c r="O332" s="162" t="e">
        <f>#REF!</f>
        <v>#REF!</v>
      </c>
    </row>
    <row r="333" spans="2:15" ht="21">
      <c r="B333" s="132" t="e">
        <f>#REF!</f>
        <v>#REF!</v>
      </c>
      <c r="C333" s="68" t="str">
        <f t="shared" si="18"/>
        <v xml:space="preserve"> </v>
      </c>
      <c r="D333" s="68" t="str">
        <f t="shared" si="19"/>
        <v xml:space="preserve"> </v>
      </c>
      <c r="E333" s="160" t="e">
        <f>#REF!</f>
        <v>#REF!</v>
      </c>
      <c r="F333" s="160" t="e">
        <f>#REF!</f>
        <v>#REF!</v>
      </c>
      <c r="G333" s="160" t="e">
        <f>#REF!</f>
        <v>#REF!</v>
      </c>
      <c r="J333" s="162" t="e">
        <f>#REF!</f>
        <v>#REF!</v>
      </c>
      <c r="K333" s="162"/>
      <c r="L333" s="162"/>
      <c r="M333" s="162" t="e">
        <f>#REF!</f>
        <v>#REF!</v>
      </c>
      <c r="N333" s="162" t="e">
        <f>#REF!</f>
        <v>#REF!</v>
      </c>
      <c r="O333" s="162" t="e">
        <f>#REF!</f>
        <v>#REF!</v>
      </c>
    </row>
    <row r="334" spans="2:15" ht="21">
      <c r="B334" s="132" t="e">
        <f>#REF!</f>
        <v>#REF!</v>
      </c>
      <c r="C334" s="68" t="str">
        <f t="shared" si="18"/>
        <v xml:space="preserve"> </v>
      </c>
      <c r="D334" s="68" t="str">
        <f t="shared" si="19"/>
        <v xml:space="preserve"> </v>
      </c>
      <c r="E334" s="160" t="e">
        <f>#REF!</f>
        <v>#REF!</v>
      </c>
      <c r="F334" s="160" t="e">
        <f>#REF!</f>
        <v>#REF!</v>
      </c>
      <c r="G334" s="160" t="e">
        <f>#REF!</f>
        <v>#REF!</v>
      </c>
      <c r="J334" s="162" t="e">
        <f>#REF!</f>
        <v>#REF!</v>
      </c>
      <c r="K334" s="162"/>
      <c r="L334" s="162"/>
      <c r="M334" s="162" t="e">
        <f>#REF!</f>
        <v>#REF!</v>
      </c>
      <c r="N334" s="162" t="e">
        <f>#REF!</f>
        <v>#REF!</v>
      </c>
      <c r="O334" s="162" t="e">
        <f>#REF!</f>
        <v>#REF!</v>
      </c>
    </row>
    <row r="335" spans="2:15" ht="21">
      <c r="B335" s="132" t="e">
        <f>#REF!</f>
        <v>#REF!</v>
      </c>
      <c r="C335" s="68" t="str">
        <f t="shared" si="18"/>
        <v xml:space="preserve"> </v>
      </c>
      <c r="D335" s="68" t="str">
        <f t="shared" si="19"/>
        <v xml:space="preserve"> </v>
      </c>
      <c r="E335" s="160" t="e">
        <f>#REF!</f>
        <v>#REF!</v>
      </c>
      <c r="F335" s="160" t="e">
        <f>#REF!</f>
        <v>#REF!</v>
      </c>
      <c r="G335" s="160" t="e">
        <f>#REF!</f>
        <v>#REF!</v>
      </c>
      <c r="J335" s="162" t="e">
        <f>#REF!</f>
        <v>#REF!</v>
      </c>
      <c r="K335" s="162"/>
      <c r="L335" s="162"/>
      <c r="M335" s="162" t="e">
        <f>#REF!</f>
        <v>#REF!</v>
      </c>
      <c r="N335" s="162" t="e">
        <f>#REF!</f>
        <v>#REF!</v>
      </c>
      <c r="O335" s="162" t="e">
        <f>#REF!</f>
        <v>#REF!</v>
      </c>
    </row>
    <row r="336" spans="2:15" ht="21">
      <c r="B336" s="132" t="e">
        <f>#REF!</f>
        <v>#REF!</v>
      </c>
      <c r="C336" s="68" t="str">
        <f t="shared" si="18"/>
        <v xml:space="preserve"> </v>
      </c>
      <c r="D336" s="68" t="str">
        <f t="shared" si="19"/>
        <v xml:space="preserve"> </v>
      </c>
      <c r="E336" s="160" t="e">
        <f>#REF!</f>
        <v>#REF!</v>
      </c>
      <c r="F336" s="160" t="e">
        <f>#REF!</f>
        <v>#REF!</v>
      </c>
      <c r="G336" s="160" t="e">
        <f>#REF!</f>
        <v>#REF!</v>
      </c>
      <c r="J336" s="162" t="e">
        <f>#REF!</f>
        <v>#REF!</v>
      </c>
      <c r="K336" s="162"/>
      <c r="L336" s="162"/>
      <c r="M336" s="162" t="e">
        <f>#REF!</f>
        <v>#REF!</v>
      </c>
      <c r="N336" s="162" t="e">
        <f>#REF!</f>
        <v>#REF!</v>
      </c>
      <c r="O336" s="162" t="e">
        <f>#REF!</f>
        <v>#REF!</v>
      </c>
    </row>
    <row r="337" spans="2:15" ht="21">
      <c r="B337" s="132" t="e">
        <f>#REF!</f>
        <v>#REF!</v>
      </c>
      <c r="C337" s="68" t="str">
        <f t="shared" si="18"/>
        <v xml:space="preserve"> </v>
      </c>
      <c r="D337" s="68" t="str">
        <f t="shared" si="19"/>
        <v xml:space="preserve"> </v>
      </c>
      <c r="E337" s="160" t="e">
        <f>#REF!</f>
        <v>#REF!</v>
      </c>
      <c r="F337" s="160" t="e">
        <f>#REF!</f>
        <v>#REF!</v>
      </c>
      <c r="G337" s="160" t="e">
        <f>#REF!</f>
        <v>#REF!</v>
      </c>
      <c r="J337" s="162" t="e">
        <f>#REF!</f>
        <v>#REF!</v>
      </c>
      <c r="K337" s="162"/>
      <c r="L337" s="162"/>
      <c r="M337" s="162" t="e">
        <f>#REF!</f>
        <v>#REF!</v>
      </c>
      <c r="N337" s="162" t="e">
        <f>#REF!</f>
        <v>#REF!</v>
      </c>
      <c r="O337" s="162" t="e">
        <f>#REF!</f>
        <v>#REF!</v>
      </c>
    </row>
    <row r="338" spans="2:15" ht="21">
      <c r="B338" s="132" t="e">
        <f>#REF!</f>
        <v>#REF!</v>
      </c>
      <c r="C338" s="68" t="str">
        <f t="shared" si="18"/>
        <v xml:space="preserve"> </v>
      </c>
      <c r="D338" s="68" t="str">
        <f t="shared" si="19"/>
        <v xml:space="preserve"> </v>
      </c>
      <c r="E338" s="160" t="e">
        <f>#REF!</f>
        <v>#REF!</v>
      </c>
      <c r="F338" s="160" t="e">
        <f>#REF!</f>
        <v>#REF!</v>
      </c>
      <c r="G338" s="160" t="e">
        <f>#REF!</f>
        <v>#REF!</v>
      </c>
      <c r="J338" s="162" t="e">
        <f>#REF!</f>
        <v>#REF!</v>
      </c>
      <c r="K338" s="162"/>
      <c r="L338" s="162"/>
      <c r="M338" s="162" t="e">
        <f>#REF!</f>
        <v>#REF!</v>
      </c>
      <c r="N338" s="162" t="e">
        <f>#REF!</f>
        <v>#REF!</v>
      </c>
      <c r="O338" s="162" t="e">
        <f>#REF!</f>
        <v>#REF!</v>
      </c>
    </row>
    <row r="339" spans="2:15" ht="21">
      <c r="B339" s="132" t="e">
        <f>#REF!</f>
        <v>#REF!</v>
      </c>
      <c r="C339" s="68" t="str">
        <f t="shared" si="18"/>
        <v xml:space="preserve"> </v>
      </c>
      <c r="D339" s="68" t="str">
        <f t="shared" si="19"/>
        <v xml:space="preserve"> </v>
      </c>
      <c r="E339" s="160" t="e">
        <f>#REF!</f>
        <v>#REF!</v>
      </c>
      <c r="F339" s="160" t="e">
        <f>#REF!</f>
        <v>#REF!</v>
      </c>
      <c r="G339" s="160" t="e">
        <f>#REF!</f>
        <v>#REF!</v>
      </c>
      <c r="J339" s="162" t="e">
        <f>#REF!</f>
        <v>#REF!</v>
      </c>
      <c r="K339" s="162"/>
      <c r="L339" s="162"/>
      <c r="M339" s="162" t="e">
        <f>#REF!</f>
        <v>#REF!</v>
      </c>
      <c r="N339" s="162" t="e">
        <f>#REF!</f>
        <v>#REF!</v>
      </c>
      <c r="O339" s="162" t="e">
        <f>#REF!</f>
        <v>#REF!</v>
      </c>
    </row>
    <row r="340" spans="2:15" ht="21">
      <c r="B340" s="132" t="e">
        <f>#REF!</f>
        <v>#REF!</v>
      </c>
      <c r="C340" s="68" t="str">
        <f t="shared" si="18"/>
        <v xml:space="preserve"> </v>
      </c>
      <c r="D340" s="68" t="str">
        <f t="shared" si="19"/>
        <v xml:space="preserve"> </v>
      </c>
      <c r="E340" s="160" t="e">
        <f>#REF!</f>
        <v>#REF!</v>
      </c>
      <c r="F340" s="160" t="e">
        <f>#REF!</f>
        <v>#REF!</v>
      </c>
      <c r="G340" s="160" t="e">
        <f>#REF!</f>
        <v>#REF!</v>
      </c>
      <c r="J340" s="162" t="e">
        <f>#REF!</f>
        <v>#REF!</v>
      </c>
      <c r="K340" s="162"/>
      <c r="L340" s="162"/>
      <c r="M340" s="162" t="e">
        <f>#REF!</f>
        <v>#REF!</v>
      </c>
      <c r="N340" s="162" t="e">
        <f>#REF!</f>
        <v>#REF!</v>
      </c>
      <c r="O340" s="162" t="e">
        <f>#REF!</f>
        <v>#REF!</v>
      </c>
    </row>
    <row r="341" spans="2:15" ht="21">
      <c r="B341" s="132" t="e">
        <f>#REF!</f>
        <v>#REF!</v>
      </c>
      <c r="C341" s="68" t="str">
        <f t="shared" si="18"/>
        <v xml:space="preserve"> </v>
      </c>
      <c r="D341" s="68" t="str">
        <f t="shared" si="19"/>
        <v xml:space="preserve"> </v>
      </c>
      <c r="E341" s="160" t="e">
        <f>#REF!</f>
        <v>#REF!</v>
      </c>
      <c r="F341" s="160" t="e">
        <f>#REF!</f>
        <v>#REF!</v>
      </c>
      <c r="G341" s="160" t="e">
        <f>#REF!</f>
        <v>#REF!</v>
      </c>
      <c r="J341" s="162" t="e">
        <f>#REF!</f>
        <v>#REF!</v>
      </c>
      <c r="K341" s="162"/>
      <c r="L341" s="162"/>
      <c r="M341" s="162" t="e">
        <f>#REF!</f>
        <v>#REF!</v>
      </c>
      <c r="N341" s="162" t="e">
        <f>#REF!</f>
        <v>#REF!</v>
      </c>
      <c r="O341" s="162" t="e">
        <f>#REF!</f>
        <v>#REF!</v>
      </c>
    </row>
    <row r="342" spans="2:15" ht="21">
      <c r="B342" s="132" t="e">
        <f>#REF!</f>
        <v>#REF!</v>
      </c>
      <c r="C342" s="68" t="str">
        <f t="shared" si="18"/>
        <v xml:space="preserve"> </v>
      </c>
      <c r="D342" s="68" t="str">
        <f t="shared" si="19"/>
        <v xml:space="preserve"> </v>
      </c>
      <c r="E342" s="160" t="e">
        <f>#REF!</f>
        <v>#REF!</v>
      </c>
      <c r="F342" s="160" t="e">
        <f>#REF!</f>
        <v>#REF!</v>
      </c>
      <c r="G342" s="160" t="e">
        <f>#REF!</f>
        <v>#REF!</v>
      </c>
      <c r="J342" s="162" t="e">
        <f>#REF!</f>
        <v>#REF!</v>
      </c>
      <c r="K342" s="162"/>
      <c r="L342" s="162"/>
      <c r="M342" s="162" t="e">
        <f>#REF!</f>
        <v>#REF!</v>
      </c>
      <c r="N342" s="162" t="e">
        <f>#REF!</f>
        <v>#REF!</v>
      </c>
      <c r="O342" s="162" t="e">
        <f>#REF!</f>
        <v>#REF!</v>
      </c>
    </row>
    <row r="343" spans="2:15" ht="21">
      <c r="B343" s="132" t="e">
        <f>#REF!</f>
        <v>#REF!</v>
      </c>
      <c r="C343" s="68" t="str">
        <f t="shared" si="18"/>
        <v xml:space="preserve"> </v>
      </c>
      <c r="D343" s="68" t="str">
        <f t="shared" si="19"/>
        <v xml:space="preserve"> </v>
      </c>
      <c r="E343" s="160" t="e">
        <f>#REF!</f>
        <v>#REF!</v>
      </c>
      <c r="F343" s="160" t="e">
        <f>#REF!</f>
        <v>#REF!</v>
      </c>
      <c r="G343" s="160" t="e">
        <f>#REF!</f>
        <v>#REF!</v>
      </c>
      <c r="J343" s="162" t="e">
        <f>#REF!</f>
        <v>#REF!</v>
      </c>
      <c r="K343" s="162"/>
      <c r="L343" s="162"/>
      <c r="M343" s="162" t="e">
        <f>#REF!</f>
        <v>#REF!</v>
      </c>
      <c r="N343" s="162" t="e">
        <f>#REF!</f>
        <v>#REF!</v>
      </c>
      <c r="O343" s="162" t="e">
        <f>#REF!</f>
        <v>#REF!</v>
      </c>
    </row>
    <row r="344" spans="2:15" ht="21">
      <c r="B344" s="132" t="e">
        <f>#REF!</f>
        <v>#REF!</v>
      </c>
      <c r="C344" s="68" t="str">
        <f t="shared" si="18"/>
        <v xml:space="preserve"> </v>
      </c>
      <c r="D344" s="68" t="str">
        <f t="shared" si="19"/>
        <v xml:space="preserve"> </v>
      </c>
      <c r="E344" s="160" t="e">
        <f>#REF!</f>
        <v>#REF!</v>
      </c>
      <c r="F344" s="160" t="e">
        <f>#REF!</f>
        <v>#REF!</v>
      </c>
      <c r="G344" s="160" t="e">
        <f>#REF!</f>
        <v>#REF!</v>
      </c>
      <c r="J344" s="162" t="e">
        <f>#REF!</f>
        <v>#REF!</v>
      </c>
      <c r="K344" s="162"/>
      <c r="L344" s="162"/>
      <c r="M344" s="162" t="e">
        <f>#REF!</f>
        <v>#REF!</v>
      </c>
      <c r="N344" s="162" t="e">
        <f>#REF!</f>
        <v>#REF!</v>
      </c>
      <c r="O344" s="162" t="e">
        <f>#REF!</f>
        <v>#REF!</v>
      </c>
    </row>
    <row r="345" spans="2:15" ht="21">
      <c r="B345" s="132" t="e">
        <f>#REF!</f>
        <v>#REF!</v>
      </c>
      <c r="C345" s="68" t="str">
        <f t="shared" si="18"/>
        <v xml:space="preserve"> </v>
      </c>
      <c r="D345" s="68" t="str">
        <f t="shared" si="19"/>
        <v xml:space="preserve"> </v>
      </c>
      <c r="E345" s="160" t="e">
        <f>#REF!</f>
        <v>#REF!</v>
      </c>
      <c r="F345" s="160" t="e">
        <f>#REF!</f>
        <v>#REF!</v>
      </c>
      <c r="G345" s="160" t="e">
        <f>#REF!</f>
        <v>#REF!</v>
      </c>
      <c r="J345" s="162" t="e">
        <f>#REF!</f>
        <v>#REF!</v>
      </c>
      <c r="K345" s="162"/>
      <c r="L345" s="162"/>
      <c r="M345" s="162" t="e">
        <f>#REF!</f>
        <v>#REF!</v>
      </c>
      <c r="N345" s="162" t="e">
        <f>#REF!</f>
        <v>#REF!</v>
      </c>
      <c r="O345" s="162" t="e">
        <f>#REF!</f>
        <v>#REF!</v>
      </c>
    </row>
    <row r="346" spans="2:15" ht="21">
      <c r="B346" s="132" t="e">
        <f>#REF!</f>
        <v>#REF!</v>
      </c>
      <c r="C346" s="68" t="str">
        <f t="shared" si="18"/>
        <v xml:space="preserve"> </v>
      </c>
      <c r="D346" s="68" t="str">
        <f t="shared" si="19"/>
        <v xml:space="preserve"> </v>
      </c>
      <c r="E346" s="160" t="e">
        <f>#REF!</f>
        <v>#REF!</v>
      </c>
      <c r="F346" s="160" t="e">
        <f>#REF!</f>
        <v>#REF!</v>
      </c>
      <c r="G346" s="160" t="e">
        <f>#REF!</f>
        <v>#REF!</v>
      </c>
      <c r="J346" s="162" t="e">
        <f>#REF!</f>
        <v>#REF!</v>
      </c>
      <c r="K346" s="162"/>
      <c r="L346" s="162"/>
      <c r="M346" s="162" t="e">
        <f>#REF!</f>
        <v>#REF!</v>
      </c>
      <c r="N346" s="162" t="e">
        <f>#REF!</f>
        <v>#REF!</v>
      </c>
      <c r="O346" s="162" t="e">
        <f>#REF!</f>
        <v>#REF!</v>
      </c>
    </row>
    <row r="347" spans="2:15" ht="21">
      <c r="B347" s="132" t="e">
        <f>#REF!</f>
        <v>#REF!</v>
      </c>
      <c r="C347" s="68" t="str">
        <f t="shared" si="18"/>
        <v xml:space="preserve"> </v>
      </c>
      <c r="D347" s="68" t="str">
        <f t="shared" si="19"/>
        <v xml:space="preserve"> </v>
      </c>
      <c r="E347" s="160" t="e">
        <f>#REF!</f>
        <v>#REF!</v>
      </c>
      <c r="F347" s="160" t="e">
        <f>#REF!</f>
        <v>#REF!</v>
      </c>
      <c r="G347" s="160" t="e">
        <f>#REF!</f>
        <v>#REF!</v>
      </c>
      <c r="J347" s="162" t="e">
        <f>#REF!</f>
        <v>#REF!</v>
      </c>
      <c r="K347" s="162"/>
      <c r="L347" s="162"/>
      <c r="M347" s="162" t="e">
        <f>#REF!</f>
        <v>#REF!</v>
      </c>
      <c r="N347" s="162" t="e">
        <f>#REF!</f>
        <v>#REF!</v>
      </c>
      <c r="O347" s="162" t="e">
        <f>#REF!</f>
        <v>#REF!</v>
      </c>
    </row>
    <row r="348" spans="2:15" ht="21">
      <c r="B348" s="132" t="e">
        <f>#REF!</f>
        <v>#REF!</v>
      </c>
      <c r="C348" s="68" t="str">
        <f t="shared" si="18"/>
        <v xml:space="preserve"> </v>
      </c>
      <c r="D348" s="68" t="str">
        <f t="shared" si="19"/>
        <v xml:space="preserve"> </v>
      </c>
      <c r="E348" s="160" t="e">
        <f>#REF!</f>
        <v>#REF!</v>
      </c>
      <c r="F348" s="160" t="e">
        <f>#REF!</f>
        <v>#REF!</v>
      </c>
      <c r="G348" s="160" t="e">
        <f>#REF!</f>
        <v>#REF!</v>
      </c>
      <c r="J348" s="162" t="e">
        <f>#REF!</f>
        <v>#REF!</v>
      </c>
      <c r="K348" s="162"/>
      <c r="L348" s="162"/>
      <c r="M348" s="162" t="e">
        <f>#REF!</f>
        <v>#REF!</v>
      </c>
      <c r="N348" s="162" t="e">
        <f>#REF!</f>
        <v>#REF!</v>
      </c>
      <c r="O348" s="162" t="e">
        <f>#REF!</f>
        <v>#REF!</v>
      </c>
    </row>
    <row r="349" spans="2:15" ht="21">
      <c r="B349" s="132" t="e">
        <f>#REF!</f>
        <v>#REF!</v>
      </c>
      <c r="C349" s="68" t="str">
        <f t="shared" si="18"/>
        <v xml:space="preserve"> </v>
      </c>
      <c r="D349" s="68" t="str">
        <f t="shared" si="19"/>
        <v xml:space="preserve"> </v>
      </c>
      <c r="E349" s="160" t="e">
        <f>#REF!</f>
        <v>#REF!</v>
      </c>
      <c r="F349" s="160" t="e">
        <f>#REF!</f>
        <v>#REF!</v>
      </c>
      <c r="G349" s="160" t="e">
        <f>#REF!</f>
        <v>#REF!</v>
      </c>
      <c r="J349" s="162" t="e">
        <f>#REF!</f>
        <v>#REF!</v>
      </c>
      <c r="K349" s="162"/>
      <c r="L349" s="162"/>
      <c r="M349" s="162" t="e">
        <f>#REF!</f>
        <v>#REF!</v>
      </c>
      <c r="N349" s="162" t="e">
        <f>#REF!</f>
        <v>#REF!</v>
      </c>
      <c r="O349" s="162" t="e">
        <f>#REF!</f>
        <v>#REF!</v>
      </c>
    </row>
    <row r="350" spans="2:15" ht="21">
      <c r="B350" s="132" t="e">
        <f>#REF!</f>
        <v>#REF!</v>
      </c>
      <c r="C350" s="68" t="str">
        <f t="shared" si="18"/>
        <v xml:space="preserve"> </v>
      </c>
      <c r="D350" s="68" t="str">
        <f t="shared" si="19"/>
        <v xml:space="preserve"> </v>
      </c>
      <c r="E350" s="160" t="e">
        <f>#REF!</f>
        <v>#REF!</v>
      </c>
      <c r="F350" s="160" t="e">
        <f>#REF!</f>
        <v>#REF!</v>
      </c>
      <c r="G350" s="160" t="e">
        <f>#REF!</f>
        <v>#REF!</v>
      </c>
      <c r="J350" s="162" t="e">
        <f>#REF!</f>
        <v>#REF!</v>
      </c>
      <c r="K350" s="162"/>
      <c r="L350" s="162"/>
      <c r="M350" s="162" t="e">
        <f>#REF!</f>
        <v>#REF!</v>
      </c>
      <c r="N350" s="162" t="e">
        <f>#REF!</f>
        <v>#REF!</v>
      </c>
      <c r="O350" s="162" t="e">
        <f>#REF!</f>
        <v>#REF!</v>
      </c>
    </row>
    <row r="351" spans="2:15" ht="21">
      <c r="B351" s="132" t="e">
        <f>#REF!</f>
        <v>#REF!</v>
      </c>
      <c r="C351" s="68" t="str">
        <f t="shared" si="18"/>
        <v xml:space="preserve"> </v>
      </c>
      <c r="D351" s="68" t="str">
        <f t="shared" si="19"/>
        <v xml:space="preserve"> </v>
      </c>
      <c r="E351" s="160" t="e">
        <f>#REF!</f>
        <v>#REF!</v>
      </c>
      <c r="F351" s="160" t="e">
        <f>#REF!</f>
        <v>#REF!</v>
      </c>
      <c r="G351" s="160" t="e">
        <f>#REF!</f>
        <v>#REF!</v>
      </c>
      <c r="J351" s="162" t="e">
        <f>#REF!</f>
        <v>#REF!</v>
      </c>
      <c r="K351" s="162"/>
      <c r="L351" s="162"/>
      <c r="M351" s="162" t="e">
        <f>#REF!</f>
        <v>#REF!</v>
      </c>
      <c r="N351" s="162" t="e">
        <f>#REF!</f>
        <v>#REF!</v>
      </c>
      <c r="O351" s="162" t="e">
        <f>#REF!</f>
        <v>#REF!</v>
      </c>
    </row>
    <row r="352" spans="2:15" ht="21">
      <c r="B352" s="132" t="e">
        <f>#REF!</f>
        <v>#REF!</v>
      </c>
      <c r="C352" s="68" t="str">
        <f t="shared" si="18"/>
        <v xml:space="preserve"> </v>
      </c>
      <c r="D352" s="68" t="str">
        <f t="shared" si="19"/>
        <v xml:space="preserve"> </v>
      </c>
      <c r="E352" s="160" t="e">
        <f>#REF!</f>
        <v>#REF!</v>
      </c>
      <c r="F352" s="160" t="e">
        <f>#REF!</f>
        <v>#REF!</v>
      </c>
      <c r="G352" s="160" t="e">
        <f>#REF!</f>
        <v>#REF!</v>
      </c>
      <c r="J352" s="162" t="e">
        <f>#REF!</f>
        <v>#REF!</v>
      </c>
      <c r="K352" s="162"/>
      <c r="L352" s="162"/>
      <c r="M352" s="162" t="e">
        <f>#REF!</f>
        <v>#REF!</v>
      </c>
      <c r="N352" s="162" t="e">
        <f>#REF!</f>
        <v>#REF!</v>
      </c>
      <c r="O352" s="162" t="e">
        <f>#REF!</f>
        <v>#REF!</v>
      </c>
    </row>
    <row r="353" spans="2:15" ht="21">
      <c r="B353" s="132" t="e">
        <f>#REF!</f>
        <v>#REF!</v>
      </c>
      <c r="C353" s="68" t="str">
        <f t="shared" si="18"/>
        <v xml:space="preserve"> </v>
      </c>
      <c r="D353" s="68" t="str">
        <f t="shared" si="19"/>
        <v xml:space="preserve"> </v>
      </c>
      <c r="E353" s="160" t="e">
        <f>#REF!</f>
        <v>#REF!</v>
      </c>
      <c r="F353" s="160" t="e">
        <f>#REF!</f>
        <v>#REF!</v>
      </c>
      <c r="G353" s="160" t="e">
        <f>#REF!</f>
        <v>#REF!</v>
      </c>
      <c r="J353" s="162" t="e">
        <f>#REF!</f>
        <v>#REF!</v>
      </c>
      <c r="K353" s="162"/>
      <c r="L353" s="162"/>
      <c r="M353" s="162" t="e">
        <f>#REF!</f>
        <v>#REF!</v>
      </c>
      <c r="N353" s="162" t="e">
        <f>#REF!</f>
        <v>#REF!</v>
      </c>
      <c r="O353" s="162" t="e">
        <f>#REF!</f>
        <v>#REF!</v>
      </c>
    </row>
    <row r="354" spans="2:15" ht="21">
      <c r="B354" s="132" t="e">
        <f>#REF!</f>
        <v>#REF!</v>
      </c>
      <c r="C354" s="68" t="str">
        <f t="shared" si="18"/>
        <v xml:space="preserve"> </v>
      </c>
      <c r="D354" s="68" t="str">
        <f t="shared" si="19"/>
        <v xml:space="preserve"> </v>
      </c>
      <c r="E354" s="160" t="e">
        <f>#REF!</f>
        <v>#REF!</v>
      </c>
      <c r="F354" s="160" t="e">
        <f>#REF!</f>
        <v>#REF!</v>
      </c>
      <c r="G354" s="160" t="e">
        <f>#REF!</f>
        <v>#REF!</v>
      </c>
      <c r="J354" s="162" t="e">
        <f>#REF!</f>
        <v>#REF!</v>
      </c>
      <c r="K354" s="162"/>
      <c r="L354" s="162"/>
      <c r="M354" s="162" t="e">
        <f>#REF!</f>
        <v>#REF!</v>
      </c>
      <c r="N354" s="162" t="e">
        <f>#REF!</f>
        <v>#REF!</v>
      </c>
      <c r="O354" s="162" t="e">
        <f>#REF!</f>
        <v>#REF!</v>
      </c>
    </row>
    <row r="355" spans="2:15" ht="21">
      <c r="B355" s="132" t="e">
        <f>#REF!</f>
        <v>#REF!</v>
      </c>
      <c r="C355" s="68" t="str">
        <f t="shared" si="18"/>
        <v xml:space="preserve"> </v>
      </c>
      <c r="D355" s="68" t="str">
        <f t="shared" si="19"/>
        <v xml:space="preserve"> </v>
      </c>
      <c r="E355" s="160" t="e">
        <f>#REF!</f>
        <v>#REF!</v>
      </c>
      <c r="F355" s="160" t="e">
        <f>#REF!</f>
        <v>#REF!</v>
      </c>
      <c r="G355" s="160" t="e">
        <f>#REF!</f>
        <v>#REF!</v>
      </c>
      <c r="J355" s="162" t="e">
        <f>#REF!</f>
        <v>#REF!</v>
      </c>
      <c r="K355" s="162"/>
      <c r="L355" s="162"/>
      <c r="M355" s="162" t="e">
        <f>#REF!</f>
        <v>#REF!</v>
      </c>
      <c r="N355" s="162" t="e">
        <f>#REF!</f>
        <v>#REF!</v>
      </c>
      <c r="O355" s="162" t="e">
        <f>#REF!</f>
        <v>#REF!</v>
      </c>
    </row>
    <row r="356" spans="2:15" ht="21">
      <c r="B356" s="132" t="e">
        <f>#REF!</f>
        <v>#REF!</v>
      </c>
      <c r="C356" s="68" t="str">
        <f t="shared" si="18"/>
        <v xml:space="preserve"> </v>
      </c>
      <c r="D356" s="68" t="str">
        <f t="shared" si="19"/>
        <v xml:space="preserve"> </v>
      </c>
      <c r="E356" s="160" t="e">
        <f>#REF!</f>
        <v>#REF!</v>
      </c>
      <c r="F356" s="160" t="e">
        <f>#REF!</f>
        <v>#REF!</v>
      </c>
      <c r="G356" s="160" t="e">
        <f>#REF!</f>
        <v>#REF!</v>
      </c>
      <c r="J356" s="162" t="e">
        <f>#REF!</f>
        <v>#REF!</v>
      </c>
      <c r="K356" s="162"/>
      <c r="L356" s="162"/>
      <c r="M356" s="162" t="e">
        <f>#REF!</f>
        <v>#REF!</v>
      </c>
      <c r="N356" s="162" t="e">
        <f>#REF!</f>
        <v>#REF!</v>
      </c>
      <c r="O356" s="162" t="e">
        <f>#REF!</f>
        <v>#REF!</v>
      </c>
    </row>
    <row r="357" spans="2:15" ht="21">
      <c r="B357" s="132" t="e">
        <f>#REF!</f>
        <v>#REF!</v>
      </c>
      <c r="C357" s="68" t="str">
        <f t="shared" si="18"/>
        <v xml:space="preserve"> </v>
      </c>
      <c r="D357" s="68" t="str">
        <f t="shared" si="19"/>
        <v xml:space="preserve"> </v>
      </c>
      <c r="E357" s="160" t="e">
        <f>#REF!</f>
        <v>#REF!</v>
      </c>
      <c r="F357" s="160" t="e">
        <f>#REF!</f>
        <v>#REF!</v>
      </c>
      <c r="G357" s="160" t="e">
        <f>#REF!</f>
        <v>#REF!</v>
      </c>
      <c r="J357" s="162" t="e">
        <f>#REF!</f>
        <v>#REF!</v>
      </c>
      <c r="K357" s="162"/>
      <c r="L357" s="162"/>
      <c r="M357" s="162" t="e">
        <f>#REF!</f>
        <v>#REF!</v>
      </c>
      <c r="N357" s="162" t="e">
        <f>#REF!</f>
        <v>#REF!</v>
      </c>
      <c r="O357" s="162" t="e">
        <f>#REF!</f>
        <v>#REF!</v>
      </c>
    </row>
    <row r="358" spans="2:15" ht="21">
      <c r="B358" s="132" t="e">
        <f>#REF!</f>
        <v>#REF!</v>
      </c>
      <c r="C358" s="68" t="str">
        <f t="shared" si="18"/>
        <v xml:space="preserve"> </v>
      </c>
      <c r="D358" s="68" t="str">
        <f t="shared" si="19"/>
        <v xml:space="preserve"> </v>
      </c>
      <c r="E358" s="160" t="e">
        <f>#REF!</f>
        <v>#REF!</v>
      </c>
      <c r="F358" s="160" t="e">
        <f>#REF!</f>
        <v>#REF!</v>
      </c>
      <c r="G358" s="160" t="e">
        <f>#REF!</f>
        <v>#REF!</v>
      </c>
      <c r="J358" s="162" t="e">
        <f>#REF!</f>
        <v>#REF!</v>
      </c>
      <c r="K358" s="162"/>
      <c r="L358" s="162"/>
      <c r="M358" s="162" t="e">
        <f>#REF!</f>
        <v>#REF!</v>
      </c>
      <c r="N358" s="162" t="e">
        <f>#REF!</f>
        <v>#REF!</v>
      </c>
      <c r="O358" s="162" t="e">
        <f>#REF!</f>
        <v>#REF!</v>
      </c>
    </row>
    <row r="359" spans="2:15" ht="21">
      <c r="B359" s="132" t="e">
        <f>#REF!</f>
        <v>#REF!</v>
      </c>
      <c r="C359" s="68" t="str">
        <f t="shared" si="18"/>
        <v xml:space="preserve"> </v>
      </c>
      <c r="D359" s="68" t="str">
        <f t="shared" si="19"/>
        <v xml:space="preserve"> </v>
      </c>
      <c r="E359" s="160" t="e">
        <f>#REF!</f>
        <v>#REF!</v>
      </c>
      <c r="F359" s="160" t="e">
        <f>#REF!</f>
        <v>#REF!</v>
      </c>
      <c r="G359" s="160" t="e">
        <f>#REF!</f>
        <v>#REF!</v>
      </c>
      <c r="J359" s="162" t="e">
        <f>#REF!</f>
        <v>#REF!</v>
      </c>
      <c r="K359" s="162"/>
      <c r="L359" s="162"/>
      <c r="M359" s="162" t="e">
        <f>#REF!</f>
        <v>#REF!</v>
      </c>
      <c r="N359" s="162" t="e">
        <f>#REF!</f>
        <v>#REF!</v>
      </c>
      <c r="O359" s="162" t="e">
        <f>#REF!</f>
        <v>#REF!</v>
      </c>
    </row>
    <row r="360" spans="2:15" ht="21">
      <c r="B360" s="132" t="e">
        <f>#REF!</f>
        <v>#REF!</v>
      </c>
      <c r="C360" s="68" t="str">
        <f t="shared" si="18"/>
        <v xml:space="preserve"> </v>
      </c>
      <c r="D360" s="68" t="str">
        <f t="shared" si="19"/>
        <v xml:space="preserve"> </v>
      </c>
      <c r="E360" s="160" t="e">
        <f>#REF!</f>
        <v>#REF!</v>
      </c>
      <c r="F360" s="160" t="e">
        <f>#REF!</f>
        <v>#REF!</v>
      </c>
      <c r="G360" s="160" t="e">
        <f>#REF!</f>
        <v>#REF!</v>
      </c>
      <c r="J360" s="162" t="e">
        <f>#REF!</f>
        <v>#REF!</v>
      </c>
      <c r="K360" s="162"/>
      <c r="L360" s="162"/>
      <c r="M360" s="162" t="e">
        <f>#REF!</f>
        <v>#REF!</v>
      </c>
      <c r="N360" s="162" t="e">
        <f>#REF!</f>
        <v>#REF!</v>
      </c>
      <c r="O360" s="162" t="e">
        <f>#REF!</f>
        <v>#REF!</v>
      </c>
    </row>
    <row r="361" spans="2:15" ht="21">
      <c r="B361" s="132" t="e">
        <f>#REF!</f>
        <v>#REF!</v>
      </c>
      <c r="C361" s="68" t="str">
        <f t="shared" si="18"/>
        <v xml:space="preserve"> </v>
      </c>
      <c r="D361" s="68" t="str">
        <f t="shared" si="19"/>
        <v xml:space="preserve"> </v>
      </c>
      <c r="E361" s="160" t="e">
        <f>#REF!</f>
        <v>#REF!</v>
      </c>
      <c r="F361" s="160" t="e">
        <f>#REF!</f>
        <v>#REF!</v>
      </c>
      <c r="G361" s="160" t="e">
        <f>#REF!</f>
        <v>#REF!</v>
      </c>
      <c r="J361" s="162" t="e">
        <f>#REF!</f>
        <v>#REF!</v>
      </c>
      <c r="K361" s="162"/>
      <c r="L361" s="162"/>
      <c r="M361" s="162" t="e">
        <f>#REF!</f>
        <v>#REF!</v>
      </c>
      <c r="N361" s="162" t="e">
        <f>#REF!</f>
        <v>#REF!</v>
      </c>
      <c r="O361" s="162" t="e">
        <f>#REF!</f>
        <v>#REF!</v>
      </c>
    </row>
    <row r="362" spans="2:15" ht="21">
      <c r="B362" s="132" t="e">
        <f>#REF!</f>
        <v>#REF!</v>
      </c>
      <c r="C362" s="68" t="str">
        <f t="shared" si="18"/>
        <v xml:space="preserve"> </v>
      </c>
      <c r="D362" s="68" t="str">
        <f t="shared" si="19"/>
        <v xml:space="preserve"> </v>
      </c>
      <c r="E362" s="160" t="e">
        <f>#REF!</f>
        <v>#REF!</v>
      </c>
      <c r="F362" s="160" t="e">
        <f>#REF!</f>
        <v>#REF!</v>
      </c>
      <c r="G362" s="160" t="e">
        <f>#REF!</f>
        <v>#REF!</v>
      </c>
      <c r="J362" s="162" t="e">
        <f>#REF!</f>
        <v>#REF!</v>
      </c>
      <c r="K362" s="162"/>
      <c r="L362" s="162"/>
      <c r="M362" s="162" t="e">
        <f>#REF!</f>
        <v>#REF!</v>
      </c>
      <c r="N362" s="162" t="e">
        <f>#REF!</f>
        <v>#REF!</v>
      </c>
      <c r="O362" s="162" t="e">
        <f>#REF!</f>
        <v>#REF!</v>
      </c>
    </row>
    <row r="363" spans="2:15" ht="21">
      <c r="B363" s="132" t="e">
        <f>#REF!</f>
        <v>#REF!</v>
      </c>
      <c r="C363" s="68" t="str">
        <f t="shared" si="18"/>
        <v xml:space="preserve"> </v>
      </c>
      <c r="D363" s="68" t="str">
        <f t="shared" si="19"/>
        <v xml:space="preserve"> </v>
      </c>
      <c r="E363" s="160" t="e">
        <f>#REF!</f>
        <v>#REF!</v>
      </c>
      <c r="F363" s="160" t="e">
        <f>#REF!</f>
        <v>#REF!</v>
      </c>
      <c r="G363" s="160" t="e">
        <f>#REF!</f>
        <v>#REF!</v>
      </c>
      <c r="J363" s="162" t="e">
        <f>#REF!</f>
        <v>#REF!</v>
      </c>
      <c r="K363" s="162"/>
      <c r="L363" s="162"/>
      <c r="M363" s="162" t="e">
        <f>#REF!</f>
        <v>#REF!</v>
      </c>
      <c r="N363" s="162" t="e">
        <f>#REF!</f>
        <v>#REF!</v>
      </c>
      <c r="O363" s="162" t="e">
        <f>#REF!</f>
        <v>#REF!</v>
      </c>
    </row>
    <row r="364" spans="2:15" ht="21">
      <c r="B364" s="132" t="e">
        <f>#REF!</f>
        <v>#REF!</v>
      </c>
      <c r="C364" s="68" t="str">
        <f t="shared" si="18"/>
        <v xml:space="preserve"> </v>
      </c>
      <c r="D364" s="68" t="str">
        <f t="shared" si="19"/>
        <v xml:space="preserve"> </v>
      </c>
      <c r="E364" s="160" t="e">
        <f>#REF!</f>
        <v>#REF!</v>
      </c>
      <c r="F364" s="160" t="e">
        <f>#REF!</f>
        <v>#REF!</v>
      </c>
      <c r="G364" s="160" t="e">
        <f>#REF!</f>
        <v>#REF!</v>
      </c>
      <c r="J364" s="162" t="e">
        <f>#REF!</f>
        <v>#REF!</v>
      </c>
      <c r="K364" s="162"/>
      <c r="L364" s="162"/>
      <c r="M364" s="162" t="e">
        <f>#REF!</f>
        <v>#REF!</v>
      </c>
      <c r="N364" s="162" t="e">
        <f>#REF!</f>
        <v>#REF!</v>
      </c>
      <c r="O364" s="162" t="e">
        <f>#REF!</f>
        <v>#REF!</v>
      </c>
    </row>
    <row r="365" spans="2:15" ht="21">
      <c r="B365" s="132" t="e">
        <f>#REF!</f>
        <v>#REF!</v>
      </c>
      <c r="C365" s="68" t="str">
        <f t="shared" si="18"/>
        <v xml:space="preserve"> </v>
      </c>
      <c r="D365" s="68" t="str">
        <f t="shared" si="19"/>
        <v xml:space="preserve"> </v>
      </c>
      <c r="E365" s="160" t="e">
        <f>#REF!</f>
        <v>#REF!</v>
      </c>
      <c r="F365" s="160" t="e">
        <f>#REF!</f>
        <v>#REF!</v>
      </c>
      <c r="G365" s="160" t="e">
        <f>#REF!</f>
        <v>#REF!</v>
      </c>
      <c r="J365" s="162" t="e">
        <f>#REF!</f>
        <v>#REF!</v>
      </c>
      <c r="K365" s="162"/>
      <c r="L365" s="162"/>
      <c r="M365" s="162" t="e">
        <f>#REF!</f>
        <v>#REF!</v>
      </c>
      <c r="N365" s="162" t="e">
        <f>#REF!</f>
        <v>#REF!</v>
      </c>
      <c r="O365" s="162" t="e">
        <f>#REF!</f>
        <v>#REF!</v>
      </c>
    </row>
    <row r="366" spans="2:15" ht="21">
      <c r="B366" s="132" t="e">
        <f>#REF!</f>
        <v>#REF!</v>
      </c>
      <c r="C366" s="68" t="str">
        <f t="shared" si="18"/>
        <v xml:space="preserve"> </v>
      </c>
      <c r="D366" s="68" t="str">
        <f t="shared" si="19"/>
        <v xml:space="preserve"> </v>
      </c>
      <c r="E366" s="160" t="e">
        <f>#REF!</f>
        <v>#REF!</v>
      </c>
      <c r="F366" s="160" t="e">
        <f>#REF!</f>
        <v>#REF!</v>
      </c>
      <c r="G366" s="160" t="e">
        <f>#REF!</f>
        <v>#REF!</v>
      </c>
      <c r="J366" s="162" t="e">
        <f>#REF!</f>
        <v>#REF!</v>
      </c>
      <c r="K366" s="162"/>
      <c r="L366" s="162"/>
      <c r="M366" s="162" t="e">
        <f>#REF!</f>
        <v>#REF!</v>
      </c>
      <c r="N366" s="162" t="e">
        <f>#REF!</f>
        <v>#REF!</v>
      </c>
      <c r="O366" s="162" t="e">
        <f>#REF!</f>
        <v>#REF!</v>
      </c>
    </row>
    <row r="367" spans="2:15" ht="21">
      <c r="B367" s="132" t="e">
        <f>#REF!</f>
        <v>#REF!</v>
      </c>
      <c r="C367" s="68" t="str">
        <f t="shared" si="18"/>
        <v xml:space="preserve"> </v>
      </c>
      <c r="D367" s="68" t="str">
        <f t="shared" si="19"/>
        <v xml:space="preserve"> </v>
      </c>
      <c r="E367" s="160" t="e">
        <f>#REF!</f>
        <v>#REF!</v>
      </c>
      <c r="F367" s="160" t="e">
        <f>#REF!</f>
        <v>#REF!</v>
      </c>
      <c r="G367" s="160" t="e">
        <f>#REF!</f>
        <v>#REF!</v>
      </c>
      <c r="J367" s="162" t="e">
        <f>#REF!</f>
        <v>#REF!</v>
      </c>
      <c r="K367" s="162"/>
      <c r="L367" s="162"/>
      <c r="M367" s="162" t="e">
        <f>#REF!</f>
        <v>#REF!</v>
      </c>
      <c r="N367" s="162" t="e">
        <f>#REF!</f>
        <v>#REF!</v>
      </c>
      <c r="O367" s="162" t="e">
        <f>#REF!</f>
        <v>#REF!</v>
      </c>
    </row>
    <row r="368" spans="2:15" ht="21">
      <c r="B368" s="132" t="e">
        <f>#REF!</f>
        <v>#REF!</v>
      </c>
      <c r="C368" s="68" t="str">
        <f t="shared" si="18"/>
        <v xml:space="preserve"> </v>
      </c>
      <c r="D368" s="68" t="str">
        <f t="shared" si="19"/>
        <v xml:space="preserve"> </v>
      </c>
      <c r="E368" s="160" t="e">
        <f>#REF!</f>
        <v>#REF!</v>
      </c>
      <c r="F368" s="160" t="e">
        <f>#REF!</f>
        <v>#REF!</v>
      </c>
      <c r="G368" s="160" t="e">
        <f>#REF!</f>
        <v>#REF!</v>
      </c>
      <c r="J368" s="162" t="e">
        <f>#REF!</f>
        <v>#REF!</v>
      </c>
      <c r="K368" s="162"/>
      <c r="L368" s="162"/>
      <c r="M368" s="162" t="e">
        <f>#REF!</f>
        <v>#REF!</v>
      </c>
      <c r="N368" s="162" t="e">
        <f>#REF!</f>
        <v>#REF!</v>
      </c>
      <c r="O368" s="162" t="e">
        <f>#REF!</f>
        <v>#REF!</v>
      </c>
    </row>
    <row r="369" spans="2:15" ht="21">
      <c r="B369" s="132" t="e">
        <f>#REF!</f>
        <v>#REF!</v>
      </c>
      <c r="C369" s="68" t="str">
        <f t="shared" ref="C369:C415" si="20">IFERROR(VLOOKUP(D369,KLUBY01,2,FALSE)," ")</f>
        <v xml:space="preserve"> </v>
      </c>
      <c r="D369" s="68" t="str">
        <f t="shared" ref="D369:D415" si="21">IFERROR(VLOOKUP(B369,PZTS2509,11,FALSE)," ")</f>
        <v xml:space="preserve"> </v>
      </c>
      <c r="E369" s="160" t="e">
        <f>#REF!</f>
        <v>#REF!</v>
      </c>
      <c r="F369" s="160" t="e">
        <f>#REF!</f>
        <v>#REF!</v>
      </c>
      <c r="G369" s="160" t="e">
        <f>#REF!</f>
        <v>#REF!</v>
      </c>
      <c r="J369" s="162" t="e">
        <f>#REF!</f>
        <v>#REF!</v>
      </c>
      <c r="K369" s="162"/>
      <c r="L369" s="162"/>
      <c r="M369" s="162" t="e">
        <f>#REF!</f>
        <v>#REF!</v>
      </c>
      <c r="N369" s="162" t="e">
        <f>#REF!</f>
        <v>#REF!</v>
      </c>
      <c r="O369" s="162" t="e">
        <f>#REF!</f>
        <v>#REF!</v>
      </c>
    </row>
    <row r="370" spans="2:15" ht="21">
      <c r="B370" s="132" t="e">
        <f>#REF!</f>
        <v>#REF!</v>
      </c>
      <c r="C370" s="68" t="str">
        <f t="shared" si="20"/>
        <v xml:space="preserve"> </v>
      </c>
      <c r="D370" s="68" t="str">
        <f t="shared" si="21"/>
        <v xml:space="preserve"> </v>
      </c>
      <c r="E370" s="160" t="e">
        <f>#REF!</f>
        <v>#REF!</v>
      </c>
      <c r="F370" s="160" t="e">
        <f>#REF!</f>
        <v>#REF!</v>
      </c>
      <c r="G370" s="160" t="e">
        <f>#REF!</f>
        <v>#REF!</v>
      </c>
      <c r="J370" s="162" t="e">
        <f>#REF!</f>
        <v>#REF!</v>
      </c>
      <c r="K370" s="162"/>
      <c r="L370" s="162"/>
      <c r="M370" s="162" t="e">
        <f>#REF!</f>
        <v>#REF!</v>
      </c>
      <c r="N370" s="162" t="e">
        <f>#REF!</f>
        <v>#REF!</v>
      </c>
      <c r="O370" s="162" t="e">
        <f>#REF!</f>
        <v>#REF!</v>
      </c>
    </row>
    <row r="371" spans="2:15" ht="21">
      <c r="B371" s="132" t="e">
        <f>#REF!</f>
        <v>#REF!</v>
      </c>
      <c r="C371" s="68" t="str">
        <f t="shared" si="20"/>
        <v xml:space="preserve"> </v>
      </c>
      <c r="D371" s="68" t="str">
        <f t="shared" si="21"/>
        <v xml:space="preserve"> </v>
      </c>
      <c r="E371" s="160" t="e">
        <f>#REF!</f>
        <v>#REF!</v>
      </c>
      <c r="F371" s="160" t="e">
        <f>#REF!</f>
        <v>#REF!</v>
      </c>
      <c r="G371" s="160" t="e">
        <f>#REF!</f>
        <v>#REF!</v>
      </c>
      <c r="J371" s="162" t="e">
        <f>#REF!</f>
        <v>#REF!</v>
      </c>
      <c r="K371" s="162"/>
      <c r="L371" s="162"/>
      <c r="M371" s="162" t="e">
        <f>#REF!</f>
        <v>#REF!</v>
      </c>
      <c r="N371" s="162" t="e">
        <f>#REF!</f>
        <v>#REF!</v>
      </c>
      <c r="O371" s="162" t="e">
        <f>#REF!</f>
        <v>#REF!</v>
      </c>
    </row>
    <row r="372" spans="2:15" ht="21">
      <c r="B372" s="132" t="e">
        <f>#REF!</f>
        <v>#REF!</v>
      </c>
      <c r="C372" s="68" t="str">
        <f t="shared" si="20"/>
        <v xml:space="preserve"> </v>
      </c>
      <c r="D372" s="68" t="str">
        <f t="shared" si="21"/>
        <v xml:space="preserve"> </v>
      </c>
      <c r="E372" s="160" t="e">
        <f>#REF!</f>
        <v>#REF!</v>
      </c>
      <c r="F372" s="160" t="e">
        <f>#REF!</f>
        <v>#REF!</v>
      </c>
      <c r="G372" s="160" t="e">
        <f>#REF!</f>
        <v>#REF!</v>
      </c>
      <c r="J372" s="162" t="e">
        <f>#REF!</f>
        <v>#REF!</v>
      </c>
      <c r="K372" s="162"/>
      <c r="L372" s="162"/>
      <c r="M372" s="162" t="e">
        <f>#REF!</f>
        <v>#REF!</v>
      </c>
      <c r="N372" s="162" t="e">
        <f>#REF!</f>
        <v>#REF!</v>
      </c>
      <c r="O372" s="162" t="e">
        <f>#REF!</f>
        <v>#REF!</v>
      </c>
    </row>
    <row r="373" spans="2:15" ht="21">
      <c r="B373" s="132" t="e">
        <f>#REF!</f>
        <v>#REF!</v>
      </c>
      <c r="C373" s="68" t="str">
        <f t="shared" si="20"/>
        <v xml:space="preserve"> </v>
      </c>
      <c r="D373" s="68" t="str">
        <f t="shared" si="21"/>
        <v xml:space="preserve"> </v>
      </c>
      <c r="E373" s="160" t="e">
        <f>#REF!</f>
        <v>#REF!</v>
      </c>
      <c r="F373" s="160" t="e">
        <f>#REF!</f>
        <v>#REF!</v>
      </c>
      <c r="G373" s="160" t="e">
        <f>#REF!</f>
        <v>#REF!</v>
      </c>
      <c r="J373" s="162" t="e">
        <f>#REF!</f>
        <v>#REF!</v>
      </c>
      <c r="K373" s="162"/>
      <c r="L373" s="162"/>
      <c r="M373" s="162" t="e">
        <f>#REF!</f>
        <v>#REF!</v>
      </c>
      <c r="N373" s="162" t="e">
        <f>#REF!</f>
        <v>#REF!</v>
      </c>
      <c r="O373" s="162" t="e">
        <f>#REF!</f>
        <v>#REF!</v>
      </c>
    </row>
    <row r="374" spans="2:15" ht="21">
      <c r="B374" s="132" t="e">
        <f>#REF!</f>
        <v>#REF!</v>
      </c>
      <c r="C374" s="68" t="str">
        <f t="shared" si="20"/>
        <v xml:space="preserve"> </v>
      </c>
      <c r="D374" s="68" t="str">
        <f t="shared" si="21"/>
        <v xml:space="preserve"> </v>
      </c>
      <c r="E374" s="160" t="e">
        <f>#REF!</f>
        <v>#REF!</v>
      </c>
      <c r="F374" s="160" t="e">
        <f>#REF!</f>
        <v>#REF!</v>
      </c>
      <c r="G374" s="160" t="e">
        <f>#REF!</f>
        <v>#REF!</v>
      </c>
      <c r="J374" s="162" t="e">
        <f>#REF!</f>
        <v>#REF!</v>
      </c>
      <c r="K374" s="162"/>
      <c r="L374" s="162"/>
      <c r="M374" s="162" t="e">
        <f>#REF!</f>
        <v>#REF!</v>
      </c>
      <c r="N374" s="162" t="e">
        <f>#REF!</f>
        <v>#REF!</v>
      </c>
      <c r="O374" s="162" t="e">
        <f>#REF!</f>
        <v>#REF!</v>
      </c>
    </row>
    <row r="375" spans="2:15" ht="21">
      <c r="B375" s="132" t="e">
        <f>#REF!</f>
        <v>#REF!</v>
      </c>
      <c r="C375" s="68" t="str">
        <f t="shared" si="20"/>
        <v xml:space="preserve"> </v>
      </c>
      <c r="D375" s="68" t="str">
        <f t="shared" si="21"/>
        <v xml:space="preserve"> </v>
      </c>
      <c r="E375" s="160" t="e">
        <f>#REF!</f>
        <v>#REF!</v>
      </c>
      <c r="F375" s="160" t="e">
        <f>#REF!</f>
        <v>#REF!</v>
      </c>
      <c r="G375" s="160" t="e">
        <f>#REF!</f>
        <v>#REF!</v>
      </c>
      <c r="J375" s="162" t="e">
        <f>#REF!</f>
        <v>#REF!</v>
      </c>
      <c r="K375" s="162"/>
      <c r="L375" s="162"/>
      <c r="M375" s="162" t="e">
        <f>#REF!</f>
        <v>#REF!</v>
      </c>
      <c r="N375" s="162" t="e">
        <f>#REF!</f>
        <v>#REF!</v>
      </c>
      <c r="O375" s="162" t="e">
        <f>#REF!</f>
        <v>#REF!</v>
      </c>
    </row>
    <row r="376" spans="2:15" ht="21">
      <c r="B376" s="132" t="e">
        <f>#REF!</f>
        <v>#REF!</v>
      </c>
      <c r="C376" s="68" t="str">
        <f t="shared" si="20"/>
        <v xml:space="preserve"> </v>
      </c>
      <c r="D376" s="68" t="str">
        <f t="shared" si="21"/>
        <v xml:space="preserve"> </v>
      </c>
      <c r="E376" s="160" t="e">
        <f>#REF!</f>
        <v>#REF!</v>
      </c>
      <c r="F376" s="160" t="e">
        <f>#REF!</f>
        <v>#REF!</v>
      </c>
      <c r="G376" s="160" t="e">
        <f>#REF!</f>
        <v>#REF!</v>
      </c>
      <c r="J376" s="162" t="e">
        <f>#REF!</f>
        <v>#REF!</v>
      </c>
      <c r="K376" s="162"/>
      <c r="L376" s="162"/>
      <c r="M376" s="162" t="e">
        <f>#REF!</f>
        <v>#REF!</v>
      </c>
      <c r="N376" s="162" t="e">
        <f>#REF!</f>
        <v>#REF!</v>
      </c>
      <c r="O376" s="162" t="e">
        <f>#REF!</f>
        <v>#REF!</v>
      </c>
    </row>
    <row r="377" spans="2:15" ht="21">
      <c r="B377" s="132" t="e">
        <f>#REF!</f>
        <v>#REF!</v>
      </c>
      <c r="C377" s="68" t="str">
        <f t="shared" si="20"/>
        <v xml:space="preserve"> </v>
      </c>
      <c r="D377" s="68" t="str">
        <f t="shared" si="21"/>
        <v xml:space="preserve"> </v>
      </c>
      <c r="E377" s="160" t="e">
        <f>#REF!</f>
        <v>#REF!</v>
      </c>
      <c r="F377" s="160" t="e">
        <f>#REF!</f>
        <v>#REF!</v>
      </c>
      <c r="G377" s="160" t="e">
        <f>#REF!</f>
        <v>#REF!</v>
      </c>
      <c r="J377" s="162" t="e">
        <f>#REF!</f>
        <v>#REF!</v>
      </c>
      <c r="K377" s="162"/>
      <c r="L377" s="162"/>
      <c r="M377" s="162" t="e">
        <f>#REF!</f>
        <v>#REF!</v>
      </c>
      <c r="N377" s="162" t="e">
        <f>#REF!</f>
        <v>#REF!</v>
      </c>
      <c r="O377" s="162" t="e">
        <f>#REF!</f>
        <v>#REF!</v>
      </c>
    </row>
    <row r="378" spans="2:15" ht="21">
      <c r="B378" s="132" t="e">
        <f>#REF!</f>
        <v>#REF!</v>
      </c>
      <c r="C378" s="68" t="str">
        <f t="shared" si="20"/>
        <v xml:space="preserve"> </v>
      </c>
      <c r="D378" s="68" t="str">
        <f t="shared" si="21"/>
        <v xml:space="preserve"> </v>
      </c>
      <c r="E378" s="160" t="e">
        <f>#REF!</f>
        <v>#REF!</v>
      </c>
      <c r="F378" s="160" t="e">
        <f>#REF!</f>
        <v>#REF!</v>
      </c>
      <c r="G378" s="160" t="e">
        <f>#REF!</f>
        <v>#REF!</v>
      </c>
      <c r="J378" s="162" t="e">
        <f>#REF!</f>
        <v>#REF!</v>
      </c>
      <c r="K378" s="162"/>
      <c r="L378" s="162"/>
      <c r="M378" s="162" t="e">
        <f>#REF!</f>
        <v>#REF!</v>
      </c>
      <c r="N378" s="162" t="e">
        <f>#REF!</f>
        <v>#REF!</v>
      </c>
      <c r="O378" s="162" t="e">
        <f>#REF!</f>
        <v>#REF!</v>
      </c>
    </row>
    <row r="379" spans="2:15" ht="21">
      <c r="B379" s="132" t="e">
        <f>#REF!</f>
        <v>#REF!</v>
      </c>
      <c r="C379" s="68" t="str">
        <f t="shared" si="20"/>
        <v xml:space="preserve"> </v>
      </c>
      <c r="D379" s="68" t="str">
        <f t="shared" si="21"/>
        <v xml:space="preserve"> </v>
      </c>
      <c r="E379" s="160" t="e">
        <f>#REF!</f>
        <v>#REF!</v>
      </c>
      <c r="F379" s="160" t="e">
        <f>#REF!</f>
        <v>#REF!</v>
      </c>
      <c r="G379" s="160" t="e">
        <f>#REF!</f>
        <v>#REF!</v>
      </c>
      <c r="J379" s="162" t="e">
        <f>#REF!</f>
        <v>#REF!</v>
      </c>
      <c r="K379" s="162"/>
      <c r="L379" s="162"/>
      <c r="M379" s="162" t="e">
        <f>#REF!</f>
        <v>#REF!</v>
      </c>
      <c r="N379" s="162" t="e">
        <f>#REF!</f>
        <v>#REF!</v>
      </c>
      <c r="O379" s="162" t="e">
        <f>#REF!</f>
        <v>#REF!</v>
      </c>
    </row>
    <row r="380" spans="2:15" ht="21">
      <c r="B380" s="132" t="e">
        <f>#REF!</f>
        <v>#REF!</v>
      </c>
      <c r="C380" s="68" t="str">
        <f t="shared" si="20"/>
        <v xml:space="preserve"> </v>
      </c>
      <c r="D380" s="68" t="str">
        <f t="shared" si="21"/>
        <v xml:space="preserve"> </v>
      </c>
      <c r="E380" s="160" t="e">
        <f>#REF!</f>
        <v>#REF!</v>
      </c>
      <c r="F380" s="160" t="e">
        <f>#REF!</f>
        <v>#REF!</v>
      </c>
      <c r="G380" s="160" t="e">
        <f>#REF!</f>
        <v>#REF!</v>
      </c>
      <c r="J380" s="162" t="e">
        <f>#REF!</f>
        <v>#REF!</v>
      </c>
      <c r="K380" s="162"/>
      <c r="L380" s="162"/>
      <c r="M380" s="162" t="e">
        <f>#REF!</f>
        <v>#REF!</v>
      </c>
      <c r="N380" s="162" t="e">
        <f>#REF!</f>
        <v>#REF!</v>
      </c>
      <c r="O380" s="162" t="e">
        <f>#REF!</f>
        <v>#REF!</v>
      </c>
    </row>
    <row r="381" spans="2:15" ht="21">
      <c r="B381" s="132" t="e">
        <f>#REF!</f>
        <v>#REF!</v>
      </c>
      <c r="C381" s="68" t="str">
        <f t="shared" si="20"/>
        <v xml:space="preserve"> </v>
      </c>
      <c r="D381" s="68" t="str">
        <f t="shared" si="21"/>
        <v xml:space="preserve"> </v>
      </c>
      <c r="E381" s="160" t="e">
        <f>#REF!</f>
        <v>#REF!</v>
      </c>
      <c r="F381" s="160" t="e">
        <f>#REF!</f>
        <v>#REF!</v>
      </c>
      <c r="G381" s="160" t="e">
        <f>#REF!</f>
        <v>#REF!</v>
      </c>
      <c r="J381" s="162" t="e">
        <f>#REF!</f>
        <v>#REF!</v>
      </c>
      <c r="K381" s="162"/>
      <c r="L381" s="162"/>
      <c r="M381" s="162" t="e">
        <f>#REF!</f>
        <v>#REF!</v>
      </c>
      <c r="N381" s="162" t="e">
        <f>#REF!</f>
        <v>#REF!</v>
      </c>
      <c r="O381" s="162" t="e">
        <f>#REF!</f>
        <v>#REF!</v>
      </c>
    </row>
    <row r="382" spans="2:15" ht="21">
      <c r="B382" s="132" t="e">
        <f>#REF!</f>
        <v>#REF!</v>
      </c>
      <c r="C382" s="68" t="str">
        <f t="shared" si="20"/>
        <v xml:space="preserve"> </v>
      </c>
      <c r="D382" s="68" t="str">
        <f t="shared" si="21"/>
        <v xml:space="preserve"> </v>
      </c>
      <c r="E382" s="160" t="e">
        <f>#REF!</f>
        <v>#REF!</v>
      </c>
      <c r="F382" s="160" t="e">
        <f>#REF!</f>
        <v>#REF!</v>
      </c>
      <c r="G382" s="160" t="e">
        <f>#REF!</f>
        <v>#REF!</v>
      </c>
      <c r="J382" s="162" t="e">
        <f>#REF!</f>
        <v>#REF!</v>
      </c>
      <c r="K382" s="162"/>
      <c r="L382" s="162"/>
      <c r="M382" s="162" t="e">
        <f>#REF!</f>
        <v>#REF!</v>
      </c>
      <c r="N382" s="162" t="e">
        <f>#REF!</f>
        <v>#REF!</v>
      </c>
      <c r="O382" s="162" t="e">
        <f>#REF!</f>
        <v>#REF!</v>
      </c>
    </row>
    <row r="383" spans="2:15" ht="21">
      <c r="B383" s="132" t="e">
        <f>#REF!</f>
        <v>#REF!</v>
      </c>
      <c r="C383" s="68" t="str">
        <f t="shared" si="20"/>
        <v xml:space="preserve"> </v>
      </c>
      <c r="D383" s="68" t="str">
        <f t="shared" si="21"/>
        <v xml:space="preserve"> </v>
      </c>
      <c r="E383" s="160" t="e">
        <f>#REF!</f>
        <v>#REF!</v>
      </c>
      <c r="F383" s="160" t="e">
        <f>#REF!</f>
        <v>#REF!</v>
      </c>
      <c r="G383" s="160" t="e">
        <f>#REF!</f>
        <v>#REF!</v>
      </c>
      <c r="J383" s="162" t="e">
        <f>#REF!</f>
        <v>#REF!</v>
      </c>
      <c r="K383" s="162"/>
      <c r="L383" s="162"/>
      <c r="M383" s="162" t="e">
        <f>#REF!</f>
        <v>#REF!</v>
      </c>
      <c r="N383" s="162" t="e">
        <f>#REF!</f>
        <v>#REF!</v>
      </c>
      <c r="O383" s="162" t="e">
        <f>#REF!</f>
        <v>#REF!</v>
      </c>
    </row>
    <row r="384" spans="2:15" ht="21">
      <c r="B384" s="132" t="e">
        <f>#REF!</f>
        <v>#REF!</v>
      </c>
      <c r="C384" s="68" t="str">
        <f t="shared" si="20"/>
        <v xml:space="preserve"> </v>
      </c>
      <c r="D384" s="68" t="str">
        <f t="shared" si="21"/>
        <v xml:space="preserve"> </v>
      </c>
      <c r="E384" s="160" t="e">
        <f>#REF!</f>
        <v>#REF!</v>
      </c>
      <c r="F384" s="160" t="e">
        <f>#REF!</f>
        <v>#REF!</v>
      </c>
      <c r="G384" s="160" t="e">
        <f>#REF!</f>
        <v>#REF!</v>
      </c>
      <c r="J384" s="162" t="e">
        <f>#REF!</f>
        <v>#REF!</v>
      </c>
      <c r="K384" s="162"/>
      <c r="L384" s="162"/>
      <c r="M384" s="162" t="e">
        <f>#REF!</f>
        <v>#REF!</v>
      </c>
      <c r="N384" s="162" t="e">
        <f>#REF!</f>
        <v>#REF!</v>
      </c>
      <c r="O384" s="162" t="e">
        <f>#REF!</f>
        <v>#REF!</v>
      </c>
    </row>
    <row r="385" spans="2:15" ht="21">
      <c r="B385" s="132" t="e">
        <f>#REF!</f>
        <v>#REF!</v>
      </c>
      <c r="C385" s="68" t="str">
        <f t="shared" si="20"/>
        <v xml:space="preserve"> </v>
      </c>
      <c r="D385" s="68" t="str">
        <f t="shared" si="21"/>
        <v xml:space="preserve"> </v>
      </c>
      <c r="E385" s="160" t="e">
        <f>#REF!</f>
        <v>#REF!</v>
      </c>
      <c r="F385" s="160" t="e">
        <f>#REF!</f>
        <v>#REF!</v>
      </c>
      <c r="G385" s="160" t="e">
        <f>#REF!</f>
        <v>#REF!</v>
      </c>
      <c r="J385" s="162" t="e">
        <f>#REF!</f>
        <v>#REF!</v>
      </c>
      <c r="K385" s="162"/>
      <c r="L385" s="162"/>
      <c r="M385" s="162" t="e">
        <f>#REF!</f>
        <v>#REF!</v>
      </c>
      <c r="N385" s="162" t="e">
        <f>#REF!</f>
        <v>#REF!</v>
      </c>
      <c r="O385" s="162" t="e">
        <f>#REF!</f>
        <v>#REF!</v>
      </c>
    </row>
    <row r="386" spans="2:15" ht="21">
      <c r="B386" s="132" t="e">
        <f>#REF!</f>
        <v>#REF!</v>
      </c>
      <c r="C386" s="68" t="str">
        <f t="shared" si="20"/>
        <v xml:space="preserve"> </v>
      </c>
      <c r="D386" s="68" t="str">
        <f t="shared" si="21"/>
        <v xml:space="preserve"> </v>
      </c>
      <c r="E386" s="160" t="e">
        <f>#REF!</f>
        <v>#REF!</v>
      </c>
      <c r="F386" s="160" t="e">
        <f>#REF!</f>
        <v>#REF!</v>
      </c>
      <c r="G386" s="160" t="e">
        <f>#REF!</f>
        <v>#REF!</v>
      </c>
      <c r="J386" s="162" t="e">
        <f>#REF!</f>
        <v>#REF!</v>
      </c>
      <c r="K386" s="162"/>
      <c r="L386" s="162"/>
      <c r="M386" s="162" t="e">
        <f>#REF!</f>
        <v>#REF!</v>
      </c>
      <c r="N386" s="162" t="e">
        <f>#REF!</f>
        <v>#REF!</v>
      </c>
      <c r="O386" s="162" t="e">
        <f>#REF!</f>
        <v>#REF!</v>
      </c>
    </row>
    <row r="387" spans="2:15" ht="21">
      <c r="B387" s="132" t="e">
        <f>#REF!</f>
        <v>#REF!</v>
      </c>
      <c r="C387" s="68" t="str">
        <f t="shared" si="20"/>
        <v xml:space="preserve"> </v>
      </c>
      <c r="D387" s="68" t="str">
        <f t="shared" si="21"/>
        <v xml:space="preserve"> </v>
      </c>
      <c r="E387" s="160" t="e">
        <f>#REF!</f>
        <v>#REF!</v>
      </c>
      <c r="F387" s="160" t="e">
        <f>#REF!</f>
        <v>#REF!</v>
      </c>
      <c r="G387" s="160" t="e">
        <f>#REF!</f>
        <v>#REF!</v>
      </c>
      <c r="J387" s="162" t="e">
        <f>#REF!</f>
        <v>#REF!</v>
      </c>
      <c r="K387" s="162"/>
      <c r="L387" s="162"/>
      <c r="M387" s="162" t="e">
        <f>#REF!</f>
        <v>#REF!</v>
      </c>
      <c r="N387" s="162" t="e">
        <f>#REF!</f>
        <v>#REF!</v>
      </c>
      <c r="O387" s="162" t="e">
        <f>#REF!</f>
        <v>#REF!</v>
      </c>
    </row>
    <row r="388" spans="2:15" ht="21">
      <c r="B388" s="132" t="e">
        <f>#REF!</f>
        <v>#REF!</v>
      </c>
      <c r="C388" s="68" t="str">
        <f t="shared" si="20"/>
        <v xml:space="preserve"> </v>
      </c>
      <c r="D388" s="68" t="str">
        <f t="shared" si="21"/>
        <v xml:space="preserve"> </v>
      </c>
      <c r="E388" s="160" t="e">
        <f>#REF!</f>
        <v>#REF!</v>
      </c>
      <c r="F388" s="160" t="e">
        <f>#REF!</f>
        <v>#REF!</v>
      </c>
      <c r="G388" s="160" t="e">
        <f>#REF!</f>
        <v>#REF!</v>
      </c>
      <c r="J388" s="162" t="e">
        <f>#REF!</f>
        <v>#REF!</v>
      </c>
      <c r="K388" s="162"/>
      <c r="L388" s="162"/>
      <c r="M388" s="162" t="e">
        <f>#REF!</f>
        <v>#REF!</v>
      </c>
      <c r="N388" s="162" t="e">
        <f>#REF!</f>
        <v>#REF!</v>
      </c>
      <c r="O388" s="162" t="e">
        <f>#REF!</f>
        <v>#REF!</v>
      </c>
    </row>
    <row r="389" spans="2:15" ht="21">
      <c r="B389" s="132" t="e">
        <f>#REF!</f>
        <v>#REF!</v>
      </c>
      <c r="C389" s="68" t="str">
        <f t="shared" si="20"/>
        <v xml:space="preserve"> </v>
      </c>
      <c r="D389" s="68" t="str">
        <f t="shared" si="21"/>
        <v xml:space="preserve"> </v>
      </c>
      <c r="E389" s="160" t="e">
        <f>#REF!</f>
        <v>#REF!</v>
      </c>
      <c r="F389" s="160" t="e">
        <f>#REF!</f>
        <v>#REF!</v>
      </c>
      <c r="G389" s="160" t="e">
        <f>#REF!</f>
        <v>#REF!</v>
      </c>
      <c r="J389" s="162" t="e">
        <f>#REF!</f>
        <v>#REF!</v>
      </c>
      <c r="K389" s="162"/>
      <c r="L389" s="162"/>
      <c r="M389" s="162" t="e">
        <f>#REF!</f>
        <v>#REF!</v>
      </c>
      <c r="N389" s="162" t="e">
        <f>#REF!</f>
        <v>#REF!</v>
      </c>
      <c r="O389" s="162" t="e">
        <f>#REF!</f>
        <v>#REF!</v>
      </c>
    </row>
    <row r="390" spans="2:15" ht="21">
      <c r="B390" s="132" t="e">
        <f>#REF!</f>
        <v>#REF!</v>
      </c>
      <c r="C390" s="68" t="str">
        <f t="shared" si="20"/>
        <v xml:space="preserve"> </v>
      </c>
      <c r="D390" s="68" t="str">
        <f t="shared" si="21"/>
        <v xml:space="preserve"> </v>
      </c>
      <c r="E390" s="160" t="e">
        <f>#REF!</f>
        <v>#REF!</v>
      </c>
      <c r="F390" s="160" t="e">
        <f>#REF!</f>
        <v>#REF!</v>
      </c>
      <c r="G390" s="160" t="e">
        <f>#REF!</f>
        <v>#REF!</v>
      </c>
      <c r="J390" s="162" t="e">
        <f>#REF!</f>
        <v>#REF!</v>
      </c>
      <c r="K390" s="162"/>
      <c r="L390" s="162"/>
      <c r="M390" s="162" t="e">
        <f>#REF!</f>
        <v>#REF!</v>
      </c>
      <c r="N390" s="162" t="e">
        <f>#REF!</f>
        <v>#REF!</v>
      </c>
      <c r="O390" s="162" t="e">
        <f>#REF!</f>
        <v>#REF!</v>
      </c>
    </row>
    <row r="391" spans="2:15" ht="21">
      <c r="B391" s="132" t="e">
        <f>#REF!</f>
        <v>#REF!</v>
      </c>
      <c r="C391" s="68" t="str">
        <f t="shared" si="20"/>
        <v xml:space="preserve"> </v>
      </c>
      <c r="D391" s="68" t="str">
        <f t="shared" si="21"/>
        <v xml:space="preserve"> </v>
      </c>
      <c r="E391" s="160" t="e">
        <f>#REF!</f>
        <v>#REF!</v>
      </c>
      <c r="F391" s="160" t="e">
        <f>#REF!</f>
        <v>#REF!</v>
      </c>
      <c r="G391" s="160" t="e">
        <f>#REF!</f>
        <v>#REF!</v>
      </c>
      <c r="J391" s="162" t="e">
        <f>#REF!</f>
        <v>#REF!</v>
      </c>
      <c r="K391" s="162"/>
      <c r="L391" s="162"/>
      <c r="M391" s="162" t="e">
        <f>#REF!</f>
        <v>#REF!</v>
      </c>
      <c r="N391" s="162" t="e">
        <f>#REF!</f>
        <v>#REF!</v>
      </c>
      <c r="O391" s="162" t="e">
        <f>#REF!</f>
        <v>#REF!</v>
      </c>
    </row>
    <row r="392" spans="2:15" ht="21">
      <c r="B392" s="132" t="e">
        <f>#REF!</f>
        <v>#REF!</v>
      </c>
      <c r="C392" s="68" t="str">
        <f t="shared" si="20"/>
        <v xml:space="preserve"> </v>
      </c>
      <c r="D392" s="68" t="str">
        <f t="shared" si="21"/>
        <v xml:space="preserve"> </v>
      </c>
      <c r="E392" s="160" t="e">
        <f>#REF!</f>
        <v>#REF!</v>
      </c>
      <c r="F392" s="160" t="e">
        <f>#REF!</f>
        <v>#REF!</v>
      </c>
      <c r="G392" s="160" t="e">
        <f>#REF!</f>
        <v>#REF!</v>
      </c>
      <c r="J392" s="162" t="e">
        <f>#REF!</f>
        <v>#REF!</v>
      </c>
      <c r="K392" s="162"/>
      <c r="L392" s="162"/>
      <c r="M392" s="162" t="e">
        <f>#REF!</f>
        <v>#REF!</v>
      </c>
      <c r="N392" s="162" t="e">
        <f>#REF!</f>
        <v>#REF!</v>
      </c>
      <c r="O392" s="162" t="e">
        <f>#REF!</f>
        <v>#REF!</v>
      </c>
    </row>
    <row r="393" spans="2:15" ht="21">
      <c r="B393" s="132" t="e">
        <f>#REF!</f>
        <v>#REF!</v>
      </c>
      <c r="C393" s="68" t="str">
        <f t="shared" si="20"/>
        <v xml:space="preserve"> </v>
      </c>
      <c r="D393" s="68" t="str">
        <f t="shared" si="21"/>
        <v xml:space="preserve"> </v>
      </c>
      <c r="E393" s="160" t="e">
        <f>#REF!</f>
        <v>#REF!</v>
      </c>
      <c r="F393" s="160" t="e">
        <f>#REF!</f>
        <v>#REF!</v>
      </c>
      <c r="G393" s="160" t="e">
        <f>#REF!</f>
        <v>#REF!</v>
      </c>
      <c r="J393" s="162" t="e">
        <f>#REF!</f>
        <v>#REF!</v>
      </c>
      <c r="K393" s="162"/>
      <c r="L393" s="162"/>
      <c r="M393" s="162" t="e">
        <f>#REF!</f>
        <v>#REF!</v>
      </c>
      <c r="N393" s="162" t="e">
        <f>#REF!</f>
        <v>#REF!</v>
      </c>
      <c r="O393" s="162" t="e">
        <f>#REF!</f>
        <v>#REF!</v>
      </c>
    </row>
    <row r="394" spans="2:15" ht="21">
      <c r="B394" s="132" t="e">
        <f>#REF!</f>
        <v>#REF!</v>
      </c>
      <c r="C394" s="68" t="str">
        <f t="shared" si="20"/>
        <v xml:space="preserve"> </v>
      </c>
      <c r="D394" s="68" t="str">
        <f t="shared" si="21"/>
        <v xml:space="preserve"> </v>
      </c>
      <c r="E394" s="160" t="e">
        <f>#REF!</f>
        <v>#REF!</v>
      </c>
      <c r="F394" s="160" t="e">
        <f>#REF!</f>
        <v>#REF!</v>
      </c>
      <c r="G394" s="160" t="e">
        <f>#REF!</f>
        <v>#REF!</v>
      </c>
      <c r="J394" s="162" t="e">
        <f>#REF!</f>
        <v>#REF!</v>
      </c>
      <c r="K394" s="162"/>
      <c r="L394" s="162"/>
      <c r="M394" s="162" t="e">
        <f>#REF!</f>
        <v>#REF!</v>
      </c>
      <c r="N394" s="162" t="e">
        <f>#REF!</f>
        <v>#REF!</v>
      </c>
      <c r="O394" s="162" t="e">
        <f>#REF!</f>
        <v>#REF!</v>
      </c>
    </row>
    <row r="395" spans="2:15" ht="21">
      <c r="B395" s="132" t="e">
        <f>#REF!</f>
        <v>#REF!</v>
      </c>
      <c r="C395" s="68" t="str">
        <f t="shared" si="20"/>
        <v xml:space="preserve"> </v>
      </c>
      <c r="D395" s="68" t="str">
        <f t="shared" si="21"/>
        <v xml:space="preserve"> </v>
      </c>
      <c r="E395" s="160" t="e">
        <f>#REF!</f>
        <v>#REF!</v>
      </c>
      <c r="F395" s="160" t="e">
        <f>#REF!</f>
        <v>#REF!</v>
      </c>
      <c r="G395" s="160" t="e">
        <f>#REF!</f>
        <v>#REF!</v>
      </c>
      <c r="J395" s="162" t="e">
        <f>#REF!</f>
        <v>#REF!</v>
      </c>
      <c r="K395" s="162"/>
      <c r="L395" s="162"/>
      <c r="M395" s="162" t="e">
        <f>#REF!</f>
        <v>#REF!</v>
      </c>
      <c r="N395" s="162" t="e">
        <f>#REF!</f>
        <v>#REF!</v>
      </c>
      <c r="O395" s="162" t="e">
        <f>#REF!</f>
        <v>#REF!</v>
      </c>
    </row>
    <row r="396" spans="2:15" ht="21">
      <c r="B396" s="132" t="e">
        <f>#REF!</f>
        <v>#REF!</v>
      </c>
      <c r="C396" s="68" t="str">
        <f t="shared" si="20"/>
        <v xml:space="preserve"> </v>
      </c>
      <c r="D396" s="68" t="str">
        <f t="shared" si="21"/>
        <v xml:space="preserve"> </v>
      </c>
      <c r="E396" s="160" t="e">
        <f>#REF!</f>
        <v>#REF!</v>
      </c>
      <c r="F396" s="160" t="e">
        <f>#REF!</f>
        <v>#REF!</v>
      </c>
      <c r="G396" s="160" t="e">
        <f>#REF!</f>
        <v>#REF!</v>
      </c>
      <c r="J396" s="162" t="e">
        <f>#REF!</f>
        <v>#REF!</v>
      </c>
      <c r="K396" s="162"/>
      <c r="L396" s="162"/>
      <c r="M396" s="162" t="e">
        <f>#REF!</f>
        <v>#REF!</v>
      </c>
      <c r="N396" s="162" t="e">
        <f>#REF!</f>
        <v>#REF!</v>
      </c>
      <c r="O396" s="162" t="e">
        <f>#REF!</f>
        <v>#REF!</v>
      </c>
    </row>
    <row r="397" spans="2:15" ht="21">
      <c r="B397" s="132" t="e">
        <f>#REF!</f>
        <v>#REF!</v>
      </c>
      <c r="C397" s="68" t="str">
        <f t="shared" si="20"/>
        <v xml:space="preserve"> </v>
      </c>
      <c r="D397" s="68" t="str">
        <f t="shared" si="21"/>
        <v xml:space="preserve"> </v>
      </c>
      <c r="E397" s="160" t="e">
        <f>#REF!</f>
        <v>#REF!</v>
      </c>
      <c r="F397" s="160" t="e">
        <f>#REF!</f>
        <v>#REF!</v>
      </c>
      <c r="G397" s="160" t="e">
        <f>#REF!</f>
        <v>#REF!</v>
      </c>
      <c r="J397" s="162" t="e">
        <f>#REF!</f>
        <v>#REF!</v>
      </c>
      <c r="K397" s="162"/>
      <c r="L397" s="162"/>
      <c r="M397" s="162" t="e">
        <f>#REF!</f>
        <v>#REF!</v>
      </c>
      <c r="N397" s="162" t="e">
        <f>#REF!</f>
        <v>#REF!</v>
      </c>
      <c r="O397" s="162" t="e">
        <f>#REF!</f>
        <v>#REF!</v>
      </c>
    </row>
    <row r="398" spans="2:15" ht="21">
      <c r="B398" s="132" t="e">
        <f>#REF!</f>
        <v>#REF!</v>
      </c>
      <c r="C398" s="68" t="str">
        <f t="shared" si="20"/>
        <v xml:space="preserve"> </v>
      </c>
      <c r="D398" s="68" t="str">
        <f t="shared" si="21"/>
        <v xml:space="preserve"> </v>
      </c>
      <c r="E398" s="160" t="e">
        <f>#REF!</f>
        <v>#REF!</v>
      </c>
      <c r="F398" s="160" t="e">
        <f>#REF!</f>
        <v>#REF!</v>
      </c>
      <c r="G398" s="160" t="e">
        <f>#REF!</f>
        <v>#REF!</v>
      </c>
      <c r="J398" s="162" t="e">
        <f>#REF!</f>
        <v>#REF!</v>
      </c>
      <c r="K398" s="162"/>
      <c r="L398" s="162"/>
      <c r="M398" s="162" t="e">
        <f>#REF!</f>
        <v>#REF!</v>
      </c>
      <c r="N398" s="162" t="e">
        <f>#REF!</f>
        <v>#REF!</v>
      </c>
      <c r="O398" s="162" t="e">
        <f>#REF!</f>
        <v>#REF!</v>
      </c>
    </row>
    <row r="399" spans="2:15" ht="21">
      <c r="B399" s="132" t="e">
        <f>#REF!</f>
        <v>#REF!</v>
      </c>
      <c r="C399" s="68" t="str">
        <f t="shared" si="20"/>
        <v xml:space="preserve"> </v>
      </c>
      <c r="D399" s="68" t="str">
        <f t="shared" si="21"/>
        <v xml:space="preserve"> </v>
      </c>
      <c r="E399" s="160" t="e">
        <f>#REF!</f>
        <v>#REF!</v>
      </c>
      <c r="F399" s="160" t="e">
        <f>#REF!</f>
        <v>#REF!</v>
      </c>
      <c r="G399" s="160" t="e">
        <f>#REF!</f>
        <v>#REF!</v>
      </c>
      <c r="J399" s="162" t="e">
        <f>#REF!</f>
        <v>#REF!</v>
      </c>
      <c r="K399" s="162"/>
      <c r="L399" s="162"/>
      <c r="M399" s="162" t="e">
        <f>#REF!</f>
        <v>#REF!</v>
      </c>
      <c r="N399" s="162" t="e">
        <f>#REF!</f>
        <v>#REF!</v>
      </c>
      <c r="O399" s="162" t="e">
        <f>#REF!</f>
        <v>#REF!</v>
      </c>
    </row>
    <row r="400" spans="2:15" ht="21">
      <c r="B400" s="132" t="e">
        <f>#REF!</f>
        <v>#REF!</v>
      </c>
      <c r="C400" s="68" t="str">
        <f t="shared" si="20"/>
        <v xml:space="preserve"> </v>
      </c>
      <c r="D400" s="68" t="str">
        <f t="shared" si="21"/>
        <v xml:space="preserve"> </v>
      </c>
      <c r="E400" s="160" t="e">
        <f>#REF!</f>
        <v>#REF!</v>
      </c>
      <c r="F400" s="160" t="e">
        <f>#REF!</f>
        <v>#REF!</v>
      </c>
      <c r="G400" s="160" t="e">
        <f>#REF!</f>
        <v>#REF!</v>
      </c>
      <c r="J400" s="162" t="e">
        <f>#REF!</f>
        <v>#REF!</v>
      </c>
      <c r="K400" s="162"/>
      <c r="L400" s="162"/>
      <c r="M400" s="162" t="e">
        <f>#REF!</f>
        <v>#REF!</v>
      </c>
      <c r="N400" s="162" t="e">
        <f>#REF!</f>
        <v>#REF!</v>
      </c>
      <c r="O400" s="162" t="e">
        <f>#REF!</f>
        <v>#REF!</v>
      </c>
    </row>
    <row r="401" spans="2:15" ht="21">
      <c r="B401" s="132" t="e">
        <f>#REF!</f>
        <v>#REF!</v>
      </c>
      <c r="C401" s="68" t="str">
        <f t="shared" si="20"/>
        <v xml:space="preserve"> </v>
      </c>
      <c r="D401" s="68" t="str">
        <f t="shared" si="21"/>
        <v xml:space="preserve"> </v>
      </c>
      <c r="E401" s="160" t="e">
        <f>#REF!</f>
        <v>#REF!</v>
      </c>
      <c r="F401" s="160" t="e">
        <f>#REF!</f>
        <v>#REF!</v>
      </c>
      <c r="G401" s="160" t="e">
        <f>#REF!</f>
        <v>#REF!</v>
      </c>
      <c r="J401" s="162" t="e">
        <f>#REF!</f>
        <v>#REF!</v>
      </c>
      <c r="K401" s="162"/>
      <c r="L401" s="162"/>
      <c r="M401" s="162" t="e">
        <f>#REF!</f>
        <v>#REF!</v>
      </c>
      <c r="N401" s="162" t="e">
        <f>#REF!</f>
        <v>#REF!</v>
      </c>
      <c r="O401" s="162" t="e">
        <f>#REF!</f>
        <v>#REF!</v>
      </c>
    </row>
    <row r="402" spans="2:15" ht="21">
      <c r="B402" s="132" t="e">
        <f>#REF!</f>
        <v>#REF!</v>
      </c>
      <c r="C402" s="68" t="str">
        <f t="shared" si="20"/>
        <v xml:space="preserve"> </v>
      </c>
      <c r="D402" s="68" t="str">
        <f t="shared" si="21"/>
        <v xml:space="preserve"> </v>
      </c>
      <c r="E402" s="160" t="e">
        <f>#REF!</f>
        <v>#REF!</v>
      </c>
      <c r="F402" s="160" t="e">
        <f>#REF!</f>
        <v>#REF!</v>
      </c>
      <c r="G402" s="160" t="e">
        <f>#REF!</f>
        <v>#REF!</v>
      </c>
      <c r="J402" s="162" t="e">
        <f>#REF!</f>
        <v>#REF!</v>
      </c>
      <c r="K402" s="162"/>
      <c r="L402" s="162"/>
      <c r="M402" s="162" t="e">
        <f>#REF!</f>
        <v>#REF!</v>
      </c>
      <c r="N402" s="162" t="e">
        <f>#REF!</f>
        <v>#REF!</v>
      </c>
      <c r="O402" s="162" t="e">
        <f>#REF!</f>
        <v>#REF!</v>
      </c>
    </row>
    <row r="403" spans="2:15" ht="21">
      <c r="B403" s="132" t="e">
        <f>#REF!</f>
        <v>#REF!</v>
      </c>
      <c r="C403" s="68" t="str">
        <f t="shared" si="20"/>
        <v xml:space="preserve"> </v>
      </c>
      <c r="D403" s="68" t="str">
        <f t="shared" si="21"/>
        <v xml:space="preserve"> </v>
      </c>
      <c r="E403" s="160" t="e">
        <f>#REF!</f>
        <v>#REF!</v>
      </c>
      <c r="F403" s="160" t="e">
        <f>#REF!</f>
        <v>#REF!</v>
      </c>
      <c r="G403" s="160" t="e">
        <f>#REF!</f>
        <v>#REF!</v>
      </c>
      <c r="J403" s="162" t="e">
        <f>#REF!</f>
        <v>#REF!</v>
      </c>
      <c r="K403" s="162"/>
      <c r="L403" s="162"/>
      <c r="M403" s="162" t="e">
        <f>#REF!</f>
        <v>#REF!</v>
      </c>
      <c r="N403" s="162" t="e">
        <f>#REF!</f>
        <v>#REF!</v>
      </c>
      <c r="O403" s="162" t="e">
        <f>#REF!</f>
        <v>#REF!</v>
      </c>
    </row>
    <row r="404" spans="2:15" ht="21">
      <c r="B404" s="132" t="e">
        <f>#REF!</f>
        <v>#REF!</v>
      </c>
      <c r="C404" s="68" t="str">
        <f t="shared" si="20"/>
        <v xml:space="preserve"> </v>
      </c>
      <c r="D404" s="68" t="str">
        <f t="shared" si="21"/>
        <v xml:space="preserve"> </v>
      </c>
      <c r="E404" s="160" t="e">
        <f>#REF!</f>
        <v>#REF!</v>
      </c>
      <c r="F404" s="160" t="e">
        <f>#REF!</f>
        <v>#REF!</v>
      </c>
      <c r="G404" s="160" t="e">
        <f>#REF!</f>
        <v>#REF!</v>
      </c>
      <c r="J404" s="162" t="e">
        <f>#REF!</f>
        <v>#REF!</v>
      </c>
      <c r="K404" s="162"/>
      <c r="L404" s="162"/>
      <c r="M404" s="162" t="e">
        <f>#REF!</f>
        <v>#REF!</v>
      </c>
      <c r="N404" s="162" t="e">
        <f>#REF!</f>
        <v>#REF!</v>
      </c>
      <c r="O404" s="162" t="e">
        <f>#REF!</f>
        <v>#REF!</v>
      </c>
    </row>
    <row r="405" spans="2:15" ht="21">
      <c r="B405" s="132" t="e">
        <f>#REF!</f>
        <v>#REF!</v>
      </c>
      <c r="C405" s="68" t="str">
        <f t="shared" si="20"/>
        <v xml:space="preserve"> </v>
      </c>
      <c r="D405" s="68" t="str">
        <f t="shared" si="21"/>
        <v xml:space="preserve"> </v>
      </c>
      <c r="E405" s="160" t="e">
        <f>#REF!</f>
        <v>#REF!</v>
      </c>
      <c r="F405" s="160" t="e">
        <f>#REF!</f>
        <v>#REF!</v>
      </c>
      <c r="G405" s="160" t="e">
        <f>#REF!</f>
        <v>#REF!</v>
      </c>
      <c r="J405" s="162" t="e">
        <f>#REF!</f>
        <v>#REF!</v>
      </c>
      <c r="K405" s="162"/>
      <c r="L405" s="162"/>
      <c r="M405" s="162" t="e">
        <f>#REF!</f>
        <v>#REF!</v>
      </c>
      <c r="N405" s="162" t="e">
        <f>#REF!</f>
        <v>#REF!</v>
      </c>
      <c r="O405" s="162" t="e">
        <f>#REF!</f>
        <v>#REF!</v>
      </c>
    </row>
    <row r="406" spans="2:15" ht="21">
      <c r="B406" s="132" t="e">
        <f>#REF!</f>
        <v>#REF!</v>
      </c>
      <c r="C406" s="68" t="str">
        <f t="shared" si="20"/>
        <v xml:space="preserve"> </v>
      </c>
      <c r="D406" s="68" t="str">
        <f t="shared" si="21"/>
        <v xml:space="preserve"> </v>
      </c>
      <c r="E406" s="160" t="e">
        <f>#REF!</f>
        <v>#REF!</v>
      </c>
      <c r="F406" s="160" t="e">
        <f>#REF!</f>
        <v>#REF!</v>
      </c>
      <c r="G406" s="160" t="e">
        <f>#REF!</f>
        <v>#REF!</v>
      </c>
      <c r="J406" s="162" t="e">
        <f>#REF!</f>
        <v>#REF!</v>
      </c>
      <c r="K406" s="162"/>
      <c r="L406" s="162"/>
      <c r="M406" s="162" t="e">
        <f>#REF!</f>
        <v>#REF!</v>
      </c>
      <c r="N406" s="162" t="e">
        <f>#REF!</f>
        <v>#REF!</v>
      </c>
      <c r="O406" s="162" t="e">
        <f>#REF!</f>
        <v>#REF!</v>
      </c>
    </row>
    <row r="407" spans="2:15" ht="21">
      <c r="B407" s="132" t="e">
        <f>#REF!</f>
        <v>#REF!</v>
      </c>
      <c r="C407" s="68" t="str">
        <f t="shared" si="20"/>
        <v xml:space="preserve"> </v>
      </c>
      <c r="D407" s="68" t="str">
        <f t="shared" si="21"/>
        <v xml:space="preserve"> </v>
      </c>
      <c r="E407" s="160" t="e">
        <f>#REF!</f>
        <v>#REF!</v>
      </c>
      <c r="F407" s="160" t="e">
        <f>#REF!</f>
        <v>#REF!</v>
      </c>
      <c r="G407" s="160" t="e">
        <f>#REF!</f>
        <v>#REF!</v>
      </c>
      <c r="J407" s="162" t="e">
        <f>#REF!</f>
        <v>#REF!</v>
      </c>
      <c r="K407" s="162"/>
      <c r="L407" s="162"/>
      <c r="M407" s="162" t="e">
        <f>#REF!</f>
        <v>#REF!</v>
      </c>
      <c r="N407" s="162" t="e">
        <f>#REF!</f>
        <v>#REF!</v>
      </c>
      <c r="O407" s="162" t="e">
        <f>#REF!</f>
        <v>#REF!</v>
      </c>
    </row>
    <row r="408" spans="2:15" ht="21">
      <c r="B408" s="132" t="e">
        <f>#REF!</f>
        <v>#REF!</v>
      </c>
      <c r="C408" s="68" t="str">
        <f t="shared" si="20"/>
        <v xml:space="preserve"> </v>
      </c>
      <c r="D408" s="68" t="str">
        <f t="shared" si="21"/>
        <v xml:space="preserve"> </v>
      </c>
      <c r="E408" s="160" t="e">
        <f>#REF!</f>
        <v>#REF!</v>
      </c>
      <c r="F408" s="160" t="e">
        <f>#REF!</f>
        <v>#REF!</v>
      </c>
      <c r="G408" s="160" t="e">
        <f>#REF!</f>
        <v>#REF!</v>
      </c>
      <c r="J408" s="162" t="e">
        <f>#REF!</f>
        <v>#REF!</v>
      </c>
      <c r="K408" s="162"/>
      <c r="L408" s="162"/>
      <c r="M408" s="162" t="e">
        <f>#REF!</f>
        <v>#REF!</v>
      </c>
      <c r="N408" s="162" t="e">
        <f>#REF!</f>
        <v>#REF!</v>
      </c>
      <c r="O408" s="162" t="e">
        <f>#REF!</f>
        <v>#REF!</v>
      </c>
    </row>
    <row r="409" spans="2:15" ht="21">
      <c r="B409" s="132" t="e">
        <f>#REF!</f>
        <v>#REF!</v>
      </c>
      <c r="C409" s="68" t="str">
        <f t="shared" si="20"/>
        <v xml:space="preserve"> </v>
      </c>
      <c r="D409" s="68" t="str">
        <f t="shared" si="21"/>
        <v xml:space="preserve"> </v>
      </c>
      <c r="E409" s="160" t="e">
        <f>#REF!</f>
        <v>#REF!</v>
      </c>
      <c r="F409" s="160" t="e">
        <f>#REF!</f>
        <v>#REF!</v>
      </c>
      <c r="G409" s="160" t="e">
        <f>#REF!</f>
        <v>#REF!</v>
      </c>
      <c r="J409" s="162" t="e">
        <f>#REF!</f>
        <v>#REF!</v>
      </c>
      <c r="K409" s="162"/>
      <c r="L409" s="162"/>
      <c r="M409" s="162" t="e">
        <f>#REF!</f>
        <v>#REF!</v>
      </c>
      <c r="N409" s="162" t="e">
        <f>#REF!</f>
        <v>#REF!</v>
      </c>
      <c r="O409" s="162" t="e">
        <f>#REF!</f>
        <v>#REF!</v>
      </c>
    </row>
    <row r="410" spans="2:15" ht="21">
      <c r="B410" s="132" t="e">
        <f>#REF!</f>
        <v>#REF!</v>
      </c>
      <c r="C410" s="68" t="str">
        <f t="shared" si="20"/>
        <v xml:space="preserve"> </v>
      </c>
      <c r="D410" s="68" t="str">
        <f t="shared" si="21"/>
        <v xml:space="preserve"> </v>
      </c>
      <c r="E410" s="160" t="e">
        <f>#REF!</f>
        <v>#REF!</v>
      </c>
      <c r="F410" s="160" t="e">
        <f>#REF!</f>
        <v>#REF!</v>
      </c>
      <c r="G410" s="160" t="e">
        <f>#REF!</f>
        <v>#REF!</v>
      </c>
      <c r="J410" s="162" t="e">
        <f>#REF!</f>
        <v>#REF!</v>
      </c>
      <c r="K410" s="162"/>
      <c r="L410" s="162"/>
      <c r="M410" s="162" t="e">
        <f>#REF!</f>
        <v>#REF!</v>
      </c>
      <c r="N410" s="162" t="e">
        <f>#REF!</f>
        <v>#REF!</v>
      </c>
      <c r="O410" s="162" t="e">
        <f>#REF!</f>
        <v>#REF!</v>
      </c>
    </row>
    <row r="411" spans="2:15" ht="21">
      <c r="B411" s="132" t="e">
        <f>#REF!</f>
        <v>#REF!</v>
      </c>
      <c r="C411" s="68" t="str">
        <f t="shared" si="20"/>
        <v xml:space="preserve"> </v>
      </c>
      <c r="D411" s="68" t="str">
        <f t="shared" si="21"/>
        <v xml:space="preserve"> </v>
      </c>
      <c r="E411" s="160" t="e">
        <f>#REF!</f>
        <v>#REF!</v>
      </c>
      <c r="F411" s="160" t="e">
        <f>#REF!</f>
        <v>#REF!</v>
      </c>
      <c r="G411" s="160" t="e">
        <f>#REF!</f>
        <v>#REF!</v>
      </c>
      <c r="J411" s="162" t="e">
        <f>#REF!</f>
        <v>#REF!</v>
      </c>
      <c r="K411" s="162"/>
      <c r="L411" s="162"/>
      <c r="M411" s="162" t="e">
        <f>#REF!</f>
        <v>#REF!</v>
      </c>
      <c r="N411" s="162" t="e">
        <f>#REF!</f>
        <v>#REF!</v>
      </c>
      <c r="O411" s="162" t="e">
        <f>#REF!</f>
        <v>#REF!</v>
      </c>
    </row>
    <row r="412" spans="2:15" ht="21">
      <c r="B412" s="132" t="e">
        <f>#REF!</f>
        <v>#REF!</v>
      </c>
      <c r="C412" s="68" t="str">
        <f t="shared" si="20"/>
        <v xml:space="preserve"> </v>
      </c>
      <c r="D412" s="68" t="str">
        <f t="shared" si="21"/>
        <v xml:space="preserve"> </v>
      </c>
      <c r="E412" s="160" t="e">
        <f>#REF!</f>
        <v>#REF!</v>
      </c>
      <c r="F412" s="160" t="e">
        <f>#REF!</f>
        <v>#REF!</v>
      </c>
      <c r="G412" s="160" t="e">
        <f>#REF!</f>
        <v>#REF!</v>
      </c>
      <c r="J412" s="162" t="e">
        <f>#REF!</f>
        <v>#REF!</v>
      </c>
      <c r="K412" s="162"/>
      <c r="L412" s="162"/>
      <c r="M412" s="162" t="e">
        <f>#REF!</f>
        <v>#REF!</v>
      </c>
      <c r="N412" s="162" t="e">
        <f>#REF!</f>
        <v>#REF!</v>
      </c>
      <c r="O412" s="162" t="e">
        <f>#REF!</f>
        <v>#REF!</v>
      </c>
    </row>
    <row r="413" spans="2:15" ht="21">
      <c r="B413" s="132" t="e">
        <f>#REF!</f>
        <v>#REF!</v>
      </c>
      <c r="C413" s="68" t="str">
        <f t="shared" si="20"/>
        <v xml:space="preserve"> </v>
      </c>
      <c r="D413" s="68" t="str">
        <f t="shared" si="21"/>
        <v xml:space="preserve"> </v>
      </c>
      <c r="E413" s="160" t="e">
        <f>#REF!</f>
        <v>#REF!</v>
      </c>
      <c r="F413" s="160" t="e">
        <f>#REF!</f>
        <v>#REF!</v>
      </c>
      <c r="G413" s="160" t="e">
        <f>#REF!</f>
        <v>#REF!</v>
      </c>
      <c r="J413" s="162" t="e">
        <f>#REF!</f>
        <v>#REF!</v>
      </c>
      <c r="K413" s="162"/>
      <c r="L413" s="162"/>
      <c r="M413" s="162" t="e">
        <f>#REF!</f>
        <v>#REF!</v>
      </c>
      <c r="N413" s="162" t="e">
        <f>#REF!</f>
        <v>#REF!</v>
      </c>
      <c r="O413" s="162" t="e">
        <f>#REF!</f>
        <v>#REF!</v>
      </c>
    </row>
    <row r="414" spans="2:15" ht="21">
      <c r="B414" s="132" t="e">
        <f>#REF!</f>
        <v>#REF!</v>
      </c>
      <c r="C414" s="68" t="str">
        <f t="shared" si="20"/>
        <v xml:space="preserve"> </v>
      </c>
      <c r="D414" s="68" t="str">
        <f t="shared" si="21"/>
        <v xml:space="preserve"> </v>
      </c>
      <c r="E414" s="160" t="e">
        <f>#REF!</f>
        <v>#REF!</v>
      </c>
      <c r="F414" s="160" t="e">
        <f>#REF!</f>
        <v>#REF!</v>
      </c>
      <c r="G414" s="160" t="e">
        <f>#REF!</f>
        <v>#REF!</v>
      </c>
      <c r="J414" s="162" t="e">
        <f>#REF!</f>
        <v>#REF!</v>
      </c>
      <c r="K414" s="162"/>
      <c r="L414" s="162"/>
      <c r="M414" s="162" t="e">
        <f>#REF!</f>
        <v>#REF!</v>
      </c>
      <c r="N414" s="162" t="e">
        <f>#REF!</f>
        <v>#REF!</v>
      </c>
      <c r="O414" s="162" t="e">
        <f>#REF!</f>
        <v>#REF!</v>
      </c>
    </row>
    <row r="415" spans="2:15" ht="21">
      <c r="B415" s="132" t="e">
        <f>#REF!</f>
        <v>#REF!</v>
      </c>
      <c r="C415" s="68" t="str">
        <f t="shared" si="20"/>
        <v xml:space="preserve"> </v>
      </c>
      <c r="D415" s="68" t="str">
        <f t="shared" si="21"/>
        <v xml:space="preserve"> </v>
      </c>
      <c r="E415" s="160" t="e">
        <f>#REF!</f>
        <v>#REF!</v>
      </c>
      <c r="F415" s="160" t="e">
        <f>#REF!</f>
        <v>#REF!</v>
      </c>
      <c r="G415" s="160" t="e">
        <f>#REF!</f>
        <v>#REF!</v>
      </c>
      <c r="J415" s="162" t="e">
        <f>#REF!</f>
        <v>#REF!</v>
      </c>
      <c r="K415" s="162"/>
      <c r="L415" s="162"/>
      <c r="M415" s="162" t="e">
        <f>#REF!</f>
        <v>#REF!</v>
      </c>
      <c r="N415" s="162" t="e">
        <f>#REF!</f>
        <v>#REF!</v>
      </c>
      <c r="O415" s="162" t="e">
        <f>#REF!</f>
        <v>#REF!</v>
      </c>
    </row>
    <row r="416" spans="2:15" ht="21">
      <c r="B416" s="132" t="e">
        <f>#REF!</f>
        <v>#REF!</v>
      </c>
      <c r="C416" s="68" t="str">
        <f t="shared" ref="C416:C457" si="22">IFERROR(VLOOKUP(D416,KLUBY01,2,FALSE)," ")</f>
        <v xml:space="preserve"> </v>
      </c>
      <c r="D416" s="68" t="str">
        <f t="shared" ref="D416:D457" si="23">IFERROR(VLOOKUP(B416,PZTS2509,11,FALSE)," ")</f>
        <v xml:space="preserve"> </v>
      </c>
      <c r="E416" s="160" t="e">
        <f>#REF!</f>
        <v>#REF!</v>
      </c>
      <c r="F416" s="160" t="e">
        <f>#REF!</f>
        <v>#REF!</v>
      </c>
      <c r="G416" s="160" t="e">
        <f>#REF!</f>
        <v>#REF!</v>
      </c>
      <c r="J416" s="162" t="e">
        <f>#REF!</f>
        <v>#REF!</v>
      </c>
      <c r="K416" s="162"/>
      <c r="L416" s="162"/>
      <c r="M416" s="162" t="e">
        <f>#REF!</f>
        <v>#REF!</v>
      </c>
      <c r="N416" s="162" t="e">
        <f>#REF!</f>
        <v>#REF!</v>
      </c>
      <c r="O416" s="162" t="e">
        <f>#REF!</f>
        <v>#REF!</v>
      </c>
    </row>
    <row r="417" spans="2:15" ht="21">
      <c r="B417" s="132" t="e">
        <f>#REF!</f>
        <v>#REF!</v>
      </c>
      <c r="C417" s="68" t="str">
        <f t="shared" si="22"/>
        <v xml:space="preserve"> </v>
      </c>
      <c r="D417" s="68" t="str">
        <f t="shared" si="23"/>
        <v xml:space="preserve"> </v>
      </c>
      <c r="E417" s="160" t="e">
        <f>#REF!</f>
        <v>#REF!</v>
      </c>
      <c r="F417" s="160" t="e">
        <f>#REF!</f>
        <v>#REF!</v>
      </c>
      <c r="G417" s="160" t="e">
        <f>#REF!</f>
        <v>#REF!</v>
      </c>
      <c r="J417" s="162" t="e">
        <f>#REF!</f>
        <v>#REF!</v>
      </c>
      <c r="K417" s="162"/>
      <c r="L417" s="162"/>
      <c r="M417" s="162" t="e">
        <f>#REF!</f>
        <v>#REF!</v>
      </c>
      <c r="N417" s="162" t="e">
        <f>#REF!</f>
        <v>#REF!</v>
      </c>
      <c r="O417" s="162" t="e">
        <f>#REF!</f>
        <v>#REF!</v>
      </c>
    </row>
    <row r="418" spans="2:15" ht="21">
      <c r="B418" s="132" t="e">
        <f>#REF!</f>
        <v>#REF!</v>
      </c>
      <c r="C418" s="68" t="str">
        <f t="shared" si="22"/>
        <v xml:space="preserve"> </v>
      </c>
      <c r="D418" s="68" t="str">
        <f t="shared" si="23"/>
        <v xml:space="preserve"> </v>
      </c>
      <c r="E418" s="160" t="e">
        <f>#REF!</f>
        <v>#REF!</v>
      </c>
      <c r="F418" s="160" t="e">
        <f>#REF!</f>
        <v>#REF!</v>
      </c>
      <c r="G418" s="160" t="e">
        <f>#REF!</f>
        <v>#REF!</v>
      </c>
      <c r="J418" s="162" t="e">
        <f>#REF!</f>
        <v>#REF!</v>
      </c>
      <c r="K418" s="162"/>
      <c r="L418" s="162"/>
      <c r="M418" s="162" t="e">
        <f>#REF!</f>
        <v>#REF!</v>
      </c>
      <c r="N418" s="162" t="e">
        <f>#REF!</f>
        <v>#REF!</v>
      </c>
      <c r="O418" s="162" t="e">
        <f>#REF!</f>
        <v>#REF!</v>
      </c>
    </row>
    <row r="419" spans="2:15" ht="21">
      <c r="B419" s="132" t="e">
        <f>#REF!</f>
        <v>#REF!</v>
      </c>
      <c r="C419" s="68" t="str">
        <f t="shared" si="22"/>
        <v xml:space="preserve"> </v>
      </c>
      <c r="D419" s="68" t="str">
        <f t="shared" si="23"/>
        <v xml:space="preserve"> </v>
      </c>
      <c r="E419" s="160" t="e">
        <f>#REF!</f>
        <v>#REF!</v>
      </c>
      <c r="F419" s="160" t="e">
        <f>#REF!</f>
        <v>#REF!</v>
      </c>
      <c r="G419" s="160" t="e">
        <f>#REF!</f>
        <v>#REF!</v>
      </c>
      <c r="J419" s="162" t="e">
        <f>#REF!</f>
        <v>#REF!</v>
      </c>
      <c r="K419" s="162"/>
      <c r="L419" s="162"/>
      <c r="M419" s="162" t="e">
        <f>#REF!</f>
        <v>#REF!</v>
      </c>
      <c r="N419" s="162" t="e">
        <f>#REF!</f>
        <v>#REF!</v>
      </c>
      <c r="O419" s="162" t="e">
        <f>#REF!</f>
        <v>#REF!</v>
      </c>
    </row>
    <row r="420" spans="2:15" ht="21">
      <c r="B420" s="132" t="e">
        <f>#REF!</f>
        <v>#REF!</v>
      </c>
      <c r="C420" s="68" t="str">
        <f t="shared" si="22"/>
        <v xml:space="preserve"> </v>
      </c>
      <c r="D420" s="68" t="str">
        <f t="shared" si="23"/>
        <v xml:space="preserve"> </v>
      </c>
      <c r="E420" s="160" t="e">
        <f>#REF!</f>
        <v>#REF!</v>
      </c>
      <c r="F420" s="160" t="e">
        <f>#REF!</f>
        <v>#REF!</v>
      </c>
      <c r="G420" s="160" t="e">
        <f>#REF!</f>
        <v>#REF!</v>
      </c>
      <c r="J420" s="162" t="e">
        <f>#REF!</f>
        <v>#REF!</v>
      </c>
      <c r="K420" s="162"/>
      <c r="L420" s="162"/>
      <c r="M420" s="162" t="e">
        <f>#REF!</f>
        <v>#REF!</v>
      </c>
      <c r="N420" s="162" t="e">
        <f>#REF!</f>
        <v>#REF!</v>
      </c>
      <c r="O420" s="162" t="e">
        <f>#REF!</f>
        <v>#REF!</v>
      </c>
    </row>
    <row r="421" spans="2:15" ht="21">
      <c r="B421" s="132" t="e">
        <f>#REF!</f>
        <v>#REF!</v>
      </c>
      <c r="C421" s="68" t="str">
        <f t="shared" si="22"/>
        <v xml:space="preserve"> </v>
      </c>
      <c r="D421" s="68" t="str">
        <f t="shared" si="23"/>
        <v xml:space="preserve"> </v>
      </c>
      <c r="E421" s="160" t="e">
        <f>#REF!</f>
        <v>#REF!</v>
      </c>
      <c r="F421" s="160" t="e">
        <f>#REF!</f>
        <v>#REF!</v>
      </c>
      <c r="G421" s="160" t="e">
        <f>#REF!</f>
        <v>#REF!</v>
      </c>
      <c r="J421" s="162" t="e">
        <f>#REF!</f>
        <v>#REF!</v>
      </c>
      <c r="K421" s="162"/>
      <c r="L421" s="162"/>
      <c r="M421" s="162" t="e">
        <f>#REF!</f>
        <v>#REF!</v>
      </c>
      <c r="N421" s="162" t="e">
        <f>#REF!</f>
        <v>#REF!</v>
      </c>
      <c r="O421" s="162" t="e">
        <f>#REF!</f>
        <v>#REF!</v>
      </c>
    </row>
    <row r="422" spans="2:15" ht="21">
      <c r="B422" s="132" t="e">
        <f>#REF!</f>
        <v>#REF!</v>
      </c>
      <c r="C422" s="68" t="str">
        <f t="shared" si="22"/>
        <v xml:space="preserve"> </v>
      </c>
      <c r="D422" s="68" t="str">
        <f t="shared" si="23"/>
        <v xml:space="preserve"> </v>
      </c>
      <c r="E422" s="160" t="e">
        <f>#REF!</f>
        <v>#REF!</v>
      </c>
      <c r="F422" s="160" t="e">
        <f>#REF!</f>
        <v>#REF!</v>
      </c>
      <c r="G422" s="160" t="e">
        <f>#REF!</f>
        <v>#REF!</v>
      </c>
      <c r="J422" s="162" t="e">
        <f>#REF!</f>
        <v>#REF!</v>
      </c>
      <c r="K422" s="162"/>
      <c r="L422" s="162"/>
      <c r="M422" s="162" t="e">
        <f>#REF!</f>
        <v>#REF!</v>
      </c>
      <c r="N422" s="162" t="e">
        <f>#REF!</f>
        <v>#REF!</v>
      </c>
      <c r="O422" s="162" t="e">
        <f>#REF!</f>
        <v>#REF!</v>
      </c>
    </row>
    <row r="423" spans="2:15" ht="21">
      <c r="B423" s="132" t="e">
        <f>#REF!</f>
        <v>#REF!</v>
      </c>
      <c r="C423" s="68" t="str">
        <f t="shared" si="22"/>
        <v xml:space="preserve"> </v>
      </c>
      <c r="D423" s="68" t="str">
        <f t="shared" si="23"/>
        <v xml:space="preserve"> </v>
      </c>
      <c r="E423" s="160" t="e">
        <f>#REF!</f>
        <v>#REF!</v>
      </c>
      <c r="F423" s="160" t="e">
        <f>#REF!</f>
        <v>#REF!</v>
      </c>
      <c r="G423" s="160" t="e">
        <f>#REF!</f>
        <v>#REF!</v>
      </c>
      <c r="J423" s="162" t="e">
        <f>#REF!</f>
        <v>#REF!</v>
      </c>
      <c r="K423" s="162"/>
      <c r="L423" s="162"/>
      <c r="M423" s="162" t="e">
        <f>#REF!</f>
        <v>#REF!</v>
      </c>
      <c r="N423" s="162" t="e">
        <f>#REF!</f>
        <v>#REF!</v>
      </c>
      <c r="O423" s="162" t="e">
        <f>#REF!</f>
        <v>#REF!</v>
      </c>
    </row>
    <row r="424" spans="2:15" ht="21">
      <c r="B424" s="132" t="e">
        <f>#REF!</f>
        <v>#REF!</v>
      </c>
      <c r="C424" s="68" t="str">
        <f t="shared" si="22"/>
        <v xml:space="preserve"> </v>
      </c>
      <c r="D424" s="68" t="str">
        <f t="shared" si="23"/>
        <v xml:space="preserve"> </v>
      </c>
      <c r="E424" s="160" t="e">
        <f>#REF!</f>
        <v>#REF!</v>
      </c>
      <c r="F424" s="160" t="e">
        <f>#REF!</f>
        <v>#REF!</v>
      </c>
      <c r="G424" s="160" t="e">
        <f>#REF!</f>
        <v>#REF!</v>
      </c>
      <c r="J424" s="162" t="e">
        <f>#REF!</f>
        <v>#REF!</v>
      </c>
      <c r="K424" s="162"/>
      <c r="L424" s="162"/>
      <c r="M424" s="162" t="e">
        <f>#REF!</f>
        <v>#REF!</v>
      </c>
      <c r="N424" s="162" t="e">
        <f>#REF!</f>
        <v>#REF!</v>
      </c>
      <c r="O424" s="162" t="e">
        <f>#REF!</f>
        <v>#REF!</v>
      </c>
    </row>
    <row r="425" spans="2:15" ht="21">
      <c r="B425" s="132" t="e">
        <f>#REF!</f>
        <v>#REF!</v>
      </c>
      <c r="C425" s="68" t="str">
        <f t="shared" si="22"/>
        <v xml:space="preserve"> </v>
      </c>
      <c r="D425" s="68" t="str">
        <f t="shared" si="23"/>
        <v xml:space="preserve"> </v>
      </c>
      <c r="E425" s="160" t="e">
        <f>#REF!</f>
        <v>#REF!</v>
      </c>
      <c r="F425" s="160" t="e">
        <f>#REF!</f>
        <v>#REF!</v>
      </c>
      <c r="G425" s="160" t="e">
        <f>#REF!</f>
        <v>#REF!</v>
      </c>
      <c r="J425" s="162" t="e">
        <f>#REF!</f>
        <v>#REF!</v>
      </c>
      <c r="K425" s="162"/>
      <c r="L425" s="162"/>
      <c r="M425" s="162" t="e">
        <f>#REF!</f>
        <v>#REF!</v>
      </c>
      <c r="N425" s="162" t="e">
        <f>#REF!</f>
        <v>#REF!</v>
      </c>
      <c r="O425" s="162" t="e">
        <f>#REF!</f>
        <v>#REF!</v>
      </c>
    </row>
    <row r="426" spans="2:15" ht="21">
      <c r="B426" s="132" t="e">
        <f>#REF!</f>
        <v>#REF!</v>
      </c>
      <c r="C426" s="68" t="str">
        <f t="shared" si="22"/>
        <v xml:space="preserve"> </v>
      </c>
      <c r="D426" s="68" t="str">
        <f t="shared" si="23"/>
        <v xml:space="preserve"> </v>
      </c>
      <c r="E426" s="160" t="e">
        <f>#REF!</f>
        <v>#REF!</v>
      </c>
      <c r="F426" s="160" t="e">
        <f>#REF!</f>
        <v>#REF!</v>
      </c>
      <c r="G426" s="160" t="e">
        <f>#REF!</f>
        <v>#REF!</v>
      </c>
      <c r="J426" s="162" t="e">
        <f>#REF!</f>
        <v>#REF!</v>
      </c>
      <c r="K426" s="162"/>
      <c r="L426" s="162"/>
      <c r="M426" s="162" t="e">
        <f>#REF!</f>
        <v>#REF!</v>
      </c>
      <c r="N426" s="162" t="e">
        <f>#REF!</f>
        <v>#REF!</v>
      </c>
      <c r="O426" s="162" t="e">
        <f>#REF!</f>
        <v>#REF!</v>
      </c>
    </row>
    <row r="427" spans="2:15" ht="21">
      <c r="B427" s="132" t="e">
        <f>#REF!</f>
        <v>#REF!</v>
      </c>
      <c r="C427" s="68" t="str">
        <f t="shared" si="22"/>
        <v xml:space="preserve"> </v>
      </c>
      <c r="D427" s="68" t="str">
        <f t="shared" si="23"/>
        <v xml:space="preserve"> </v>
      </c>
      <c r="E427" s="160" t="e">
        <f>#REF!</f>
        <v>#REF!</v>
      </c>
      <c r="F427" s="160" t="e">
        <f>#REF!</f>
        <v>#REF!</v>
      </c>
      <c r="G427" s="160" t="e">
        <f>#REF!</f>
        <v>#REF!</v>
      </c>
      <c r="J427" s="162" t="e">
        <f>#REF!</f>
        <v>#REF!</v>
      </c>
      <c r="K427" s="162"/>
      <c r="L427" s="162"/>
      <c r="M427" s="162" t="e">
        <f>#REF!</f>
        <v>#REF!</v>
      </c>
      <c r="N427" s="162" t="e">
        <f>#REF!</f>
        <v>#REF!</v>
      </c>
      <c r="O427" s="162" t="e">
        <f>#REF!</f>
        <v>#REF!</v>
      </c>
    </row>
    <row r="428" spans="2:15" ht="21">
      <c r="B428" s="132" t="e">
        <f>#REF!</f>
        <v>#REF!</v>
      </c>
      <c r="C428" s="68" t="str">
        <f t="shared" si="22"/>
        <v xml:space="preserve"> </v>
      </c>
      <c r="D428" s="68" t="str">
        <f t="shared" si="23"/>
        <v xml:space="preserve"> </v>
      </c>
      <c r="E428" s="160" t="e">
        <f>#REF!</f>
        <v>#REF!</v>
      </c>
      <c r="F428" s="160" t="e">
        <f>#REF!</f>
        <v>#REF!</v>
      </c>
      <c r="G428" s="160" t="e">
        <f>#REF!</f>
        <v>#REF!</v>
      </c>
      <c r="J428" s="162" t="e">
        <f>#REF!</f>
        <v>#REF!</v>
      </c>
      <c r="K428" s="162"/>
      <c r="L428" s="162"/>
      <c r="M428" s="162" t="e">
        <f>#REF!</f>
        <v>#REF!</v>
      </c>
      <c r="N428" s="162" t="e">
        <f>#REF!</f>
        <v>#REF!</v>
      </c>
      <c r="O428" s="162" t="e">
        <f>#REF!</f>
        <v>#REF!</v>
      </c>
    </row>
    <row r="429" spans="2:15" ht="21">
      <c r="B429" s="132" t="e">
        <f>#REF!</f>
        <v>#REF!</v>
      </c>
      <c r="C429" s="68" t="str">
        <f t="shared" si="22"/>
        <v xml:space="preserve"> </v>
      </c>
      <c r="D429" s="68" t="str">
        <f t="shared" si="23"/>
        <v xml:space="preserve"> </v>
      </c>
      <c r="E429" s="160" t="e">
        <f>#REF!</f>
        <v>#REF!</v>
      </c>
      <c r="F429" s="160" t="e">
        <f>#REF!</f>
        <v>#REF!</v>
      </c>
      <c r="G429" s="160" t="e">
        <f>#REF!</f>
        <v>#REF!</v>
      </c>
      <c r="J429" s="162" t="e">
        <f>#REF!</f>
        <v>#REF!</v>
      </c>
      <c r="K429" s="162"/>
      <c r="L429" s="162"/>
      <c r="M429" s="162" t="e">
        <f>#REF!</f>
        <v>#REF!</v>
      </c>
      <c r="N429" s="162" t="e">
        <f>#REF!</f>
        <v>#REF!</v>
      </c>
      <c r="O429" s="162" t="e">
        <f>#REF!</f>
        <v>#REF!</v>
      </c>
    </row>
    <row r="430" spans="2:15" ht="21">
      <c r="B430" s="132" t="e">
        <f>#REF!</f>
        <v>#REF!</v>
      </c>
      <c r="C430" s="68" t="str">
        <f t="shared" si="22"/>
        <v xml:space="preserve"> </v>
      </c>
      <c r="D430" s="68" t="str">
        <f t="shared" si="23"/>
        <v xml:space="preserve"> </v>
      </c>
      <c r="E430" s="160" t="e">
        <f>#REF!</f>
        <v>#REF!</v>
      </c>
      <c r="F430" s="160" t="e">
        <f>#REF!</f>
        <v>#REF!</v>
      </c>
      <c r="G430" s="160" t="e">
        <f>#REF!</f>
        <v>#REF!</v>
      </c>
      <c r="J430" s="162" t="e">
        <f>#REF!</f>
        <v>#REF!</v>
      </c>
      <c r="K430" s="162"/>
      <c r="L430" s="162"/>
      <c r="M430" s="162" t="e">
        <f>#REF!</f>
        <v>#REF!</v>
      </c>
      <c r="N430" s="162" t="e">
        <f>#REF!</f>
        <v>#REF!</v>
      </c>
      <c r="O430" s="162" t="e">
        <f>#REF!</f>
        <v>#REF!</v>
      </c>
    </row>
    <row r="431" spans="2:15" ht="21">
      <c r="B431" s="132" t="e">
        <f>#REF!</f>
        <v>#REF!</v>
      </c>
      <c r="C431" s="68" t="str">
        <f t="shared" si="22"/>
        <v xml:space="preserve"> </v>
      </c>
      <c r="D431" s="68" t="str">
        <f t="shared" si="23"/>
        <v xml:space="preserve"> </v>
      </c>
      <c r="E431" s="160" t="e">
        <f>#REF!</f>
        <v>#REF!</v>
      </c>
      <c r="F431" s="160" t="e">
        <f>#REF!</f>
        <v>#REF!</v>
      </c>
      <c r="G431" s="160" t="e">
        <f>#REF!</f>
        <v>#REF!</v>
      </c>
      <c r="J431" s="162" t="e">
        <f>#REF!</f>
        <v>#REF!</v>
      </c>
      <c r="K431" s="162"/>
      <c r="L431" s="162"/>
      <c r="M431" s="162" t="e">
        <f>#REF!</f>
        <v>#REF!</v>
      </c>
      <c r="N431" s="162" t="e">
        <f>#REF!</f>
        <v>#REF!</v>
      </c>
      <c r="O431" s="162" t="e">
        <f>#REF!</f>
        <v>#REF!</v>
      </c>
    </row>
    <row r="432" spans="2:15" ht="21">
      <c r="B432" s="132" t="e">
        <f>#REF!</f>
        <v>#REF!</v>
      </c>
      <c r="C432" s="68" t="str">
        <f t="shared" si="22"/>
        <v xml:space="preserve"> </v>
      </c>
      <c r="D432" s="68" t="str">
        <f t="shared" si="23"/>
        <v xml:space="preserve"> </v>
      </c>
      <c r="E432" s="160" t="e">
        <f>#REF!</f>
        <v>#REF!</v>
      </c>
      <c r="F432" s="160" t="e">
        <f>#REF!</f>
        <v>#REF!</v>
      </c>
      <c r="G432" s="160" t="e">
        <f>#REF!</f>
        <v>#REF!</v>
      </c>
      <c r="J432" s="162" t="e">
        <f>#REF!</f>
        <v>#REF!</v>
      </c>
      <c r="K432" s="162"/>
      <c r="L432" s="162"/>
      <c r="M432" s="162" t="e">
        <f>#REF!</f>
        <v>#REF!</v>
      </c>
      <c r="N432" s="162" t="e">
        <f>#REF!</f>
        <v>#REF!</v>
      </c>
      <c r="O432" s="162" t="e">
        <f>#REF!</f>
        <v>#REF!</v>
      </c>
    </row>
    <row r="433" spans="2:15" ht="21">
      <c r="B433" s="132" t="e">
        <f>#REF!</f>
        <v>#REF!</v>
      </c>
      <c r="C433" s="68" t="str">
        <f t="shared" si="22"/>
        <v xml:space="preserve"> </v>
      </c>
      <c r="D433" s="68" t="str">
        <f t="shared" si="23"/>
        <v xml:space="preserve"> </v>
      </c>
      <c r="E433" s="160" t="e">
        <f>#REF!</f>
        <v>#REF!</v>
      </c>
      <c r="F433" s="160" t="e">
        <f>#REF!</f>
        <v>#REF!</v>
      </c>
      <c r="G433" s="160" t="e">
        <f>#REF!</f>
        <v>#REF!</v>
      </c>
      <c r="J433" s="162" t="e">
        <f>#REF!</f>
        <v>#REF!</v>
      </c>
      <c r="K433" s="162"/>
      <c r="L433" s="162"/>
      <c r="M433" s="162" t="e">
        <f>#REF!</f>
        <v>#REF!</v>
      </c>
      <c r="N433" s="162" t="e">
        <f>#REF!</f>
        <v>#REF!</v>
      </c>
      <c r="O433" s="162" t="e">
        <f>#REF!</f>
        <v>#REF!</v>
      </c>
    </row>
    <row r="434" spans="2:15" ht="21">
      <c r="B434" s="132" t="e">
        <f>#REF!</f>
        <v>#REF!</v>
      </c>
      <c r="C434" s="68" t="str">
        <f t="shared" si="22"/>
        <v xml:space="preserve"> </v>
      </c>
      <c r="D434" s="68" t="str">
        <f t="shared" si="23"/>
        <v xml:space="preserve"> </v>
      </c>
      <c r="E434" s="160" t="e">
        <f>#REF!</f>
        <v>#REF!</v>
      </c>
      <c r="F434" s="160" t="e">
        <f>#REF!</f>
        <v>#REF!</v>
      </c>
      <c r="G434" s="160" t="e">
        <f>#REF!</f>
        <v>#REF!</v>
      </c>
      <c r="J434" s="162" t="e">
        <f>#REF!</f>
        <v>#REF!</v>
      </c>
      <c r="K434" s="162"/>
      <c r="L434" s="162"/>
      <c r="M434" s="162" t="e">
        <f>#REF!</f>
        <v>#REF!</v>
      </c>
      <c r="N434" s="162" t="e">
        <f>#REF!</f>
        <v>#REF!</v>
      </c>
      <c r="O434" s="162" t="e">
        <f>#REF!</f>
        <v>#REF!</v>
      </c>
    </row>
    <row r="435" spans="2:15" ht="21">
      <c r="B435" s="132" t="e">
        <f>#REF!</f>
        <v>#REF!</v>
      </c>
      <c r="C435" s="68" t="str">
        <f t="shared" si="22"/>
        <v xml:space="preserve"> </v>
      </c>
      <c r="D435" s="68" t="str">
        <f t="shared" si="23"/>
        <v xml:space="preserve"> </v>
      </c>
      <c r="E435" s="160" t="e">
        <f>#REF!</f>
        <v>#REF!</v>
      </c>
      <c r="F435" s="160" t="e">
        <f>#REF!</f>
        <v>#REF!</v>
      </c>
      <c r="G435" s="160" t="e">
        <f>#REF!</f>
        <v>#REF!</v>
      </c>
      <c r="J435" s="162" t="e">
        <f>#REF!</f>
        <v>#REF!</v>
      </c>
      <c r="K435" s="162"/>
      <c r="L435" s="162"/>
      <c r="M435" s="162" t="e">
        <f>#REF!</f>
        <v>#REF!</v>
      </c>
      <c r="N435" s="162" t="e">
        <f>#REF!</f>
        <v>#REF!</v>
      </c>
      <c r="O435" s="162" t="e">
        <f>#REF!</f>
        <v>#REF!</v>
      </c>
    </row>
    <row r="436" spans="2:15" ht="21">
      <c r="B436" s="132" t="e">
        <f>#REF!</f>
        <v>#REF!</v>
      </c>
      <c r="C436" s="68" t="str">
        <f t="shared" si="22"/>
        <v xml:space="preserve"> </v>
      </c>
      <c r="D436" s="68" t="str">
        <f t="shared" si="23"/>
        <v xml:space="preserve"> </v>
      </c>
      <c r="E436" s="160" t="e">
        <f>#REF!</f>
        <v>#REF!</v>
      </c>
      <c r="F436" s="160" t="e">
        <f>#REF!</f>
        <v>#REF!</v>
      </c>
      <c r="G436" s="160" t="e">
        <f>#REF!</f>
        <v>#REF!</v>
      </c>
      <c r="J436" s="162" t="e">
        <f>#REF!</f>
        <v>#REF!</v>
      </c>
      <c r="K436" s="162"/>
      <c r="L436" s="162"/>
      <c r="M436" s="162" t="e">
        <f>#REF!</f>
        <v>#REF!</v>
      </c>
      <c r="N436" s="162" t="e">
        <f>#REF!</f>
        <v>#REF!</v>
      </c>
      <c r="O436" s="162" t="e">
        <f>#REF!</f>
        <v>#REF!</v>
      </c>
    </row>
    <row r="437" spans="2:15" ht="21">
      <c r="B437" s="132" t="e">
        <f>#REF!</f>
        <v>#REF!</v>
      </c>
      <c r="C437" s="68" t="str">
        <f t="shared" si="22"/>
        <v xml:space="preserve"> </v>
      </c>
      <c r="D437" s="68" t="str">
        <f t="shared" si="23"/>
        <v xml:space="preserve"> </v>
      </c>
      <c r="E437" s="160" t="e">
        <f>#REF!</f>
        <v>#REF!</v>
      </c>
      <c r="F437" s="160" t="e">
        <f>#REF!</f>
        <v>#REF!</v>
      </c>
      <c r="G437" s="160" t="e">
        <f>#REF!</f>
        <v>#REF!</v>
      </c>
      <c r="J437" s="162" t="e">
        <f>#REF!</f>
        <v>#REF!</v>
      </c>
      <c r="K437" s="162"/>
      <c r="L437" s="162"/>
      <c r="M437" s="162" t="e">
        <f>#REF!</f>
        <v>#REF!</v>
      </c>
      <c r="N437" s="162" t="e">
        <f>#REF!</f>
        <v>#REF!</v>
      </c>
      <c r="O437" s="162" t="e">
        <f>#REF!</f>
        <v>#REF!</v>
      </c>
    </row>
    <row r="438" spans="2:15" ht="21">
      <c r="B438" s="132" t="e">
        <f>#REF!</f>
        <v>#REF!</v>
      </c>
      <c r="C438" s="68" t="str">
        <f t="shared" si="22"/>
        <v xml:space="preserve"> </v>
      </c>
      <c r="D438" s="68" t="str">
        <f t="shared" si="23"/>
        <v xml:space="preserve"> </v>
      </c>
      <c r="E438" s="160" t="e">
        <f>#REF!</f>
        <v>#REF!</v>
      </c>
      <c r="F438" s="160" t="e">
        <f>#REF!</f>
        <v>#REF!</v>
      </c>
      <c r="G438" s="160" t="e">
        <f>#REF!</f>
        <v>#REF!</v>
      </c>
      <c r="J438" s="162" t="e">
        <f>#REF!</f>
        <v>#REF!</v>
      </c>
      <c r="K438" s="162"/>
      <c r="L438" s="162"/>
      <c r="M438" s="162" t="e">
        <f>#REF!</f>
        <v>#REF!</v>
      </c>
      <c r="N438" s="162" t="e">
        <f>#REF!</f>
        <v>#REF!</v>
      </c>
      <c r="O438" s="162" t="e">
        <f>#REF!</f>
        <v>#REF!</v>
      </c>
    </row>
    <row r="439" spans="2:15" ht="21">
      <c r="B439" s="132" t="e">
        <f>#REF!</f>
        <v>#REF!</v>
      </c>
      <c r="C439" s="68" t="str">
        <f t="shared" si="22"/>
        <v xml:space="preserve"> </v>
      </c>
      <c r="D439" s="68" t="str">
        <f t="shared" si="23"/>
        <v xml:space="preserve"> </v>
      </c>
      <c r="E439" s="160" t="e">
        <f>#REF!</f>
        <v>#REF!</v>
      </c>
      <c r="F439" s="160" t="e">
        <f>#REF!</f>
        <v>#REF!</v>
      </c>
      <c r="G439" s="160" t="e">
        <f>#REF!</f>
        <v>#REF!</v>
      </c>
      <c r="J439" s="162" t="e">
        <f>#REF!</f>
        <v>#REF!</v>
      </c>
      <c r="K439" s="162"/>
      <c r="L439" s="162"/>
      <c r="M439" s="162" t="e">
        <f>#REF!</f>
        <v>#REF!</v>
      </c>
      <c r="N439" s="162" t="e">
        <f>#REF!</f>
        <v>#REF!</v>
      </c>
      <c r="O439" s="162" t="e">
        <f>#REF!</f>
        <v>#REF!</v>
      </c>
    </row>
    <row r="440" spans="2:15" ht="21">
      <c r="B440" s="132" t="e">
        <f>#REF!</f>
        <v>#REF!</v>
      </c>
      <c r="C440" s="68" t="str">
        <f t="shared" si="22"/>
        <v xml:space="preserve"> </v>
      </c>
      <c r="D440" s="68" t="str">
        <f t="shared" si="23"/>
        <v xml:space="preserve"> </v>
      </c>
      <c r="E440" s="160" t="e">
        <f>#REF!</f>
        <v>#REF!</v>
      </c>
      <c r="F440" s="160" t="e">
        <f>#REF!</f>
        <v>#REF!</v>
      </c>
      <c r="G440" s="160" t="e">
        <f>#REF!</f>
        <v>#REF!</v>
      </c>
      <c r="J440" s="162" t="e">
        <f>#REF!</f>
        <v>#REF!</v>
      </c>
      <c r="K440" s="162"/>
      <c r="L440" s="162"/>
      <c r="M440" s="162" t="e">
        <f>#REF!</f>
        <v>#REF!</v>
      </c>
      <c r="N440" s="162" t="e">
        <f>#REF!</f>
        <v>#REF!</v>
      </c>
      <c r="O440" s="162" t="e">
        <f>#REF!</f>
        <v>#REF!</v>
      </c>
    </row>
    <row r="441" spans="2:15" ht="21">
      <c r="B441" s="132" t="e">
        <f>#REF!</f>
        <v>#REF!</v>
      </c>
      <c r="C441" s="68" t="str">
        <f t="shared" si="22"/>
        <v xml:space="preserve"> </v>
      </c>
      <c r="D441" s="68" t="str">
        <f t="shared" si="23"/>
        <v xml:space="preserve"> </v>
      </c>
      <c r="E441" s="160" t="e">
        <f>#REF!</f>
        <v>#REF!</v>
      </c>
      <c r="F441" s="160" t="e">
        <f>#REF!</f>
        <v>#REF!</v>
      </c>
      <c r="G441" s="160" t="e">
        <f>#REF!</f>
        <v>#REF!</v>
      </c>
      <c r="J441" s="162" t="e">
        <f>#REF!</f>
        <v>#REF!</v>
      </c>
      <c r="K441" s="162"/>
      <c r="L441" s="162"/>
      <c r="M441" s="162" t="e">
        <f>#REF!</f>
        <v>#REF!</v>
      </c>
      <c r="N441" s="162" t="e">
        <f>#REF!</f>
        <v>#REF!</v>
      </c>
      <c r="O441" s="162" t="e">
        <f>#REF!</f>
        <v>#REF!</v>
      </c>
    </row>
    <row r="442" spans="2:15" ht="21">
      <c r="B442" s="132" t="e">
        <f>#REF!</f>
        <v>#REF!</v>
      </c>
      <c r="C442" s="68" t="str">
        <f t="shared" si="22"/>
        <v xml:space="preserve"> </v>
      </c>
      <c r="D442" s="68" t="str">
        <f t="shared" si="23"/>
        <v xml:space="preserve"> </v>
      </c>
      <c r="E442" s="160" t="e">
        <f>#REF!</f>
        <v>#REF!</v>
      </c>
      <c r="F442" s="160" t="e">
        <f>#REF!</f>
        <v>#REF!</v>
      </c>
      <c r="G442" s="160" t="e">
        <f>#REF!</f>
        <v>#REF!</v>
      </c>
      <c r="J442" s="162" t="e">
        <f>#REF!</f>
        <v>#REF!</v>
      </c>
      <c r="K442" s="162"/>
      <c r="L442" s="162"/>
      <c r="M442" s="162" t="e">
        <f>#REF!</f>
        <v>#REF!</v>
      </c>
      <c r="N442" s="162" t="e">
        <f>#REF!</f>
        <v>#REF!</v>
      </c>
      <c r="O442" s="162" t="e">
        <f>#REF!</f>
        <v>#REF!</v>
      </c>
    </row>
    <row r="443" spans="2:15" ht="21">
      <c r="B443" s="132" t="e">
        <f>#REF!</f>
        <v>#REF!</v>
      </c>
      <c r="C443" s="68" t="str">
        <f t="shared" si="22"/>
        <v xml:space="preserve"> </v>
      </c>
      <c r="D443" s="68" t="str">
        <f t="shared" si="23"/>
        <v xml:space="preserve"> </v>
      </c>
      <c r="E443" s="160" t="e">
        <f>#REF!</f>
        <v>#REF!</v>
      </c>
      <c r="F443" s="160" t="e">
        <f>#REF!</f>
        <v>#REF!</v>
      </c>
      <c r="G443" s="160" t="e">
        <f>#REF!</f>
        <v>#REF!</v>
      </c>
      <c r="J443" s="162" t="e">
        <f>#REF!</f>
        <v>#REF!</v>
      </c>
      <c r="K443" s="162"/>
      <c r="L443" s="162"/>
      <c r="M443" s="162" t="e">
        <f>#REF!</f>
        <v>#REF!</v>
      </c>
      <c r="N443" s="162" t="e">
        <f>#REF!</f>
        <v>#REF!</v>
      </c>
      <c r="O443" s="162" t="e">
        <f>#REF!</f>
        <v>#REF!</v>
      </c>
    </row>
    <row r="444" spans="2:15" ht="21">
      <c r="B444" s="132" t="e">
        <f>#REF!</f>
        <v>#REF!</v>
      </c>
      <c r="C444" s="68" t="str">
        <f t="shared" si="22"/>
        <v xml:space="preserve"> </v>
      </c>
      <c r="D444" s="68" t="str">
        <f t="shared" si="23"/>
        <v xml:space="preserve"> </v>
      </c>
      <c r="E444" s="160" t="e">
        <f>#REF!</f>
        <v>#REF!</v>
      </c>
      <c r="F444" s="160" t="e">
        <f>#REF!</f>
        <v>#REF!</v>
      </c>
      <c r="G444" s="160" t="e">
        <f>#REF!</f>
        <v>#REF!</v>
      </c>
      <c r="J444" s="162" t="e">
        <f>#REF!</f>
        <v>#REF!</v>
      </c>
      <c r="K444" s="162"/>
      <c r="L444" s="162"/>
      <c r="M444" s="162" t="e">
        <f>#REF!</f>
        <v>#REF!</v>
      </c>
      <c r="N444" s="162" t="e">
        <f>#REF!</f>
        <v>#REF!</v>
      </c>
      <c r="O444" s="162" t="e">
        <f>#REF!</f>
        <v>#REF!</v>
      </c>
    </row>
    <row r="445" spans="2:15" ht="21">
      <c r="B445" s="132" t="e">
        <f>#REF!</f>
        <v>#REF!</v>
      </c>
      <c r="C445" s="68" t="str">
        <f t="shared" si="22"/>
        <v xml:space="preserve"> </v>
      </c>
      <c r="D445" s="68" t="str">
        <f t="shared" si="23"/>
        <v xml:space="preserve"> </v>
      </c>
      <c r="E445" s="160" t="e">
        <f>#REF!</f>
        <v>#REF!</v>
      </c>
      <c r="F445" s="160" t="e">
        <f>#REF!</f>
        <v>#REF!</v>
      </c>
      <c r="G445" s="160" t="e">
        <f>#REF!</f>
        <v>#REF!</v>
      </c>
      <c r="J445" s="162" t="e">
        <f>#REF!</f>
        <v>#REF!</v>
      </c>
      <c r="K445" s="162"/>
      <c r="L445" s="162"/>
      <c r="M445" s="162" t="e">
        <f>#REF!</f>
        <v>#REF!</v>
      </c>
      <c r="N445" s="162" t="e">
        <f>#REF!</f>
        <v>#REF!</v>
      </c>
      <c r="O445" s="162" t="e">
        <f>#REF!</f>
        <v>#REF!</v>
      </c>
    </row>
    <row r="446" spans="2:15" ht="21">
      <c r="B446" s="132" t="e">
        <f>#REF!</f>
        <v>#REF!</v>
      </c>
      <c r="C446" s="68" t="str">
        <f t="shared" si="22"/>
        <v xml:space="preserve"> </v>
      </c>
      <c r="D446" s="68" t="str">
        <f t="shared" si="23"/>
        <v xml:space="preserve"> </v>
      </c>
      <c r="E446" s="160" t="e">
        <f>#REF!</f>
        <v>#REF!</v>
      </c>
      <c r="F446" s="160" t="e">
        <f>#REF!</f>
        <v>#REF!</v>
      </c>
      <c r="G446" s="160" t="e">
        <f>#REF!</f>
        <v>#REF!</v>
      </c>
      <c r="J446" s="162" t="e">
        <f>#REF!</f>
        <v>#REF!</v>
      </c>
      <c r="K446" s="162"/>
      <c r="L446" s="162"/>
      <c r="M446" s="162" t="e">
        <f>#REF!</f>
        <v>#REF!</v>
      </c>
      <c r="N446" s="162" t="e">
        <f>#REF!</f>
        <v>#REF!</v>
      </c>
      <c r="O446" s="162" t="e">
        <f>#REF!</f>
        <v>#REF!</v>
      </c>
    </row>
    <row r="447" spans="2:15" ht="21">
      <c r="B447" s="132" t="e">
        <f>#REF!</f>
        <v>#REF!</v>
      </c>
      <c r="C447" s="68" t="str">
        <f t="shared" si="22"/>
        <v xml:space="preserve"> </v>
      </c>
      <c r="D447" s="68" t="str">
        <f t="shared" si="23"/>
        <v xml:space="preserve"> </v>
      </c>
      <c r="E447" s="160" t="e">
        <f>#REF!</f>
        <v>#REF!</v>
      </c>
      <c r="F447" s="160" t="e">
        <f>#REF!</f>
        <v>#REF!</v>
      </c>
      <c r="G447" s="160" t="e">
        <f>#REF!</f>
        <v>#REF!</v>
      </c>
      <c r="J447" s="162" t="e">
        <f>#REF!</f>
        <v>#REF!</v>
      </c>
      <c r="K447" s="162"/>
      <c r="L447" s="162"/>
      <c r="M447" s="162" t="e">
        <f>#REF!</f>
        <v>#REF!</v>
      </c>
      <c r="N447" s="162" t="e">
        <f>#REF!</f>
        <v>#REF!</v>
      </c>
      <c r="O447" s="162" t="e">
        <f>#REF!</f>
        <v>#REF!</v>
      </c>
    </row>
    <row r="448" spans="2:15" ht="21">
      <c r="B448" s="132" t="e">
        <f>#REF!</f>
        <v>#REF!</v>
      </c>
      <c r="C448" s="68" t="str">
        <f t="shared" si="22"/>
        <v xml:space="preserve"> </v>
      </c>
      <c r="D448" s="68" t="str">
        <f t="shared" si="23"/>
        <v xml:space="preserve"> </v>
      </c>
      <c r="E448" s="160" t="e">
        <f>#REF!</f>
        <v>#REF!</v>
      </c>
      <c r="F448" s="160" t="e">
        <f>#REF!</f>
        <v>#REF!</v>
      </c>
      <c r="G448" s="160" t="e">
        <f>#REF!</f>
        <v>#REF!</v>
      </c>
      <c r="J448" s="162" t="e">
        <f>#REF!</f>
        <v>#REF!</v>
      </c>
      <c r="K448" s="162"/>
      <c r="L448" s="162"/>
      <c r="M448" s="162" t="e">
        <f>#REF!</f>
        <v>#REF!</v>
      </c>
      <c r="N448" s="162" t="e">
        <f>#REF!</f>
        <v>#REF!</v>
      </c>
      <c r="O448" s="162" t="e">
        <f>#REF!</f>
        <v>#REF!</v>
      </c>
    </row>
    <row r="449" spans="2:15" ht="21">
      <c r="B449" s="132" t="e">
        <f>#REF!</f>
        <v>#REF!</v>
      </c>
      <c r="C449" s="68" t="str">
        <f t="shared" si="22"/>
        <v xml:space="preserve"> </v>
      </c>
      <c r="D449" s="68" t="str">
        <f t="shared" si="23"/>
        <v xml:space="preserve"> </v>
      </c>
      <c r="E449" s="160" t="e">
        <f>#REF!</f>
        <v>#REF!</v>
      </c>
      <c r="F449" s="160" t="e">
        <f>#REF!</f>
        <v>#REF!</v>
      </c>
      <c r="G449" s="160" t="e">
        <f>#REF!</f>
        <v>#REF!</v>
      </c>
      <c r="J449" s="162" t="e">
        <f>#REF!</f>
        <v>#REF!</v>
      </c>
      <c r="K449" s="162"/>
      <c r="L449" s="162"/>
      <c r="M449" s="162" t="e">
        <f>#REF!</f>
        <v>#REF!</v>
      </c>
      <c r="N449" s="162" t="e">
        <f>#REF!</f>
        <v>#REF!</v>
      </c>
      <c r="O449" s="162" t="e">
        <f>#REF!</f>
        <v>#REF!</v>
      </c>
    </row>
    <row r="450" spans="2:15" ht="21">
      <c r="B450" s="132" t="e">
        <f>#REF!</f>
        <v>#REF!</v>
      </c>
      <c r="C450" s="68" t="str">
        <f t="shared" si="22"/>
        <v xml:space="preserve"> </v>
      </c>
      <c r="D450" s="68" t="str">
        <f t="shared" si="23"/>
        <v xml:space="preserve"> </v>
      </c>
      <c r="E450" s="160" t="e">
        <f>#REF!</f>
        <v>#REF!</v>
      </c>
      <c r="F450" s="160" t="e">
        <f>#REF!</f>
        <v>#REF!</v>
      </c>
      <c r="G450" s="160" t="e">
        <f>#REF!</f>
        <v>#REF!</v>
      </c>
      <c r="J450" s="162" t="e">
        <f>#REF!</f>
        <v>#REF!</v>
      </c>
      <c r="K450" s="162"/>
      <c r="L450" s="162"/>
      <c r="M450" s="162" t="e">
        <f>#REF!</f>
        <v>#REF!</v>
      </c>
      <c r="N450" s="162" t="e">
        <f>#REF!</f>
        <v>#REF!</v>
      </c>
      <c r="O450" s="162" t="e">
        <f>#REF!</f>
        <v>#REF!</v>
      </c>
    </row>
    <row r="451" spans="2:15" ht="21">
      <c r="B451" s="132" t="e">
        <f>#REF!</f>
        <v>#REF!</v>
      </c>
      <c r="C451" s="68" t="str">
        <f t="shared" si="22"/>
        <v xml:space="preserve"> </v>
      </c>
      <c r="D451" s="68" t="str">
        <f t="shared" si="23"/>
        <v xml:space="preserve"> </v>
      </c>
      <c r="E451" s="160" t="e">
        <f>#REF!</f>
        <v>#REF!</v>
      </c>
      <c r="F451" s="160" t="e">
        <f>#REF!</f>
        <v>#REF!</v>
      </c>
      <c r="G451" s="160" t="e">
        <f>#REF!</f>
        <v>#REF!</v>
      </c>
      <c r="J451" s="162" t="e">
        <f>#REF!</f>
        <v>#REF!</v>
      </c>
      <c r="K451" s="162"/>
      <c r="L451" s="162"/>
      <c r="M451" s="162" t="e">
        <f>#REF!</f>
        <v>#REF!</v>
      </c>
      <c r="N451" s="162" t="e">
        <f>#REF!</f>
        <v>#REF!</v>
      </c>
      <c r="O451" s="162" t="e">
        <f>#REF!</f>
        <v>#REF!</v>
      </c>
    </row>
    <row r="452" spans="2:15" ht="21">
      <c r="B452" s="132" t="e">
        <f>#REF!</f>
        <v>#REF!</v>
      </c>
      <c r="C452" s="68" t="str">
        <f t="shared" si="22"/>
        <v xml:space="preserve"> </v>
      </c>
      <c r="D452" s="68" t="str">
        <f t="shared" si="23"/>
        <v xml:space="preserve"> </v>
      </c>
      <c r="E452" s="160" t="e">
        <f>#REF!</f>
        <v>#REF!</v>
      </c>
      <c r="F452" s="160" t="e">
        <f>#REF!</f>
        <v>#REF!</v>
      </c>
      <c r="G452" s="160" t="e">
        <f>#REF!</f>
        <v>#REF!</v>
      </c>
      <c r="J452" s="162" t="e">
        <f>#REF!</f>
        <v>#REF!</v>
      </c>
      <c r="K452" s="162"/>
      <c r="L452" s="162"/>
      <c r="M452" s="162" t="e">
        <f>#REF!</f>
        <v>#REF!</v>
      </c>
      <c r="N452" s="162" t="e">
        <f>#REF!</f>
        <v>#REF!</v>
      </c>
      <c r="O452" s="162" t="e">
        <f>#REF!</f>
        <v>#REF!</v>
      </c>
    </row>
    <row r="453" spans="2:15" ht="21">
      <c r="B453" s="132" t="e">
        <f>#REF!</f>
        <v>#REF!</v>
      </c>
      <c r="C453" s="68" t="str">
        <f t="shared" si="22"/>
        <v xml:space="preserve"> </v>
      </c>
      <c r="D453" s="68" t="str">
        <f t="shared" si="23"/>
        <v xml:space="preserve"> </v>
      </c>
      <c r="E453" s="160" t="e">
        <f>#REF!</f>
        <v>#REF!</v>
      </c>
      <c r="F453" s="160" t="e">
        <f>#REF!</f>
        <v>#REF!</v>
      </c>
      <c r="G453" s="160" t="e">
        <f>#REF!</f>
        <v>#REF!</v>
      </c>
      <c r="J453" s="162" t="e">
        <f>#REF!</f>
        <v>#REF!</v>
      </c>
      <c r="K453" s="162"/>
      <c r="L453" s="162"/>
      <c r="M453" s="162" t="e">
        <f>#REF!</f>
        <v>#REF!</v>
      </c>
      <c r="N453" s="162" t="e">
        <f>#REF!</f>
        <v>#REF!</v>
      </c>
      <c r="O453" s="162" t="e">
        <f>#REF!</f>
        <v>#REF!</v>
      </c>
    </row>
    <row r="454" spans="2:15" ht="21">
      <c r="B454" s="132" t="e">
        <f>#REF!</f>
        <v>#REF!</v>
      </c>
      <c r="C454" s="68" t="str">
        <f t="shared" si="22"/>
        <v xml:space="preserve"> </v>
      </c>
      <c r="D454" s="68" t="str">
        <f t="shared" si="23"/>
        <v xml:space="preserve"> </v>
      </c>
      <c r="E454" s="160" t="e">
        <f>#REF!</f>
        <v>#REF!</v>
      </c>
      <c r="F454" s="160" t="e">
        <f>#REF!</f>
        <v>#REF!</v>
      </c>
      <c r="G454" s="160" t="e">
        <f>#REF!</f>
        <v>#REF!</v>
      </c>
      <c r="J454" s="162" t="e">
        <f>#REF!</f>
        <v>#REF!</v>
      </c>
      <c r="K454" s="162"/>
      <c r="L454" s="162"/>
      <c r="M454" s="162" t="e">
        <f>#REF!</f>
        <v>#REF!</v>
      </c>
      <c r="N454" s="162" t="e">
        <f>#REF!</f>
        <v>#REF!</v>
      </c>
      <c r="O454" s="162" t="e">
        <f>#REF!</f>
        <v>#REF!</v>
      </c>
    </row>
    <row r="455" spans="2:15" ht="21">
      <c r="B455" s="132" t="e">
        <f>#REF!</f>
        <v>#REF!</v>
      </c>
      <c r="C455" s="68" t="str">
        <f t="shared" si="22"/>
        <v xml:space="preserve"> </v>
      </c>
      <c r="D455" s="68" t="str">
        <f t="shared" si="23"/>
        <v xml:space="preserve"> </v>
      </c>
      <c r="E455" s="160" t="e">
        <f>#REF!</f>
        <v>#REF!</v>
      </c>
      <c r="F455" s="160" t="e">
        <f>#REF!</f>
        <v>#REF!</v>
      </c>
      <c r="G455" s="160" t="e">
        <f>#REF!</f>
        <v>#REF!</v>
      </c>
      <c r="J455" s="162" t="e">
        <f>#REF!</f>
        <v>#REF!</v>
      </c>
      <c r="K455" s="162"/>
      <c r="L455" s="162"/>
      <c r="M455" s="162" t="e">
        <f>#REF!</f>
        <v>#REF!</v>
      </c>
      <c r="N455" s="162" t="e">
        <f>#REF!</f>
        <v>#REF!</v>
      </c>
      <c r="O455" s="162" t="e">
        <f>#REF!</f>
        <v>#REF!</v>
      </c>
    </row>
    <row r="456" spans="2:15" ht="21">
      <c r="B456" s="132" t="e">
        <f>#REF!</f>
        <v>#REF!</v>
      </c>
      <c r="C456" s="68" t="str">
        <f t="shared" si="22"/>
        <v xml:space="preserve"> </v>
      </c>
      <c r="D456" s="68" t="str">
        <f t="shared" si="23"/>
        <v xml:space="preserve"> </v>
      </c>
      <c r="E456" s="160" t="e">
        <f>#REF!</f>
        <v>#REF!</v>
      </c>
      <c r="F456" s="160" t="e">
        <f>#REF!</f>
        <v>#REF!</v>
      </c>
      <c r="G456" s="160" t="e">
        <f>#REF!</f>
        <v>#REF!</v>
      </c>
      <c r="J456" s="162" t="e">
        <f>#REF!</f>
        <v>#REF!</v>
      </c>
      <c r="K456" s="162"/>
      <c r="L456" s="162"/>
      <c r="M456" s="162" t="e">
        <f>#REF!</f>
        <v>#REF!</v>
      </c>
      <c r="N456" s="162" t="e">
        <f>#REF!</f>
        <v>#REF!</v>
      </c>
      <c r="O456" s="162" t="e">
        <f>#REF!</f>
        <v>#REF!</v>
      </c>
    </row>
    <row r="457" spans="2:15" ht="21">
      <c r="B457" s="132" t="e">
        <f>#REF!</f>
        <v>#REF!</v>
      </c>
      <c r="C457" s="68" t="str">
        <f t="shared" si="22"/>
        <v xml:space="preserve"> </v>
      </c>
      <c r="D457" s="68" t="str">
        <f t="shared" si="23"/>
        <v xml:space="preserve"> </v>
      </c>
      <c r="E457" s="160" t="e">
        <f>#REF!</f>
        <v>#REF!</v>
      </c>
      <c r="F457" s="160" t="e">
        <f>#REF!</f>
        <v>#REF!</v>
      </c>
      <c r="G457" s="160" t="e">
        <f>#REF!</f>
        <v>#REF!</v>
      </c>
      <c r="J457" s="162" t="e">
        <f>#REF!</f>
        <v>#REF!</v>
      </c>
      <c r="K457" s="162"/>
      <c r="L457" s="162"/>
      <c r="M457" s="162" t="e">
        <f>#REF!</f>
        <v>#REF!</v>
      </c>
      <c r="N457" s="162" t="e">
        <f>#REF!</f>
        <v>#REF!</v>
      </c>
      <c r="O457" s="162" t="e">
        <f>#REF!</f>
        <v>#REF!</v>
      </c>
    </row>
    <row r="458" spans="2:15" ht="21">
      <c r="B458" s="132" t="e">
        <f>#REF!</f>
        <v>#REF!</v>
      </c>
      <c r="C458" s="68" t="str">
        <f t="shared" ref="C458:C503" si="24">IFERROR(VLOOKUP(D458,KLUBY01,2,FALSE)," ")</f>
        <v xml:space="preserve"> </v>
      </c>
      <c r="D458" s="68" t="str">
        <f t="shared" ref="D458:D503" si="25">IFERROR(VLOOKUP(B458,PZTS2509,11,FALSE)," ")</f>
        <v xml:space="preserve"> </v>
      </c>
      <c r="E458" s="160" t="e">
        <f>#REF!</f>
        <v>#REF!</v>
      </c>
      <c r="F458" s="160" t="e">
        <f>#REF!</f>
        <v>#REF!</v>
      </c>
      <c r="G458" s="160" t="e">
        <f>#REF!</f>
        <v>#REF!</v>
      </c>
      <c r="J458" s="162" t="e">
        <f>#REF!</f>
        <v>#REF!</v>
      </c>
      <c r="K458" s="162"/>
      <c r="L458" s="162"/>
      <c r="M458" s="162" t="e">
        <f>#REF!</f>
        <v>#REF!</v>
      </c>
      <c r="N458" s="162" t="e">
        <f>#REF!</f>
        <v>#REF!</v>
      </c>
      <c r="O458" s="162" t="e">
        <f>#REF!</f>
        <v>#REF!</v>
      </c>
    </row>
    <row r="459" spans="2:15" ht="21">
      <c r="B459" s="132" t="e">
        <f>#REF!</f>
        <v>#REF!</v>
      </c>
      <c r="C459" s="68" t="str">
        <f t="shared" si="24"/>
        <v xml:space="preserve"> </v>
      </c>
      <c r="D459" s="68" t="str">
        <f t="shared" si="25"/>
        <v xml:space="preserve"> </v>
      </c>
      <c r="E459" s="160" t="e">
        <f>#REF!</f>
        <v>#REF!</v>
      </c>
      <c r="F459" s="160" t="e">
        <f>#REF!</f>
        <v>#REF!</v>
      </c>
      <c r="G459" s="160" t="e">
        <f>#REF!</f>
        <v>#REF!</v>
      </c>
      <c r="J459" s="162" t="e">
        <f>#REF!</f>
        <v>#REF!</v>
      </c>
      <c r="K459" s="162"/>
      <c r="L459" s="162"/>
      <c r="M459" s="162" t="e">
        <f>#REF!</f>
        <v>#REF!</v>
      </c>
      <c r="N459" s="162" t="e">
        <f>#REF!</f>
        <v>#REF!</v>
      </c>
      <c r="O459" s="162" t="e">
        <f>#REF!</f>
        <v>#REF!</v>
      </c>
    </row>
    <row r="460" spans="2:15" ht="21">
      <c r="B460" s="132" t="e">
        <f>#REF!</f>
        <v>#REF!</v>
      </c>
      <c r="C460" s="68" t="str">
        <f t="shared" si="24"/>
        <v xml:space="preserve"> </v>
      </c>
      <c r="D460" s="68" t="str">
        <f t="shared" si="25"/>
        <v xml:space="preserve"> </v>
      </c>
      <c r="E460" s="160" t="e">
        <f>#REF!</f>
        <v>#REF!</v>
      </c>
      <c r="F460" s="160" t="e">
        <f>#REF!</f>
        <v>#REF!</v>
      </c>
      <c r="G460" s="160" t="e">
        <f>#REF!</f>
        <v>#REF!</v>
      </c>
      <c r="J460" s="162" t="e">
        <f>#REF!</f>
        <v>#REF!</v>
      </c>
      <c r="K460" s="162"/>
      <c r="L460" s="162"/>
      <c r="M460" s="162" t="e">
        <f>#REF!</f>
        <v>#REF!</v>
      </c>
      <c r="N460" s="162" t="e">
        <f>#REF!</f>
        <v>#REF!</v>
      </c>
      <c r="O460" s="162" t="e">
        <f>#REF!</f>
        <v>#REF!</v>
      </c>
    </row>
    <row r="461" spans="2:15" ht="21">
      <c r="B461" s="132" t="e">
        <f>#REF!</f>
        <v>#REF!</v>
      </c>
      <c r="C461" s="68" t="str">
        <f t="shared" si="24"/>
        <v xml:space="preserve"> </v>
      </c>
      <c r="D461" s="68" t="str">
        <f t="shared" si="25"/>
        <v xml:space="preserve"> </v>
      </c>
      <c r="E461" s="160" t="e">
        <f>#REF!</f>
        <v>#REF!</v>
      </c>
      <c r="F461" s="160" t="e">
        <f>#REF!</f>
        <v>#REF!</v>
      </c>
      <c r="G461" s="160" t="e">
        <f>#REF!</f>
        <v>#REF!</v>
      </c>
      <c r="J461" s="162" t="e">
        <f>#REF!</f>
        <v>#REF!</v>
      </c>
      <c r="K461" s="162"/>
      <c r="L461" s="162"/>
      <c r="M461" s="162" t="e">
        <f>#REF!</f>
        <v>#REF!</v>
      </c>
      <c r="N461" s="162" t="e">
        <f>#REF!</f>
        <v>#REF!</v>
      </c>
      <c r="O461" s="162" t="e">
        <f>#REF!</f>
        <v>#REF!</v>
      </c>
    </row>
    <row r="462" spans="2:15" ht="21">
      <c r="B462" s="132" t="e">
        <f>#REF!</f>
        <v>#REF!</v>
      </c>
      <c r="C462" s="68" t="str">
        <f t="shared" si="24"/>
        <v xml:space="preserve"> </v>
      </c>
      <c r="D462" s="68" t="str">
        <f t="shared" si="25"/>
        <v xml:space="preserve"> </v>
      </c>
      <c r="E462" s="160" t="e">
        <f>#REF!</f>
        <v>#REF!</v>
      </c>
      <c r="F462" s="160" t="e">
        <f>#REF!</f>
        <v>#REF!</v>
      </c>
      <c r="G462" s="160" t="e">
        <f>#REF!</f>
        <v>#REF!</v>
      </c>
      <c r="J462" s="162" t="e">
        <f>#REF!</f>
        <v>#REF!</v>
      </c>
      <c r="K462" s="162"/>
      <c r="L462" s="162"/>
      <c r="M462" s="162" t="e">
        <f>#REF!</f>
        <v>#REF!</v>
      </c>
      <c r="N462" s="162" t="e">
        <f>#REF!</f>
        <v>#REF!</v>
      </c>
      <c r="O462" s="162" t="e">
        <f>#REF!</f>
        <v>#REF!</v>
      </c>
    </row>
    <row r="463" spans="2:15" ht="21">
      <c r="B463" s="132" t="e">
        <f>#REF!</f>
        <v>#REF!</v>
      </c>
      <c r="C463" s="68" t="str">
        <f t="shared" si="24"/>
        <v xml:space="preserve"> </v>
      </c>
      <c r="D463" s="68" t="str">
        <f t="shared" si="25"/>
        <v xml:space="preserve"> </v>
      </c>
      <c r="E463" s="160" t="e">
        <f>#REF!</f>
        <v>#REF!</v>
      </c>
      <c r="F463" s="160" t="e">
        <f>#REF!</f>
        <v>#REF!</v>
      </c>
      <c r="G463" s="160" t="e">
        <f>#REF!</f>
        <v>#REF!</v>
      </c>
      <c r="J463" s="162" t="e">
        <f>#REF!</f>
        <v>#REF!</v>
      </c>
      <c r="K463" s="162"/>
      <c r="L463" s="162"/>
      <c r="M463" s="162" t="e">
        <f>#REF!</f>
        <v>#REF!</v>
      </c>
      <c r="N463" s="162" t="e">
        <f>#REF!</f>
        <v>#REF!</v>
      </c>
      <c r="O463" s="162" t="e">
        <f>#REF!</f>
        <v>#REF!</v>
      </c>
    </row>
    <row r="464" spans="2:15" ht="21">
      <c r="B464" s="132" t="e">
        <f>#REF!</f>
        <v>#REF!</v>
      </c>
      <c r="C464" s="68" t="str">
        <f t="shared" si="24"/>
        <v xml:space="preserve"> </v>
      </c>
      <c r="D464" s="68" t="str">
        <f t="shared" si="25"/>
        <v xml:space="preserve"> </v>
      </c>
      <c r="E464" s="160" t="e">
        <f>#REF!</f>
        <v>#REF!</v>
      </c>
      <c r="F464" s="160" t="e">
        <f>#REF!</f>
        <v>#REF!</v>
      </c>
      <c r="G464" s="160" t="e">
        <f>#REF!</f>
        <v>#REF!</v>
      </c>
      <c r="J464" s="162" t="e">
        <f>#REF!</f>
        <v>#REF!</v>
      </c>
      <c r="K464" s="162"/>
      <c r="L464" s="162"/>
      <c r="M464" s="162" t="e">
        <f>#REF!</f>
        <v>#REF!</v>
      </c>
      <c r="N464" s="162" t="e">
        <f>#REF!</f>
        <v>#REF!</v>
      </c>
      <c r="O464" s="162" t="e">
        <f>#REF!</f>
        <v>#REF!</v>
      </c>
    </row>
    <row r="465" spans="2:15" ht="21">
      <c r="B465" s="132" t="e">
        <f>#REF!</f>
        <v>#REF!</v>
      </c>
      <c r="C465" s="68" t="str">
        <f t="shared" si="24"/>
        <v xml:space="preserve"> </v>
      </c>
      <c r="D465" s="68" t="str">
        <f t="shared" si="25"/>
        <v xml:space="preserve"> </v>
      </c>
      <c r="E465" s="160" t="e">
        <f>#REF!</f>
        <v>#REF!</v>
      </c>
      <c r="F465" s="160" t="e">
        <f>#REF!</f>
        <v>#REF!</v>
      </c>
      <c r="G465" s="160" t="e">
        <f>#REF!</f>
        <v>#REF!</v>
      </c>
      <c r="J465" s="162" t="e">
        <f>#REF!</f>
        <v>#REF!</v>
      </c>
      <c r="K465" s="162"/>
      <c r="L465" s="162"/>
      <c r="M465" s="162" t="e">
        <f>#REF!</f>
        <v>#REF!</v>
      </c>
      <c r="N465" s="162" t="e">
        <f>#REF!</f>
        <v>#REF!</v>
      </c>
      <c r="O465" s="162" t="e">
        <f>#REF!</f>
        <v>#REF!</v>
      </c>
    </row>
    <row r="466" spans="2:15" ht="21">
      <c r="B466" s="132" t="e">
        <f>#REF!</f>
        <v>#REF!</v>
      </c>
      <c r="C466" s="68" t="str">
        <f t="shared" si="24"/>
        <v xml:space="preserve"> </v>
      </c>
      <c r="D466" s="68" t="str">
        <f t="shared" si="25"/>
        <v xml:space="preserve"> </v>
      </c>
      <c r="E466" s="160" t="e">
        <f>#REF!</f>
        <v>#REF!</v>
      </c>
      <c r="F466" s="160" t="e">
        <f>#REF!</f>
        <v>#REF!</v>
      </c>
      <c r="G466" s="160" t="e">
        <f>#REF!</f>
        <v>#REF!</v>
      </c>
      <c r="J466" s="162" t="e">
        <f>#REF!</f>
        <v>#REF!</v>
      </c>
      <c r="K466" s="162"/>
      <c r="L466" s="162"/>
      <c r="M466" s="162" t="e">
        <f>#REF!</f>
        <v>#REF!</v>
      </c>
      <c r="N466" s="162" t="e">
        <f>#REF!</f>
        <v>#REF!</v>
      </c>
      <c r="O466" s="162" t="e">
        <f>#REF!</f>
        <v>#REF!</v>
      </c>
    </row>
    <row r="467" spans="2:15" ht="21">
      <c r="B467" s="132" t="e">
        <f>#REF!</f>
        <v>#REF!</v>
      </c>
      <c r="C467" s="68" t="str">
        <f t="shared" si="24"/>
        <v xml:space="preserve"> </v>
      </c>
      <c r="D467" s="68" t="str">
        <f t="shared" si="25"/>
        <v xml:space="preserve"> </v>
      </c>
      <c r="E467" s="160" t="e">
        <f>#REF!</f>
        <v>#REF!</v>
      </c>
      <c r="F467" s="160" t="e">
        <f>#REF!</f>
        <v>#REF!</v>
      </c>
      <c r="G467" s="160" t="e">
        <f>#REF!</f>
        <v>#REF!</v>
      </c>
      <c r="J467" s="162" t="e">
        <f>#REF!</f>
        <v>#REF!</v>
      </c>
      <c r="K467" s="162"/>
      <c r="L467" s="162"/>
      <c r="M467" s="162" t="e">
        <f>#REF!</f>
        <v>#REF!</v>
      </c>
      <c r="N467" s="162" t="e">
        <f>#REF!</f>
        <v>#REF!</v>
      </c>
      <c r="O467" s="162" t="e">
        <f>#REF!</f>
        <v>#REF!</v>
      </c>
    </row>
    <row r="468" spans="2:15" ht="21">
      <c r="B468" s="132" t="e">
        <f>#REF!</f>
        <v>#REF!</v>
      </c>
      <c r="C468" s="68" t="str">
        <f t="shared" si="24"/>
        <v xml:space="preserve"> </v>
      </c>
      <c r="D468" s="68" t="str">
        <f t="shared" si="25"/>
        <v xml:space="preserve"> </v>
      </c>
      <c r="E468" s="160" t="e">
        <f>#REF!</f>
        <v>#REF!</v>
      </c>
      <c r="F468" s="160" t="e">
        <f>#REF!</f>
        <v>#REF!</v>
      </c>
      <c r="G468" s="160" t="e">
        <f>#REF!</f>
        <v>#REF!</v>
      </c>
      <c r="J468" s="162" t="e">
        <f>#REF!</f>
        <v>#REF!</v>
      </c>
      <c r="K468" s="162"/>
      <c r="L468" s="162"/>
      <c r="M468" s="162" t="e">
        <f>#REF!</f>
        <v>#REF!</v>
      </c>
      <c r="N468" s="162" t="e">
        <f>#REF!</f>
        <v>#REF!</v>
      </c>
      <c r="O468" s="162" t="e">
        <f>#REF!</f>
        <v>#REF!</v>
      </c>
    </row>
    <row r="469" spans="2:15" ht="21">
      <c r="B469" s="132" t="e">
        <f>#REF!</f>
        <v>#REF!</v>
      </c>
      <c r="C469" s="68" t="str">
        <f t="shared" si="24"/>
        <v xml:space="preserve"> </v>
      </c>
      <c r="D469" s="68" t="str">
        <f t="shared" si="25"/>
        <v xml:space="preserve"> </v>
      </c>
      <c r="E469" s="160" t="e">
        <f>#REF!</f>
        <v>#REF!</v>
      </c>
      <c r="F469" s="160" t="e">
        <f>#REF!</f>
        <v>#REF!</v>
      </c>
      <c r="G469" s="160" t="e">
        <f>#REF!</f>
        <v>#REF!</v>
      </c>
      <c r="J469" s="162" t="e">
        <f>#REF!</f>
        <v>#REF!</v>
      </c>
      <c r="K469" s="162"/>
      <c r="L469" s="162"/>
      <c r="M469" s="162" t="e">
        <f>#REF!</f>
        <v>#REF!</v>
      </c>
      <c r="N469" s="162" t="e">
        <f>#REF!</f>
        <v>#REF!</v>
      </c>
      <c r="O469" s="162" t="e">
        <f>#REF!</f>
        <v>#REF!</v>
      </c>
    </row>
    <row r="470" spans="2:15" ht="21">
      <c r="B470" s="132" t="e">
        <f>#REF!</f>
        <v>#REF!</v>
      </c>
      <c r="C470" s="68" t="str">
        <f t="shared" si="24"/>
        <v xml:space="preserve"> </v>
      </c>
      <c r="D470" s="68" t="str">
        <f t="shared" si="25"/>
        <v xml:space="preserve"> </v>
      </c>
      <c r="E470" s="160" t="e">
        <f>#REF!</f>
        <v>#REF!</v>
      </c>
      <c r="F470" s="160" t="e">
        <f>#REF!</f>
        <v>#REF!</v>
      </c>
      <c r="G470" s="160" t="e">
        <f>#REF!</f>
        <v>#REF!</v>
      </c>
      <c r="J470" s="162" t="e">
        <f>#REF!</f>
        <v>#REF!</v>
      </c>
      <c r="K470" s="162"/>
      <c r="L470" s="162"/>
      <c r="M470" s="162" t="e">
        <f>#REF!</f>
        <v>#REF!</v>
      </c>
      <c r="N470" s="162" t="e">
        <f>#REF!</f>
        <v>#REF!</v>
      </c>
      <c r="O470" s="162" t="e">
        <f>#REF!</f>
        <v>#REF!</v>
      </c>
    </row>
    <row r="471" spans="2:15" ht="21">
      <c r="B471" s="132" t="e">
        <f>#REF!</f>
        <v>#REF!</v>
      </c>
      <c r="C471" s="68" t="str">
        <f t="shared" si="24"/>
        <v xml:space="preserve"> </v>
      </c>
      <c r="D471" s="68" t="str">
        <f t="shared" si="25"/>
        <v xml:space="preserve"> </v>
      </c>
      <c r="E471" s="160" t="e">
        <f>#REF!</f>
        <v>#REF!</v>
      </c>
      <c r="F471" s="160" t="e">
        <f>#REF!</f>
        <v>#REF!</v>
      </c>
      <c r="G471" s="160" t="e">
        <f>#REF!</f>
        <v>#REF!</v>
      </c>
      <c r="J471" s="162" t="e">
        <f>#REF!</f>
        <v>#REF!</v>
      </c>
      <c r="K471" s="162"/>
      <c r="L471" s="162"/>
      <c r="M471" s="162" t="e">
        <f>#REF!</f>
        <v>#REF!</v>
      </c>
      <c r="N471" s="162" t="e">
        <f>#REF!</f>
        <v>#REF!</v>
      </c>
      <c r="O471" s="162" t="e">
        <f>#REF!</f>
        <v>#REF!</v>
      </c>
    </row>
    <row r="472" spans="2:15" ht="21">
      <c r="B472" s="132" t="e">
        <f>#REF!</f>
        <v>#REF!</v>
      </c>
      <c r="C472" s="68" t="str">
        <f t="shared" si="24"/>
        <v xml:space="preserve"> </v>
      </c>
      <c r="D472" s="68" t="str">
        <f t="shared" si="25"/>
        <v xml:space="preserve"> </v>
      </c>
      <c r="E472" s="160" t="e">
        <f>#REF!</f>
        <v>#REF!</v>
      </c>
      <c r="F472" s="160" t="e">
        <f>#REF!</f>
        <v>#REF!</v>
      </c>
      <c r="G472" s="160" t="e">
        <f>#REF!</f>
        <v>#REF!</v>
      </c>
      <c r="J472" s="162" t="e">
        <f>#REF!</f>
        <v>#REF!</v>
      </c>
      <c r="K472" s="162"/>
      <c r="L472" s="162"/>
      <c r="M472" s="162" t="e">
        <f>#REF!</f>
        <v>#REF!</v>
      </c>
      <c r="N472" s="162" t="e">
        <f>#REF!</f>
        <v>#REF!</v>
      </c>
      <c r="O472" s="162" t="e">
        <f>#REF!</f>
        <v>#REF!</v>
      </c>
    </row>
    <row r="473" spans="2:15" ht="21">
      <c r="B473" s="132" t="e">
        <f>#REF!</f>
        <v>#REF!</v>
      </c>
      <c r="C473" s="68" t="str">
        <f t="shared" si="24"/>
        <v xml:space="preserve"> </v>
      </c>
      <c r="D473" s="68" t="str">
        <f t="shared" si="25"/>
        <v xml:space="preserve"> </v>
      </c>
      <c r="E473" s="160" t="e">
        <f>#REF!</f>
        <v>#REF!</v>
      </c>
      <c r="F473" s="160" t="e">
        <f>#REF!</f>
        <v>#REF!</v>
      </c>
      <c r="G473" s="160" t="e">
        <f>#REF!</f>
        <v>#REF!</v>
      </c>
      <c r="J473" s="162" t="e">
        <f>#REF!</f>
        <v>#REF!</v>
      </c>
      <c r="K473" s="162"/>
      <c r="L473" s="162"/>
      <c r="M473" s="162" t="e">
        <f>#REF!</f>
        <v>#REF!</v>
      </c>
      <c r="N473" s="162" t="e">
        <f>#REF!</f>
        <v>#REF!</v>
      </c>
      <c r="O473" s="162" t="e">
        <f>#REF!</f>
        <v>#REF!</v>
      </c>
    </row>
    <row r="474" spans="2:15" ht="21">
      <c r="B474" s="132" t="e">
        <f>#REF!</f>
        <v>#REF!</v>
      </c>
      <c r="C474" s="68" t="str">
        <f t="shared" si="24"/>
        <v xml:space="preserve"> </v>
      </c>
      <c r="D474" s="68" t="str">
        <f t="shared" si="25"/>
        <v xml:space="preserve"> </v>
      </c>
      <c r="E474" s="160" t="e">
        <f>#REF!</f>
        <v>#REF!</v>
      </c>
      <c r="F474" s="160" t="e">
        <f>#REF!</f>
        <v>#REF!</v>
      </c>
      <c r="G474" s="160" t="e">
        <f>#REF!</f>
        <v>#REF!</v>
      </c>
      <c r="J474" s="162" t="e">
        <f>#REF!</f>
        <v>#REF!</v>
      </c>
      <c r="K474" s="162"/>
      <c r="L474" s="162"/>
      <c r="M474" s="162" t="e">
        <f>#REF!</f>
        <v>#REF!</v>
      </c>
      <c r="N474" s="162" t="e">
        <f>#REF!</f>
        <v>#REF!</v>
      </c>
      <c r="O474" s="162" t="e">
        <f>#REF!</f>
        <v>#REF!</v>
      </c>
    </row>
    <row r="475" spans="2:15" ht="21">
      <c r="B475" s="132" t="e">
        <f>#REF!</f>
        <v>#REF!</v>
      </c>
      <c r="C475" s="68" t="str">
        <f t="shared" si="24"/>
        <v xml:space="preserve"> </v>
      </c>
      <c r="D475" s="68" t="str">
        <f t="shared" si="25"/>
        <v xml:space="preserve"> </v>
      </c>
      <c r="E475" s="160" t="e">
        <f>#REF!</f>
        <v>#REF!</v>
      </c>
      <c r="F475" s="160" t="e">
        <f>#REF!</f>
        <v>#REF!</v>
      </c>
      <c r="G475" s="160" t="e">
        <f>#REF!</f>
        <v>#REF!</v>
      </c>
      <c r="J475" s="162" t="e">
        <f>#REF!</f>
        <v>#REF!</v>
      </c>
      <c r="K475" s="162"/>
      <c r="L475" s="162"/>
      <c r="M475" s="162" t="e">
        <f>#REF!</f>
        <v>#REF!</v>
      </c>
      <c r="N475" s="162" t="e">
        <f>#REF!</f>
        <v>#REF!</v>
      </c>
      <c r="O475" s="162" t="e">
        <f>#REF!</f>
        <v>#REF!</v>
      </c>
    </row>
    <row r="476" spans="2:15" ht="21">
      <c r="B476" s="132" t="e">
        <f>#REF!</f>
        <v>#REF!</v>
      </c>
      <c r="C476" s="68" t="str">
        <f t="shared" si="24"/>
        <v xml:space="preserve"> </v>
      </c>
      <c r="D476" s="68" t="str">
        <f t="shared" si="25"/>
        <v xml:space="preserve"> </v>
      </c>
      <c r="E476" s="160" t="e">
        <f>#REF!</f>
        <v>#REF!</v>
      </c>
      <c r="F476" s="160" t="e">
        <f>#REF!</f>
        <v>#REF!</v>
      </c>
      <c r="G476" s="160" t="e">
        <f>#REF!</f>
        <v>#REF!</v>
      </c>
      <c r="J476" s="162" t="e">
        <f>#REF!</f>
        <v>#REF!</v>
      </c>
      <c r="K476" s="162"/>
      <c r="L476" s="162"/>
      <c r="M476" s="162" t="e">
        <f>#REF!</f>
        <v>#REF!</v>
      </c>
      <c r="N476" s="162" t="e">
        <f>#REF!</f>
        <v>#REF!</v>
      </c>
      <c r="O476" s="162" t="e">
        <f>#REF!</f>
        <v>#REF!</v>
      </c>
    </row>
    <row r="477" spans="2:15" ht="21">
      <c r="B477" s="132" t="e">
        <f>#REF!</f>
        <v>#REF!</v>
      </c>
      <c r="C477" s="68" t="str">
        <f t="shared" si="24"/>
        <v xml:space="preserve"> </v>
      </c>
      <c r="D477" s="68" t="str">
        <f t="shared" si="25"/>
        <v xml:space="preserve"> </v>
      </c>
      <c r="E477" s="160" t="e">
        <f>#REF!</f>
        <v>#REF!</v>
      </c>
      <c r="F477" s="160" t="e">
        <f>#REF!</f>
        <v>#REF!</v>
      </c>
      <c r="G477" s="160" t="e">
        <f>#REF!</f>
        <v>#REF!</v>
      </c>
      <c r="J477" s="162" t="e">
        <f>#REF!</f>
        <v>#REF!</v>
      </c>
      <c r="K477" s="162"/>
      <c r="L477" s="162"/>
      <c r="M477" s="162" t="e">
        <f>#REF!</f>
        <v>#REF!</v>
      </c>
      <c r="N477" s="162" t="e">
        <f>#REF!</f>
        <v>#REF!</v>
      </c>
      <c r="O477" s="162" t="e">
        <f>#REF!</f>
        <v>#REF!</v>
      </c>
    </row>
    <row r="478" spans="2:15" ht="21">
      <c r="B478" s="132" t="e">
        <f>#REF!</f>
        <v>#REF!</v>
      </c>
      <c r="C478" s="68" t="str">
        <f t="shared" si="24"/>
        <v xml:space="preserve"> </v>
      </c>
      <c r="D478" s="68" t="str">
        <f t="shared" si="25"/>
        <v xml:space="preserve"> </v>
      </c>
      <c r="E478" s="160" t="e">
        <f>#REF!</f>
        <v>#REF!</v>
      </c>
      <c r="F478" s="160" t="e">
        <f>#REF!</f>
        <v>#REF!</v>
      </c>
      <c r="G478" s="160" t="e">
        <f>#REF!</f>
        <v>#REF!</v>
      </c>
      <c r="J478" s="162" t="e">
        <f>#REF!</f>
        <v>#REF!</v>
      </c>
      <c r="K478" s="162"/>
      <c r="L478" s="162"/>
      <c r="M478" s="162" t="e">
        <f>#REF!</f>
        <v>#REF!</v>
      </c>
      <c r="N478" s="162" t="e">
        <f>#REF!</f>
        <v>#REF!</v>
      </c>
      <c r="O478" s="162" t="e">
        <f>#REF!</f>
        <v>#REF!</v>
      </c>
    </row>
    <row r="479" spans="2:15" ht="21">
      <c r="B479" s="132" t="e">
        <f>#REF!</f>
        <v>#REF!</v>
      </c>
      <c r="C479" s="68" t="str">
        <f t="shared" si="24"/>
        <v xml:space="preserve"> </v>
      </c>
      <c r="D479" s="68" t="str">
        <f t="shared" si="25"/>
        <v xml:space="preserve"> </v>
      </c>
      <c r="E479" s="160" t="e">
        <f>#REF!</f>
        <v>#REF!</v>
      </c>
      <c r="F479" s="160" t="e">
        <f>#REF!</f>
        <v>#REF!</v>
      </c>
      <c r="G479" s="160" t="e">
        <f>#REF!</f>
        <v>#REF!</v>
      </c>
      <c r="J479" s="162" t="e">
        <f>#REF!</f>
        <v>#REF!</v>
      </c>
      <c r="K479" s="162"/>
      <c r="L479" s="162"/>
      <c r="M479" s="162" t="e">
        <f>#REF!</f>
        <v>#REF!</v>
      </c>
      <c r="N479" s="162" t="e">
        <f>#REF!</f>
        <v>#REF!</v>
      </c>
      <c r="O479" s="162" t="e">
        <f>#REF!</f>
        <v>#REF!</v>
      </c>
    </row>
    <row r="480" spans="2:15" ht="21">
      <c r="B480" s="132" t="e">
        <f>#REF!</f>
        <v>#REF!</v>
      </c>
      <c r="C480" s="68" t="str">
        <f t="shared" si="24"/>
        <v xml:space="preserve"> </v>
      </c>
      <c r="D480" s="68" t="str">
        <f t="shared" si="25"/>
        <v xml:space="preserve"> </v>
      </c>
      <c r="E480" s="160" t="e">
        <f>#REF!</f>
        <v>#REF!</v>
      </c>
      <c r="F480" s="160" t="e">
        <f>#REF!</f>
        <v>#REF!</v>
      </c>
      <c r="G480" s="160" t="e">
        <f>#REF!</f>
        <v>#REF!</v>
      </c>
      <c r="J480" s="162" t="e">
        <f>#REF!</f>
        <v>#REF!</v>
      </c>
      <c r="K480" s="162"/>
      <c r="L480" s="162"/>
      <c r="M480" s="162" t="e">
        <f>#REF!</f>
        <v>#REF!</v>
      </c>
      <c r="N480" s="162" t="e">
        <f>#REF!</f>
        <v>#REF!</v>
      </c>
      <c r="O480" s="162" t="e">
        <f>#REF!</f>
        <v>#REF!</v>
      </c>
    </row>
    <row r="481" spans="2:15" ht="21">
      <c r="B481" s="132" t="e">
        <f>#REF!</f>
        <v>#REF!</v>
      </c>
      <c r="C481" s="68" t="str">
        <f t="shared" si="24"/>
        <v xml:space="preserve"> </v>
      </c>
      <c r="D481" s="68" t="str">
        <f t="shared" si="25"/>
        <v xml:space="preserve"> </v>
      </c>
      <c r="E481" s="160" t="e">
        <f>#REF!</f>
        <v>#REF!</v>
      </c>
      <c r="F481" s="160" t="e">
        <f>#REF!</f>
        <v>#REF!</v>
      </c>
      <c r="G481" s="160" t="e">
        <f>#REF!</f>
        <v>#REF!</v>
      </c>
      <c r="J481" s="162" t="e">
        <f>#REF!</f>
        <v>#REF!</v>
      </c>
      <c r="K481" s="162"/>
      <c r="L481" s="162"/>
      <c r="M481" s="162" t="e">
        <f>#REF!</f>
        <v>#REF!</v>
      </c>
      <c r="N481" s="162" t="e">
        <f>#REF!</f>
        <v>#REF!</v>
      </c>
      <c r="O481" s="162" t="e">
        <f>#REF!</f>
        <v>#REF!</v>
      </c>
    </row>
    <row r="482" spans="2:15" ht="21">
      <c r="B482" s="132" t="e">
        <f>#REF!</f>
        <v>#REF!</v>
      </c>
      <c r="C482" s="68" t="str">
        <f t="shared" si="24"/>
        <v xml:space="preserve"> </v>
      </c>
      <c r="D482" s="68" t="str">
        <f t="shared" si="25"/>
        <v xml:space="preserve"> </v>
      </c>
      <c r="E482" s="160" t="e">
        <f>#REF!</f>
        <v>#REF!</v>
      </c>
      <c r="F482" s="160" t="e">
        <f>#REF!</f>
        <v>#REF!</v>
      </c>
      <c r="G482" s="160" t="e">
        <f>#REF!</f>
        <v>#REF!</v>
      </c>
      <c r="J482" s="162" t="e">
        <f>#REF!</f>
        <v>#REF!</v>
      </c>
      <c r="K482" s="162"/>
      <c r="L482" s="162"/>
      <c r="M482" s="162" t="e">
        <f>#REF!</f>
        <v>#REF!</v>
      </c>
      <c r="N482" s="162" t="e">
        <f>#REF!</f>
        <v>#REF!</v>
      </c>
      <c r="O482" s="162" t="e">
        <f>#REF!</f>
        <v>#REF!</v>
      </c>
    </row>
    <row r="483" spans="2:15" ht="21">
      <c r="B483" s="132" t="e">
        <f>#REF!</f>
        <v>#REF!</v>
      </c>
      <c r="C483" s="68" t="str">
        <f t="shared" si="24"/>
        <v xml:space="preserve"> </v>
      </c>
      <c r="D483" s="68" t="str">
        <f t="shared" si="25"/>
        <v xml:space="preserve"> </v>
      </c>
      <c r="E483" s="160" t="e">
        <f>#REF!</f>
        <v>#REF!</v>
      </c>
      <c r="F483" s="160" t="e">
        <f>#REF!</f>
        <v>#REF!</v>
      </c>
      <c r="G483" s="160" t="e">
        <f>#REF!</f>
        <v>#REF!</v>
      </c>
      <c r="J483" s="162" t="e">
        <f>#REF!</f>
        <v>#REF!</v>
      </c>
      <c r="K483" s="162"/>
      <c r="L483" s="162"/>
      <c r="M483" s="162" t="e">
        <f>#REF!</f>
        <v>#REF!</v>
      </c>
      <c r="N483" s="162" t="e">
        <f>#REF!</f>
        <v>#REF!</v>
      </c>
      <c r="O483" s="162" t="e">
        <f>#REF!</f>
        <v>#REF!</v>
      </c>
    </row>
    <row r="484" spans="2:15" ht="21">
      <c r="B484" s="132" t="e">
        <f>#REF!</f>
        <v>#REF!</v>
      </c>
      <c r="C484" s="68" t="str">
        <f t="shared" si="24"/>
        <v xml:space="preserve"> </v>
      </c>
      <c r="D484" s="68" t="str">
        <f t="shared" si="25"/>
        <v xml:space="preserve"> </v>
      </c>
      <c r="E484" s="160" t="e">
        <f>#REF!</f>
        <v>#REF!</v>
      </c>
      <c r="F484" s="160" t="e">
        <f>#REF!</f>
        <v>#REF!</v>
      </c>
      <c r="G484" s="160" t="e">
        <f>#REF!</f>
        <v>#REF!</v>
      </c>
      <c r="J484" s="162" t="e">
        <f>#REF!</f>
        <v>#REF!</v>
      </c>
      <c r="K484" s="162"/>
      <c r="L484" s="162"/>
      <c r="M484" s="162" t="e">
        <f>#REF!</f>
        <v>#REF!</v>
      </c>
      <c r="N484" s="162" t="e">
        <f>#REF!</f>
        <v>#REF!</v>
      </c>
      <c r="O484" s="162" t="e">
        <f>#REF!</f>
        <v>#REF!</v>
      </c>
    </row>
    <row r="485" spans="2:15" ht="21">
      <c r="B485" s="132" t="e">
        <f>#REF!</f>
        <v>#REF!</v>
      </c>
      <c r="C485" s="68" t="str">
        <f t="shared" si="24"/>
        <v xml:space="preserve"> </v>
      </c>
      <c r="D485" s="68" t="str">
        <f t="shared" si="25"/>
        <v xml:space="preserve"> </v>
      </c>
      <c r="E485" s="160" t="e">
        <f>#REF!</f>
        <v>#REF!</v>
      </c>
      <c r="F485" s="160" t="e">
        <f>#REF!</f>
        <v>#REF!</v>
      </c>
      <c r="G485" s="160" t="e">
        <f>#REF!</f>
        <v>#REF!</v>
      </c>
      <c r="J485" s="162" t="e">
        <f>#REF!</f>
        <v>#REF!</v>
      </c>
      <c r="K485" s="162"/>
      <c r="L485" s="162"/>
      <c r="M485" s="162" t="e">
        <f>#REF!</f>
        <v>#REF!</v>
      </c>
      <c r="N485" s="162" t="e">
        <f>#REF!</f>
        <v>#REF!</v>
      </c>
      <c r="O485" s="162" t="e">
        <f>#REF!</f>
        <v>#REF!</v>
      </c>
    </row>
    <row r="486" spans="2:15" ht="21">
      <c r="B486" s="132" t="e">
        <f>#REF!</f>
        <v>#REF!</v>
      </c>
      <c r="C486" s="68" t="str">
        <f t="shared" si="24"/>
        <v xml:space="preserve"> </v>
      </c>
      <c r="D486" s="68" t="str">
        <f t="shared" si="25"/>
        <v xml:space="preserve"> </v>
      </c>
      <c r="E486" s="160" t="e">
        <f>#REF!</f>
        <v>#REF!</v>
      </c>
      <c r="F486" s="160" t="e">
        <f>#REF!</f>
        <v>#REF!</v>
      </c>
      <c r="G486" s="160" t="e">
        <f>#REF!</f>
        <v>#REF!</v>
      </c>
      <c r="J486" s="162" t="e">
        <f>#REF!</f>
        <v>#REF!</v>
      </c>
      <c r="K486" s="162"/>
      <c r="L486" s="162"/>
      <c r="M486" s="162" t="e">
        <f>#REF!</f>
        <v>#REF!</v>
      </c>
      <c r="N486" s="162" t="e">
        <f>#REF!</f>
        <v>#REF!</v>
      </c>
      <c r="O486" s="162" t="e">
        <f>#REF!</f>
        <v>#REF!</v>
      </c>
    </row>
    <row r="487" spans="2:15" ht="21">
      <c r="B487" s="132" t="e">
        <f>#REF!</f>
        <v>#REF!</v>
      </c>
      <c r="C487" s="68" t="str">
        <f t="shared" si="24"/>
        <v xml:space="preserve"> </v>
      </c>
      <c r="D487" s="68" t="str">
        <f t="shared" si="25"/>
        <v xml:space="preserve"> </v>
      </c>
      <c r="E487" s="160" t="e">
        <f>#REF!</f>
        <v>#REF!</v>
      </c>
      <c r="F487" s="160" t="e">
        <f>#REF!</f>
        <v>#REF!</v>
      </c>
      <c r="G487" s="160" t="e">
        <f>#REF!</f>
        <v>#REF!</v>
      </c>
      <c r="J487" s="162" t="e">
        <f>#REF!</f>
        <v>#REF!</v>
      </c>
      <c r="K487" s="162"/>
      <c r="L487" s="162"/>
      <c r="M487" s="162" t="e">
        <f>#REF!</f>
        <v>#REF!</v>
      </c>
      <c r="N487" s="162" t="e">
        <f>#REF!</f>
        <v>#REF!</v>
      </c>
      <c r="O487" s="162" t="e">
        <f>#REF!</f>
        <v>#REF!</v>
      </c>
    </row>
    <row r="488" spans="2:15" ht="21">
      <c r="B488" s="132" t="e">
        <f>#REF!</f>
        <v>#REF!</v>
      </c>
      <c r="C488" s="68" t="str">
        <f t="shared" si="24"/>
        <v xml:space="preserve"> </v>
      </c>
      <c r="D488" s="68" t="str">
        <f t="shared" si="25"/>
        <v xml:space="preserve"> </v>
      </c>
      <c r="E488" s="160" t="e">
        <f>#REF!</f>
        <v>#REF!</v>
      </c>
      <c r="F488" s="160" t="e">
        <f>#REF!</f>
        <v>#REF!</v>
      </c>
      <c r="G488" s="160" t="e">
        <f>#REF!</f>
        <v>#REF!</v>
      </c>
      <c r="J488" s="162" t="e">
        <f>#REF!</f>
        <v>#REF!</v>
      </c>
      <c r="K488" s="162"/>
      <c r="L488" s="162"/>
      <c r="M488" s="162" t="e">
        <f>#REF!</f>
        <v>#REF!</v>
      </c>
      <c r="N488" s="162" t="e">
        <f>#REF!</f>
        <v>#REF!</v>
      </c>
      <c r="O488" s="162" t="e">
        <f>#REF!</f>
        <v>#REF!</v>
      </c>
    </row>
    <row r="489" spans="2:15" ht="21">
      <c r="B489" s="132" t="e">
        <f>#REF!</f>
        <v>#REF!</v>
      </c>
      <c r="C489" s="68" t="str">
        <f t="shared" si="24"/>
        <v xml:space="preserve"> </v>
      </c>
      <c r="D489" s="68" t="str">
        <f t="shared" si="25"/>
        <v xml:space="preserve"> </v>
      </c>
      <c r="E489" s="160" t="e">
        <f>#REF!</f>
        <v>#REF!</v>
      </c>
      <c r="F489" s="160" t="e">
        <f>#REF!</f>
        <v>#REF!</v>
      </c>
      <c r="G489" s="160" t="e">
        <f>#REF!</f>
        <v>#REF!</v>
      </c>
      <c r="J489" s="162" t="e">
        <f>#REF!</f>
        <v>#REF!</v>
      </c>
      <c r="K489" s="162"/>
      <c r="L489" s="162"/>
      <c r="M489" s="162" t="e">
        <f>#REF!</f>
        <v>#REF!</v>
      </c>
      <c r="N489" s="162" t="e">
        <f>#REF!</f>
        <v>#REF!</v>
      </c>
      <c r="O489" s="162" t="e">
        <f>#REF!</f>
        <v>#REF!</v>
      </c>
    </row>
    <row r="490" spans="2:15" ht="21">
      <c r="B490" s="132" t="e">
        <f>#REF!</f>
        <v>#REF!</v>
      </c>
      <c r="C490" s="68" t="str">
        <f t="shared" si="24"/>
        <v xml:space="preserve"> </v>
      </c>
      <c r="D490" s="68" t="str">
        <f t="shared" si="25"/>
        <v xml:space="preserve"> </v>
      </c>
      <c r="E490" s="160" t="e">
        <f>#REF!</f>
        <v>#REF!</v>
      </c>
      <c r="F490" s="160" t="e">
        <f>#REF!</f>
        <v>#REF!</v>
      </c>
      <c r="G490" s="160" t="e">
        <f>#REF!</f>
        <v>#REF!</v>
      </c>
      <c r="J490" s="162" t="e">
        <f>#REF!</f>
        <v>#REF!</v>
      </c>
      <c r="K490" s="162"/>
      <c r="L490" s="162"/>
      <c r="M490" s="162" t="e">
        <f>#REF!</f>
        <v>#REF!</v>
      </c>
      <c r="N490" s="162" t="e">
        <f>#REF!</f>
        <v>#REF!</v>
      </c>
      <c r="O490" s="162" t="e">
        <f>#REF!</f>
        <v>#REF!</v>
      </c>
    </row>
    <row r="491" spans="2:15" ht="21">
      <c r="B491" s="132" t="e">
        <f>#REF!</f>
        <v>#REF!</v>
      </c>
      <c r="C491" s="68" t="str">
        <f t="shared" si="24"/>
        <v xml:space="preserve"> </v>
      </c>
      <c r="D491" s="68" t="str">
        <f t="shared" si="25"/>
        <v xml:space="preserve"> </v>
      </c>
      <c r="E491" s="160" t="e">
        <f>#REF!</f>
        <v>#REF!</v>
      </c>
      <c r="F491" s="160" t="e">
        <f>#REF!</f>
        <v>#REF!</v>
      </c>
      <c r="G491" s="160" t="e">
        <f>#REF!</f>
        <v>#REF!</v>
      </c>
      <c r="J491" s="162" t="e">
        <f>#REF!</f>
        <v>#REF!</v>
      </c>
      <c r="K491" s="162"/>
      <c r="L491" s="162"/>
      <c r="M491" s="162" t="e">
        <f>#REF!</f>
        <v>#REF!</v>
      </c>
      <c r="N491" s="162" t="e">
        <f>#REF!</f>
        <v>#REF!</v>
      </c>
      <c r="O491" s="162" t="e">
        <f>#REF!</f>
        <v>#REF!</v>
      </c>
    </row>
    <row r="492" spans="2:15" ht="21">
      <c r="B492" s="132" t="e">
        <f>#REF!</f>
        <v>#REF!</v>
      </c>
      <c r="C492" s="68" t="str">
        <f t="shared" si="24"/>
        <v xml:space="preserve"> </v>
      </c>
      <c r="D492" s="68" t="str">
        <f t="shared" si="25"/>
        <v xml:space="preserve"> </v>
      </c>
      <c r="E492" s="160" t="e">
        <f>#REF!</f>
        <v>#REF!</v>
      </c>
      <c r="F492" s="160" t="e">
        <f>#REF!</f>
        <v>#REF!</v>
      </c>
      <c r="G492" s="160" t="e">
        <f>#REF!</f>
        <v>#REF!</v>
      </c>
      <c r="J492" s="162" t="e">
        <f>#REF!</f>
        <v>#REF!</v>
      </c>
      <c r="K492" s="162"/>
      <c r="L492" s="162"/>
      <c r="M492" s="162" t="e">
        <f>#REF!</f>
        <v>#REF!</v>
      </c>
      <c r="N492" s="162" t="e">
        <f>#REF!</f>
        <v>#REF!</v>
      </c>
      <c r="O492" s="162" t="e">
        <f>#REF!</f>
        <v>#REF!</v>
      </c>
    </row>
    <row r="493" spans="2:15" ht="21">
      <c r="B493" s="132" t="e">
        <f>#REF!</f>
        <v>#REF!</v>
      </c>
      <c r="C493" s="68" t="str">
        <f t="shared" si="24"/>
        <v xml:space="preserve"> </v>
      </c>
      <c r="D493" s="68" t="str">
        <f t="shared" si="25"/>
        <v xml:space="preserve"> </v>
      </c>
      <c r="E493" s="160" t="e">
        <f>#REF!</f>
        <v>#REF!</v>
      </c>
      <c r="F493" s="160" t="e">
        <f>#REF!</f>
        <v>#REF!</v>
      </c>
      <c r="G493" s="160" t="e">
        <f>#REF!</f>
        <v>#REF!</v>
      </c>
      <c r="J493" s="162" t="e">
        <f>#REF!</f>
        <v>#REF!</v>
      </c>
      <c r="K493" s="162"/>
      <c r="L493" s="162"/>
      <c r="M493" s="162" t="e">
        <f>#REF!</f>
        <v>#REF!</v>
      </c>
      <c r="N493" s="162" t="e">
        <f>#REF!</f>
        <v>#REF!</v>
      </c>
      <c r="O493" s="162" t="e">
        <f>#REF!</f>
        <v>#REF!</v>
      </c>
    </row>
    <row r="494" spans="2:15" ht="21">
      <c r="B494" s="132" t="e">
        <f>#REF!</f>
        <v>#REF!</v>
      </c>
      <c r="C494" s="68" t="str">
        <f t="shared" si="24"/>
        <v xml:space="preserve"> </v>
      </c>
      <c r="D494" s="68" t="str">
        <f t="shared" si="25"/>
        <v xml:space="preserve"> </v>
      </c>
      <c r="E494" s="160" t="e">
        <f>#REF!</f>
        <v>#REF!</v>
      </c>
      <c r="F494" s="160" t="e">
        <f>#REF!</f>
        <v>#REF!</v>
      </c>
      <c r="G494" s="160" t="e">
        <f>#REF!</f>
        <v>#REF!</v>
      </c>
      <c r="J494" s="162" t="e">
        <f>#REF!</f>
        <v>#REF!</v>
      </c>
      <c r="K494" s="162"/>
      <c r="L494" s="162"/>
      <c r="M494" s="162" t="e">
        <f>#REF!</f>
        <v>#REF!</v>
      </c>
      <c r="N494" s="162" t="e">
        <f>#REF!</f>
        <v>#REF!</v>
      </c>
      <c r="O494" s="162" t="e">
        <f>#REF!</f>
        <v>#REF!</v>
      </c>
    </row>
    <row r="495" spans="2:15" ht="21">
      <c r="B495" s="132" t="e">
        <f>#REF!</f>
        <v>#REF!</v>
      </c>
      <c r="C495" s="68" t="str">
        <f t="shared" si="24"/>
        <v xml:space="preserve"> </v>
      </c>
      <c r="D495" s="68" t="str">
        <f t="shared" si="25"/>
        <v xml:space="preserve"> </v>
      </c>
      <c r="E495" s="160" t="e">
        <f>#REF!</f>
        <v>#REF!</v>
      </c>
      <c r="F495" s="160" t="e">
        <f>#REF!</f>
        <v>#REF!</v>
      </c>
      <c r="G495" s="160" t="e">
        <f>#REF!</f>
        <v>#REF!</v>
      </c>
      <c r="J495" s="162" t="e">
        <f>#REF!</f>
        <v>#REF!</v>
      </c>
      <c r="K495" s="162"/>
      <c r="L495" s="162"/>
      <c r="M495" s="162" t="e">
        <f>#REF!</f>
        <v>#REF!</v>
      </c>
      <c r="N495" s="162" t="e">
        <f>#REF!</f>
        <v>#REF!</v>
      </c>
      <c r="O495" s="162" t="e">
        <f>#REF!</f>
        <v>#REF!</v>
      </c>
    </row>
    <row r="496" spans="2:15" ht="21">
      <c r="B496" s="132" t="e">
        <f>#REF!</f>
        <v>#REF!</v>
      </c>
      <c r="C496" s="68" t="str">
        <f t="shared" si="24"/>
        <v xml:space="preserve"> </v>
      </c>
      <c r="D496" s="68" t="str">
        <f t="shared" si="25"/>
        <v xml:space="preserve"> </v>
      </c>
      <c r="E496" s="160" t="e">
        <f>#REF!</f>
        <v>#REF!</v>
      </c>
      <c r="F496" s="160" t="e">
        <f>#REF!</f>
        <v>#REF!</v>
      </c>
      <c r="G496" s="160" t="e">
        <f>#REF!</f>
        <v>#REF!</v>
      </c>
      <c r="J496" s="162" t="e">
        <f>#REF!</f>
        <v>#REF!</v>
      </c>
      <c r="K496" s="162"/>
      <c r="L496" s="162"/>
      <c r="M496" s="162" t="e">
        <f>#REF!</f>
        <v>#REF!</v>
      </c>
      <c r="N496" s="162" t="e">
        <f>#REF!</f>
        <v>#REF!</v>
      </c>
      <c r="O496" s="162" t="e">
        <f>#REF!</f>
        <v>#REF!</v>
      </c>
    </row>
    <row r="497" spans="2:15" ht="21">
      <c r="B497" s="132" t="e">
        <f>#REF!</f>
        <v>#REF!</v>
      </c>
      <c r="C497" s="68" t="str">
        <f t="shared" si="24"/>
        <v xml:space="preserve"> </v>
      </c>
      <c r="D497" s="68" t="str">
        <f t="shared" si="25"/>
        <v xml:space="preserve"> </v>
      </c>
      <c r="E497" s="160" t="e">
        <f>#REF!</f>
        <v>#REF!</v>
      </c>
      <c r="F497" s="160" t="e">
        <f>#REF!</f>
        <v>#REF!</v>
      </c>
      <c r="G497" s="160" t="e">
        <f>#REF!</f>
        <v>#REF!</v>
      </c>
      <c r="J497" s="162" t="e">
        <f>#REF!</f>
        <v>#REF!</v>
      </c>
      <c r="K497" s="162"/>
      <c r="L497" s="162"/>
      <c r="M497" s="162" t="e">
        <f>#REF!</f>
        <v>#REF!</v>
      </c>
      <c r="N497" s="162" t="e">
        <f>#REF!</f>
        <v>#REF!</v>
      </c>
      <c r="O497" s="162" t="e">
        <f>#REF!</f>
        <v>#REF!</v>
      </c>
    </row>
    <row r="498" spans="2:15" ht="21">
      <c r="B498" s="132" t="e">
        <f>#REF!</f>
        <v>#REF!</v>
      </c>
      <c r="C498" s="68" t="str">
        <f t="shared" si="24"/>
        <v xml:space="preserve"> </v>
      </c>
      <c r="D498" s="68" t="str">
        <f t="shared" si="25"/>
        <v xml:space="preserve"> </v>
      </c>
      <c r="E498" s="160" t="e">
        <f>#REF!</f>
        <v>#REF!</v>
      </c>
      <c r="F498" s="160" t="e">
        <f>#REF!</f>
        <v>#REF!</v>
      </c>
      <c r="G498" s="160" t="e">
        <f>#REF!</f>
        <v>#REF!</v>
      </c>
      <c r="J498" s="162" t="e">
        <f>#REF!</f>
        <v>#REF!</v>
      </c>
      <c r="K498" s="162"/>
      <c r="L498" s="162"/>
      <c r="M498" s="162" t="e">
        <f>#REF!</f>
        <v>#REF!</v>
      </c>
      <c r="N498" s="162" t="e">
        <f>#REF!</f>
        <v>#REF!</v>
      </c>
      <c r="O498" s="162" t="e">
        <f>#REF!</f>
        <v>#REF!</v>
      </c>
    </row>
    <row r="499" spans="2:15" ht="21">
      <c r="B499" s="132" t="e">
        <f>#REF!</f>
        <v>#REF!</v>
      </c>
      <c r="C499" s="68" t="str">
        <f t="shared" si="24"/>
        <v xml:space="preserve"> </v>
      </c>
      <c r="D499" s="68" t="str">
        <f t="shared" si="25"/>
        <v xml:space="preserve"> </v>
      </c>
      <c r="E499" s="160" t="e">
        <f>#REF!</f>
        <v>#REF!</v>
      </c>
      <c r="F499" s="160" t="e">
        <f>#REF!</f>
        <v>#REF!</v>
      </c>
      <c r="G499" s="160" t="e">
        <f>#REF!</f>
        <v>#REF!</v>
      </c>
      <c r="J499" s="162" t="e">
        <f>#REF!</f>
        <v>#REF!</v>
      </c>
      <c r="K499" s="162"/>
      <c r="L499" s="162"/>
      <c r="M499" s="162" t="e">
        <f>#REF!</f>
        <v>#REF!</v>
      </c>
      <c r="N499" s="162" t="e">
        <f>#REF!</f>
        <v>#REF!</v>
      </c>
      <c r="O499" s="162" t="e">
        <f>#REF!</f>
        <v>#REF!</v>
      </c>
    </row>
    <row r="500" spans="2:15" ht="21">
      <c r="B500" s="132" t="e">
        <f>#REF!</f>
        <v>#REF!</v>
      </c>
      <c r="C500" s="68" t="str">
        <f t="shared" si="24"/>
        <v xml:space="preserve"> </v>
      </c>
      <c r="D500" s="68" t="str">
        <f t="shared" si="25"/>
        <v xml:space="preserve"> </v>
      </c>
      <c r="E500" s="160" t="e">
        <f>#REF!</f>
        <v>#REF!</v>
      </c>
      <c r="F500" s="160" t="e">
        <f>#REF!</f>
        <v>#REF!</v>
      </c>
      <c r="G500" s="160" t="e">
        <f>#REF!</f>
        <v>#REF!</v>
      </c>
      <c r="J500" s="162" t="e">
        <f>#REF!</f>
        <v>#REF!</v>
      </c>
      <c r="K500" s="162"/>
      <c r="L500" s="162"/>
      <c r="M500" s="162" t="e">
        <f>#REF!</f>
        <v>#REF!</v>
      </c>
      <c r="N500" s="162" t="e">
        <f>#REF!</f>
        <v>#REF!</v>
      </c>
      <c r="O500" s="162" t="e">
        <f>#REF!</f>
        <v>#REF!</v>
      </c>
    </row>
    <row r="501" spans="2:15" ht="21">
      <c r="B501" s="132" t="e">
        <f>#REF!</f>
        <v>#REF!</v>
      </c>
      <c r="C501" s="68" t="str">
        <f t="shared" si="24"/>
        <v xml:space="preserve"> </v>
      </c>
      <c r="D501" s="68" t="str">
        <f t="shared" si="25"/>
        <v xml:space="preserve"> </v>
      </c>
      <c r="E501" s="160" t="e">
        <f>#REF!</f>
        <v>#REF!</v>
      </c>
      <c r="F501" s="160" t="e">
        <f>#REF!</f>
        <v>#REF!</v>
      </c>
      <c r="G501" s="160" t="e">
        <f>#REF!</f>
        <v>#REF!</v>
      </c>
      <c r="J501" s="162" t="e">
        <f>#REF!</f>
        <v>#REF!</v>
      </c>
      <c r="K501" s="162"/>
      <c r="L501" s="162"/>
      <c r="M501" s="162" t="e">
        <f>#REF!</f>
        <v>#REF!</v>
      </c>
      <c r="N501" s="162" t="e">
        <f>#REF!</f>
        <v>#REF!</v>
      </c>
      <c r="O501" s="162" t="e">
        <f>#REF!</f>
        <v>#REF!</v>
      </c>
    </row>
    <row r="502" spans="2:15" ht="21">
      <c r="B502" s="132" t="e">
        <f>#REF!</f>
        <v>#REF!</v>
      </c>
      <c r="C502" s="68" t="str">
        <f t="shared" si="24"/>
        <v xml:space="preserve"> </v>
      </c>
      <c r="D502" s="68" t="str">
        <f t="shared" si="25"/>
        <v xml:space="preserve"> </v>
      </c>
      <c r="E502" s="160" t="e">
        <f>#REF!</f>
        <v>#REF!</v>
      </c>
      <c r="F502" s="160" t="e">
        <f>#REF!</f>
        <v>#REF!</v>
      </c>
      <c r="G502" s="160" t="e">
        <f>#REF!</f>
        <v>#REF!</v>
      </c>
      <c r="J502" s="162" t="e">
        <f>#REF!</f>
        <v>#REF!</v>
      </c>
      <c r="K502" s="162"/>
      <c r="L502" s="162"/>
      <c r="M502" s="162" t="e">
        <f>#REF!</f>
        <v>#REF!</v>
      </c>
      <c r="N502" s="162" t="e">
        <f>#REF!</f>
        <v>#REF!</v>
      </c>
      <c r="O502" s="162" t="e">
        <f>#REF!</f>
        <v>#REF!</v>
      </c>
    </row>
    <row r="503" spans="2:15" ht="21">
      <c r="B503" s="132" t="e">
        <f>#REF!</f>
        <v>#REF!</v>
      </c>
      <c r="C503" s="68" t="str">
        <f t="shared" si="24"/>
        <v xml:space="preserve"> </v>
      </c>
      <c r="D503" s="68" t="str">
        <f t="shared" si="25"/>
        <v xml:space="preserve"> </v>
      </c>
      <c r="E503" s="160" t="e">
        <f>#REF!</f>
        <v>#REF!</v>
      </c>
      <c r="F503" s="160" t="e">
        <f>#REF!</f>
        <v>#REF!</v>
      </c>
      <c r="G503" s="160" t="e">
        <f>#REF!</f>
        <v>#REF!</v>
      </c>
      <c r="J503" s="162" t="e">
        <f>#REF!</f>
        <v>#REF!</v>
      </c>
      <c r="K503" s="162"/>
      <c r="L503" s="162"/>
      <c r="M503" s="162" t="e">
        <f>#REF!</f>
        <v>#REF!</v>
      </c>
      <c r="N503" s="162" t="e">
        <f>#REF!</f>
        <v>#REF!</v>
      </c>
      <c r="O503" s="162" t="e">
        <f>#REF!</f>
        <v>#REF!</v>
      </c>
    </row>
    <row r="504" spans="2:15" ht="21">
      <c r="B504" s="132" t="e">
        <f>#REF!</f>
        <v>#REF!</v>
      </c>
      <c r="C504" s="68" t="str">
        <f t="shared" ref="C504:C547" si="26">IFERROR(VLOOKUP(D504,KLUBY01,2,FALSE)," ")</f>
        <v xml:space="preserve"> </v>
      </c>
      <c r="D504" s="68" t="str">
        <f t="shared" ref="D504:D547" si="27">IFERROR(VLOOKUP(B504,PZTS2509,11,FALSE)," ")</f>
        <v xml:space="preserve"> </v>
      </c>
      <c r="E504" s="160" t="e">
        <f>#REF!</f>
        <v>#REF!</v>
      </c>
      <c r="F504" s="160" t="e">
        <f>#REF!</f>
        <v>#REF!</v>
      </c>
      <c r="G504" s="160" t="e">
        <f>#REF!</f>
        <v>#REF!</v>
      </c>
      <c r="J504" s="162" t="e">
        <f>#REF!</f>
        <v>#REF!</v>
      </c>
      <c r="K504" s="162"/>
      <c r="L504" s="162"/>
      <c r="M504" s="162" t="e">
        <f>#REF!</f>
        <v>#REF!</v>
      </c>
      <c r="N504" s="162" t="e">
        <f>#REF!</f>
        <v>#REF!</v>
      </c>
      <c r="O504" s="162" t="e">
        <f>#REF!</f>
        <v>#REF!</v>
      </c>
    </row>
    <row r="505" spans="2:15" ht="21">
      <c r="B505" s="132" t="e">
        <f>#REF!</f>
        <v>#REF!</v>
      </c>
      <c r="C505" s="68" t="str">
        <f t="shared" si="26"/>
        <v xml:space="preserve"> </v>
      </c>
      <c r="D505" s="68" t="str">
        <f t="shared" si="27"/>
        <v xml:space="preserve"> </v>
      </c>
      <c r="E505" s="160" t="e">
        <f>#REF!</f>
        <v>#REF!</v>
      </c>
      <c r="F505" s="160" t="e">
        <f>#REF!</f>
        <v>#REF!</v>
      </c>
      <c r="G505" s="160" t="e">
        <f>#REF!</f>
        <v>#REF!</v>
      </c>
      <c r="J505" s="162" t="e">
        <f>#REF!</f>
        <v>#REF!</v>
      </c>
      <c r="K505" s="162"/>
      <c r="L505" s="162"/>
      <c r="M505" s="162" t="e">
        <f>#REF!</f>
        <v>#REF!</v>
      </c>
      <c r="N505" s="162" t="e">
        <f>#REF!</f>
        <v>#REF!</v>
      </c>
      <c r="O505" s="162" t="e">
        <f>#REF!</f>
        <v>#REF!</v>
      </c>
    </row>
    <row r="506" spans="2:15" ht="21">
      <c r="B506" s="132" t="e">
        <f>#REF!</f>
        <v>#REF!</v>
      </c>
      <c r="C506" s="68" t="str">
        <f t="shared" si="26"/>
        <v xml:space="preserve"> </v>
      </c>
      <c r="D506" s="68" t="str">
        <f t="shared" si="27"/>
        <v xml:space="preserve"> </v>
      </c>
      <c r="E506" s="160" t="e">
        <f>#REF!</f>
        <v>#REF!</v>
      </c>
      <c r="F506" s="160" t="e">
        <f>#REF!</f>
        <v>#REF!</v>
      </c>
      <c r="G506" s="160" t="e">
        <f>#REF!</f>
        <v>#REF!</v>
      </c>
      <c r="J506" s="162" t="e">
        <f>#REF!</f>
        <v>#REF!</v>
      </c>
      <c r="K506" s="162"/>
      <c r="L506" s="162"/>
      <c r="M506" s="162" t="e">
        <f>#REF!</f>
        <v>#REF!</v>
      </c>
      <c r="N506" s="162" t="e">
        <f>#REF!</f>
        <v>#REF!</v>
      </c>
      <c r="O506" s="162" t="e">
        <f>#REF!</f>
        <v>#REF!</v>
      </c>
    </row>
    <row r="507" spans="2:15" ht="21">
      <c r="B507" s="132" t="e">
        <f>#REF!</f>
        <v>#REF!</v>
      </c>
      <c r="C507" s="68" t="str">
        <f t="shared" si="26"/>
        <v xml:space="preserve"> </v>
      </c>
      <c r="D507" s="68" t="str">
        <f t="shared" si="27"/>
        <v xml:space="preserve"> </v>
      </c>
      <c r="E507" s="160" t="e">
        <f>#REF!</f>
        <v>#REF!</v>
      </c>
      <c r="F507" s="160" t="e">
        <f>#REF!</f>
        <v>#REF!</v>
      </c>
      <c r="G507" s="160" t="e">
        <f>#REF!</f>
        <v>#REF!</v>
      </c>
      <c r="J507" s="162" t="e">
        <f>#REF!</f>
        <v>#REF!</v>
      </c>
      <c r="K507" s="162"/>
      <c r="L507" s="162"/>
      <c r="M507" s="162" t="e">
        <f>#REF!</f>
        <v>#REF!</v>
      </c>
      <c r="N507" s="162" t="e">
        <f>#REF!</f>
        <v>#REF!</v>
      </c>
      <c r="O507" s="162" t="e">
        <f>#REF!</f>
        <v>#REF!</v>
      </c>
    </row>
    <row r="508" spans="2:15" ht="21">
      <c r="B508" s="132" t="e">
        <f>#REF!</f>
        <v>#REF!</v>
      </c>
      <c r="C508" s="68" t="str">
        <f t="shared" si="26"/>
        <v xml:space="preserve"> </v>
      </c>
      <c r="D508" s="68" t="str">
        <f t="shared" si="27"/>
        <v xml:space="preserve"> </v>
      </c>
      <c r="E508" s="160" t="e">
        <f>#REF!</f>
        <v>#REF!</v>
      </c>
      <c r="F508" s="160" t="e">
        <f>#REF!</f>
        <v>#REF!</v>
      </c>
      <c r="G508" s="160" t="e">
        <f>#REF!</f>
        <v>#REF!</v>
      </c>
      <c r="J508" s="162" t="e">
        <f>#REF!</f>
        <v>#REF!</v>
      </c>
      <c r="K508" s="162"/>
      <c r="L508" s="162"/>
      <c r="M508" s="162" t="e">
        <f>#REF!</f>
        <v>#REF!</v>
      </c>
      <c r="N508" s="162" t="e">
        <f>#REF!</f>
        <v>#REF!</v>
      </c>
      <c r="O508" s="162" t="e">
        <f>#REF!</f>
        <v>#REF!</v>
      </c>
    </row>
    <row r="509" spans="2:15" ht="21">
      <c r="B509" s="132" t="e">
        <f>#REF!</f>
        <v>#REF!</v>
      </c>
      <c r="C509" s="68" t="str">
        <f t="shared" si="26"/>
        <v xml:space="preserve"> </v>
      </c>
      <c r="D509" s="68" t="str">
        <f t="shared" si="27"/>
        <v xml:space="preserve"> </v>
      </c>
      <c r="E509" s="160" t="e">
        <f>#REF!</f>
        <v>#REF!</v>
      </c>
      <c r="F509" s="160" t="e">
        <f>#REF!</f>
        <v>#REF!</v>
      </c>
      <c r="G509" s="160" t="e">
        <f>#REF!</f>
        <v>#REF!</v>
      </c>
      <c r="J509" s="162" t="e">
        <f>#REF!</f>
        <v>#REF!</v>
      </c>
      <c r="K509" s="162"/>
      <c r="L509" s="162"/>
      <c r="M509" s="162" t="e">
        <f>#REF!</f>
        <v>#REF!</v>
      </c>
      <c r="N509" s="162" t="e">
        <f>#REF!</f>
        <v>#REF!</v>
      </c>
      <c r="O509" s="162" t="e">
        <f>#REF!</f>
        <v>#REF!</v>
      </c>
    </row>
    <row r="510" spans="2:15" ht="21">
      <c r="B510" s="132" t="e">
        <f>#REF!</f>
        <v>#REF!</v>
      </c>
      <c r="C510" s="68" t="str">
        <f t="shared" si="26"/>
        <v xml:space="preserve"> </v>
      </c>
      <c r="D510" s="68" t="str">
        <f t="shared" si="27"/>
        <v xml:space="preserve"> </v>
      </c>
      <c r="E510" s="160" t="e">
        <f>#REF!</f>
        <v>#REF!</v>
      </c>
      <c r="F510" s="160" t="e">
        <f>#REF!</f>
        <v>#REF!</v>
      </c>
      <c r="G510" s="160" t="e">
        <f>#REF!</f>
        <v>#REF!</v>
      </c>
      <c r="J510" s="162" t="e">
        <f>#REF!</f>
        <v>#REF!</v>
      </c>
      <c r="K510" s="162"/>
      <c r="L510" s="162"/>
      <c r="M510" s="162" t="e">
        <f>#REF!</f>
        <v>#REF!</v>
      </c>
      <c r="N510" s="162" t="e">
        <f>#REF!</f>
        <v>#REF!</v>
      </c>
      <c r="O510" s="162" t="e">
        <f>#REF!</f>
        <v>#REF!</v>
      </c>
    </row>
    <row r="511" spans="2:15" ht="21">
      <c r="B511" s="132" t="e">
        <f>#REF!</f>
        <v>#REF!</v>
      </c>
      <c r="C511" s="68" t="str">
        <f t="shared" si="26"/>
        <v xml:space="preserve"> </v>
      </c>
      <c r="D511" s="68" t="str">
        <f t="shared" si="27"/>
        <v xml:space="preserve"> </v>
      </c>
      <c r="E511" s="160" t="e">
        <f>#REF!</f>
        <v>#REF!</v>
      </c>
      <c r="F511" s="160" t="e">
        <f>#REF!</f>
        <v>#REF!</v>
      </c>
      <c r="G511" s="160" t="e">
        <f>#REF!</f>
        <v>#REF!</v>
      </c>
      <c r="J511" s="162" t="e">
        <f>#REF!</f>
        <v>#REF!</v>
      </c>
      <c r="K511" s="162"/>
      <c r="L511" s="162"/>
      <c r="M511" s="162" t="e">
        <f>#REF!</f>
        <v>#REF!</v>
      </c>
      <c r="N511" s="162" t="e">
        <f>#REF!</f>
        <v>#REF!</v>
      </c>
      <c r="O511" s="162" t="e">
        <f>#REF!</f>
        <v>#REF!</v>
      </c>
    </row>
    <row r="512" spans="2:15" ht="21">
      <c r="B512" s="132" t="e">
        <f>#REF!</f>
        <v>#REF!</v>
      </c>
      <c r="C512" s="68" t="str">
        <f t="shared" si="26"/>
        <v xml:space="preserve"> </v>
      </c>
      <c r="D512" s="68" t="str">
        <f t="shared" si="27"/>
        <v xml:space="preserve"> </v>
      </c>
      <c r="E512" s="160" t="e">
        <f>#REF!</f>
        <v>#REF!</v>
      </c>
      <c r="F512" s="160" t="e">
        <f>#REF!</f>
        <v>#REF!</v>
      </c>
      <c r="G512" s="160" t="e">
        <f>#REF!</f>
        <v>#REF!</v>
      </c>
      <c r="J512" s="162" t="e">
        <f>#REF!</f>
        <v>#REF!</v>
      </c>
      <c r="K512" s="162"/>
      <c r="L512" s="162"/>
      <c r="M512" s="162" t="e">
        <f>#REF!</f>
        <v>#REF!</v>
      </c>
      <c r="N512" s="162" t="e">
        <f>#REF!</f>
        <v>#REF!</v>
      </c>
      <c r="O512" s="162" t="e">
        <f>#REF!</f>
        <v>#REF!</v>
      </c>
    </row>
    <row r="513" spans="2:15" ht="21">
      <c r="B513" s="132" t="e">
        <f>#REF!</f>
        <v>#REF!</v>
      </c>
      <c r="C513" s="68" t="str">
        <f t="shared" si="26"/>
        <v xml:space="preserve"> </v>
      </c>
      <c r="D513" s="68" t="str">
        <f t="shared" si="27"/>
        <v xml:space="preserve"> </v>
      </c>
      <c r="E513" s="160" t="e">
        <f>#REF!</f>
        <v>#REF!</v>
      </c>
      <c r="F513" s="160" t="e">
        <f>#REF!</f>
        <v>#REF!</v>
      </c>
      <c r="G513" s="160" t="e">
        <f>#REF!</f>
        <v>#REF!</v>
      </c>
      <c r="J513" s="162" t="e">
        <f>#REF!</f>
        <v>#REF!</v>
      </c>
      <c r="K513" s="162"/>
      <c r="L513" s="162"/>
      <c r="M513" s="162" t="e">
        <f>#REF!</f>
        <v>#REF!</v>
      </c>
      <c r="N513" s="162" t="e">
        <f>#REF!</f>
        <v>#REF!</v>
      </c>
      <c r="O513" s="162" t="e">
        <f>#REF!</f>
        <v>#REF!</v>
      </c>
    </row>
    <row r="514" spans="2:15" ht="21">
      <c r="B514" s="132" t="e">
        <f>#REF!</f>
        <v>#REF!</v>
      </c>
      <c r="C514" s="68" t="str">
        <f t="shared" si="26"/>
        <v xml:space="preserve"> </v>
      </c>
      <c r="D514" s="68" t="str">
        <f t="shared" si="27"/>
        <v xml:space="preserve"> </v>
      </c>
      <c r="E514" s="160" t="e">
        <f>#REF!</f>
        <v>#REF!</v>
      </c>
      <c r="F514" s="160" t="e">
        <f>#REF!</f>
        <v>#REF!</v>
      </c>
      <c r="G514" s="160" t="e">
        <f>#REF!</f>
        <v>#REF!</v>
      </c>
      <c r="J514" s="162" t="e">
        <f>#REF!</f>
        <v>#REF!</v>
      </c>
      <c r="K514" s="162"/>
      <c r="L514" s="162"/>
      <c r="M514" s="162" t="e">
        <f>#REF!</f>
        <v>#REF!</v>
      </c>
      <c r="N514" s="162" t="e">
        <f>#REF!</f>
        <v>#REF!</v>
      </c>
      <c r="O514" s="162" t="e">
        <f>#REF!</f>
        <v>#REF!</v>
      </c>
    </row>
    <row r="515" spans="2:15" ht="21">
      <c r="B515" s="132" t="e">
        <f>#REF!</f>
        <v>#REF!</v>
      </c>
      <c r="C515" s="68" t="str">
        <f t="shared" si="26"/>
        <v xml:space="preserve"> </v>
      </c>
      <c r="D515" s="68" t="str">
        <f t="shared" si="27"/>
        <v xml:space="preserve"> </v>
      </c>
      <c r="E515" s="160" t="e">
        <f>#REF!</f>
        <v>#REF!</v>
      </c>
      <c r="F515" s="160" t="e">
        <f>#REF!</f>
        <v>#REF!</v>
      </c>
      <c r="G515" s="160" t="e">
        <f>#REF!</f>
        <v>#REF!</v>
      </c>
      <c r="J515" s="162" t="e">
        <f>#REF!</f>
        <v>#REF!</v>
      </c>
      <c r="K515" s="162"/>
      <c r="L515" s="162"/>
      <c r="M515" s="162" t="e">
        <f>#REF!</f>
        <v>#REF!</v>
      </c>
      <c r="N515" s="162" t="e">
        <f>#REF!</f>
        <v>#REF!</v>
      </c>
      <c r="O515" s="162" t="e">
        <f>#REF!</f>
        <v>#REF!</v>
      </c>
    </row>
    <row r="516" spans="2:15" ht="21">
      <c r="B516" s="132" t="e">
        <f>#REF!</f>
        <v>#REF!</v>
      </c>
      <c r="C516" s="68" t="str">
        <f t="shared" si="26"/>
        <v xml:space="preserve"> </v>
      </c>
      <c r="D516" s="68" t="str">
        <f t="shared" si="27"/>
        <v xml:space="preserve"> </v>
      </c>
      <c r="E516" s="160" t="e">
        <f>#REF!</f>
        <v>#REF!</v>
      </c>
      <c r="F516" s="160" t="e">
        <f>#REF!</f>
        <v>#REF!</v>
      </c>
      <c r="G516" s="160" t="e">
        <f>#REF!</f>
        <v>#REF!</v>
      </c>
      <c r="J516" s="162" t="e">
        <f>#REF!</f>
        <v>#REF!</v>
      </c>
      <c r="K516" s="162"/>
      <c r="L516" s="162"/>
      <c r="M516" s="162" t="e">
        <f>#REF!</f>
        <v>#REF!</v>
      </c>
      <c r="N516" s="162" t="e">
        <f>#REF!</f>
        <v>#REF!</v>
      </c>
      <c r="O516" s="162" t="e">
        <f>#REF!</f>
        <v>#REF!</v>
      </c>
    </row>
    <row r="517" spans="2:15" ht="21">
      <c r="B517" s="132" t="e">
        <f>#REF!</f>
        <v>#REF!</v>
      </c>
      <c r="C517" s="68" t="str">
        <f t="shared" si="26"/>
        <v xml:space="preserve"> </v>
      </c>
      <c r="D517" s="68" t="str">
        <f t="shared" si="27"/>
        <v xml:space="preserve"> </v>
      </c>
      <c r="E517" s="160" t="e">
        <f>#REF!</f>
        <v>#REF!</v>
      </c>
      <c r="F517" s="160" t="e">
        <f>#REF!</f>
        <v>#REF!</v>
      </c>
      <c r="G517" s="160" t="e">
        <f>#REF!</f>
        <v>#REF!</v>
      </c>
      <c r="J517" s="162" t="e">
        <f>#REF!</f>
        <v>#REF!</v>
      </c>
      <c r="K517" s="162"/>
      <c r="L517" s="162"/>
      <c r="M517" s="162" t="e">
        <f>#REF!</f>
        <v>#REF!</v>
      </c>
      <c r="N517" s="162" t="e">
        <f>#REF!</f>
        <v>#REF!</v>
      </c>
      <c r="O517" s="162" t="e">
        <f>#REF!</f>
        <v>#REF!</v>
      </c>
    </row>
    <row r="518" spans="2:15" ht="21">
      <c r="B518" s="132" t="e">
        <f>#REF!</f>
        <v>#REF!</v>
      </c>
      <c r="C518" s="68" t="str">
        <f t="shared" si="26"/>
        <v xml:space="preserve"> </v>
      </c>
      <c r="D518" s="68" t="str">
        <f t="shared" si="27"/>
        <v xml:space="preserve"> </v>
      </c>
      <c r="E518" s="160" t="e">
        <f>#REF!</f>
        <v>#REF!</v>
      </c>
      <c r="F518" s="160" t="e">
        <f>#REF!</f>
        <v>#REF!</v>
      </c>
      <c r="G518" s="160" t="e">
        <f>#REF!</f>
        <v>#REF!</v>
      </c>
      <c r="J518" s="162" t="e">
        <f>#REF!</f>
        <v>#REF!</v>
      </c>
      <c r="K518" s="162"/>
      <c r="L518" s="162"/>
      <c r="M518" s="162" t="e">
        <f>#REF!</f>
        <v>#REF!</v>
      </c>
      <c r="N518" s="162" t="e">
        <f>#REF!</f>
        <v>#REF!</v>
      </c>
      <c r="O518" s="162" t="e">
        <f>#REF!</f>
        <v>#REF!</v>
      </c>
    </row>
    <row r="519" spans="2:15" ht="21">
      <c r="B519" s="132" t="e">
        <f>#REF!</f>
        <v>#REF!</v>
      </c>
      <c r="C519" s="68" t="str">
        <f t="shared" si="26"/>
        <v xml:space="preserve"> </v>
      </c>
      <c r="D519" s="68" t="str">
        <f t="shared" si="27"/>
        <v xml:space="preserve"> </v>
      </c>
      <c r="E519" s="160" t="e">
        <f>#REF!</f>
        <v>#REF!</v>
      </c>
      <c r="F519" s="160" t="e">
        <f>#REF!</f>
        <v>#REF!</v>
      </c>
      <c r="G519" s="160" t="e">
        <f>#REF!</f>
        <v>#REF!</v>
      </c>
      <c r="J519" s="162" t="e">
        <f>#REF!</f>
        <v>#REF!</v>
      </c>
      <c r="K519" s="162"/>
      <c r="L519" s="162"/>
      <c r="M519" s="162" t="e">
        <f>#REF!</f>
        <v>#REF!</v>
      </c>
      <c r="N519" s="162" t="e">
        <f>#REF!</f>
        <v>#REF!</v>
      </c>
      <c r="O519" s="162" t="e">
        <f>#REF!</f>
        <v>#REF!</v>
      </c>
    </row>
    <row r="520" spans="2:15" ht="21">
      <c r="B520" s="132" t="e">
        <f>#REF!</f>
        <v>#REF!</v>
      </c>
      <c r="C520" s="68" t="str">
        <f t="shared" si="26"/>
        <v xml:space="preserve"> </v>
      </c>
      <c r="D520" s="68" t="str">
        <f t="shared" si="27"/>
        <v xml:space="preserve"> </v>
      </c>
      <c r="E520" s="160" t="e">
        <f>#REF!</f>
        <v>#REF!</v>
      </c>
      <c r="F520" s="160" t="e">
        <f>#REF!</f>
        <v>#REF!</v>
      </c>
      <c r="G520" s="160" t="e">
        <f>#REF!</f>
        <v>#REF!</v>
      </c>
      <c r="J520" s="162" t="e">
        <f>#REF!</f>
        <v>#REF!</v>
      </c>
      <c r="K520" s="162"/>
      <c r="L520" s="162"/>
      <c r="M520" s="162" t="e">
        <f>#REF!</f>
        <v>#REF!</v>
      </c>
      <c r="N520" s="162" t="e">
        <f>#REF!</f>
        <v>#REF!</v>
      </c>
      <c r="O520" s="162" t="e">
        <f>#REF!</f>
        <v>#REF!</v>
      </c>
    </row>
    <row r="521" spans="2:15" ht="21">
      <c r="B521" s="132" t="e">
        <f>#REF!</f>
        <v>#REF!</v>
      </c>
      <c r="C521" s="68" t="str">
        <f t="shared" si="26"/>
        <v xml:space="preserve"> </v>
      </c>
      <c r="D521" s="68" t="str">
        <f t="shared" si="27"/>
        <v xml:space="preserve"> </v>
      </c>
      <c r="E521" s="160" t="e">
        <f>#REF!</f>
        <v>#REF!</v>
      </c>
      <c r="F521" s="160" t="e">
        <f>#REF!</f>
        <v>#REF!</v>
      </c>
      <c r="G521" s="160" t="e">
        <f>#REF!</f>
        <v>#REF!</v>
      </c>
      <c r="J521" s="162" t="e">
        <f>#REF!</f>
        <v>#REF!</v>
      </c>
      <c r="K521" s="162"/>
      <c r="L521" s="162"/>
      <c r="M521" s="162" t="e">
        <f>#REF!</f>
        <v>#REF!</v>
      </c>
      <c r="N521" s="162" t="e">
        <f>#REF!</f>
        <v>#REF!</v>
      </c>
      <c r="O521" s="162" t="e">
        <f>#REF!</f>
        <v>#REF!</v>
      </c>
    </row>
    <row r="522" spans="2:15" ht="21">
      <c r="B522" s="132" t="e">
        <f>#REF!</f>
        <v>#REF!</v>
      </c>
      <c r="C522" s="68" t="str">
        <f t="shared" si="26"/>
        <v xml:space="preserve"> </v>
      </c>
      <c r="D522" s="68" t="str">
        <f t="shared" si="27"/>
        <v xml:space="preserve"> </v>
      </c>
      <c r="E522" s="160" t="e">
        <f>#REF!</f>
        <v>#REF!</v>
      </c>
      <c r="F522" s="160" t="e">
        <f>#REF!</f>
        <v>#REF!</v>
      </c>
      <c r="G522" s="160" t="e">
        <f>#REF!</f>
        <v>#REF!</v>
      </c>
      <c r="J522" s="162" t="e">
        <f>#REF!</f>
        <v>#REF!</v>
      </c>
      <c r="K522" s="162"/>
      <c r="L522" s="162"/>
      <c r="M522" s="162" t="e">
        <f>#REF!</f>
        <v>#REF!</v>
      </c>
      <c r="N522" s="162" t="e">
        <f>#REF!</f>
        <v>#REF!</v>
      </c>
      <c r="O522" s="162" t="e">
        <f>#REF!</f>
        <v>#REF!</v>
      </c>
    </row>
    <row r="523" spans="2:15" ht="21">
      <c r="B523" s="132" t="e">
        <f>#REF!</f>
        <v>#REF!</v>
      </c>
      <c r="C523" s="68" t="str">
        <f t="shared" si="26"/>
        <v xml:space="preserve"> </v>
      </c>
      <c r="D523" s="68" t="str">
        <f t="shared" si="27"/>
        <v xml:space="preserve"> </v>
      </c>
      <c r="E523" s="160" t="e">
        <f>#REF!</f>
        <v>#REF!</v>
      </c>
      <c r="F523" s="160" t="e">
        <f>#REF!</f>
        <v>#REF!</v>
      </c>
      <c r="G523" s="160" t="e">
        <f>#REF!</f>
        <v>#REF!</v>
      </c>
      <c r="J523" s="162" t="e">
        <f>#REF!</f>
        <v>#REF!</v>
      </c>
      <c r="K523" s="162"/>
      <c r="L523" s="162"/>
      <c r="M523" s="162" t="e">
        <f>#REF!</f>
        <v>#REF!</v>
      </c>
      <c r="N523" s="162" t="e">
        <f>#REF!</f>
        <v>#REF!</v>
      </c>
      <c r="O523" s="162" t="e">
        <f>#REF!</f>
        <v>#REF!</v>
      </c>
    </row>
    <row r="524" spans="2:15" ht="21">
      <c r="B524" s="132" t="e">
        <f>#REF!</f>
        <v>#REF!</v>
      </c>
      <c r="C524" s="68" t="str">
        <f t="shared" si="26"/>
        <v xml:space="preserve"> </v>
      </c>
      <c r="D524" s="68" t="str">
        <f t="shared" si="27"/>
        <v xml:space="preserve"> </v>
      </c>
      <c r="E524" s="160" t="e">
        <f>#REF!</f>
        <v>#REF!</v>
      </c>
      <c r="F524" s="160" t="e">
        <f>#REF!</f>
        <v>#REF!</v>
      </c>
      <c r="G524" s="160" t="e">
        <f>#REF!</f>
        <v>#REF!</v>
      </c>
      <c r="J524" s="162" t="e">
        <f>#REF!</f>
        <v>#REF!</v>
      </c>
      <c r="K524" s="162"/>
      <c r="L524" s="162"/>
      <c r="M524" s="162" t="e">
        <f>#REF!</f>
        <v>#REF!</v>
      </c>
      <c r="N524" s="162" t="e">
        <f>#REF!</f>
        <v>#REF!</v>
      </c>
      <c r="O524" s="162" t="e">
        <f>#REF!</f>
        <v>#REF!</v>
      </c>
    </row>
    <row r="525" spans="2:15" ht="21">
      <c r="B525" s="132" t="e">
        <f>#REF!</f>
        <v>#REF!</v>
      </c>
      <c r="C525" s="68" t="str">
        <f t="shared" si="26"/>
        <v xml:space="preserve"> </v>
      </c>
      <c r="D525" s="68" t="str">
        <f t="shared" si="27"/>
        <v xml:space="preserve"> </v>
      </c>
      <c r="E525" s="160" t="e">
        <f>#REF!</f>
        <v>#REF!</v>
      </c>
      <c r="F525" s="160" t="e">
        <f>#REF!</f>
        <v>#REF!</v>
      </c>
      <c r="G525" s="160" t="e">
        <f>#REF!</f>
        <v>#REF!</v>
      </c>
      <c r="J525" s="162" t="e">
        <f>#REF!</f>
        <v>#REF!</v>
      </c>
      <c r="K525" s="162"/>
      <c r="L525" s="162"/>
      <c r="M525" s="162" t="e">
        <f>#REF!</f>
        <v>#REF!</v>
      </c>
      <c r="N525" s="162" t="e">
        <f>#REF!</f>
        <v>#REF!</v>
      </c>
      <c r="O525" s="162" t="e">
        <f>#REF!</f>
        <v>#REF!</v>
      </c>
    </row>
    <row r="526" spans="2:15" ht="21">
      <c r="B526" s="132" t="e">
        <f>#REF!</f>
        <v>#REF!</v>
      </c>
      <c r="C526" s="68" t="str">
        <f t="shared" si="26"/>
        <v xml:space="preserve"> </v>
      </c>
      <c r="D526" s="68" t="str">
        <f t="shared" si="27"/>
        <v xml:space="preserve"> </v>
      </c>
      <c r="E526" s="160" t="e">
        <f>#REF!</f>
        <v>#REF!</v>
      </c>
      <c r="F526" s="160" t="e">
        <f>#REF!</f>
        <v>#REF!</v>
      </c>
      <c r="G526" s="160" t="e">
        <f>#REF!</f>
        <v>#REF!</v>
      </c>
      <c r="J526" s="162" t="e">
        <f>#REF!</f>
        <v>#REF!</v>
      </c>
      <c r="K526" s="162"/>
      <c r="L526" s="162"/>
      <c r="M526" s="162" t="e">
        <f>#REF!</f>
        <v>#REF!</v>
      </c>
      <c r="N526" s="162" t="e">
        <f>#REF!</f>
        <v>#REF!</v>
      </c>
      <c r="O526" s="162" t="e">
        <f>#REF!</f>
        <v>#REF!</v>
      </c>
    </row>
    <row r="527" spans="2:15" ht="21">
      <c r="B527" s="132" t="e">
        <f>#REF!</f>
        <v>#REF!</v>
      </c>
      <c r="C527" s="68" t="str">
        <f t="shared" si="26"/>
        <v xml:space="preserve"> </v>
      </c>
      <c r="D527" s="68" t="str">
        <f t="shared" si="27"/>
        <v xml:space="preserve"> </v>
      </c>
      <c r="E527" s="160" t="e">
        <f>#REF!</f>
        <v>#REF!</v>
      </c>
      <c r="F527" s="160" t="e">
        <f>#REF!</f>
        <v>#REF!</v>
      </c>
      <c r="G527" s="160" t="e">
        <f>#REF!</f>
        <v>#REF!</v>
      </c>
      <c r="J527" s="162" t="e">
        <f>#REF!</f>
        <v>#REF!</v>
      </c>
      <c r="K527" s="162"/>
      <c r="L527" s="162"/>
      <c r="M527" s="162" t="e">
        <f>#REF!</f>
        <v>#REF!</v>
      </c>
      <c r="N527" s="162" t="e">
        <f>#REF!</f>
        <v>#REF!</v>
      </c>
      <c r="O527" s="162" t="e">
        <f>#REF!</f>
        <v>#REF!</v>
      </c>
    </row>
    <row r="528" spans="2:15" ht="21">
      <c r="B528" s="132" t="e">
        <f>#REF!</f>
        <v>#REF!</v>
      </c>
      <c r="C528" s="68" t="str">
        <f t="shared" si="26"/>
        <v xml:space="preserve"> </v>
      </c>
      <c r="D528" s="68" t="str">
        <f t="shared" si="27"/>
        <v xml:space="preserve"> </v>
      </c>
      <c r="E528" s="160" t="e">
        <f>#REF!</f>
        <v>#REF!</v>
      </c>
      <c r="F528" s="160" t="e">
        <f>#REF!</f>
        <v>#REF!</v>
      </c>
      <c r="G528" s="160" t="e">
        <f>#REF!</f>
        <v>#REF!</v>
      </c>
      <c r="J528" s="162" t="e">
        <f>#REF!</f>
        <v>#REF!</v>
      </c>
      <c r="K528" s="162"/>
      <c r="L528" s="162"/>
      <c r="M528" s="162" t="e">
        <f>#REF!</f>
        <v>#REF!</v>
      </c>
      <c r="N528" s="162" t="e">
        <f>#REF!</f>
        <v>#REF!</v>
      </c>
      <c r="O528" s="162" t="e">
        <f>#REF!</f>
        <v>#REF!</v>
      </c>
    </row>
    <row r="529" spans="2:15" ht="21">
      <c r="B529" s="132" t="e">
        <f>#REF!</f>
        <v>#REF!</v>
      </c>
      <c r="C529" s="68" t="str">
        <f t="shared" si="26"/>
        <v xml:space="preserve"> </v>
      </c>
      <c r="D529" s="68" t="str">
        <f t="shared" si="27"/>
        <v xml:space="preserve"> </v>
      </c>
      <c r="E529" s="160" t="e">
        <f>#REF!</f>
        <v>#REF!</v>
      </c>
      <c r="F529" s="160" t="e">
        <f>#REF!</f>
        <v>#REF!</v>
      </c>
      <c r="G529" s="160" t="e">
        <f>#REF!</f>
        <v>#REF!</v>
      </c>
      <c r="J529" s="162" t="e">
        <f>#REF!</f>
        <v>#REF!</v>
      </c>
      <c r="K529" s="162"/>
      <c r="L529" s="162"/>
      <c r="M529" s="162" t="e">
        <f>#REF!</f>
        <v>#REF!</v>
      </c>
      <c r="N529" s="162" t="e">
        <f>#REF!</f>
        <v>#REF!</v>
      </c>
      <c r="O529" s="162" t="e">
        <f>#REF!</f>
        <v>#REF!</v>
      </c>
    </row>
    <row r="530" spans="2:15" ht="21">
      <c r="B530" s="132" t="e">
        <f>#REF!</f>
        <v>#REF!</v>
      </c>
      <c r="C530" s="68" t="str">
        <f t="shared" si="26"/>
        <v xml:space="preserve"> </v>
      </c>
      <c r="D530" s="68" t="str">
        <f t="shared" si="27"/>
        <v xml:space="preserve"> </v>
      </c>
      <c r="E530" s="160" t="e">
        <f>#REF!</f>
        <v>#REF!</v>
      </c>
      <c r="F530" s="160" t="e">
        <f>#REF!</f>
        <v>#REF!</v>
      </c>
      <c r="G530" s="160" t="e">
        <f>#REF!</f>
        <v>#REF!</v>
      </c>
      <c r="J530" s="162" t="e">
        <f>#REF!</f>
        <v>#REF!</v>
      </c>
      <c r="K530" s="162"/>
      <c r="L530" s="162"/>
      <c r="M530" s="162" t="e">
        <f>#REF!</f>
        <v>#REF!</v>
      </c>
      <c r="N530" s="162" t="e">
        <f>#REF!</f>
        <v>#REF!</v>
      </c>
      <c r="O530" s="162" t="e">
        <f>#REF!</f>
        <v>#REF!</v>
      </c>
    </row>
    <row r="531" spans="2:15" ht="21">
      <c r="B531" s="132" t="e">
        <f>#REF!</f>
        <v>#REF!</v>
      </c>
      <c r="C531" s="68" t="str">
        <f t="shared" si="26"/>
        <v xml:space="preserve"> </v>
      </c>
      <c r="D531" s="68" t="str">
        <f t="shared" si="27"/>
        <v xml:space="preserve"> </v>
      </c>
      <c r="E531" s="160" t="e">
        <f>#REF!</f>
        <v>#REF!</v>
      </c>
      <c r="F531" s="160" t="e">
        <f>#REF!</f>
        <v>#REF!</v>
      </c>
      <c r="G531" s="160" t="e">
        <f>#REF!</f>
        <v>#REF!</v>
      </c>
      <c r="J531" s="162" t="e">
        <f>#REF!</f>
        <v>#REF!</v>
      </c>
      <c r="K531" s="162"/>
      <c r="L531" s="162"/>
      <c r="M531" s="162" t="e">
        <f>#REF!</f>
        <v>#REF!</v>
      </c>
      <c r="N531" s="162" t="e">
        <f>#REF!</f>
        <v>#REF!</v>
      </c>
      <c r="O531" s="162" t="e">
        <f>#REF!</f>
        <v>#REF!</v>
      </c>
    </row>
    <row r="532" spans="2:15" ht="21">
      <c r="B532" s="132" t="e">
        <f>#REF!</f>
        <v>#REF!</v>
      </c>
      <c r="C532" s="68" t="str">
        <f t="shared" si="26"/>
        <v xml:space="preserve"> </v>
      </c>
      <c r="D532" s="68" t="str">
        <f t="shared" si="27"/>
        <v xml:space="preserve"> </v>
      </c>
      <c r="E532" s="160" t="e">
        <f>#REF!</f>
        <v>#REF!</v>
      </c>
      <c r="F532" s="160" t="e">
        <f>#REF!</f>
        <v>#REF!</v>
      </c>
      <c r="G532" s="160" t="e">
        <f>#REF!</f>
        <v>#REF!</v>
      </c>
      <c r="J532" s="162" t="e">
        <f>#REF!</f>
        <v>#REF!</v>
      </c>
      <c r="K532" s="162"/>
      <c r="L532" s="162"/>
      <c r="M532" s="162" t="e">
        <f>#REF!</f>
        <v>#REF!</v>
      </c>
      <c r="N532" s="162" t="e">
        <f>#REF!</f>
        <v>#REF!</v>
      </c>
      <c r="O532" s="162" t="e">
        <f>#REF!</f>
        <v>#REF!</v>
      </c>
    </row>
    <row r="533" spans="2:15" ht="21">
      <c r="B533" s="132" t="e">
        <f>#REF!</f>
        <v>#REF!</v>
      </c>
      <c r="C533" s="68" t="str">
        <f t="shared" si="26"/>
        <v xml:space="preserve"> </v>
      </c>
      <c r="D533" s="68" t="str">
        <f t="shared" si="27"/>
        <v xml:space="preserve"> </v>
      </c>
      <c r="E533" s="160" t="e">
        <f>#REF!</f>
        <v>#REF!</v>
      </c>
      <c r="F533" s="160" t="e">
        <f>#REF!</f>
        <v>#REF!</v>
      </c>
      <c r="G533" s="160" t="e">
        <f>#REF!</f>
        <v>#REF!</v>
      </c>
      <c r="J533" s="162" t="e">
        <f>#REF!</f>
        <v>#REF!</v>
      </c>
      <c r="K533" s="162"/>
      <c r="L533" s="162"/>
      <c r="M533" s="162" t="e">
        <f>#REF!</f>
        <v>#REF!</v>
      </c>
      <c r="N533" s="162" t="e">
        <f>#REF!</f>
        <v>#REF!</v>
      </c>
      <c r="O533" s="162" t="e">
        <f>#REF!</f>
        <v>#REF!</v>
      </c>
    </row>
    <row r="534" spans="2:15" ht="21">
      <c r="B534" s="132" t="e">
        <f>#REF!</f>
        <v>#REF!</v>
      </c>
      <c r="C534" s="68" t="str">
        <f t="shared" si="26"/>
        <v xml:space="preserve"> </v>
      </c>
      <c r="D534" s="68" t="str">
        <f t="shared" si="27"/>
        <v xml:space="preserve"> </v>
      </c>
      <c r="E534" s="160" t="e">
        <f>#REF!</f>
        <v>#REF!</v>
      </c>
      <c r="F534" s="160" t="e">
        <f>#REF!</f>
        <v>#REF!</v>
      </c>
      <c r="G534" s="160" t="e">
        <f>#REF!</f>
        <v>#REF!</v>
      </c>
      <c r="J534" s="162" t="e">
        <f>#REF!</f>
        <v>#REF!</v>
      </c>
      <c r="K534" s="162"/>
      <c r="L534" s="162"/>
      <c r="M534" s="162" t="e">
        <f>#REF!</f>
        <v>#REF!</v>
      </c>
      <c r="N534" s="162" t="e">
        <f>#REF!</f>
        <v>#REF!</v>
      </c>
      <c r="O534" s="162" t="e">
        <f>#REF!</f>
        <v>#REF!</v>
      </c>
    </row>
    <row r="535" spans="2:15" ht="21">
      <c r="B535" s="132" t="e">
        <f>#REF!</f>
        <v>#REF!</v>
      </c>
      <c r="C535" s="68" t="str">
        <f t="shared" si="26"/>
        <v xml:space="preserve"> </v>
      </c>
      <c r="D535" s="68" t="str">
        <f t="shared" si="27"/>
        <v xml:space="preserve"> </v>
      </c>
      <c r="E535" s="160" t="e">
        <f>#REF!</f>
        <v>#REF!</v>
      </c>
      <c r="F535" s="160" t="e">
        <f>#REF!</f>
        <v>#REF!</v>
      </c>
      <c r="G535" s="160" t="e">
        <f>#REF!</f>
        <v>#REF!</v>
      </c>
      <c r="J535" s="162" t="e">
        <f>#REF!</f>
        <v>#REF!</v>
      </c>
      <c r="K535" s="162"/>
      <c r="L535" s="162"/>
      <c r="M535" s="162" t="e">
        <f>#REF!</f>
        <v>#REF!</v>
      </c>
      <c r="N535" s="162" t="e">
        <f>#REF!</f>
        <v>#REF!</v>
      </c>
      <c r="O535" s="162" t="e">
        <f>#REF!</f>
        <v>#REF!</v>
      </c>
    </row>
    <row r="536" spans="2:15" ht="21">
      <c r="B536" s="132" t="e">
        <f>#REF!</f>
        <v>#REF!</v>
      </c>
      <c r="C536" s="68" t="str">
        <f t="shared" si="26"/>
        <v xml:space="preserve"> </v>
      </c>
      <c r="D536" s="68" t="str">
        <f t="shared" si="27"/>
        <v xml:space="preserve"> </v>
      </c>
      <c r="E536" s="160" t="e">
        <f>#REF!</f>
        <v>#REF!</v>
      </c>
      <c r="F536" s="160" t="e">
        <f>#REF!</f>
        <v>#REF!</v>
      </c>
      <c r="G536" s="160" t="e">
        <f>#REF!</f>
        <v>#REF!</v>
      </c>
      <c r="J536" s="162" t="e">
        <f>#REF!</f>
        <v>#REF!</v>
      </c>
      <c r="K536" s="162"/>
      <c r="L536" s="162"/>
      <c r="M536" s="162" t="e">
        <f>#REF!</f>
        <v>#REF!</v>
      </c>
      <c r="N536" s="162" t="e">
        <f>#REF!</f>
        <v>#REF!</v>
      </c>
      <c r="O536" s="162" t="e">
        <f>#REF!</f>
        <v>#REF!</v>
      </c>
    </row>
    <row r="537" spans="2:15" ht="21">
      <c r="B537" s="132" t="e">
        <f>#REF!</f>
        <v>#REF!</v>
      </c>
      <c r="C537" s="68" t="str">
        <f t="shared" si="26"/>
        <v xml:space="preserve"> </v>
      </c>
      <c r="D537" s="68" t="str">
        <f t="shared" si="27"/>
        <v xml:space="preserve"> </v>
      </c>
      <c r="E537" s="160" t="e">
        <f>#REF!</f>
        <v>#REF!</v>
      </c>
      <c r="F537" s="160" t="e">
        <f>#REF!</f>
        <v>#REF!</v>
      </c>
      <c r="G537" s="160" t="e">
        <f>#REF!</f>
        <v>#REF!</v>
      </c>
      <c r="J537" s="162" t="e">
        <f>#REF!</f>
        <v>#REF!</v>
      </c>
      <c r="K537" s="162"/>
      <c r="L537" s="162"/>
      <c r="M537" s="162" t="e">
        <f>#REF!</f>
        <v>#REF!</v>
      </c>
      <c r="N537" s="162" t="e">
        <f>#REF!</f>
        <v>#REF!</v>
      </c>
      <c r="O537" s="162" t="e">
        <f>#REF!</f>
        <v>#REF!</v>
      </c>
    </row>
    <row r="538" spans="2:15" ht="21">
      <c r="B538" s="132" t="e">
        <f>#REF!</f>
        <v>#REF!</v>
      </c>
      <c r="C538" s="68" t="str">
        <f t="shared" si="26"/>
        <v xml:space="preserve"> </v>
      </c>
      <c r="D538" s="68" t="str">
        <f t="shared" si="27"/>
        <v xml:space="preserve"> </v>
      </c>
      <c r="E538" s="160" t="e">
        <f>#REF!</f>
        <v>#REF!</v>
      </c>
      <c r="F538" s="160" t="e">
        <f>#REF!</f>
        <v>#REF!</v>
      </c>
      <c r="G538" s="160" t="e">
        <f>#REF!</f>
        <v>#REF!</v>
      </c>
      <c r="J538" s="162" t="e">
        <f>#REF!</f>
        <v>#REF!</v>
      </c>
      <c r="K538" s="162"/>
      <c r="L538" s="162"/>
      <c r="M538" s="162" t="e">
        <f>#REF!</f>
        <v>#REF!</v>
      </c>
      <c r="N538" s="162" t="e">
        <f>#REF!</f>
        <v>#REF!</v>
      </c>
      <c r="O538" s="162" t="e">
        <f>#REF!</f>
        <v>#REF!</v>
      </c>
    </row>
    <row r="539" spans="2:15" ht="21">
      <c r="B539" s="132" t="e">
        <f>#REF!</f>
        <v>#REF!</v>
      </c>
      <c r="C539" s="68" t="str">
        <f t="shared" si="26"/>
        <v xml:space="preserve"> </v>
      </c>
      <c r="D539" s="68" t="str">
        <f t="shared" si="27"/>
        <v xml:space="preserve"> </v>
      </c>
      <c r="E539" s="160" t="e">
        <f>#REF!</f>
        <v>#REF!</v>
      </c>
      <c r="F539" s="160" t="e">
        <f>#REF!</f>
        <v>#REF!</v>
      </c>
      <c r="G539" s="160" t="e">
        <f>#REF!</f>
        <v>#REF!</v>
      </c>
      <c r="J539" s="162" t="e">
        <f>#REF!</f>
        <v>#REF!</v>
      </c>
      <c r="K539" s="162"/>
      <c r="L539" s="162"/>
      <c r="M539" s="162" t="e">
        <f>#REF!</f>
        <v>#REF!</v>
      </c>
      <c r="N539" s="162" t="e">
        <f>#REF!</f>
        <v>#REF!</v>
      </c>
      <c r="O539" s="162" t="e">
        <f>#REF!</f>
        <v>#REF!</v>
      </c>
    </row>
    <row r="540" spans="2:15" ht="21">
      <c r="B540" s="132" t="e">
        <f>#REF!</f>
        <v>#REF!</v>
      </c>
      <c r="C540" s="68" t="str">
        <f t="shared" si="26"/>
        <v xml:space="preserve"> </v>
      </c>
      <c r="D540" s="68" t="str">
        <f t="shared" si="27"/>
        <v xml:space="preserve"> </v>
      </c>
      <c r="E540" s="160" t="e">
        <f>#REF!</f>
        <v>#REF!</v>
      </c>
      <c r="F540" s="160" t="e">
        <f>#REF!</f>
        <v>#REF!</v>
      </c>
      <c r="G540" s="160" t="e">
        <f>#REF!</f>
        <v>#REF!</v>
      </c>
      <c r="J540" s="162" t="e">
        <f>#REF!</f>
        <v>#REF!</v>
      </c>
      <c r="K540" s="162"/>
      <c r="L540" s="162"/>
      <c r="M540" s="162" t="e">
        <f>#REF!</f>
        <v>#REF!</v>
      </c>
      <c r="N540" s="162" t="e">
        <f>#REF!</f>
        <v>#REF!</v>
      </c>
      <c r="O540" s="162" t="e">
        <f>#REF!</f>
        <v>#REF!</v>
      </c>
    </row>
    <row r="541" spans="2:15" ht="21">
      <c r="B541" s="132" t="e">
        <f>#REF!</f>
        <v>#REF!</v>
      </c>
      <c r="C541" s="68" t="str">
        <f t="shared" si="26"/>
        <v xml:space="preserve"> </v>
      </c>
      <c r="D541" s="68" t="str">
        <f t="shared" si="27"/>
        <v xml:space="preserve"> </v>
      </c>
      <c r="E541" s="160" t="e">
        <f>#REF!</f>
        <v>#REF!</v>
      </c>
      <c r="F541" s="160" t="e">
        <f>#REF!</f>
        <v>#REF!</v>
      </c>
      <c r="G541" s="160" t="e">
        <f>#REF!</f>
        <v>#REF!</v>
      </c>
      <c r="J541" s="162" t="e">
        <f>#REF!</f>
        <v>#REF!</v>
      </c>
      <c r="K541" s="162"/>
      <c r="L541" s="162"/>
      <c r="M541" s="162" t="e">
        <f>#REF!</f>
        <v>#REF!</v>
      </c>
      <c r="N541" s="162" t="e">
        <f>#REF!</f>
        <v>#REF!</v>
      </c>
      <c r="O541" s="162" t="e">
        <f>#REF!</f>
        <v>#REF!</v>
      </c>
    </row>
    <row r="542" spans="2:15" ht="21">
      <c r="B542" s="132" t="e">
        <f>#REF!</f>
        <v>#REF!</v>
      </c>
      <c r="C542" s="68" t="str">
        <f t="shared" si="26"/>
        <v xml:space="preserve"> </v>
      </c>
      <c r="D542" s="68" t="str">
        <f t="shared" si="27"/>
        <v xml:space="preserve"> </v>
      </c>
      <c r="E542" s="160" t="e">
        <f>#REF!</f>
        <v>#REF!</v>
      </c>
      <c r="F542" s="160" t="e">
        <f>#REF!</f>
        <v>#REF!</v>
      </c>
      <c r="G542" s="160" t="e">
        <f>#REF!</f>
        <v>#REF!</v>
      </c>
      <c r="J542" s="162" t="e">
        <f>#REF!</f>
        <v>#REF!</v>
      </c>
      <c r="K542" s="162"/>
      <c r="L542" s="162"/>
      <c r="M542" s="162" t="e">
        <f>#REF!</f>
        <v>#REF!</v>
      </c>
      <c r="N542" s="162" t="e">
        <f>#REF!</f>
        <v>#REF!</v>
      </c>
      <c r="O542" s="162" t="e">
        <f>#REF!</f>
        <v>#REF!</v>
      </c>
    </row>
    <row r="543" spans="2:15" ht="21">
      <c r="B543" s="132" t="e">
        <f>#REF!</f>
        <v>#REF!</v>
      </c>
      <c r="C543" s="68" t="str">
        <f t="shared" si="26"/>
        <v xml:space="preserve"> </v>
      </c>
      <c r="D543" s="68" t="str">
        <f t="shared" si="27"/>
        <v xml:space="preserve"> </v>
      </c>
      <c r="E543" s="160" t="e">
        <f>#REF!</f>
        <v>#REF!</v>
      </c>
      <c r="F543" s="160" t="e">
        <f>#REF!</f>
        <v>#REF!</v>
      </c>
      <c r="G543" s="160" t="e">
        <f>#REF!</f>
        <v>#REF!</v>
      </c>
      <c r="J543" s="162" t="e">
        <f>#REF!</f>
        <v>#REF!</v>
      </c>
      <c r="K543" s="162"/>
      <c r="L543" s="162"/>
      <c r="M543" s="162" t="e">
        <f>#REF!</f>
        <v>#REF!</v>
      </c>
      <c r="N543" s="162" t="e">
        <f>#REF!</f>
        <v>#REF!</v>
      </c>
      <c r="O543" s="162" t="e">
        <f>#REF!</f>
        <v>#REF!</v>
      </c>
    </row>
    <row r="544" spans="2:15" ht="21">
      <c r="B544" s="132" t="e">
        <f>#REF!</f>
        <v>#REF!</v>
      </c>
      <c r="C544" s="68" t="str">
        <f t="shared" si="26"/>
        <v xml:space="preserve"> </v>
      </c>
      <c r="D544" s="68" t="str">
        <f t="shared" si="27"/>
        <v xml:space="preserve"> </v>
      </c>
      <c r="E544" s="160" t="e">
        <f>#REF!</f>
        <v>#REF!</v>
      </c>
      <c r="F544" s="160" t="e">
        <f>#REF!</f>
        <v>#REF!</v>
      </c>
      <c r="G544" s="160" t="e">
        <f>#REF!</f>
        <v>#REF!</v>
      </c>
      <c r="J544" s="162" t="e">
        <f>#REF!</f>
        <v>#REF!</v>
      </c>
      <c r="K544" s="162"/>
      <c r="L544" s="162"/>
      <c r="M544" s="162" t="e">
        <f>#REF!</f>
        <v>#REF!</v>
      </c>
      <c r="N544" s="162" t="e">
        <f>#REF!</f>
        <v>#REF!</v>
      </c>
      <c r="O544" s="162" t="e">
        <f>#REF!</f>
        <v>#REF!</v>
      </c>
    </row>
    <row r="545" spans="2:15" ht="21">
      <c r="B545" s="132" t="e">
        <f>#REF!</f>
        <v>#REF!</v>
      </c>
      <c r="C545" s="68" t="str">
        <f t="shared" si="26"/>
        <v xml:space="preserve"> </v>
      </c>
      <c r="D545" s="68" t="str">
        <f t="shared" si="27"/>
        <v xml:space="preserve"> </v>
      </c>
      <c r="E545" s="160" t="e">
        <f>#REF!</f>
        <v>#REF!</v>
      </c>
      <c r="F545" s="160" t="e">
        <f>#REF!</f>
        <v>#REF!</v>
      </c>
      <c r="G545" s="160" t="e">
        <f>#REF!</f>
        <v>#REF!</v>
      </c>
      <c r="J545" s="162" t="e">
        <f>#REF!</f>
        <v>#REF!</v>
      </c>
      <c r="K545" s="162"/>
      <c r="L545" s="162"/>
      <c r="M545" s="162" t="e">
        <f>#REF!</f>
        <v>#REF!</v>
      </c>
      <c r="N545" s="162" t="e">
        <f>#REF!</f>
        <v>#REF!</v>
      </c>
      <c r="O545" s="162" t="e">
        <f>#REF!</f>
        <v>#REF!</v>
      </c>
    </row>
    <row r="546" spans="2:15" ht="21">
      <c r="B546" s="132" t="e">
        <f>#REF!</f>
        <v>#REF!</v>
      </c>
      <c r="C546" s="68" t="str">
        <f t="shared" si="26"/>
        <v xml:space="preserve"> </v>
      </c>
      <c r="D546" s="68" t="str">
        <f t="shared" si="27"/>
        <v xml:space="preserve"> </v>
      </c>
      <c r="E546" s="160" t="e">
        <f>#REF!</f>
        <v>#REF!</v>
      </c>
      <c r="F546" s="160" t="e">
        <f>#REF!</f>
        <v>#REF!</v>
      </c>
      <c r="G546" s="160" t="e">
        <f>#REF!</f>
        <v>#REF!</v>
      </c>
      <c r="J546" s="162" t="e">
        <f>#REF!</f>
        <v>#REF!</v>
      </c>
      <c r="K546" s="162"/>
      <c r="L546" s="162"/>
      <c r="M546" s="162" t="e">
        <f>#REF!</f>
        <v>#REF!</v>
      </c>
      <c r="N546" s="162" t="e">
        <f>#REF!</f>
        <v>#REF!</v>
      </c>
      <c r="O546" s="162" t="e">
        <f>#REF!</f>
        <v>#REF!</v>
      </c>
    </row>
    <row r="547" spans="2:15" ht="21">
      <c r="B547" s="132" t="e">
        <f>#REF!</f>
        <v>#REF!</v>
      </c>
      <c r="C547" s="68" t="str">
        <f t="shared" si="26"/>
        <v xml:space="preserve"> </v>
      </c>
      <c r="D547" s="68" t="str">
        <f t="shared" si="27"/>
        <v xml:space="preserve"> </v>
      </c>
      <c r="E547" s="160" t="e">
        <f>#REF!</f>
        <v>#REF!</v>
      </c>
      <c r="F547" s="160" t="e">
        <f>#REF!</f>
        <v>#REF!</v>
      </c>
      <c r="G547" s="160" t="e">
        <f>#REF!</f>
        <v>#REF!</v>
      </c>
      <c r="J547" s="162" t="e">
        <f>#REF!</f>
        <v>#REF!</v>
      </c>
      <c r="K547" s="162"/>
      <c r="L547" s="162"/>
      <c r="M547" s="162" t="e">
        <f>#REF!</f>
        <v>#REF!</v>
      </c>
      <c r="N547" s="162" t="e">
        <f>#REF!</f>
        <v>#REF!</v>
      </c>
      <c r="O547" s="162" t="e">
        <f>#REF!</f>
        <v>#REF!</v>
      </c>
    </row>
    <row r="548" spans="2:15" ht="21">
      <c r="B548" s="132" t="e">
        <f>#REF!</f>
        <v>#REF!</v>
      </c>
      <c r="C548" s="68" t="str">
        <f t="shared" ref="C548:C590" si="28">IFERROR(VLOOKUP(D548,KLUBY01,2,FALSE)," ")</f>
        <v xml:space="preserve"> </v>
      </c>
      <c r="D548" s="68" t="str">
        <f t="shared" ref="D548:D590" si="29">IFERROR(VLOOKUP(B548,PZTS2509,11,FALSE)," ")</f>
        <v xml:space="preserve"> </v>
      </c>
      <c r="E548" s="160" t="e">
        <f>#REF!</f>
        <v>#REF!</v>
      </c>
      <c r="F548" s="160" t="e">
        <f>#REF!</f>
        <v>#REF!</v>
      </c>
      <c r="G548" s="160" t="e">
        <f>#REF!</f>
        <v>#REF!</v>
      </c>
      <c r="J548" s="162" t="e">
        <f>#REF!</f>
        <v>#REF!</v>
      </c>
      <c r="K548" s="162"/>
      <c r="L548" s="162"/>
      <c r="M548" s="162" t="e">
        <f>#REF!</f>
        <v>#REF!</v>
      </c>
      <c r="N548" s="162" t="e">
        <f>#REF!</f>
        <v>#REF!</v>
      </c>
      <c r="O548" s="162" t="e">
        <f>#REF!</f>
        <v>#REF!</v>
      </c>
    </row>
    <row r="549" spans="2:15" ht="21">
      <c r="B549" s="132" t="e">
        <f>#REF!</f>
        <v>#REF!</v>
      </c>
      <c r="C549" s="68" t="str">
        <f t="shared" si="28"/>
        <v xml:space="preserve"> </v>
      </c>
      <c r="D549" s="68" t="str">
        <f t="shared" si="29"/>
        <v xml:space="preserve"> </v>
      </c>
      <c r="E549" s="160" t="e">
        <f>#REF!</f>
        <v>#REF!</v>
      </c>
      <c r="F549" s="160" t="e">
        <f>#REF!</f>
        <v>#REF!</v>
      </c>
      <c r="G549" s="160" t="e">
        <f>#REF!</f>
        <v>#REF!</v>
      </c>
      <c r="J549" s="162" t="e">
        <f>#REF!</f>
        <v>#REF!</v>
      </c>
      <c r="K549" s="162"/>
      <c r="L549" s="162"/>
      <c r="M549" s="162" t="e">
        <f>#REF!</f>
        <v>#REF!</v>
      </c>
      <c r="N549" s="162" t="e">
        <f>#REF!</f>
        <v>#REF!</v>
      </c>
      <c r="O549" s="162" t="e">
        <f>#REF!</f>
        <v>#REF!</v>
      </c>
    </row>
    <row r="550" spans="2:15" ht="21">
      <c r="B550" s="132" t="e">
        <f>#REF!</f>
        <v>#REF!</v>
      </c>
      <c r="C550" s="68" t="str">
        <f t="shared" si="28"/>
        <v xml:space="preserve"> </v>
      </c>
      <c r="D550" s="68" t="str">
        <f t="shared" si="29"/>
        <v xml:space="preserve"> </v>
      </c>
      <c r="E550" s="160" t="e">
        <f>#REF!</f>
        <v>#REF!</v>
      </c>
      <c r="F550" s="160" t="e">
        <f>#REF!</f>
        <v>#REF!</v>
      </c>
      <c r="G550" s="160" t="e">
        <f>#REF!</f>
        <v>#REF!</v>
      </c>
      <c r="J550" s="162" t="e">
        <f>#REF!</f>
        <v>#REF!</v>
      </c>
      <c r="K550" s="162"/>
      <c r="L550" s="162"/>
      <c r="M550" s="162" t="e">
        <f>#REF!</f>
        <v>#REF!</v>
      </c>
      <c r="N550" s="162" t="e">
        <f>#REF!</f>
        <v>#REF!</v>
      </c>
      <c r="O550" s="162" t="e">
        <f>#REF!</f>
        <v>#REF!</v>
      </c>
    </row>
    <row r="551" spans="2:15" ht="21">
      <c r="B551" s="132" t="e">
        <f>#REF!</f>
        <v>#REF!</v>
      </c>
      <c r="C551" s="68" t="str">
        <f t="shared" si="28"/>
        <v xml:space="preserve"> </v>
      </c>
      <c r="D551" s="68" t="str">
        <f t="shared" si="29"/>
        <v xml:space="preserve"> </v>
      </c>
      <c r="E551" s="160" t="e">
        <f>#REF!</f>
        <v>#REF!</v>
      </c>
      <c r="F551" s="160" t="e">
        <f>#REF!</f>
        <v>#REF!</v>
      </c>
      <c r="G551" s="160" t="e">
        <f>#REF!</f>
        <v>#REF!</v>
      </c>
      <c r="J551" s="162" t="e">
        <f>#REF!</f>
        <v>#REF!</v>
      </c>
      <c r="K551" s="162"/>
      <c r="L551" s="162"/>
      <c r="M551" s="162" t="e">
        <f>#REF!</f>
        <v>#REF!</v>
      </c>
      <c r="N551" s="162" t="e">
        <f>#REF!</f>
        <v>#REF!</v>
      </c>
      <c r="O551" s="162" t="e">
        <f>#REF!</f>
        <v>#REF!</v>
      </c>
    </row>
    <row r="552" spans="2:15" ht="21">
      <c r="B552" s="132" t="e">
        <f>#REF!</f>
        <v>#REF!</v>
      </c>
      <c r="C552" s="68" t="str">
        <f t="shared" si="28"/>
        <v xml:space="preserve"> </v>
      </c>
      <c r="D552" s="68" t="str">
        <f t="shared" si="29"/>
        <v xml:space="preserve"> </v>
      </c>
      <c r="E552" s="160" t="e">
        <f>#REF!</f>
        <v>#REF!</v>
      </c>
      <c r="F552" s="160" t="e">
        <f>#REF!</f>
        <v>#REF!</v>
      </c>
      <c r="G552" s="160" t="e">
        <f>#REF!</f>
        <v>#REF!</v>
      </c>
      <c r="J552" s="162" t="e">
        <f>#REF!</f>
        <v>#REF!</v>
      </c>
      <c r="K552" s="162"/>
      <c r="L552" s="162"/>
      <c r="M552" s="162" t="e">
        <f>#REF!</f>
        <v>#REF!</v>
      </c>
      <c r="N552" s="162" t="e">
        <f>#REF!</f>
        <v>#REF!</v>
      </c>
      <c r="O552" s="162" t="e">
        <f>#REF!</f>
        <v>#REF!</v>
      </c>
    </row>
    <row r="553" spans="2:15" ht="21">
      <c r="B553" s="132" t="e">
        <f>#REF!</f>
        <v>#REF!</v>
      </c>
      <c r="C553" s="68" t="str">
        <f t="shared" si="28"/>
        <v xml:space="preserve"> </v>
      </c>
      <c r="D553" s="68" t="str">
        <f t="shared" si="29"/>
        <v xml:space="preserve"> </v>
      </c>
      <c r="E553" s="160" t="e">
        <f>#REF!</f>
        <v>#REF!</v>
      </c>
      <c r="F553" s="160" t="e">
        <f>#REF!</f>
        <v>#REF!</v>
      </c>
      <c r="G553" s="160" t="e">
        <f>#REF!</f>
        <v>#REF!</v>
      </c>
      <c r="J553" s="162" t="e">
        <f>#REF!</f>
        <v>#REF!</v>
      </c>
      <c r="K553" s="162"/>
      <c r="L553" s="162"/>
      <c r="M553" s="162" t="e">
        <f>#REF!</f>
        <v>#REF!</v>
      </c>
      <c r="N553" s="162" t="e">
        <f>#REF!</f>
        <v>#REF!</v>
      </c>
      <c r="O553" s="162" t="e">
        <f>#REF!</f>
        <v>#REF!</v>
      </c>
    </row>
    <row r="554" spans="2:15" ht="21">
      <c r="B554" s="132" t="e">
        <f>#REF!</f>
        <v>#REF!</v>
      </c>
      <c r="C554" s="68" t="str">
        <f t="shared" si="28"/>
        <v xml:space="preserve"> </v>
      </c>
      <c r="D554" s="68" t="str">
        <f t="shared" si="29"/>
        <v xml:space="preserve"> </v>
      </c>
      <c r="E554" s="160" t="e">
        <f>#REF!</f>
        <v>#REF!</v>
      </c>
      <c r="F554" s="160" t="e">
        <f>#REF!</f>
        <v>#REF!</v>
      </c>
      <c r="G554" s="160" t="e">
        <f>#REF!</f>
        <v>#REF!</v>
      </c>
      <c r="J554" s="162" t="e">
        <f>#REF!</f>
        <v>#REF!</v>
      </c>
      <c r="K554" s="162"/>
      <c r="L554" s="162"/>
      <c r="M554" s="162" t="e">
        <f>#REF!</f>
        <v>#REF!</v>
      </c>
      <c r="N554" s="162" t="e">
        <f>#REF!</f>
        <v>#REF!</v>
      </c>
      <c r="O554" s="162" t="e">
        <f>#REF!</f>
        <v>#REF!</v>
      </c>
    </row>
    <row r="555" spans="2:15" ht="21">
      <c r="B555" s="132" t="e">
        <f>#REF!</f>
        <v>#REF!</v>
      </c>
      <c r="C555" s="68" t="str">
        <f t="shared" si="28"/>
        <v xml:space="preserve"> </v>
      </c>
      <c r="D555" s="68" t="str">
        <f t="shared" si="29"/>
        <v xml:space="preserve"> </v>
      </c>
      <c r="E555" s="160" t="e">
        <f>#REF!</f>
        <v>#REF!</v>
      </c>
      <c r="F555" s="160" t="e">
        <f>#REF!</f>
        <v>#REF!</v>
      </c>
      <c r="G555" s="160" t="e">
        <f>#REF!</f>
        <v>#REF!</v>
      </c>
      <c r="J555" s="162" t="e">
        <f>#REF!</f>
        <v>#REF!</v>
      </c>
      <c r="K555" s="162"/>
      <c r="L555" s="162"/>
      <c r="M555" s="162" t="e">
        <f>#REF!</f>
        <v>#REF!</v>
      </c>
      <c r="N555" s="162" t="e">
        <f>#REF!</f>
        <v>#REF!</v>
      </c>
      <c r="O555" s="162" t="e">
        <f>#REF!</f>
        <v>#REF!</v>
      </c>
    </row>
    <row r="556" spans="2:15" ht="21">
      <c r="B556" s="132" t="e">
        <f>#REF!</f>
        <v>#REF!</v>
      </c>
      <c r="C556" s="68" t="str">
        <f t="shared" si="28"/>
        <v xml:space="preserve"> </v>
      </c>
      <c r="D556" s="68" t="str">
        <f t="shared" si="29"/>
        <v xml:space="preserve"> </v>
      </c>
      <c r="E556" s="160" t="e">
        <f>#REF!</f>
        <v>#REF!</v>
      </c>
      <c r="F556" s="160" t="e">
        <f>#REF!</f>
        <v>#REF!</v>
      </c>
      <c r="G556" s="160" t="e">
        <f>#REF!</f>
        <v>#REF!</v>
      </c>
      <c r="J556" s="162" t="e">
        <f>#REF!</f>
        <v>#REF!</v>
      </c>
      <c r="K556" s="162"/>
      <c r="L556" s="162"/>
      <c r="M556" s="162" t="e">
        <f>#REF!</f>
        <v>#REF!</v>
      </c>
      <c r="N556" s="162" t="e">
        <f>#REF!</f>
        <v>#REF!</v>
      </c>
      <c r="O556" s="162" t="e">
        <f>#REF!</f>
        <v>#REF!</v>
      </c>
    </row>
    <row r="557" spans="2:15" ht="21">
      <c r="B557" s="132" t="e">
        <f>#REF!</f>
        <v>#REF!</v>
      </c>
      <c r="C557" s="68" t="str">
        <f t="shared" si="28"/>
        <v xml:space="preserve"> </v>
      </c>
      <c r="D557" s="68" t="str">
        <f t="shared" si="29"/>
        <v xml:space="preserve"> </v>
      </c>
      <c r="E557" s="160" t="e">
        <f>#REF!</f>
        <v>#REF!</v>
      </c>
      <c r="F557" s="160" t="e">
        <f>#REF!</f>
        <v>#REF!</v>
      </c>
      <c r="G557" s="160" t="e">
        <f>#REF!</f>
        <v>#REF!</v>
      </c>
      <c r="J557" s="162" t="e">
        <f>#REF!</f>
        <v>#REF!</v>
      </c>
      <c r="K557" s="162"/>
      <c r="L557" s="162"/>
      <c r="M557" s="162" t="e">
        <f>#REF!</f>
        <v>#REF!</v>
      </c>
      <c r="N557" s="162" t="e">
        <f>#REF!</f>
        <v>#REF!</v>
      </c>
      <c r="O557" s="162" t="e">
        <f>#REF!</f>
        <v>#REF!</v>
      </c>
    </row>
    <row r="558" spans="2:15" ht="21">
      <c r="B558" s="132" t="e">
        <f>#REF!</f>
        <v>#REF!</v>
      </c>
      <c r="C558" s="68" t="str">
        <f t="shared" si="28"/>
        <v xml:space="preserve"> </v>
      </c>
      <c r="D558" s="68" t="str">
        <f t="shared" si="29"/>
        <v xml:space="preserve"> </v>
      </c>
      <c r="E558" s="160" t="e">
        <f>#REF!</f>
        <v>#REF!</v>
      </c>
      <c r="F558" s="160" t="e">
        <f>#REF!</f>
        <v>#REF!</v>
      </c>
      <c r="G558" s="160" t="e">
        <f>#REF!</f>
        <v>#REF!</v>
      </c>
      <c r="J558" s="162" t="e">
        <f>#REF!</f>
        <v>#REF!</v>
      </c>
      <c r="K558" s="162"/>
      <c r="L558" s="162"/>
      <c r="M558" s="162" t="e">
        <f>#REF!</f>
        <v>#REF!</v>
      </c>
      <c r="N558" s="162" t="e">
        <f>#REF!</f>
        <v>#REF!</v>
      </c>
      <c r="O558" s="162" t="e">
        <f>#REF!</f>
        <v>#REF!</v>
      </c>
    </row>
    <row r="559" spans="2:15" ht="21">
      <c r="B559" s="132" t="e">
        <f>#REF!</f>
        <v>#REF!</v>
      </c>
      <c r="C559" s="68" t="str">
        <f t="shared" si="28"/>
        <v xml:space="preserve"> </v>
      </c>
      <c r="D559" s="68" t="str">
        <f t="shared" si="29"/>
        <v xml:space="preserve"> </v>
      </c>
      <c r="E559" s="160" t="e">
        <f>#REF!</f>
        <v>#REF!</v>
      </c>
      <c r="F559" s="160" t="e">
        <f>#REF!</f>
        <v>#REF!</v>
      </c>
      <c r="G559" s="160" t="e">
        <f>#REF!</f>
        <v>#REF!</v>
      </c>
      <c r="J559" s="162" t="e">
        <f>#REF!</f>
        <v>#REF!</v>
      </c>
      <c r="K559" s="162"/>
      <c r="L559" s="162"/>
      <c r="M559" s="162" t="e">
        <f>#REF!</f>
        <v>#REF!</v>
      </c>
      <c r="N559" s="162" t="e">
        <f>#REF!</f>
        <v>#REF!</v>
      </c>
      <c r="O559" s="162" t="e">
        <f>#REF!</f>
        <v>#REF!</v>
      </c>
    </row>
    <row r="560" spans="2:15" ht="21">
      <c r="B560" s="132" t="e">
        <f>#REF!</f>
        <v>#REF!</v>
      </c>
      <c r="C560" s="68" t="str">
        <f t="shared" si="28"/>
        <v xml:space="preserve"> </v>
      </c>
      <c r="D560" s="68" t="str">
        <f t="shared" si="29"/>
        <v xml:space="preserve"> </v>
      </c>
      <c r="E560" s="160" t="e">
        <f>#REF!</f>
        <v>#REF!</v>
      </c>
      <c r="F560" s="160" t="e">
        <f>#REF!</f>
        <v>#REF!</v>
      </c>
      <c r="G560" s="160" t="e">
        <f>#REF!</f>
        <v>#REF!</v>
      </c>
      <c r="J560" s="162" t="e">
        <f>#REF!</f>
        <v>#REF!</v>
      </c>
      <c r="K560" s="162"/>
      <c r="L560" s="162"/>
      <c r="M560" s="162" t="e">
        <f>#REF!</f>
        <v>#REF!</v>
      </c>
      <c r="N560" s="162" t="e">
        <f>#REF!</f>
        <v>#REF!</v>
      </c>
      <c r="O560" s="162" t="e">
        <f>#REF!</f>
        <v>#REF!</v>
      </c>
    </row>
    <row r="561" spans="2:15" ht="21">
      <c r="B561" s="132" t="e">
        <f>#REF!</f>
        <v>#REF!</v>
      </c>
      <c r="C561" s="68" t="str">
        <f t="shared" si="28"/>
        <v xml:space="preserve"> </v>
      </c>
      <c r="D561" s="68" t="str">
        <f t="shared" si="29"/>
        <v xml:space="preserve"> </v>
      </c>
      <c r="E561" s="160" t="e">
        <f>#REF!</f>
        <v>#REF!</v>
      </c>
      <c r="F561" s="160" t="e">
        <f>#REF!</f>
        <v>#REF!</v>
      </c>
      <c r="G561" s="160" t="e">
        <f>#REF!</f>
        <v>#REF!</v>
      </c>
      <c r="J561" s="162" t="e">
        <f>#REF!</f>
        <v>#REF!</v>
      </c>
      <c r="K561" s="162"/>
      <c r="L561" s="162"/>
      <c r="M561" s="162" t="e">
        <f>#REF!</f>
        <v>#REF!</v>
      </c>
      <c r="N561" s="162" t="e">
        <f>#REF!</f>
        <v>#REF!</v>
      </c>
      <c r="O561" s="162" t="e">
        <f>#REF!</f>
        <v>#REF!</v>
      </c>
    </row>
    <row r="562" spans="2:15" ht="21">
      <c r="B562" s="132" t="e">
        <f>#REF!</f>
        <v>#REF!</v>
      </c>
      <c r="C562" s="68" t="str">
        <f t="shared" si="28"/>
        <v xml:space="preserve"> </v>
      </c>
      <c r="D562" s="68" t="str">
        <f t="shared" si="29"/>
        <v xml:space="preserve"> </v>
      </c>
      <c r="E562" s="160" t="e">
        <f>#REF!</f>
        <v>#REF!</v>
      </c>
      <c r="F562" s="160" t="e">
        <f>#REF!</f>
        <v>#REF!</v>
      </c>
      <c r="G562" s="160" t="e">
        <f>#REF!</f>
        <v>#REF!</v>
      </c>
      <c r="J562" s="162" t="e">
        <f>#REF!</f>
        <v>#REF!</v>
      </c>
      <c r="K562" s="162"/>
      <c r="L562" s="162"/>
      <c r="M562" s="162" t="e">
        <f>#REF!</f>
        <v>#REF!</v>
      </c>
      <c r="N562" s="162" t="e">
        <f>#REF!</f>
        <v>#REF!</v>
      </c>
      <c r="O562" s="162" t="e">
        <f>#REF!</f>
        <v>#REF!</v>
      </c>
    </row>
    <row r="563" spans="2:15" ht="21">
      <c r="B563" s="132" t="e">
        <f>#REF!</f>
        <v>#REF!</v>
      </c>
      <c r="C563" s="68" t="str">
        <f t="shared" si="28"/>
        <v xml:space="preserve"> </v>
      </c>
      <c r="D563" s="68" t="str">
        <f t="shared" si="29"/>
        <v xml:space="preserve"> </v>
      </c>
      <c r="E563" s="160" t="e">
        <f>#REF!</f>
        <v>#REF!</v>
      </c>
      <c r="F563" s="160" t="e">
        <f>#REF!</f>
        <v>#REF!</v>
      </c>
      <c r="G563" s="160" t="e">
        <f>#REF!</f>
        <v>#REF!</v>
      </c>
      <c r="J563" s="162" t="e">
        <f>#REF!</f>
        <v>#REF!</v>
      </c>
      <c r="K563" s="162"/>
      <c r="L563" s="162"/>
      <c r="M563" s="162" t="e">
        <f>#REF!</f>
        <v>#REF!</v>
      </c>
      <c r="N563" s="162" t="e">
        <f>#REF!</f>
        <v>#REF!</v>
      </c>
      <c r="O563" s="162" t="e">
        <f>#REF!</f>
        <v>#REF!</v>
      </c>
    </row>
    <row r="564" spans="2:15" ht="21">
      <c r="B564" s="132" t="e">
        <f>#REF!</f>
        <v>#REF!</v>
      </c>
      <c r="C564" s="68" t="str">
        <f t="shared" si="28"/>
        <v xml:space="preserve"> </v>
      </c>
      <c r="D564" s="68" t="str">
        <f t="shared" si="29"/>
        <v xml:space="preserve"> </v>
      </c>
      <c r="E564" s="160" t="e">
        <f>#REF!</f>
        <v>#REF!</v>
      </c>
      <c r="F564" s="160" t="e">
        <f>#REF!</f>
        <v>#REF!</v>
      </c>
      <c r="G564" s="160" t="e">
        <f>#REF!</f>
        <v>#REF!</v>
      </c>
      <c r="J564" s="162" t="e">
        <f>#REF!</f>
        <v>#REF!</v>
      </c>
      <c r="K564" s="162"/>
      <c r="L564" s="162"/>
      <c r="M564" s="162" t="e">
        <f>#REF!</f>
        <v>#REF!</v>
      </c>
      <c r="N564" s="162" t="e">
        <f>#REF!</f>
        <v>#REF!</v>
      </c>
      <c r="O564" s="162" t="e">
        <f>#REF!</f>
        <v>#REF!</v>
      </c>
    </row>
    <row r="565" spans="2:15" ht="21">
      <c r="B565" s="132" t="e">
        <f>#REF!</f>
        <v>#REF!</v>
      </c>
      <c r="C565" s="68" t="str">
        <f t="shared" si="28"/>
        <v xml:space="preserve"> </v>
      </c>
      <c r="D565" s="68" t="str">
        <f t="shared" si="29"/>
        <v xml:space="preserve"> </v>
      </c>
      <c r="E565" s="160" t="e">
        <f>#REF!</f>
        <v>#REF!</v>
      </c>
      <c r="F565" s="160" t="e">
        <f>#REF!</f>
        <v>#REF!</v>
      </c>
      <c r="G565" s="160" t="e">
        <f>#REF!</f>
        <v>#REF!</v>
      </c>
      <c r="J565" s="162" t="e">
        <f>#REF!</f>
        <v>#REF!</v>
      </c>
      <c r="K565" s="162"/>
      <c r="L565" s="162"/>
      <c r="M565" s="162" t="e">
        <f>#REF!</f>
        <v>#REF!</v>
      </c>
      <c r="N565" s="162" t="e">
        <f>#REF!</f>
        <v>#REF!</v>
      </c>
      <c r="O565" s="162" t="e">
        <f>#REF!</f>
        <v>#REF!</v>
      </c>
    </row>
    <row r="566" spans="2:15" ht="21">
      <c r="B566" s="132" t="e">
        <f>#REF!</f>
        <v>#REF!</v>
      </c>
      <c r="C566" s="68" t="str">
        <f t="shared" si="28"/>
        <v xml:space="preserve"> </v>
      </c>
      <c r="D566" s="68" t="str">
        <f t="shared" si="29"/>
        <v xml:space="preserve"> </v>
      </c>
      <c r="E566" s="160" t="e">
        <f>#REF!</f>
        <v>#REF!</v>
      </c>
      <c r="F566" s="160" t="e">
        <f>#REF!</f>
        <v>#REF!</v>
      </c>
      <c r="G566" s="160" t="e">
        <f>#REF!</f>
        <v>#REF!</v>
      </c>
      <c r="J566" s="162" t="e">
        <f>#REF!</f>
        <v>#REF!</v>
      </c>
      <c r="K566" s="162"/>
      <c r="L566" s="162"/>
      <c r="M566" s="162" t="e">
        <f>#REF!</f>
        <v>#REF!</v>
      </c>
      <c r="N566" s="162" t="e">
        <f>#REF!</f>
        <v>#REF!</v>
      </c>
      <c r="O566" s="162" t="e">
        <f>#REF!</f>
        <v>#REF!</v>
      </c>
    </row>
    <row r="567" spans="2:15" ht="21">
      <c r="B567" s="132" t="e">
        <f>#REF!</f>
        <v>#REF!</v>
      </c>
      <c r="C567" s="68" t="str">
        <f t="shared" si="28"/>
        <v xml:space="preserve"> </v>
      </c>
      <c r="D567" s="68" t="str">
        <f t="shared" si="29"/>
        <v xml:space="preserve"> </v>
      </c>
      <c r="E567" s="160" t="e">
        <f>#REF!</f>
        <v>#REF!</v>
      </c>
      <c r="F567" s="160" t="e">
        <f>#REF!</f>
        <v>#REF!</v>
      </c>
      <c r="G567" s="160" t="e">
        <f>#REF!</f>
        <v>#REF!</v>
      </c>
      <c r="J567" s="162" t="e">
        <f>#REF!</f>
        <v>#REF!</v>
      </c>
      <c r="K567" s="162"/>
      <c r="L567" s="162"/>
      <c r="M567" s="162" t="e">
        <f>#REF!</f>
        <v>#REF!</v>
      </c>
      <c r="N567" s="162" t="e">
        <f>#REF!</f>
        <v>#REF!</v>
      </c>
      <c r="O567" s="162" t="e">
        <f>#REF!</f>
        <v>#REF!</v>
      </c>
    </row>
    <row r="568" spans="2:15" ht="21">
      <c r="B568" s="132" t="e">
        <f>#REF!</f>
        <v>#REF!</v>
      </c>
      <c r="C568" s="68" t="str">
        <f t="shared" si="28"/>
        <v xml:space="preserve"> </v>
      </c>
      <c r="D568" s="68" t="str">
        <f t="shared" si="29"/>
        <v xml:space="preserve"> </v>
      </c>
      <c r="E568" s="160" t="e">
        <f>#REF!</f>
        <v>#REF!</v>
      </c>
      <c r="F568" s="160" t="e">
        <f>#REF!</f>
        <v>#REF!</v>
      </c>
      <c r="G568" s="160" t="e">
        <f>#REF!</f>
        <v>#REF!</v>
      </c>
      <c r="J568" s="162" t="e">
        <f>#REF!</f>
        <v>#REF!</v>
      </c>
      <c r="K568" s="162"/>
      <c r="L568" s="162"/>
      <c r="M568" s="162" t="e">
        <f>#REF!</f>
        <v>#REF!</v>
      </c>
      <c r="N568" s="162" t="e">
        <f>#REF!</f>
        <v>#REF!</v>
      </c>
      <c r="O568" s="162" t="e">
        <f>#REF!</f>
        <v>#REF!</v>
      </c>
    </row>
    <row r="569" spans="2:15" ht="21">
      <c r="B569" s="132" t="e">
        <f>#REF!</f>
        <v>#REF!</v>
      </c>
      <c r="C569" s="68" t="str">
        <f t="shared" si="28"/>
        <v xml:space="preserve"> </v>
      </c>
      <c r="D569" s="68" t="str">
        <f t="shared" si="29"/>
        <v xml:space="preserve"> </v>
      </c>
      <c r="E569" s="160" t="e">
        <f>#REF!</f>
        <v>#REF!</v>
      </c>
      <c r="F569" s="160" t="e">
        <f>#REF!</f>
        <v>#REF!</v>
      </c>
      <c r="G569" s="160" t="e">
        <f>#REF!</f>
        <v>#REF!</v>
      </c>
      <c r="J569" s="162" t="e">
        <f>#REF!</f>
        <v>#REF!</v>
      </c>
      <c r="K569" s="162"/>
      <c r="L569" s="162"/>
      <c r="M569" s="162" t="e">
        <f>#REF!</f>
        <v>#REF!</v>
      </c>
      <c r="N569" s="162" t="e">
        <f>#REF!</f>
        <v>#REF!</v>
      </c>
      <c r="O569" s="162" t="e">
        <f>#REF!</f>
        <v>#REF!</v>
      </c>
    </row>
    <row r="570" spans="2:15" ht="21">
      <c r="B570" s="132" t="e">
        <f>#REF!</f>
        <v>#REF!</v>
      </c>
      <c r="C570" s="68" t="str">
        <f t="shared" si="28"/>
        <v xml:space="preserve"> </v>
      </c>
      <c r="D570" s="68" t="str">
        <f t="shared" si="29"/>
        <v xml:space="preserve"> </v>
      </c>
      <c r="E570" s="160" t="e">
        <f>#REF!</f>
        <v>#REF!</v>
      </c>
      <c r="F570" s="160" t="e">
        <f>#REF!</f>
        <v>#REF!</v>
      </c>
      <c r="G570" s="160" t="e">
        <f>#REF!</f>
        <v>#REF!</v>
      </c>
      <c r="J570" s="162" t="e">
        <f>#REF!</f>
        <v>#REF!</v>
      </c>
      <c r="K570" s="162"/>
      <c r="L570" s="162"/>
      <c r="M570" s="162" t="e">
        <f>#REF!</f>
        <v>#REF!</v>
      </c>
      <c r="N570" s="162" t="e">
        <f>#REF!</f>
        <v>#REF!</v>
      </c>
      <c r="O570" s="162" t="e">
        <f>#REF!</f>
        <v>#REF!</v>
      </c>
    </row>
    <row r="571" spans="2:15" ht="21">
      <c r="B571" s="132" t="e">
        <f>#REF!</f>
        <v>#REF!</v>
      </c>
      <c r="C571" s="68" t="str">
        <f t="shared" si="28"/>
        <v xml:space="preserve"> </v>
      </c>
      <c r="D571" s="68" t="str">
        <f t="shared" si="29"/>
        <v xml:space="preserve"> </v>
      </c>
      <c r="E571" s="160" t="e">
        <f>#REF!</f>
        <v>#REF!</v>
      </c>
      <c r="F571" s="160" t="e">
        <f>#REF!</f>
        <v>#REF!</v>
      </c>
      <c r="G571" s="160" t="e">
        <f>#REF!</f>
        <v>#REF!</v>
      </c>
      <c r="J571" s="162" t="e">
        <f>#REF!</f>
        <v>#REF!</v>
      </c>
      <c r="K571" s="162"/>
      <c r="L571" s="162"/>
      <c r="M571" s="162" t="e">
        <f>#REF!</f>
        <v>#REF!</v>
      </c>
      <c r="N571" s="162" t="e">
        <f>#REF!</f>
        <v>#REF!</v>
      </c>
      <c r="O571" s="162" t="e">
        <f>#REF!</f>
        <v>#REF!</v>
      </c>
    </row>
    <row r="572" spans="2:15" ht="21">
      <c r="B572" s="132" t="e">
        <f>#REF!</f>
        <v>#REF!</v>
      </c>
      <c r="C572" s="68" t="str">
        <f t="shared" si="28"/>
        <v xml:space="preserve"> </v>
      </c>
      <c r="D572" s="68" t="str">
        <f t="shared" si="29"/>
        <v xml:space="preserve"> </v>
      </c>
      <c r="E572" s="160" t="e">
        <f>#REF!</f>
        <v>#REF!</v>
      </c>
      <c r="F572" s="160" t="e">
        <f>#REF!</f>
        <v>#REF!</v>
      </c>
      <c r="G572" s="160" t="e">
        <f>#REF!</f>
        <v>#REF!</v>
      </c>
      <c r="J572" s="162" t="e">
        <f>#REF!</f>
        <v>#REF!</v>
      </c>
      <c r="K572" s="162"/>
      <c r="L572" s="162"/>
      <c r="M572" s="162" t="e">
        <f>#REF!</f>
        <v>#REF!</v>
      </c>
      <c r="N572" s="162" t="e">
        <f>#REF!</f>
        <v>#REF!</v>
      </c>
      <c r="O572" s="162" t="e">
        <f>#REF!</f>
        <v>#REF!</v>
      </c>
    </row>
    <row r="573" spans="2:15" ht="21">
      <c r="B573" s="132" t="e">
        <f>#REF!</f>
        <v>#REF!</v>
      </c>
      <c r="C573" s="68" t="str">
        <f t="shared" si="28"/>
        <v xml:space="preserve"> </v>
      </c>
      <c r="D573" s="68" t="str">
        <f t="shared" si="29"/>
        <v xml:space="preserve"> </v>
      </c>
      <c r="E573" s="160" t="e">
        <f>#REF!</f>
        <v>#REF!</v>
      </c>
      <c r="F573" s="160" t="e">
        <f>#REF!</f>
        <v>#REF!</v>
      </c>
      <c r="G573" s="160" t="e">
        <f>#REF!</f>
        <v>#REF!</v>
      </c>
      <c r="J573" s="162" t="e">
        <f>#REF!</f>
        <v>#REF!</v>
      </c>
      <c r="K573" s="162"/>
      <c r="L573" s="162"/>
      <c r="M573" s="162" t="e">
        <f>#REF!</f>
        <v>#REF!</v>
      </c>
      <c r="N573" s="162" t="e">
        <f>#REF!</f>
        <v>#REF!</v>
      </c>
      <c r="O573" s="162" t="e">
        <f>#REF!</f>
        <v>#REF!</v>
      </c>
    </row>
    <row r="574" spans="2:15" ht="21">
      <c r="B574" s="132" t="e">
        <f>#REF!</f>
        <v>#REF!</v>
      </c>
      <c r="C574" s="68" t="str">
        <f t="shared" si="28"/>
        <v xml:space="preserve"> </v>
      </c>
      <c r="D574" s="68" t="str">
        <f t="shared" si="29"/>
        <v xml:space="preserve"> </v>
      </c>
      <c r="E574" s="160" t="e">
        <f>#REF!</f>
        <v>#REF!</v>
      </c>
      <c r="F574" s="160" t="e">
        <f>#REF!</f>
        <v>#REF!</v>
      </c>
      <c r="G574" s="160" t="e">
        <f>#REF!</f>
        <v>#REF!</v>
      </c>
      <c r="J574" s="162" t="e">
        <f>#REF!</f>
        <v>#REF!</v>
      </c>
      <c r="K574" s="162"/>
      <c r="L574" s="162"/>
      <c r="M574" s="162" t="e">
        <f>#REF!</f>
        <v>#REF!</v>
      </c>
      <c r="N574" s="162" t="e">
        <f>#REF!</f>
        <v>#REF!</v>
      </c>
      <c r="O574" s="162" t="e">
        <f>#REF!</f>
        <v>#REF!</v>
      </c>
    </row>
    <row r="575" spans="2:15" ht="21">
      <c r="B575" s="132" t="e">
        <f>#REF!</f>
        <v>#REF!</v>
      </c>
      <c r="C575" s="68" t="str">
        <f t="shared" si="28"/>
        <v xml:space="preserve"> </v>
      </c>
      <c r="D575" s="68" t="str">
        <f t="shared" si="29"/>
        <v xml:space="preserve"> </v>
      </c>
      <c r="E575" s="160" t="e">
        <f>#REF!</f>
        <v>#REF!</v>
      </c>
      <c r="F575" s="160" t="e">
        <f>#REF!</f>
        <v>#REF!</v>
      </c>
      <c r="G575" s="160" t="e">
        <f>#REF!</f>
        <v>#REF!</v>
      </c>
      <c r="J575" s="162" t="e">
        <f>#REF!</f>
        <v>#REF!</v>
      </c>
      <c r="K575" s="162"/>
      <c r="L575" s="162"/>
      <c r="M575" s="162" t="e">
        <f>#REF!</f>
        <v>#REF!</v>
      </c>
      <c r="N575" s="162" t="e">
        <f>#REF!</f>
        <v>#REF!</v>
      </c>
      <c r="O575" s="162" t="e">
        <f>#REF!</f>
        <v>#REF!</v>
      </c>
    </row>
    <row r="576" spans="2:15" ht="21">
      <c r="B576" s="132" t="e">
        <f>#REF!</f>
        <v>#REF!</v>
      </c>
      <c r="C576" s="68" t="str">
        <f t="shared" si="28"/>
        <v xml:space="preserve"> </v>
      </c>
      <c r="D576" s="68" t="str">
        <f t="shared" si="29"/>
        <v xml:space="preserve"> </v>
      </c>
      <c r="E576" s="160" t="e">
        <f>#REF!</f>
        <v>#REF!</v>
      </c>
      <c r="F576" s="160" t="e">
        <f>#REF!</f>
        <v>#REF!</v>
      </c>
      <c r="G576" s="160" t="e">
        <f>#REF!</f>
        <v>#REF!</v>
      </c>
      <c r="J576" s="162" t="e">
        <f>#REF!</f>
        <v>#REF!</v>
      </c>
      <c r="K576" s="162"/>
      <c r="L576" s="162"/>
      <c r="M576" s="162" t="e">
        <f>#REF!</f>
        <v>#REF!</v>
      </c>
      <c r="N576" s="162" t="e">
        <f>#REF!</f>
        <v>#REF!</v>
      </c>
      <c r="O576" s="162" t="e">
        <f>#REF!</f>
        <v>#REF!</v>
      </c>
    </row>
    <row r="577" spans="2:15" ht="21">
      <c r="B577" s="132" t="e">
        <f>#REF!</f>
        <v>#REF!</v>
      </c>
      <c r="C577" s="68" t="str">
        <f t="shared" si="28"/>
        <v xml:space="preserve"> </v>
      </c>
      <c r="D577" s="68" t="str">
        <f t="shared" si="29"/>
        <v xml:space="preserve"> </v>
      </c>
      <c r="E577" s="160" t="e">
        <f>#REF!</f>
        <v>#REF!</v>
      </c>
      <c r="F577" s="160" t="e">
        <f>#REF!</f>
        <v>#REF!</v>
      </c>
      <c r="G577" s="160" t="e">
        <f>#REF!</f>
        <v>#REF!</v>
      </c>
      <c r="J577" s="162" t="e">
        <f>#REF!</f>
        <v>#REF!</v>
      </c>
      <c r="K577" s="162"/>
      <c r="L577" s="162"/>
      <c r="M577" s="162" t="e">
        <f>#REF!</f>
        <v>#REF!</v>
      </c>
      <c r="N577" s="162" t="e">
        <f>#REF!</f>
        <v>#REF!</v>
      </c>
      <c r="O577" s="162" t="e">
        <f>#REF!</f>
        <v>#REF!</v>
      </c>
    </row>
    <row r="578" spans="2:15" ht="21">
      <c r="B578" s="132" t="e">
        <f>#REF!</f>
        <v>#REF!</v>
      </c>
      <c r="C578" s="68" t="str">
        <f t="shared" si="28"/>
        <v xml:space="preserve"> </v>
      </c>
      <c r="D578" s="68" t="str">
        <f t="shared" si="29"/>
        <v xml:space="preserve"> </v>
      </c>
      <c r="E578" s="160" t="e">
        <f>#REF!</f>
        <v>#REF!</v>
      </c>
      <c r="F578" s="160" t="e">
        <f>#REF!</f>
        <v>#REF!</v>
      </c>
      <c r="G578" s="160" t="e">
        <f>#REF!</f>
        <v>#REF!</v>
      </c>
      <c r="J578" s="162" t="e">
        <f>#REF!</f>
        <v>#REF!</v>
      </c>
      <c r="K578" s="162"/>
      <c r="L578" s="162"/>
      <c r="M578" s="162" t="e">
        <f>#REF!</f>
        <v>#REF!</v>
      </c>
      <c r="N578" s="162" t="e">
        <f>#REF!</f>
        <v>#REF!</v>
      </c>
      <c r="O578" s="162" t="e">
        <f>#REF!</f>
        <v>#REF!</v>
      </c>
    </row>
    <row r="579" spans="2:15" ht="21">
      <c r="B579" s="132" t="e">
        <f>#REF!</f>
        <v>#REF!</v>
      </c>
      <c r="C579" s="68" t="str">
        <f t="shared" si="28"/>
        <v xml:space="preserve"> </v>
      </c>
      <c r="D579" s="68" t="str">
        <f t="shared" si="29"/>
        <v xml:space="preserve"> </v>
      </c>
      <c r="E579" s="160" t="e">
        <f>#REF!</f>
        <v>#REF!</v>
      </c>
      <c r="F579" s="160" t="e">
        <f>#REF!</f>
        <v>#REF!</v>
      </c>
      <c r="G579" s="160" t="e">
        <f>#REF!</f>
        <v>#REF!</v>
      </c>
      <c r="J579" s="162" t="e">
        <f>#REF!</f>
        <v>#REF!</v>
      </c>
      <c r="K579" s="162"/>
      <c r="L579" s="162"/>
      <c r="M579" s="162" t="e">
        <f>#REF!</f>
        <v>#REF!</v>
      </c>
      <c r="N579" s="162" t="e">
        <f>#REF!</f>
        <v>#REF!</v>
      </c>
      <c r="O579" s="162" t="e">
        <f>#REF!</f>
        <v>#REF!</v>
      </c>
    </row>
    <row r="580" spans="2:15" ht="21">
      <c r="B580" s="132" t="e">
        <f>#REF!</f>
        <v>#REF!</v>
      </c>
      <c r="C580" s="68" t="str">
        <f t="shared" si="28"/>
        <v xml:space="preserve"> </v>
      </c>
      <c r="D580" s="68" t="str">
        <f t="shared" si="29"/>
        <v xml:space="preserve"> </v>
      </c>
      <c r="E580" s="160" t="e">
        <f>#REF!</f>
        <v>#REF!</v>
      </c>
      <c r="F580" s="160" t="e">
        <f>#REF!</f>
        <v>#REF!</v>
      </c>
      <c r="G580" s="160" t="e">
        <f>#REF!</f>
        <v>#REF!</v>
      </c>
      <c r="J580" s="162" t="e">
        <f>#REF!</f>
        <v>#REF!</v>
      </c>
      <c r="K580" s="162"/>
      <c r="L580" s="162"/>
      <c r="M580" s="162" t="e">
        <f>#REF!</f>
        <v>#REF!</v>
      </c>
      <c r="N580" s="162" t="e">
        <f>#REF!</f>
        <v>#REF!</v>
      </c>
      <c r="O580" s="162" t="e">
        <f>#REF!</f>
        <v>#REF!</v>
      </c>
    </row>
    <row r="581" spans="2:15" ht="21">
      <c r="B581" s="132" t="e">
        <f>#REF!</f>
        <v>#REF!</v>
      </c>
      <c r="C581" s="68" t="str">
        <f t="shared" si="28"/>
        <v xml:space="preserve"> </v>
      </c>
      <c r="D581" s="68" t="str">
        <f t="shared" si="29"/>
        <v xml:space="preserve"> </v>
      </c>
      <c r="E581" s="160" t="e">
        <f>#REF!</f>
        <v>#REF!</v>
      </c>
      <c r="F581" s="160" t="e">
        <f>#REF!</f>
        <v>#REF!</v>
      </c>
      <c r="G581" s="160" t="e">
        <f>#REF!</f>
        <v>#REF!</v>
      </c>
      <c r="J581" s="162" t="e">
        <f>#REF!</f>
        <v>#REF!</v>
      </c>
      <c r="K581" s="162"/>
      <c r="L581" s="162"/>
      <c r="M581" s="162" t="e">
        <f>#REF!</f>
        <v>#REF!</v>
      </c>
      <c r="N581" s="162" t="e">
        <f>#REF!</f>
        <v>#REF!</v>
      </c>
      <c r="O581" s="162" t="e">
        <f>#REF!</f>
        <v>#REF!</v>
      </c>
    </row>
    <row r="582" spans="2:15" ht="21">
      <c r="B582" s="132" t="e">
        <f>#REF!</f>
        <v>#REF!</v>
      </c>
      <c r="C582" s="68" t="str">
        <f t="shared" si="28"/>
        <v xml:space="preserve"> </v>
      </c>
      <c r="D582" s="68" t="str">
        <f t="shared" si="29"/>
        <v xml:space="preserve"> </v>
      </c>
      <c r="E582" s="160" t="e">
        <f>#REF!</f>
        <v>#REF!</v>
      </c>
      <c r="F582" s="160" t="e">
        <f>#REF!</f>
        <v>#REF!</v>
      </c>
      <c r="G582" s="160" t="e">
        <f>#REF!</f>
        <v>#REF!</v>
      </c>
      <c r="J582" s="162" t="e">
        <f>#REF!</f>
        <v>#REF!</v>
      </c>
      <c r="K582" s="162"/>
      <c r="L582" s="162"/>
      <c r="M582" s="162" t="e">
        <f>#REF!</f>
        <v>#REF!</v>
      </c>
      <c r="N582" s="162" t="e">
        <f>#REF!</f>
        <v>#REF!</v>
      </c>
      <c r="O582" s="162" t="e">
        <f>#REF!</f>
        <v>#REF!</v>
      </c>
    </row>
    <row r="583" spans="2:15" ht="21">
      <c r="B583" s="132" t="e">
        <f>#REF!</f>
        <v>#REF!</v>
      </c>
      <c r="C583" s="68" t="str">
        <f t="shared" si="28"/>
        <v xml:space="preserve"> </v>
      </c>
      <c r="D583" s="68" t="str">
        <f t="shared" si="29"/>
        <v xml:space="preserve"> </v>
      </c>
      <c r="E583" s="160" t="e">
        <f>#REF!</f>
        <v>#REF!</v>
      </c>
      <c r="F583" s="160" t="e">
        <f>#REF!</f>
        <v>#REF!</v>
      </c>
      <c r="G583" s="160" t="e">
        <f>#REF!</f>
        <v>#REF!</v>
      </c>
      <c r="J583" s="162" t="e">
        <f>#REF!</f>
        <v>#REF!</v>
      </c>
      <c r="K583" s="162"/>
      <c r="L583" s="162"/>
      <c r="M583" s="162" t="e">
        <f>#REF!</f>
        <v>#REF!</v>
      </c>
      <c r="N583" s="162" t="e">
        <f>#REF!</f>
        <v>#REF!</v>
      </c>
      <c r="O583" s="162" t="e">
        <f>#REF!</f>
        <v>#REF!</v>
      </c>
    </row>
    <row r="584" spans="2:15" ht="21">
      <c r="B584" s="132" t="e">
        <f>#REF!</f>
        <v>#REF!</v>
      </c>
      <c r="C584" s="68" t="str">
        <f t="shared" si="28"/>
        <v xml:space="preserve"> </v>
      </c>
      <c r="D584" s="68" t="str">
        <f t="shared" si="29"/>
        <v xml:space="preserve"> </v>
      </c>
      <c r="E584" s="160" t="e">
        <f>#REF!</f>
        <v>#REF!</v>
      </c>
      <c r="F584" s="160" t="e">
        <f>#REF!</f>
        <v>#REF!</v>
      </c>
      <c r="G584" s="160" t="e">
        <f>#REF!</f>
        <v>#REF!</v>
      </c>
      <c r="J584" s="162" t="e">
        <f>#REF!</f>
        <v>#REF!</v>
      </c>
      <c r="K584" s="162"/>
      <c r="L584" s="162"/>
      <c r="M584" s="162" t="e">
        <f>#REF!</f>
        <v>#REF!</v>
      </c>
      <c r="N584" s="162" t="e">
        <f>#REF!</f>
        <v>#REF!</v>
      </c>
      <c r="O584" s="162" t="e">
        <f>#REF!</f>
        <v>#REF!</v>
      </c>
    </row>
    <row r="585" spans="2:15" ht="21">
      <c r="B585" s="132" t="e">
        <f>#REF!</f>
        <v>#REF!</v>
      </c>
      <c r="C585" s="68" t="str">
        <f t="shared" si="28"/>
        <v xml:space="preserve"> </v>
      </c>
      <c r="D585" s="68" t="str">
        <f t="shared" si="29"/>
        <v xml:space="preserve"> </v>
      </c>
      <c r="E585" s="160" t="e">
        <f>#REF!</f>
        <v>#REF!</v>
      </c>
      <c r="F585" s="160" t="e">
        <f>#REF!</f>
        <v>#REF!</v>
      </c>
      <c r="G585" s="160" t="e">
        <f>#REF!</f>
        <v>#REF!</v>
      </c>
      <c r="J585" s="162" t="e">
        <f>#REF!</f>
        <v>#REF!</v>
      </c>
      <c r="K585" s="162"/>
      <c r="L585" s="162"/>
      <c r="M585" s="162" t="e">
        <f>#REF!</f>
        <v>#REF!</v>
      </c>
      <c r="N585" s="162" t="e">
        <f>#REF!</f>
        <v>#REF!</v>
      </c>
      <c r="O585" s="162" t="e">
        <f>#REF!</f>
        <v>#REF!</v>
      </c>
    </row>
    <row r="586" spans="2:15" ht="21">
      <c r="B586" s="132" t="e">
        <f>#REF!</f>
        <v>#REF!</v>
      </c>
      <c r="C586" s="68" t="str">
        <f t="shared" si="28"/>
        <v xml:space="preserve"> </v>
      </c>
      <c r="D586" s="68" t="str">
        <f t="shared" si="29"/>
        <v xml:space="preserve"> </v>
      </c>
      <c r="E586" s="160" t="e">
        <f>#REF!</f>
        <v>#REF!</v>
      </c>
      <c r="F586" s="160" t="e">
        <f>#REF!</f>
        <v>#REF!</v>
      </c>
      <c r="G586" s="160" t="e">
        <f>#REF!</f>
        <v>#REF!</v>
      </c>
      <c r="J586" s="162" t="e">
        <f>#REF!</f>
        <v>#REF!</v>
      </c>
      <c r="K586" s="162"/>
      <c r="L586" s="162"/>
      <c r="M586" s="162" t="e">
        <f>#REF!</f>
        <v>#REF!</v>
      </c>
      <c r="N586" s="162" t="e">
        <f>#REF!</f>
        <v>#REF!</v>
      </c>
      <c r="O586" s="162" t="e">
        <f>#REF!</f>
        <v>#REF!</v>
      </c>
    </row>
    <row r="587" spans="2:15" ht="21">
      <c r="B587" s="132" t="e">
        <f>#REF!</f>
        <v>#REF!</v>
      </c>
      <c r="C587" s="68" t="str">
        <f t="shared" si="28"/>
        <v xml:space="preserve"> </v>
      </c>
      <c r="D587" s="68" t="str">
        <f t="shared" si="29"/>
        <v xml:space="preserve"> </v>
      </c>
      <c r="E587" s="160" t="e">
        <f>#REF!</f>
        <v>#REF!</v>
      </c>
      <c r="F587" s="160" t="e">
        <f>#REF!</f>
        <v>#REF!</v>
      </c>
      <c r="G587" s="160" t="e">
        <f>#REF!</f>
        <v>#REF!</v>
      </c>
      <c r="J587" s="162" t="e">
        <f>#REF!</f>
        <v>#REF!</v>
      </c>
      <c r="K587" s="162"/>
      <c r="L587" s="162"/>
      <c r="M587" s="162" t="e">
        <f>#REF!</f>
        <v>#REF!</v>
      </c>
      <c r="N587" s="162" t="e">
        <f>#REF!</f>
        <v>#REF!</v>
      </c>
      <c r="O587" s="162" t="e">
        <f>#REF!</f>
        <v>#REF!</v>
      </c>
    </row>
    <row r="588" spans="2:15" ht="21">
      <c r="B588" s="132" t="e">
        <f>#REF!</f>
        <v>#REF!</v>
      </c>
      <c r="C588" s="68" t="str">
        <f t="shared" si="28"/>
        <v xml:space="preserve"> </v>
      </c>
      <c r="D588" s="68" t="str">
        <f t="shared" si="29"/>
        <v xml:space="preserve"> </v>
      </c>
      <c r="E588" s="160" t="e">
        <f>#REF!</f>
        <v>#REF!</v>
      </c>
      <c r="F588" s="160" t="e">
        <f>#REF!</f>
        <v>#REF!</v>
      </c>
      <c r="G588" s="160" t="e">
        <f>#REF!</f>
        <v>#REF!</v>
      </c>
      <c r="J588" s="162" t="e">
        <f>#REF!</f>
        <v>#REF!</v>
      </c>
      <c r="K588" s="162"/>
      <c r="L588" s="162"/>
      <c r="M588" s="162" t="e">
        <f>#REF!</f>
        <v>#REF!</v>
      </c>
      <c r="N588" s="162" t="e">
        <f>#REF!</f>
        <v>#REF!</v>
      </c>
      <c r="O588" s="162" t="e">
        <f>#REF!</f>
        <v>#REF!</v>
      </c>
    </row>
    <row r="589" spans="2:15" ht="21">
      <c r="B589" s="132" t="e">
        <f>#REF!</f>
        <v>#REF!</v>
      </c>
      <c r="C589" s="68" t="str">
        <f t="shared" si="28"/>
        <v xml:space="preserve"> </v>
      </c>
      <c r="D589" s="68" t="str">
        <f t="shared" si="29"/>
        <v xml:space="preserve"> </v>
      </c>
      <c r="E589" s="160" t="e">
        <f>#REF!</f>
        <v>#REF!</v>
      </c>
      <c r="F589" s="160" t="e">
        <f>#REF!</f>
        <v>#REF!</v>
      </c>
      <c r="G589" s="160" t="e">
        <f>#REF!</f>
        <v>#REF!</v>
      </c>
      <c r="J589" s="162" t="e">
        <f>#REF!</f>
        <v>#REF!</v>
      </c>
      <c r="K589" s="162"/>
      <c r="L589" s="162"/>
      <c r="M589" s="162" t="e">
        <f>#REF!</f>
        <v>#REF!</v>
      </c>
      <c r="N589" s="162" t="e">
        <f>#REF!</f>
        <v>#REF!</v>
      </c>
      <c r="O589" s="162" t="e">
        <f>#REF!</f>
        <v>#REF!</v>
      </c>
    </row>
    <row r="590" spans="2:15" ht="21">
      <c r="B590" s="132" t="e">
        <f>#REF!</f>
        <v>#REF!</v>
      </c>
      <c r="C590" s="68" t="str">
        <f t="shared" si="28"/>
        <v xml:space="preserve"> </v>
      </c>
      <c r="D590" s="68" t="str">
        <f t="shared" si="29"/>
        <v xml:space="preserve"> </v>
      </c>
      <c r="E590" s="160" t="e">
        <f>#REF!</f>
        <v>#REF!</v>
      </c>
      <c r="F590" s="160" t="e">
        <f>#REF!</f>
        <v>#REF!</v>
      </c>
      <c r="G590" s="160" t="e">
        <f>#REF!</f>
        <v>#REF!</v>
      </c>
      <c r="J590" s="162" t="e">
        <f>#REF!</f>
        <v>#REF!</v>
      </c>
      <c r="K590" s="162"/>
      <c r="L590" s="162"/>
      <c r="M590" s="162" t="e">
        <f>#REF!</f>
        <v>#REF!</v>
      </c>
      <c r="N590" s="162" t="e">
        <f>#REF!</f>
        <v>#REF!</v>
      </c>
      <c r="O590" s="162" t="e">
        <f>#REF!</f>
        <v>#REF!</v>
      </c>
    </row>
    <row r="591" spans="2:15" ht="21">
      <c r="B591" s="132" t="e">
        <f>#REF!</f>
        <v>#REF!</v>
      </c>
      <c r="C591" s="68" t="str">
        <f t="shared" ref="C591:C635" si="30">IFERROR(VLOOKUP(D591,KLUBY01,2,FALSE)," ")</f>
        <v xml:space="preserve"> </v>
      </c>
      <c r="D591" s="68" t="str">
        <f t="shared" ref="D591:D635" si="31">IFERROR(VLOOKUP(B591,PZTS2509,11,FALSE)," ")</f>
        <v xml:space="preserve"> </v>
      </c>
      <c r="E591" s="160" t="e">
        <f>#REF!</f>
        <v>#REF!</v>
      </c>
      <c r="F591" s="160" t="e">
        <f>#REF!</f>
        <v>#REF!</v>
      </c>
      <c r="G591" s="160" t="e">
        <f>#REF!</f>
        <v>#REF!</v>
      </c>
      <c r="J591" s="162" t="e">
        <f>#REF!</f>
        <v>#REF!</v>
      </c>
      <c r="K591" s="162"/>
      <c r="L591" s="162"/>
      <c r="M591" s="162" t="e">
        <f>#REF!</f>
        <v>#REF!</v>
      </c>
      <c r="N591" s="162" t="e">
        <f>#REF!</f>
        <v>#REF!</v>
      </c>
      <c r="O591" s="162" t="e">
        <f>#REF!</f>
        <v>#REF!</v>
      </c>
    </row>
    <row r="592" spans="2:15" ht="21">
      <c r="B592" s="132" t="e">
        <f>#REF!</f>
        <v>#REF!</v>
      </c>
      <c r="C592" s="68" t="str">
        <f t="shared" si="30"/>
        <v xml:space="preserve"> </v>
      </c>
      <c r="D592" s="68" t="str">
        <f t="shared" si="31"/>
        <v xml:space="preserve"> </v>
      </c>
      <c r="E592" s="160" t="e">
        <f>#REF!</f>
        <v>#REF!</v>
      </c>
      <c r="F592" s="160" t="e">
        <f>#REF!</f>
        <v>#REF!</v>
      </c>
      <c r="G592" s="160" t="e">
        <f>#REF!</f>
        <v>#REF!</v>
      </c>
      <c r="J592" s="162" t="e">
        <f>#REF!</f>
        <v>#REF!</v>
      </c>
      <c r="K592" s="162"/>
      <c r="L592" s="162"/>
      <c r="M592" s="162" t="e">
        <f>#REF!</f>
        <v>#REF!</v>
      </c>
      <c r="N592" s="162" t="e">
        <f>#REF!</f>
        <v>#REF!</v>
      </c>
      <c r="O592" s="162" t="e">
        <f>#REF!</f>
        <v>#REF!</v>
      </c>
    </row>
    <row r="593" spans="2:15" ht="21">
      <c r="B593" s="132" t="e">
        <f>#REF!</f>
        <v>#REF!</v>
      </c>
      <c r="C593" s="68" t="str">
        <f t="shared" si="30"/>
        <v xml:space="preserve"> </v>
      </c>
      <c r="D593" s="68" t="str">
        <f t="shared" si="31"/>
        <v xml:space="preserve"> </v>
      </c>
      <c r="E593" s="160" t="e">
        <f>#REF!</f>
        <v>#REF!</v>
      </c>
      <c r="F593" s="160" t="e">
        <f>#REF!</f>
        <v>#REF!</v>
      </c>
      <c r="G593" s="160" t="e">
        <f>#REF!</f>
        <v>#REF!</v>
      </c>
      <c r="J593" s="162" t="e">
        <f>#REF!</f>
        <v>#REF!</v>
      </c>
      <c r="K593" s="162"/>
      <c r="L593" s="162"/>
      <c r="M593" s="162" t="e">
        <f>#REF!</f>
        <v>#REF!</v>
      </c>
      <c r="N593" s="162" t="e">
        <f>#REF!</f>
        <v>#REF!</v>
      </c>
      <c r="O593" s="162" t="e">
        <f>#REF!</f>
        <v>#REF!</v>
      </c>
    </row>
    <row r="594" spans="2:15" ht="21">
      <c r="B594" s="132" t="e">
        <f>#REF!</f>
        <v>#REF!</v>
      </c>
      <c r="C594" s="68" t="str">
        <f t="shared" si="30"/>
        <v xml:space="preserve"> </v>
      </c>
      <c r="D594" s="68" t="str">
        <f t="shared" si="31"/>
        <v xml:space="preserve"> </v>
      </c>
      <c r="E594" s="160" t="e">
        <f>#REF!</f>
        <v>#REF!</v>
      </c>
      <c r="F594" s="160" t="e">
        <f>#REF!</f>
        <v>#REF!</v>
      </c>
      <c r="G594" s="160" t="e">
        <f>#REF!</f>
        <v>#REF!</v>
      </c>
      <c r="J594" s="162" t="e">
        <f>#REF!</f>
        <v>#REF!</v>
      </c>
      <c r="K594" s="162"/>
      <c r="L594" s="162"/>
      <c r="M594" s="162" t="e">
        <f>#REF!</f>
        <v>#REF!</v>
      </c>
      <c r="N594" s="162" t="e">
        <f>#REF!</f>
        <v>#REF!</v>
      </c>
      <c r="O594" s="162" t="e">
        <f>#REF!</f>
        <v>#REF!</v>
      </c>
    </row>
    <row r="595" spans="2:15" ht="21">
      <c r="B595" s="132" t="e">
        <f>#REF!</f>
        <v>#REF!</v>
      </c>
      <c r="C595" s="68" t="str">
        <f t="shared" si="30"/>
        <v xml:space="preserve"> </v>
      </c>
      <c r="D595" s="68" t="str">
        <f t="shared" si="31"/>
        <v xml:space="preserve"> </v>
      </c>
      <c r="E595" s="160" t="e">
        <f>#REF!</f>
        <v>#REF!</v>
      </c>
      <c r="F595" s="160" t="e">
        <f>#REF!</f>
        <v>#REF!</v>
      </c>
      <c r="G595" s="160" t="e">
        <f>#REF!</f>
        <v>#REF!</v>
      </c>
      <c r="J595" s="162" t="e">
        <f>#REF!</f>
        <v>#REF!</v>
      </c>
      <c r="K595" s="162"/>
      <c r="L595" s="162"/>
      <c r="M595" s="162" t="e">
        <f>#REF!</f>
        <v>#REF!</v>
      </c>
      <c r="N595" s="162" t="e">
        <f>#REF!</f>
        <v>#REF!</v>
      </c>
      <c r="O595" s="162" t="e">
        <f>#REF!</f>
        <v>#REF!</v>
      </c>
    </row>
    <row r="596" spans="2:15" ht="21">
      <c r="B596" s="132" t="e">
        <f>#REF!</f>
        <v>#REF!</v>
      </c>
      <c r="C596" s="68" t="str">
        <f t="shared" si="30"/>
        <v xml:space="preserve"> </v>
      </c>
      <c r="D596" s="68" t="str">
        <f t="shared" si="31"/>
        <v xml:space="preserve"> </v>
      </c>
      <c r="E596" s="160" t="e">
        <f>#REF!</f>
        <v>#REF!</v>
      </c>
      <c r="F596" s="160" t="e">
        <f>#REF!</f>
        <v>#REF!</v>
      </c>
      <c r="G596" s="160" t="e">
        <f>#REF!</f>
        <v>#REF!</v>
      </c>
      <c r="J596" s="162" t="e">
        <f>#REF!</f>
        <v>#REF!</v>
      </c>
      <c r="K596" s="162"/>
      <c r="L596" s="162"/>
      <c r="M596" s="162" t="e">
        <f>#REF!</f>
        <v>#REF!</v>
      </c>
      <c r="N596" s="162" t="e">
        <f>#REF!</f>
        <v>#REF!</v>
      </c>
      <c r="O596" s="162" t="e">
        <f>#REF!</f>
        <v>#REF!</v>
      </c>
    </row>
    <row r="597" spans="2:15" ht="21">
      <c r="B597" s="132" t="e">
        <f>#REF!</f>
        <v>#REF!</v>
      </c>
      <c r="C597" s="68" t="str">
        <f t="shared" si="30"/>
        <v xml:space="preserve"> </v>
      </c>
      <c r="D597" s="68" t="str">
        <f t="shared" si="31"/>
        <v xml:space="preserve"> </v>
      </c>
      <c r="E597" s="160" t="e">
        <f>#REF!</f>
        <v>#REF!</v>
      </c>
      <c r="F597" s="160" t="e">
        <f>#REF!</f>
        <v>#REF!</v>
      </c>
      <c r="G597" s="160" t="e">
        <f>#REF!</f>
        <v>#REF!</v>
      </c>
      <c r="J597" s="162" t="e">
        <f>#REF!</f>
        <v>#REF!</v>
      </c>
      <c r="K597" s="162"/>
      <c r="L597" s="162"/>
      <c r="M597" s="162" t="e">
        <f>#REF!</f>
        <v>#REF!</v>
      </c>
      <c r="N597" s="162" t="e">
        <f>#REF!</f>
        <v>#REF!</v>
      </c>
      <c r="O597" s="162" t="e">
        <f>#REF!</f>
        <v>#REF!</v>
      </c>
    </row>
    <row r="598" spans="2:15" ht="21">
      <c r="B598" s="132" t="e">
        <f>#REF!</f>
        <v>#REF!</v>
      </c>
      <c r="C598" s="68" t="str">
        <f t="shared" si="30"/>
        <v xml:space="preserve"> </v>
      </c>
      <c r="D598" s="68" t="str">
        <f t="shared" si="31"/>
        <v xml:space="preserve"> </v>
      </c>
      <c r="E598" s="160" t="e">
        <f>#REF!</f>
        <v>#REF!</v>
      </c>
      <c r="F598" s="160" t="e">
        <f>#REF!</f>
        <v>#REF!</v>
      </c>
      <c r="G598" s="160" t="e">
        <f>#REF!</f>
        <v>#REF!</v>
      </c>
      <c r="J598" s="162" t="e">
        <f>#REF!</f>
        <v>#REF!</v>
      </c>
      <c r="K598" s="162"/>
      <c r="L598" s="162"/>
      <c r="M598" s="162" t="e">
        <f>#REF!</f>
        <v>#REF!</v>
      </c>
      <c r="N598" s="162" t="e">
        <f>#REF!</f>
        <v>#REF!</v>
      </c>
      <c r="O598" s="162" t="e">
        <f>#REF!</f>
        <v>#REF!</v>
      </c>
    </row>
    <row r="599" spans="2:15" ht="21">
      <c r="B599" s="132" t="e">
        <f>#REF!</f>
        <v>#REF!</v>
      </c>
      <c r="C599" s="68" t="str">
        <f t="shared" si="30"/>
        <v xml:space="preserve"> </v>
      </c>
      <c r="D599" s="68" t="str">
        <f t="shared" si="31"/>
        <v xml:space="preserve"> </v>
      </c>
      <c r="E599" s="160" t="e">
        <f>#REF!</f>
        <v>#REF!</v>
      </c>
      <c r="F599" s="160" t="e">
        <f>#REF!</f>
        <v>#REF!</v>
      </c>
      <c r="G599" s="160" t="e">
        <f>#REF!</f>
        <v>#REF!</v>
      </c>
      <c r="J599" s="162" t="e">
        <f>#REF!</f>
        <v>#REF!</v>
      </c>
      <c r="K599" s="162"/>
      <c r="L599" s="162"/>
      <c r="M599" s="162" t="e">
        <f>#REF!</f>
        <v>#REF!</v>
      </c>
      <c r="N599" s="162" t="e">
        <f>#REF!</f>
        <v>#REF!</v>
      </c>
      <c r="O599" s="162" t="e">
        <f>#REF!</f>
        <v>#REF!</v>
      </c>
    </row>
    <row r="600" spans="2:15" ht="21">
      <c r="B600" s="132" t="e">
        <f>#REF!</f>
        <v>#REF!</v>
      </c>
      <c r="C600" s="68" t="str">
        <f t="shared" si="30"/>
        <v xml:space="preserve"> </v>
      </c>
      <c r="D600" s="68" t="str">
        <f t="shared" si="31"/>
        <v xml:space="preserve"> </v>
      </c>
      <c r="E600" s="160" t="e">
        <f>#REF!</f>
        <v>#REF!</v>
      </c>
      <c r="F600" s="160" t="e">
        <f>#REF!</f>
        <v>#REF!</v>
      </c>
      <c r="G600" s="160" t="e">
        <f>#REF!</f>
        <v>#REF!</v>
      </c>
      <c r="J600" s="162" t="e">
        <f>#REF!</f>
        <v>#REF!</v>
      </c>
      <c r="K600" s="162"/>
      <c r="L600" s="162"/>
      <c r="M600" s="162" t="e">
        <f>#REF!</f>
        <v>#REF!</v>
      </c>
      <c r="N600" s="162" t="e">
        <f>#REF!</f>
        <v>#REF!</v>
      </c>
      <c r="O600" s="162" t="e">
        <f>#REF!</f>
        <v>#REF!</v>
      </c>
    </row>
    <row r="601" spans="2:15" ht="21">
      <c r="B601" s="132" t="e">
        <f>#REF!</f>
        <v>#REF!</v>
      </c>
      <c r="C601" s="68" t="str">
        <f t="shared" si="30"/>
        <v xml:space="preserve"> </v>
      </c>
      <c r="D601" s="68" t="str">
        <f t="shared" si="31"/>
        <v xml:space="preserve"> </v>
      </c>
      <c r="E601" s="160" t="e">
        <f>#REF!</f>
        <v>#REF!</v>
      </c>
      <c r="F601" s="160" t="e">
        <f>#REF!</f>
        <v>#REF!</v>
      </c>
      <c r="G601" s="160" t="e">
        <f>#REF!</f>
        <v>#REF!</v>
      </c>
      <c r="J601" s="162" t="e">
        <f>#REF!</f>
        <v>#REF!</v>
      </c>
      <c r="K601" s="162"/>
      <c r="L601" s="162"/>
      <c r="M601" s="162" t="e">
        <f>#REF!</f>
        <v>#REF!</v>
      </c>
      <c r="N601" s="162" t="e">
        <f>#REF!</f>
        <v>#REF!</v>
      </c>
      <c r="O601" s="162" t="e">
        <f>#REF!</f>
        <v>#REF!</v>
      </c>
    </row>
    <row r="602" spans="2:15" ht="21">
      <c r="B602" s="132" t="e">
        <f>#REF!</f>
        <v>#REF!</v>
      </c>
      <c r="C602" s="68" t="str">
        <f t="shared" si="30"/>
        <v xml:space="preserve"> </v>
      </c>
      <c r="D602" s="68" t="str">
        <f t="shared" si="31"/>
        <v xml:space="preserve"> </v>
      </c>
      <c r="E602" s="160" t="e">
        <f>#REF!</f>
        <v>#REF!</v>
      </c>
      <c r="F602" s="160" t="e">
        <f>#REF!</f>
        <v>#REF!</v>
      </c>
      <c r="G602" s="160" t="e">
        <f>#REF!</f>
        <v>#REF!</v>
      </c>
      <c r="J602" s="162" t="e">
        <f>#REF!</f>
        <v>#REF!</v>
      </c>
      <c r="K602" s="162"/>
      <c r="L602" s="162"/>
      <c r="M602" s="162" t="e">
        <f>#REF!</f>
        <v>#REF!</v>
      </c>
      <c r="N602" s="162" t="e">
        <f>#REF!</f>
        <v>#REF!</v>
      </c>
      <c r="O602" s="162" t="e">
        <f>#REF!</f>
        <v>#REF!</v>
      </c>
    </row>
    <row r="603" spans="2:15" ht="21">
      <c r="B603" s="132" t="e">
        <f>#REF!</f>
        <v>#REF!</v>
      </c>
      <c r="C603" s="68" t="str">
        <f t="shared" si="30"/>
        <v xml:space="preserve"> </v>
      </c>
      <c r="D603" s="68" t="str">
        <f t="shared" si="31"/>
        <v xml:space="preserve"> </v>
      </c>
      <c r="E603" s="160" t="e">
        <f>#REF!</f>
        <v>#REF!</v>
      </c>
      <c r="F603" s="160" t="e">
        <f>#REF!</f>
        <v>#REF!</v>
      </c>
      <c r="G603" s="160" t="e">
        <f>#REF!</f>
        <v>#REF!</v>
      </c>
      <c r="J603" s="162" t="e">
        <f>#REF!</f>
        <v>#REF!</v>
      </c>
      <c r="K603" s="162"/>
      <c r="L603" s="162"/>
      <c r="M603" s="162" t="e">
        <f>#REF!</f>
        <v>#REF!</v>
      </c>
      <c r="N603" s="162" t="e">
        <f>#REF!</f>
        <v>#REF!</v>
      </c>
      <c r="O603" s="162" t="e">
        <f>#REF!</f>
        <v>#REF!</v>
      </c>
    </row>
    <row r="604" spans="2:15" ht="21">
      <c r="B604" s="132" t="e">
        <f>#REF!</f>
        <v>#REF!</v>
      </c>
      <c r="C604" s="68" t="str">
        <f t="shared" si="30"/>
        <v xml:space="preserve"> </v>
      </c>
      <c r="D604" s="68" t="str">
        <f t="shared" si="31"/>
        <v xml:space="preserve"> </v>
      </c>
      <c r="E604" s="160" t="e">
        <f>#REF!</f>
        <v>#REF!</v>
      </c>
      <c r="F604" s="160" t="e">
        <f>#REF!</f>
        <v>#REF!</v>
      </c>
      <c r="G604" s="160" t="e">
        <f>#REF!</f>
        <v>#REF!</v>
      </c>
      <c r="J604" s="162" t="e">
        <f>#REF!</f>
        <v>#REF!</v>
      </c>
      <c r="K604" s="162"/>
      <c r="L604" s="162"/>
      <c r="M604" s="162" t="e">
        <f>#REF!</f>
        <v>#REF!</v>
      </c>
      <c r="N604" s="162" t="e">
        <f>#REF!</f>
        <v>#REF!</v>
      </c>
      <c r="O604" s="162" t="e">
        <f>#REF!</f>
        <v>#REF!</v>
      </c>
    </row>
    <row r="605" spans="2:15" ht="21">
      <c r="B605" s="132" t="e">
        <f>#REF!</f>
        <v>#REF!</v>
      </c>
      <c r="C605" s="68" t="str">
        <f t="shared" si="30"/>
        <v xml:space="preserve"> </v>
      </c>
      <c r="D605" s="68" t="str">
        <f t="shared" si="31"/>
        <v xml:space="preserve"> </v>
      </c>
      <c r="E605" s="160" t="e">
        <f>#REF!</f>
        <v>#REF!</v>
      </c>
      <c r="F605" s="160" t="e">
        <f>#REF!</f>
        <v>#REF!</v>
      </c>
      <c r="G605" s="160" t="e">
        <f>#REF!</f>
        <v>#REF!</v>
      </c>
      <c r="J605" s="162" t="e">
        <f>#REF!</f>
        <v>#REF!</v>
      </c>
      <c r="K605" s="162"/>
      <c r="L605" s="162"/>
      <c r="M605" s="162" t="e">
        <f>#REF!</f>
        <v>#REF!</v>
      </c>
      <c r="N605" s="162" t="e">
        <f>#REF!</f>
        <v>#REF!</v>
      </c>
      <c r="O605" s="162" t="e">
        <f>#REF!</f>
        <v>#REF!</v>
      </c>
    </row>
    <row r="606" spans="2:15" ht="21">
      <c r="B606" s="132" t="e">
        <f>#REF!</f>
        <v>#REF!</v>
      </c>
      <c r="C606" s="68" t="str">
        <f t="shared" si="30"/>
        <v xml:space="preserve"> </v>
      </c>
      <c r="D606" s="68" t="str">
        <f t="shared" si="31"/>
        <v xml:space="preserve"> </v>
      </c>
      <c r="E606" s="160" t="e">
        <f>#REF!</f>
        <v>#REF!</v>
      </c>
      <c r="F606" s="160" t="e">
        <f>#REF!</f>
        <v>#REF!</v>
      </c>
      <c r="G606" s="160" t="e">
        <f>#REF!</f>
        <v>#REF!</v>
      </c>
      <c r="J606" s="162" t="e">
        <f>#REF!</f>
        <v>#REF!</v>
      </c>
      <c r="K606" s="162"/>
      <c r="L606" s="162"/>
      <c r="M606" s="162" t="e">
        <f>#REF!</f>
        <v>#REF!</v>
      </c>
      <c r="N606" s="162" t="e">
        <f>#REF!</f>
        <v>#REF!</v>
      </c>
      <c r="O606" s="162" t="e">
        <f>#REF!</f>
        <v>#REF!</v>
      </c>
    </row>
    <row r="607" spans="2:15" ht="21">
      <c r="B607" s="132" t="e">
        <f>#REF!</f>
        <v>#REF!</v>
      </c>
      <c r="C607" s="68" t="str">
        <f t="shared" si="30"/>
        <v xml:space="preserve"> </v>
      </c>
      <c r="D607" s="68" t="str">
        <f t="shared" si="31"/>
        <v xml:space="preserve"> </v>
      </c>
      <c r="E607" s="160" t="e">
        <f>#REF!</f>
        <v>#REF!</v>
      </c>
      <c r="F607" s="160" t="e">
        <f>#REF!</f>
        <v>#REF!</v>
      </c>
      <c r="G607" s="160" t="e">
        <f>#REF!</f>
        <v>#REF!</v>
      </c>
      <c r="J607" s="162" t="e">
        <f>#REF!</f>
        <v>#REF!</v>
      </c>
      <c r="K607" s="162"/>
      <c r="L607" s="162"/>
      <c r="M607" s="162" t="e">
        <f>#REF!</f>
        <v>#REF!</v>
      </c>
      <c r="N607" s="162" t="e">
        <f>#REF!</f>
        <v>#REF!</v>
      </c>
      <c r="O607" s="162" t="e">
        <f>#REF!</f>
        <v>#REF!</v>
      </c>
    </row>
    <row r="608" spans="2:15" ht="21">
      <c r="B608" s="132" t="e">
        <f>#REF!</f>
        <v>#REF!</v>
      </c>
      <c r="C608" s="68" t="str">
        <f t="shared" si="30"/>
        <v xml:space="preserve"> </v>
      </c>
      <c r="D608" s="68" t="str">
        <f t="shared" si="31"/>
        <v xml:space="preserve"> </v>
      </c>
      <c r="E608" s="160" t="e">
        <f>#REF!</f>
        <v>#REF!</v>
      </c>
      <c r="F608" s="160" t="e">
        <f>#REF!</f>
        <v>#REF!</v>
      </c>
      <c r="G608" s="160" t="e">
        <f>#REF!</f>
        <v>#REF!</v>
      </c>
      <c r="J608" s="162" t="e">
        <f>#REF!</f>
        <v>#REF!</v>
      </c>
      <c r="K608" s="162"/>
      <c r="L608" s="162"/>
      <c r="M608" s="162" t="e">
        <f>#REF!</f>
        <v>#REF!</v>
      </c>
      <c r="N608" s="162" t="e">
        <f>#REF!</f>
        <v>#REF!</v>
      </c>
      <c r="O608" s="162" t="e">
        <f>#REF!</f>
        <v>#REF!</v>
      </c>
    </row>
    <row r="609" spans="2:15" ht="21">
      <c r="B609" s="132" t="e">
        <f>#REF!</f>
        <v>#REF!</v>
      </c>
      <c r="C609" s="68" t="str">
        <f t="shared" si="30"/>
        <v xml:space="preserve"> </v>
      </c>
      <c r="D609" s="68" t="str">
        <f t="shared" si="31"/>
        <v xml:space="preserve"> </v>
      </c>
      <c r="E609" s="160" t="e">
        <f>#REF!</f>
        <v>#REF!</v>
      </c>
      <c r="F609" s="160" t="e">
        <f>#REF!</f>
        <v>#REF!</v>
      </c>
      <c r="G609" s="160" t="e">
        <f>#REF!</f>
        <v>#REF!</v>
      </c>
      <c r="J609" s="162" t="e">
        <f>#REF!</f>
        <v>#REF!</v>
      </c>
      <c r="K609" s="162"/>
      <c r="L609" s="162"/>
      <c r="M609" s="162" t="e">
        <f>#REF!</f>
        <v>#REF!</v>
      </c>
      <c r="N609" s="162" t="e">
        <f>#REF!</f>
        <v>#REF!</v>
      </c>
      <c r="O609" s="162" t="e">
        <f>#REF!</f>
        <v>#REF!</v>
      </c>
    </row>
    <row r="610" spans="2:15" ht="21">
      <c r="B610" s="132" t="e">
        <f>#REF!</f>
        <v>#REF!</v>
      </c>
      <c r="C610" s="68" t="str">
        <f t="shared" si="30"/>
        <v xml:space="preserve"> </v>
      </c>
      <c r="D610" s="68" t="str">
        <f t="shared" si="31"/>
        <v xml:space="preserve"> </v>
      </c>
      <c r="E610" s="160" t="e">
        <f>#REF!</f>
        <v>#REF!</v>
      </c>
      <c r="F610" s="160" t="e">
        <f>#REF!</f>
        <v>#REF!</v>
      </c>
      <c r="G610" s="160" t="e">
        <f>#REF!</f>
        <v>#REF!</v>
      </c>
      <c r="J610" s="162" t="e">
        <f>#REF!</f>
        <v>#REF!</v>
      </c>
      <c r="K610" s="162"/>
      <c r="L610" s="162"/>
      <c r="M610" s="162" t="e">
        <f>#REF!</f>
        <v>#REF!</v>
      </c>
      <c r="N610" s="162" t="e">
        <f>#REF!</f>
        <v>#REF!</v>
      </c>
      <c r="O610" s="162" t="e">
        <f>#REF!</f>
        <v>#REF!</v>
      </c>
    </row>
    <row r="611" spans="2:15" ht="21">
      <c r="B611" s="132" t="e">
        <f>#REF!</f>
        <v>#REF!</v>
      </c>
      <c r="C611" s="68" t="str">
        <f t="shared" si="30"/>
        <v xml:space="preserve"> </v>
      </c>
      <c r="D611" s="68" t="str">
        <f t="shared" si="31"/>
        <v xml:space="preserve"> </v>
      </c>
      <c r="E611" s="160" t="e">
        <f>#REF!</f>
        <v>#REF!</v>
      </c>
      <c r="F611" s="160" t="e">
        <f>#REF!</f>
        <v>#REF!</v>
      </c>
      <c r="G611" s="160" t="e">
        <f>#REF!</f>
        <v>#REF!</v>
      </c>
      <c r="J611" s="162" t="e">
        <f>#REF!</f>
        <v>#REF!</v>
      </c>
      <c r="K611" s="162"/>
      <c r="L611" s="162"/>
      <c r="M611" s="162" t="e">
        <f>#REF!</f>
        <v>#REF!</v>
      </c>
      <c r="N611" s="162" t="e">
        <f>#REF!</f>
        <v>#REF!</v>
      </c>
      <c r="O611" s="162" t="e">
        <f>#REF!</f>
        <v>#REF!</v>
      </c>
    </row>
    <row r="612" spans="2:15" ht="21">
      <c r="B612" s="132" t="e">
        <f>#REF!</f>
        <v>#REF!</v>
      </c>
      <c r="C612" s="68" t="str">
        <f t="shared" si="30"/>
        <v xml:space="preserve"> </v>
      </c>
      <c r="D612" s="68" t="str">
        <f t="shared" si="31"/>
        <v xml:space="preserve"> </v>
      </c>
      <c r="E612" s="160" t="e">
        <f>#REF!</f>
        <v>#REF!</v>
      </c>
      <c r="F612" s="160" t="e">
        <f>#REF!</f>
        <v>#REF!</v>
      </c>
      <c r="G612" s="160" t="e">
        <f>#REF!</f>
        <v>#REF!</v>
      </c>
      <c r="J612" s="162" t="e">
        <f>#REF!</f>
        <v>#REF!</v>
      </c>
      <c r="K612" s="162"/>
      <c r="L612" s="162"/>
      <c r="M612" s="162" t="e">
        <f>#REF!</f>
        <v>#REF!</v>
      </c>
      <c r="N612" s="162" t="e">
        <f>#REF!</f>
        <v>#REF!</v>
      </c>
      <c r="O612" s="162" t="e">
        <f>#REF!</f>
        <v>#REF!</v>
      </c>
    </row>
    <row r="613" spans="2:15" ht="21">
      <c r="B613" s="132" t="e">
        <f>#REF!</f>
        <v>#REF!</v>
      </c>
      <c r="C613" s="68" t="str">
        <f t="shared" si="30"/>
        <v xml:space="preserve"> </v>
      </c>
      <c r="D613" s="68" t="str">
        <f t="shared" si="31"/>
        <v xml:space="preserve"> </v>
      </c>
      <c r="E613" s="160" t="e">
        <f>#REF!</f>
        <v>#REF!</v>
      </c>
      <c r="F613" s="160" t="e">
        <f>#REF!</f>
        <v>#REF!</v>
      </c>
      <c r="G613" s="160" t="e">
        <f>#REF!</f>
        <v>#REF!</v>
      </c>
      <c r="J613" s="162" t="e">
        <f>#REF!</f>
        <v>#REF!</v>
      </c>
      <c r="K613" s="162"/>
      <c r="L613" s="162"/>
      <c r="M613" s="162" t="e">
        <f>#REF!</f>
        <v>#REF!</v>
      </c>
      <c r="N613" s="162" t="e">
        <f>#REF!</f>
        <v>#REF!</v>
      </c>
      <c r="O613" s="162" t="e">
        <f>#REF!</f>
        <v>#REF!</v>
      </c>
    </row>
    <row r="614" spans="2:15" ht="21">
      <c r="B614" s="132" t="e">
        <f>#REF!</f>
        <v>#REF!</v>
      </c>
      <c r="C614" s="68" t="str">
        <f t="shared" si="30"/>
        <v xml:space="preserve"> </v>
      </c>
      <c r="D614" s="68" t="str">
        <f t="shared" si="31"/>
        <v xml:space="preserve"> </v>
      </c>
      <c r="E614" s="160" t="e">
        <f>#REF!</f>
        <v>#REF!</v>
      </c>
      <c r="F614" s="160" t="e">
        <f>#REF!</f>
        <v>#REF!</v>
      </c>
      <c r="G614" s="160" t="e">
        <f>#REF!</f>
        <v>#REF!</v>
      </c>
      <c r="J614" s="162" t="e">
        <f>#REF!</f>
        <v>#REF!</v>
      </c>
      <c r="K614" s="162"/>
      <c r="L614" s="162"/>
      <c r="M614" s="162" t="e">
        <f>#REF!</f>
        <v>#REF!</v>
      </c>
      <c r="N614" s="162" t="e">
        <f>#REF!</f>
        <v>#REF!</v>
      </c>
      <c r="O614" s="162" t="e">
        <f>#REF!</f>
        <v>#REF!</v>
      </c>
    </row>
    <row r="615" spans="2:15" ht="21">
      <c r="B615" s="132" t="e">
        <f>#REF!</f>
        <v>#REF!</v>
      </c>
      <c r="C615" s="68" t="str">
        <f t="shared" si="30"/>
        <v xml:space="preserve"> </v>
      </c>
      <c r="D615" s="68" t="str">
        <f t="shared" si="31"/>
        <v xml:space="preserve"> </v>
      </c>
      <c r="E615" s="160" t="e">
        <f>#REF!</f>
        <v>#REF!</v>
      </c>
      <c r="F615" s="160" t="e">
        <f>#REF!</f>
        <v>#REF!</v>
      </c>
      <c r="G615" s="160" t="e">
        <f>#REF!</f>
        <v>#REF!</v>
      </c>
      <c r="J615" s="162" t="e">
        <f>#REF!</f>
        <v>#REF!</v>
      </c>
      <c r="K615" s="162"/>
      <c r="L615" s="162"/>
      <c r="M615" s="162" t="e">
        <f>#REF!</f>
        <v>#REF!</v>
      </c>
      <c r="N615" s="162" t="e">
        <f>#REF!</f>
        <v>#REF!</v>
      </c>
      <c r="O615" s="162" t="e">
        <f>#REF!</f>
        <v>#REF!</v>
      </c>
    </row>
    <row r="616" spans="2:15" ht="21">
      <c r="B616" s="132" t="e">
        <f>#REF!</f>
        <v>#REF!</v>
      </c>
      <c r="C616" s="68" t="str">
        <f t="shared" si="30"/>
        <v xml:space="preserve"> </v>
      </c>
      <c r="D616" s="68" t="str">
        <f t="shared" si="31"/>
        <v xml:space="preserve"> </v>
      </c>
      <c r="E616" s="160" t="e">
        <f>#REF!</f>
        <v>#REF!</v>
      </c>
      <c r="F616" s="160" t="e">
        <f>#REF!</f>
        <v>#REF!</v>
      </c>
      <c r="G616" s="160" t="e">
        <f>#REF!</f>
        <v>#REF!</v>
      </c>
      <c r="J616" s="162" t="e">
        <f>#REF!</f>
        <v>#REF!</v>
      </c>
      <c r="K616" s="162"/>
      <c r="L616" s="162"/>
      <c r="M616" s="162" t="e">
        <f>#REF!</f>
        <v>#REF!</v>
      </c>
      <c r="N616" s="162" t="e">
        <f>#REF!</f>
        <v>#REF!</v>
      </c>
      <c r="O616" s="162" t="e">
        <f>#REF!</f>
        <v>#REF!</v>
      </c>
    </row>
    <row r="617" spans="2:15" ht="21">
      <c r="B617" s="132" t="e">
        <f>#REF!</f>
        <v>#REF!</v>
      </c>
      <c r="C617" s="68" t="str">
        <f t="shared" si="30"/>
        <v xml:space="preserve"> </v>
      </c>
      <c r="D617" s="68" t="str">
        <f t="shared" si="31"/>
        <v xml:space="preserve"> </v>
      </c>
      <c r="E617" s="160" t="e">
        <f>#REF!</f>
        <v>#REF!</v>
      </c>
      <c r="F617" s="160" t="e">
        <f>#REF!</f>
        <v>#REF!</v>
      </c>
      <c r="G617" s="160" t="e">
        <f>#REF!</f>
        <v>#REF!</v>
      </c>
      <c r="J617" s="162" t="e">
        <f>#REF!</f>
        <v>#REF!</v>
      </c>
      <c r="K617" s="162"/>
      <c r="L617" s="162"/>
      <c r="M617" s="162" t="e">
        <f>#REF!</f>
        <v>#REF!</v>
      </c>
      <c r="N617" s="162" t="e">
        <f>#REF!</f>
        <v>#REF!</v>
      </c>
      <c r="O617" s="162" t="e">
        <f>#REF!</f>
        <v>#REF!</v>
      </c>
    </row>
    <row r="618" spans="2:15" ht="21">
      <c r="B618" s="132" t="e">
        <f>#REF!</f>
        <v>#REF!</v>
      </c>
      <c r="C618" s="68" t="str">
        <f t="shared" si="30"/>
        <v xml:space="preserve"> </v>
      </c>
      <c r="D618" s="68" t="str">
        <f t="shared" si="31"/>
        <v xml:space="preserve"> </v>
      </c>
      <c r="E618" s="160" t="e">
        <f>#REF!</f>
        <v>#REF!</v>
      </c>
      <c r="F618" s="160" t="e">
        <f>#REF!</f>
        <v>#REF!</v>
      </c>
      <c r="G618" s="160" t="e">
        <f>#REF!</f>
        <v>#REF!</v>
      </c>
      <c r="J618" s="162" t="e">
        <f>#REF!</f>
        <v>#REF!</v>
      </c>
      <c r="K618" s="162"/>
      <c r="L618" s="162"/>
      <c r="M618" s="162" t="e">
        <f>#REF!</f>
        <v>#REF!</v>
      </c>
      <c r="N618" s="162" t="e">
        <f>#REF!</f>
        <v>#REF!</v>
      </c>
      <c r="O618" s="162" t="e">
        <f>#REF!</f>
        <v>#REF!</v>
      </c>
    </row>
    <row r="619" spans="2:15" ht="21">
      <c r="B619" s="132" t="e">
        <f>#REF!</f>
        <v>#REF!</v>
      </c>
      <c r="C619" s="68" t="str">
        <f t="shared" si="30"/>
        <v xml:space="preserve"> </v>
      </c>
      <c r="D619" s="68" t="str">
        <f t="shared" si="31"/>
        <v xml:space="preserve"> </v>
      </c>
      <c r="E619" s="160" t="e">
        <f>#REF!</f>
        <v>#REF!</v>
      </c>
      <c r="F619" s="160" t="e">
        <f>#REF!</f>
        <v>#REF!</v>
      </c>
      <c r="G619" s="160" t="e">
        <f>#REF!</f>
        <v>#REF!</v>
      </c>
      <c r="J619" s="162" t="e">
        <f>#REF!</f>
        <v>#REF!</v>
      </c>
      <c r="K619" s="162"/>
      <c r="L619" s="162"/>
      <c r="M619" s="162" t="e">
        <f>#REF!</f>
        <v>#REF!</v>
      </c>
      <c r="N619" s="162" t="e">
        <f>#REF!</f>
        <v>#REF!</v>
      </c>
      <c r="O619" s="162" t="e">
        <f>#REF!</f>
        <v>#REF!</v>
      </c>
    </row>
    <row r="620" spans="2:15" ht="21">
      <c r="B620" s="132" t="e">
        <f>#REF!</f>
        <v>#REF!</v>
      </c>
      <c r="C620" s="68" t="str">
        <f t="shared" si="30"/>
        <v xml:space="preserve"> </v>
      </c>
      <c r="D620" s="68" t="str">
        <f t="shared" si="31"/>
        <v xml:space="preserve"> </v>
      </c>
      <c r="E620" s="160" t="e">
        <f>#REF!</f>
        <v>#REF!</v>
      </c>
      <c r="F620" s="160" t="e">
        <f>#REF!</f>
        <v>#REF!</v>
      </c>
      <c r="G620" s="160" t="e">
        <f>#REF!</f>
        <v>#REF!</v>
      </c>
      <c r="J620" s="162" t="e">
        <f>#REF!</f>
        <v>#REF!</v>
      </c>
      <c r="K620" s="162"/>
      <c r="L620" s="162"/>
      <c r="M620" s="162" t="e">
        <f>#REF!</f>
        <v>#REF!</v>
      </c>
      <c r="N620" s="162" t="e">
        <f>#REF!</f>
        <v>#REF!</v>
      </c>
      <c r="O620" s="162" t="e">
        <f>#REF!</f>
        <v>#REF!</v>
      </c>
    </row>
    <row r="621" spans="2:15" ht="21">
      <c r="B621" s="132" t="e">
        <f>#REF!</f>
        <v>#REF!</v>
      </c>
      <c r="C621" s="68" t="str">
        <f t="shared" si="30"/>
        <v xml:space="preserve"> </v>
      </c>
      <c r="D621" s="68" t="str">
        <f t="shared" si="31"/>
        <v xml:space="preserve"> </v>
      </c>
      <c r="E621" s="160" t="e">
        <f>#REF!</f>
        <v>#REF!</v>
      </c>
      <c r="F621" s="160" t="e">
        <f>#REF!</f>
        <v>#REF!</v>
      </c>
      <c r="G621" s="160" t="e">
        <f>#REF!</f>
        <v>#REF!</v>
      </c>
      <c r="J621" s="162" t="e">
        <f>#REF!</f>
        <v>#REF!</v>
      </c>
      <c r="K621" s="162"/>
      <c r="L621" s="162"/>
      <c r="M621" s="162" t="e">
        <f>#REF!</f>
        <v>#REF!</v>
      </c>
      <c r="N621" s="162" t="e">
        <f>#REF!</f>
        <v>#REF!</v>
      </c>
      <c r="O621" s="162" t="e">
        <f>#REF!</f>
        <v>#REF!</v>
      </c>
    </row>
    <row r="622" spans="2:15" ht="21">
      <c r="B622" s="132" t="e">
        <f>#REF!</f>
        <v>#REF!</v>
      </c>
      <c r="C622" s="68" t="str">
        <f t="shared" si="30"/>
        <v xml:space="preserve"> </v>
      </c>
      <c r="D622" s="68" t="str">
        <f t="shared" si="31"/>
        <v xml:space="preserve"> </v>
      </c>
      <c r="E622" s="160" t="e">
        <f>#REF!</f>
        <v>#REF!</v>
      </c>
      <c r="F622" s="160" t="e">
        <f>#REF!</f>
        <v>#REF!</v>
      </c>
      <c r="G622" s="160" t="e">
        <f>#REF!</f>
        <v>#REF!</v>
      </c>
      <c r="J622" s="162" t="e">
        <f>#REF!</f>
        <v>#REF!</v>
      </c>
      <c r="K622" s="162"/>
      <c r="L622" s="162"/>
      <c r="M622" s="162" t="e">
        <f>#REF!</f>
        <v>#REF!</v>
      </c>
      <c r="N622" s="162" t="e">
        <f>#REF!</f>
        <v>#REF!</v>
      </c>
      <c r="O622" s="162" t="e">
        <f>#REF!</f>
        <v>#REF!</v>
      </c>
    </row>
    <row r="623" spans="2:15" ht="21">
      <c r="B623" s="132" t="e">
        <f>#REF!</f>
        <v>#REF!</v>
      </c>
      <c r="C623" s="68" t="str">
        <f t="shared" si="30"/>
        <v xml:space="preserve"> </v>
      </c>
      <c r="D623" s="68" t="str">
        <f t="shared" si="31"/>
        <v xml:space="preserve"> </v>
      </c>
      <c r="E623" s="160" t="e">
        <f>#REF!</f>
        <v>#REF!</v>
      </c>
      <c r="F623" s="160" t="e">
        <f>#REF!</f>
        <v>#REF!</v>
      </c>
      <c r="G623" s="160" t="e">
        <f>#REF!</f>
        <v>#REF!</v>
      </c>
      <c r="J623" s="162" t="e">
        <f>#REF!</f>
        <v>#REF!</v>
      </c>
      <c r="K623" s="162"/>
      <c r="L623" s="162"/>
      <c r="M623" s="162" t="e">
        <f>#REF!</f>
        <v>#REF!</v>
      </c>
      <c r="N623" s="162" t="e">
        <f>#REF!</f>
        <v>#REF!</v>
      </c>
      <c r="O623" s="162" t="e">
        <f>#REF!</f>
        <v>#REF!</v>
      </c>
    </row>
    <row r="624" spans="2:15" ht="21">
      <c r="B624" s="132" t="e">
        <f>#REF!</f>
        <v>#REF!</v>
      </c>
      <c r="C624" s="68" t="str">
        <f t="shared" si="30"/>
        <v xml:space="preserve"> </v>
      </c>
      <c r="D624" s="68" t="str">
        <f t="shared" si="31"/>
        <v xml:space="preserve"> </v>
      </c>
      <c r="E624" s="160" t="e">
        <f>#REF!</f>
        <v>#REF!</v>
      </c>
      <c r="F624" s="160" t="e">
        <f>#REF!</f>
        <v>#REF!</v>
      </c>
      <c r="G624" s="160" t="e">
        <f>#REF!</f>
        <v>#REF!</v>
      </c>
      <c r="J624" s="162" t="e">
        <f>#REF!</f>
        <v>#REF!</v>
      </c>
      <c r="K624" s="162"/>
      <c r="L624" s="162"/>
      <c r="M624" s="162" t="e">
        <f>#REF!</f>
        <v>#REF!</v>
      </c>
      <c r="N624" s="162" t="e">
        <f>#REF!</f>
        <v>#REF!</v>
      </c>
      <c r="O624" s="162" t="e">
        <f>#REF!</f>
        <v>#REF!</v>
      </c>
    </row>
    <row r="625" spans="2:15" ht="21">
      <c r="B625" s="132" t="e">
        <f>#REF!</f>
        <v>#REF!</v>
      </c>
      <c r="C625" s="68" t="str">
        <f t="shared" si="30"/>
        <v xml:space="preserve"> </v>
      </c>
      <c r="D625" s="68" t="str">
        <f t="shared" si="31"/>
        <v xml:space="preserve"> </v>
      </c>
      <c r="E625" s="160" t="e">
        <f>#REF!</f>
        <v>#REF!</v>
      </c>
      <c r="F625" s="160" t="e">
        <f>#REF!</f>
        <v>#REF!</v>
      </c>
      <c r="G625" s="160" t="e">
        <f>#REF!</f>
        <v>#REF!</v>
      </c>
      <c r="J625" s="162" t="e">
        <f>#REF!</f>
        <v>#REF!</v>
      </c>
      <c r="K625" s="162"/>
      <c r="L625" s="162"/>
      <c r="M625" s="162" t="e">
        <f>#REF!</f>
        <v>#REF!</v>
      </c>
      <c r="N625" s="162" t="e">
        <f>#REF!</f>
        <v>#REF!</v>
      </c>
      <c r="O625" s="162" t="e">
        <f>#REF!</f>
        <v>#REF!</v>
      </c>
    </row>
    <row r="626" spans="2:15" ht="21">
      <c r="B626" s="132" t="e">
        <f>#REF!</f>
        <v>#REF!</v>
      </c>
      <c r="C626" s="68" t="str">
        <f t="shared" si="30"/>
        <v xml:space="preserve"> </v>
      </c>
      <c r="D626" s="68" t="str">
        <f t="shared" si="31"/>
        <v xml:space="preserve"> </v>
      </c>
      <c r="E626" s="160" t="e">
        <f>#REF!</f>
        <v>#REF!</v>
      </c>
      <c r="F626" s="160" t="e">
        <f>#REF!</f>
        <v>#REF!</v>
      </c>
      <c r="G626" s="160" t="e">
        <f>#REF!</f>
        <v>#REF!</v>
      </c>
      <c r="J626" s="162" t="e">
        <f>#REF!</f>
        <v>#REF!</v>
      </c>
      <c r="K626" s="162"/>
      <c r="L626" s="162"/>
      <c r="M626" s="162" t="e">
        <f>#REF!</f>
        <v>#REF!</v>
      </c>
      <c r="N626" s="162" t="e">
        <f>#REF!</f>
        <v>#REF!</v>
      </c>
      <c r="O626" s="162" t="e">
        <f>#REF!</f>
        <v>#REF!</v>
      </c>
    </row>
    <row r="627" spans="2:15" ht="21">
      <c r="B627" s="132" t="e">
        <f>#REF!</f>
        <v>#REF!</v>
      </c>
      <c r="C627" s="68" t="str">
        <f t="shared" si="30"/>
        <v xml:space="preserve"> </v>
      </c>
      <c r="D627" s="68" t="str">
        <f t="shared" si="31"/>
        <v xml:space="preserve"> </v>
      </c>
      <c r="E627" s="160" t="e">
        <f>#REF!</f>
        <v>#REF!</v>
      </c>
      <c r="F627" s="160" t="e">
        <f>#REF!</f>
        <v>#REF!</v>
      </c>
      <c r="G627" s="160" t="e">
        <f>#REF!</f>
        <v>#REF!</v>
      </c>
      <c r="J627" s="162" t="e">
        <f>#REF!</f>
        <v>#REF!</v>
      </c>
      <c r="K627" s="162"/>
      <c r="L627" s="162"/>
      <c r="M627" s="162" t="e">
        <f>#REF!</f>
        <v>#REF!</v>
      </c>
      <c r="N627" s="162" t="e">
        <f>#REF!</f>
        <v>#REF!</v>
      </c>
      <c r="O627" s="162" t="e">
        <f>#REF!</f>
        <v>#REF!</v>
      </c>
    </row>
    <row r="628" spans="2:15" ht="21">
      <c r="B628" s="132" t="e">
        <f>#REF!</f>
        <v>#REF!</v>
      </c>
      <c r="C628" s="68" t="str">
        <f t="shared" si="30"/>
        <v xml:space="preserve"> </v>
      </c>
      <c r="D628" s="68" t="str">
        <f t="shared" si="31"/>
        <v xml:space="preserve"> </v>
      </c>
      <c r="E628" s="160" t="e">
        <f>#REF!</f>
        <v>#REF!</v>
      </c>
      <c r="F628" s="160" t="e">
        <f>#REF!</f>
        <v>#REF!</v>
      </c>
      <c r="G628" s="160" t="e">
        <f>#REF!</f>
        <v>#REF!</v>
      </c>
      <c r="J628" s="162" t="e">
        <f>#REF!</f>
        <v>#REF!</v>
      </c>
      <c r="K628" s="162"/>
      <c r="L628" s="162"/>
      <c r="M628" s="162" t="e">
        <f>#REF!</f>
        <v>#REF!</v>
      </c>
      <c r="N628" s="162" t="e">
        <f>#REF!</f>
        <v>#REF!</v>
      </c>
      <c r="O628" s="162" t="e">
        <f>#REF!</f>
        <v>#REF!</v>
      </c>
    </row>
    <row r="629" spans="2:15" ht="21">
      <c r="B629" s="132" t="e">
        <f>#REF!</f>
        <v>#REF!</v>
      </c>
      <c r="C629" s="68" t="str">
        <f t="shared" si="30"/>
        <v xml:space="preserve"> </v>
      </c>
      <c r="D629" s="68" t="str">
        <f t="shared" si="31"/>
        <v xml:space="preserve"> </v>
      </c>
      <c r="E629" s="160" t="e">
        <f>#REF!</f>
        <v>#REF!</v>
      </c>
      <c r="F629" s="160" t="e">
        <f>#REF!</f>
        <v>#REF!</v>
      </c>
      <c r="G629" s="160" t="e">
        <f>#REF!</f>
        <v>#REF!</v>
      </c>
      <c r="J629" s="162" t="e">
        <f>#REF!</f>
        <v>#REF!</v>
      </c>
      <c r="K629" s="162"/>
      <c r="L629" s="162"/>
      <c r="M629" s="162" t="e">
        <f>#REF!</f>
        <v>#REF!</v>
      </c>
      <c r="N629" s="162" t="e">
        <f>#REF!</f>
        <v>#REF!</v>
      </c>
      <c r="O629" s="162" t="e">
        <f>#REF!</f>
        <v>#REF!</v>
      </c>
    </row>
    <row r="630" spans="2:15" ht="21">
      <c r="B630" s="132" t="e">
        <f>#REF!</f>
        <v>#REF!</v>
      </c>
      <c r="C630" s="68" t="str">
        <f t="shared" si="30"/>
        <v xml:space="preserve"> </v>
      </c>
      <c r="D630" s="68" t="str">
        <f t="shared" si="31"/>
        <v xml:space="preserve"> </v>
      </c>
      <c r="E630" s="160" t="e">
        <f>#REF!</f>
        <v>#REF!</v>
      </c>
      <c r="F630" s="160" t="e">
        <f>#REF!</f>
        <v>#REF!</v>
      </c>
      <c r="G630" s="160" t="e">
        <f>#REF!</f>
        <v>#REF!</v>
      </c>
      <c r="J630" s="162" t="e">
        <f>#REF!</f>
        <v>#REF!</v>
      </c>
      <c r="K630" s="162"/>
      <c r="L630" s="162"/>
      <c r="M630" s="162" t="e">
        <f>#REF!</f>
        <v>#REF!</v>
      </c>
      <c r="N630" s="162" t="e">
        <f>#REF!</f>
        <v>#REF!</v>
      </c>
      <c r="O630" s="162" t="e">
        <f>#REF!</f>
        <v>#REF!</v>
      </c>
    </row>
    <row r="631" spans="2:15" ht="21">
      <c r="B631" s="132" t="e">
        <f>#REF!</f>
        <v>#REF!</v>
      </c>
      <c r="C631" s="68" t="str">
        <f t="shared" si="30"/>
        <v xml:space="preserve"> </v>
      </c>
      <c r="D631" s="68" t="str">
        <f t="shared" si="31"/>
        <v xml:space="preserve"> </v>
      </c>
      <c r="E631" s="160" t="e">
        <f>#REF!</f>
        <v>#REF!</v>
      </c>
      <c r="F631" s="160" t="e">
        <f>#REF!</f>
        <v>#REF!</v>
      </c>
      <c r="G631" s="160" t="e">
        <f>#REF!</f>
        <v>#REF!</v>
      </c>
      <c r="J631" s="162" t="e">
        <f>#REF!</f>
        <v>#REF!</v>
      </c>
      <c r="K631" s="162"/>
      <c r="L631" s="162"/>
      <c r="M631" s="162" t="e">
        <f>#REF!</f>
        <v>#REF!</v>
      </c>
      <c r="N631" s="162" t="e">
        <f>#REF!</f>
        <v>#REF!</v>
      </c>
      <c r="O631" s="162" t="e">
        <f>#REF!</f>
        <v>#REF!</v>
      </c>
    </row>
    <row r="632" spans="2:15" ht="21">
      <c r="B632" s="132" t="e">
        <f>#REF!</f>
        <v>#REF!</v>
      </c>
      <c r="C632" s="68" t="str">
        <f t="shared" si="30"/>
        <v xml:space="preserve"> </v>
      </c>
      <c r="D632" s="68" t="str">
        <f t="shared" si="31"/>
        <v xml:space="preserve"> </v>
      </c>
      <c r="E632" s="160" t="e">
        <f>#REF!</f>
        <v>#REF!</v>
      </c>
      <c r="F632" s="160" t="e">
        <f>#REF!</f>
        <v>#REF!</v>
      </c>
      <c r="G632" s="160" t="e">
        <f>#REF!</f>
        <v>#REF!</v>
      </c>
      <c r="J632" s="162" t="e">
        <f>#REF!</f>
        <v>#REF!</v>
      </c>
      <c r="K632" s="162"/>
      <c r="L632" s="162"/>
      <c r="M632" s="162" t="e">
        <f>#REF!</f>
        <v>#REF!</v>
      </c>
      <c r="N632" s="162" t="e">
        <f>#REF!</f>
        <v>#REF!</v>
      </c>
      <c r="O632" s="162" t="e">
        <f>#REF!</f>
        <v>#REF!</v>
      </c>
    </row>
    <row r="633" spans="2:15" ht="21">
      <c r="B633" s="132" t="e">
        <f>#REF!</f>
        <v>#REF!</v>
      </c>
      <c r="C633" s="68" t="str">
        <f t="shared" si="30"/>
        <v xml:space="preserve"> </v>
      </c>
      <c r="D633" s="68" t="str">
        <f t="shared" si="31"/>
        <v xml:space="preserve"> </v>
      </c>
      <c r="E633" s="160" t="e">
        <f>#REF!</f>
        <v>#REF!</v>
      </c>
      <c r="F633" s="160" t="e">
        <f>#REF!</f>
        <v>#REF!</v>
      </c>
      <c r="G633" s="160" t="e">
        <f>#REF!</f>
        <v>#REF!</v>
      </c>
      <c r="J633" s="162" t="e">
        <f>#REF!</f>
        <v>#REF!</v>
      </c>
      <c r="K633" s="162"/>
      <c r="L633" s="162"/>
      <c r="M633" s="162" t="e">
        <f>#REF!</f>
        <v>#REF!</v>
      </c>
      <c r="N633" s="162" t="e">
        <f>#REF!</f>
        <v>#REF!</v>
      </c>
      <c r="O633" s="162" t="e">
        <f>#REF!</f>
        <v>#REF!</v>
      </c>
    </row>
    <row r="634" spans="2:15" ht="21">
      <c r="B634" s="132" t="e">
        <f>#REF!</f>
        <v>#REF!</v>
      </c>
      <c r="C634" s="68" t="str">
        <f t="shared" si="30"/>
        <v xml:space="preserve"> </v>
      </c>
      <c r="D634" s="68" t="str">
        <f t="shared" si="31"/>
        <v xml:space="preserve"> </v>
      </c>
      <c r="E634" s="160" t="e">
        <f>#REF!</f>
        <v>#REF!</v>
      </c>
      <c r="F634" s="160" t="e">
        <f>#REF!</f>
        <v>#REF!</v>
      </c>
      <c r="G634" s="160" t="e">
        <f>#REF!</f>
        <v>#REF!</v>
      </c>
      <c r="J634" s="162" t="e">
        <f>#REF!</f>
        <v>#REF!</v>
      </c>
      <c r="K634" s="162"/>
      <c r="L634" s="162"/>
      <c r="M634" s="162" t="e">
        <f>#REF!</f>
        <v>#REF!</v>
      </c>
      <c r="N634" s="162" t="e">
        <f>#REF!</f>
        <v>#REF!</v>
      </c>
      <c r="O634" s="162" t="e">
        <f>#REF!</f>
        <v>#REF!</v>
      </c>
    </row>
    <row r="635" spans="2:15" ht="21">
      <c r="B635" s="132" t="e">
        <f>#REF!</f>
        <v>#REF!</v>
      </c>
      <c r="C635" s="68" t="str">
        <f t="shared" si="30"/>
        <v xml:space="preserve"> </v>
      </c>
      <c r="D635" s="68" t="str">
        <f t="shared" si="31"/>
        <v xml:space="preserve"> </v>
      </c>
      <c r="E635" s="160" t="e">
        <f>#REF!</f>
        <v>#REF!</v>
      </c>
      <c r="F635" s="160" t="e">
        <f>#REF!</f>
        <v>#REF!</v>
      </c>
      <c r="G635" s="160" t="e">
        <f>#REF!</f>
        <v>#REF!</v>
      </c>
      <c r="J635" s="162" t="e">
        <f>#REF!</f>
        <v>#REF!</v>
      </c>
      <c r="K635" s="162"/>
      <c r="L635" s="162"/>
      <c r="M635" s="162" t="e">
        <f>#REF!</f>
        <v>#REF!</v>
      </c>
      <c r="N635" s="162" t="e">
        <f>#REF!</f>
        <v>#REF!</v>
      </c>
      <c r="O635" s="162" t="e">
        <f>#REF!</f>
        <v>#REF!</v>
      </c>
    </row>
    <row r="636" spans="2:15" ht="21">
      <c r="B636" s="132" t="e">
        <f>#REF!</f>
        <v>#REF!</v>
      </c>
      <c r="C636" s="68" t="str">
        <f t="shared" ref="C636:C679" si="32">IFERROR(VLOOKUP(D636,KLUBY01,2,FALSE)," ")</f>
        <v xml:space="preserve"> </v>
      </c>
      <c r="D636" s="68" t="str">
        <f t="shared" ref="D636:D679" si="33">IFERROR(VLOOKUP(B636,PZTS2509,11,FALSE)," ")</f>
        <v xml:space="preserve"> </v>
      </c>
      <c r="E636" s="160" t="e">
        <f>#REF!</f>
        <v>#REF!</v>
      </c>
      <c r="F636" s="160" t="e">
        <f>#REF!</f>
        <v>#REF!</v>
      </c>
      <c r="G636" s="160" t="e">
        <f>#REF!</f>
        <v>#REF!</v>
      </c>
      <c r="J636" s="162" t="e">
        <f>#REF!</f>
        <v>#REF!</v>
      </c>
      <c r="K636" s="162"/>
      <c r="L636" s="162"/>
      <c r="M636" s="162" t="e">
        <f>#REF!</f>
        <v>#REF!</v>
      </c>
      <c r="N636" s="162" t="e">
        <f>#REF!</f>
        <v>#REF!</v>
      </c>
      <c r="O636" s="162" t="e">
        <f>#REF!</f>
        <v>#REF!</v>
      </c>
    </row>
    <row r="637" spans="2:15" ht="21">
      <c r="B637" s="132" t="e">
        <f>#REF!</f>
        <v>#REF!</v>
      </c>
      <c r="C637" s="68" t="str">
        <f t="shared" si="32"/>
        <v xml:space="preserve"> </v>
      </c>
      <c r="D637" s="68" t="str">
        <f t="shared" si="33"/>
        <v xml:space="preserve"> </v>
      </c>
      <c r="E637" s="160" t="e">
        <f>#REF!</f>
        <v>#REF!</v>
      </c>
      <c r="F637" s="160" t="e">
        <f>#REF!</f>
        <v>#REF!</v>
      </c>
      <c r="G637" s="160" t="e">
        <f>#REF!</f>
        <v>#REF!</v>
      </c>
      <c r="J637" s="162" t="e">
        <f>#REF!</f>
        <v>#REF!</v>
      </c>
      <c r="K637" s="162"/>
      <c r="L637" s="162"/>
      <c r="M637" s="162" t="e">
        <f>#REF!</f>
        <v>#REF!</v>
      </c>
      <c r="N637" s="162" t="e">
        <f>#REF!</f>
        <v>#REF!</v>
      </c>
      <c r="O637" s="162" t="e">
        <f>#REF!</f>
        <v>#REF!</v>
      </c>
    </row>
    <row r="638" spans="2:15" ht="21">
      <c r="B638" s="132" t="e">
        <f>#REF!</f>
        <v>#REF!</v>
      </c>
      <c r="C638" s="68" t="str">
        <f t="shared" si="32"/>
        <v xml:space="preserve"> </v>
      </c>
      <c r="D638" s="68" t="str">
        <f t="shared" si="33"/>
        <v xml:space="preserve"> </v>
      </c>
      <c r="E638" s="160" t="e">
        <f>#REF!</f>
        <v>#REF!</v>
      </c>
      <c r="F638" s="160" t="e">
        <f>#REF!</f>
        <v>#REF!</v>
      </c>
      <c r="G638" s="160" t="e">
        <f>#REF!</f>
        <v>#REF!</v>
      </c>
      <c r="J638" s="162" t="e">
        <f>#REF!</f>
        <v>#REF!</v>
      </c>
      <c r="K638" s="162"/>
      <c r="L638" s="162"/>
      <c r="M638" s="162" t="e">
        <f>#REF!</f>
        <v>#REF!</v>
      </c>
      <c r="N638" s="162" t="e">
        <f>#REF!</f>
        <v>#REF!</v>
      </c>
      <c r="O638" s="162" t="e">
        <f>#REF!</f>
        <v>#REF!</v>
      </c>
    </row>
    <row r="639" spans="2:15" ht="21">
      <c r="B639" s="132" t="e">
        <f>#REF!</f>
        <v>#REF!</v>
      </c>
      <c r="C639" s="68" t="str">
        <f t="shared" si="32"/>
        <v xml:space="preserve"> </v>
      </c>
      <c r="D639" s="68" t="str">
        <f t="shared" si="33"/>
        <v xml:space="preserve"> </v>
      </c>
      <c r="E639" s="160" t="e">
        <f>#REF!</f>
        <v>#REF!</v>
      </c>
      <c r="F639" s="160" t="e">
        <f>#REF!</f>
        <v>#REF!</v>
      </c>
      <c r="G639" s="160" t="e">
        <f>#REF!</f>
        <v>#REF!</v>
      </c>
      <c r="J639" s="162" t="e">
        <f>#REF!</f>
        <v>#REF!</v>
      </c>
      <c r="K639" s="162"/>
      <c r="L639" s="162"/>
      <c r="M639" s="162" t="e">
        <f>#REF!</f>
        <v>#REF!</v>
      </c>
      <c r="N639" s="162" t="e">
        <f>#REF!</f>
        <v>#REF!</v>
      </c>
      <c r="O639" s="162" t="e">
        <f>#REF!</f>
        <v>#REF!</v>
      </c>
    </row>
    <row r="640" spans="2:15" ht="21">
      <c r="B640" s="132" t="e">
        <f>#REF!</f>
        <v>#REF!</v>
      </c>
      <c r="C640" s="68" t="str">
        <f t="shared" si="32"/>
        <v xml:space="preserve"> </v>
      </c>
      <c r="D640" s="68" t="str">
        <f t="shared" si="33"/>
        <v xml:space="preserve"> </v>
      </c>
      <c r="E640" s="160" t="e">
        <f>#REF!</f>
        <v>#REF!</v>
      </c>
      <c r="F640" s="160" t="e">
        <f>#REF!</f>
        <v>#REF!</v>
      </c>
      <c r="G640" s="160" t="e">
        <f>#REF!</f>
        <v>#REF!</v>
      </c>
      <c r="J640" s="162" t="e">
        <f>#REF!</f>
        <v>#REF!</v>
      </c>
      <c r="K640" s="162"/>
      <c r="L640" s="162"/>
      <c r="M640" s="162" t="e">
        <f>#REF!</f>
        <v>#REF!</v>
      </c>
      <c r="N640" s="162" t="e">
        <f>#REF!</f>
        <v>#REF!</v>
      </c>
      <c r="O640" s="162" t="e">
        <f>#REF!</f>
        <v>#REF!</v>
      </c>
    </row>
    <row r="641" spans="2:15" ht="21">
      <c r="B641" s="132" t="e">
        <f>#REF!</f>
        <v>#REF!</v>
      </c>
      <c r="C641" s="68" t="str">
        <f t="shared" si="32"/>
        <v xml:space="preserve"> </v>
      </c>
      <c r="D641" s="68" t="str">
        <f t="shared" si="33"/>
        <v xml:space="preserve"> </v>
      </c>
      <c r="E641" s="160" t="e">
        <f>#REF!</f>
        <v>#REF!</v>
      </c>
      <c r="F641" s="160" t="e">
        <f>#REF!</f>
        <v>#REF!</v>
      </c>
      <c r="G641" s="160" t="e">
        <f>#REF!</f>
        <v>#REF!</v>
      </c>
      <c r="J641" s="162" t="e">
        <f>#REF!</f>
        <v>#REF!</v>
      </c>
      <c r="K641" s="162"/>
      <c r="L641" s="162"/>
      <c r="M641" s="162" t="e">
        <f>#REF!</f>
        <v>#REF!</v>
      </c>
      <c r="N641" s="162" t="e">
        <f>#REF!</f>
        <v>#REF!</v>
      </c>
      <c r="O641" s="162" t="e">
        <f>#REF!</f>
        <v>#REF!</v>
      </c>
    </row>
    <row r="642" spans="2:15" ht="21">
      <c r="B642" s="132" t="e">
        <f>#REF!</f>
        <v>#REF!</v>
      </c>
      <c r="C642" s="68" t="str">
        <f t="shared" si="32"/>
        <v xml:space="preserve"> </v>
      </c>
      <c r="D642" s="68" t="str">
        <f t="shared" si="33"/>
        <v xml:space="preserve"> </v>
      </c>
      <c r="E642" s="160" t="e">
        <f>#REF!</f>
        <v>#REF!</v>
      </c>
      <c r="F642" s="160" t="e">
        <f>#REF!</f>
        <v>#REF!</v>
      </c>
      <c r="G642" s="160" t="e">
        <f>#REF!</f>
        <v>#REF!</v>
      </c>
      <c r="J642" s="162" t="e">
        <f>#REF!</f>
        <v>#REF!</v>
      </c>
      <c r="K642" s="162"/>
      <c r="L642" s="162"/>
      <c r="M642" s="162" t="e">
        <f>#REF!</f>
        <v>#REF!</v>
      </c>
      <c r="N642" s="162" t="e">
        <f>#REF!</f>
        <v>#REF!</v>
      </c>
      <c r="O642" s="162" t="e">
        <f>#REF!</f>
        <v>#REF!</v>
      </c>
    </row>
    <row r="643" spans="2:15" ht="21">
      <c r="B643" s="132" t="e">
        <f>#REF!</f>
        <v>#REF!</v>
      </c>
      <c r="C643" s="68" t="str">
        <f t="shared" si="32"/>
        <v xml:space="preserve"> </v>
      </c>
      <c r="D643" s="68" t="str">
        <f t="shared" si="33"/>
        <v xml:space="preserve"> </v>
      </c>
      <c r="E643" s="160" t="e">
        <f>#REF!</f>
        <v>#REF!</v>
      </c>
      <c r="F643" s="160" t="e">
        <f>#REF!</f>
        <v>#REF!</v>
      </c>
      <c r="G643" s="160" t="e">
        <f>#REF!</f>
        <v>#REF!</v>
      </c>
      <c r="J643" s="162" t="e">
        <f>#REF!</f>
        <v>#REF!</v>
      </c>
      <c r="K643" s="162"/>
      <c r="L643" s="162"/>
      <c r="M643" s="162" t="e">
        <f>#REF!</f>
        <v>#REF!</v>
      </c>
      <c r="N643" s="162" t="e">
        <f>#REF!</f>
        <v>#REF!</v>
      </c>
      <c r="O643" s="162" t="e">
        <f>#REF!</f>
        <v>#REF!</v>
      </c>
    </row>
    <row r="644" spans="2:15" ht="21">
      <c r="B644" s="132" t="e">
        <f>#REF!</f>
        <v>#REF!</v>
      </c>
      <c r="C644" s="68" t="str">
        <f t="shared" si="32"/>
        <v xml:space="preserve"> </v>
      </c>
      <c r="D644" s="68" t="str">
        <f t="shared" si="33"/>
        <v xml:space="preserve"> </v>
      </c>
      <c r="E644" s="160" t="e">
        <f>#REF!</f>
        <v>#REF!</v>
      </c>
      <c r="F644" s="160" t="e">
        <f>#REF!</f>
        <v>#REF!</v>
      </c>
      <c r="G644" s="160" t="e">
        <f>#REF!</f>
        <v>#REF!</v>
      </c>
      <c r="J644" s="162" t="e">
        <f>#REF!</f>
        <v>#REF!</v>
      </c>
      <c r="K644" s="162"/>
      <c r="L644" s="162"/>
      <c r="M644" s="162" t="e">
        <f>#REF!</f>
        <v>#REF!</v>
      </c>
      <c r="N644" s="162" t="e">
        <f>#REF!</f>
        <v>#REF!</v>
      </c>
      <c r="O644" s="162" t="e">
        <f>#REF!</f>
        <v>#REF!</v>
      </c>
    </row>
    <row r="645" spans="2:15" ht="21">
      <c r="B645" s="132" t="e">
        <f>#REF!</f>
        <v>#REF!</v>
      </c>
      <c r="C645" s="68" t="str">
        <f t="shared" si="32"/>
        <v xml:space="preserve"> </v>
      </c>
      <c r="D645" s="68" t="str">
        <f t="shared" si="33"/>
        <v xml:space="preserve"> </v>
      </c>
      <c r="E645" s="160" t="e">
        <f>#REF!</f>
        <v>#REF!</v>
      </c>
      <c r="F645" s="160" t="e">
        <f>#REF!</f>
        <v>#REF!</v>
      </c>
      <c r="G645" s="160" t="e">
        <f>#REF!</f>
        <v>#REF!</v>
      </c>
      <c r="J645" s="162" t="e">
        <f>#REF!</f>
        <v>#REF!</v>
      </c>
      <c r="K645" s="162"/>
      <c r="L645" s="162"/>
      <c r="M645" s="162" t="e">
        <f>#REF!</f>
        <v>#REF!</v>
      </c>
      <c r="N645" s="162" t="e">
        <f>#REF!</f>
        <v>#REF!</v>
      </c>
      <c r="O645" s="162" t="e">
        <f>#REF!</f>
        <v>#REF!</v>
      </c>
    </row>
    <row r="646" spans="2:15" ht="21">
      <c r="B646" s="132" t="e">
        <f>#REF!</f>
        <v>#REF!</v>
      </c>
      <c r="C646" s="68" t="str">
        <f t="shared" si="32"/>
        <v xml:space="preserve"> </v>
      </c>
      <c r="D646" s="68" t="str">
        <f t="shared" si="33"/>
        <v xml:space="preserve"> </v>
      </c>
      <c r="E646" s="160" t="e">
        <f>#REF!</f>
        <v>#REF!</v>
      </c>
      <c r="F646" s="160" t="e">
        <f>#REF!</f>
        <v>#REF!</v>
      </c>
      <c r="G646" s="160" t="e">
        <f>#REF!</f>
        <v>#REF!</v>
      </c>
      <c r="J646" s="162" t="e">
        <f>#REF!</f>
        <v>#REF!</v>
      </c>
      <c r="K646" s="162"/>
      <c r="L646" s="162"/>
      <c r="M646" s="162" t="e">
        <f>#REF!</f>
        <v>#REF!</v>
      </c>
      <c r="N646" s="162" t="e">
        <f>#REF!</f>
        <v>#REF!</v>
      </c>
      <c r="O646" s="162" t="e">
        <f>#REF!</f>
        <v>#REF!</v>
      </c>
    </row>
    <row r="647" spans="2:15" ht="21">
      <c r="B647" s="132" t="e">
        <f>#REF!</f>
        <v>#REF!</v>
      </c>
      <c r="C647" s="68" t="str">
        <f t="shared" si="32"/>
        <v xml:space="preserve"> </v>
      </c>
      <c r="D647" s="68" t="str">
        <f t="shared" si="33"/>
        <v xml:space="preserve"> </v>
      </c>
      <c r="E647" s="160" t="e">
        <f>#REF!</f>
        <v>#REF!</v>
      </c>
      <c r="F647" s="160" t="e">
        <f>#REF!</f>
        <v>#REF!</v>
      </c>
      <c r="G647" s="160" t="e">
        <f>#REF!</f>
        <v>#REF!</v>
      </c>
      <c r="J647" s="162" t="e">
        <f>#REF!</f>
        <v>#REF!</v>
      </c>
      <c r="K647" s="162"/>
      <c r="L647" s="162"/>
      <c r="M647" s="162" t="e">
        <f>#REF!</f>
        <v>#REF!</v>
      </c>
      <c r="N647" s="162" t="e">
        <f>#REF!</f>
        <v>#REF!</v>
      </c>
      <c r="O647" s="162" t="e">
        <f>#REF!</f>
        <v>#REF!</v>
      </c>
    </row>
    <row r="648" spans="2:15" ht="21">
      <c r="B648" s="132" t="e">
        <f>#REF!</f>
        <v>#REF!</v>
      </c>
      <c r="C648" s="68" t="str">
        <f t="shared" si="32"/>
        <v xml:space="preserve"> </v>
      </c>
      <c r="D648" s="68" t="str">
        <f t="shared" si="33"/>
        <v xml:space="preserve"> </v>
      </c>
      <c r="E648" s="160" t="e">
        <f>#REF!</f>
        <v>#REF!</v>
      </c>
      <c r="F648" s="160" t="e">
        <f>#REF!</f>
        <v>#REF!</v>
      </c>
      <c r="G648" s="160" t="e">
        <f>#REF!</f>
        <v>#REF!</v>
      </c>
      <c r="J648" s="162" t="e">
        <f>#REF!</f>
        <v>#REF!</v>
      </c>
      <c r="K648" s="162"/>
      <c r="L648" s="162"/>
      <c r="M648" s="162" t="e">
        <f>#REF!</f>
        <v>#REF!</v>
      </c>
      <c r="N648" s="162" t="e">
        <f>#REF!</f>
        <v>#REF!</v>
      </c>
      <c r="O648" s="162" t="e">
        <f>#REF!</f>
        <v>#REF!</v>
      </c>
    </row>
    <row r="649" spans="2:15" ht="21">
      <c r="B649" s="132" t="e">
        <f>#REF!</f>
        <v>#REF!</v>
      </c>
      <c r="C649" s="68" t="str">
        <f t="shared" si="32"/>
        <v xml:space="preserve"> </v>
      </c>
      <c r="D649" s="68" t="str">
        <f t="shared" si="33"/>
        <v xml:space="preserve"> </v>
      </c>
      <c r="E649" s="160" t="e">
        <f>#REF!</f>
        <v>#REF!</v>
      </c>
      <c r="F649" s="160" t="e">
        <f>#REF!</f>
        <v>#REF!</v>
      </c>
      <c r="G649" s="160" t="e">
        <f>#REF!</f>
        <v>#REF!</v>
      </c>
      <c r="J649" s="162" t="e">
        <f>#REF!</f>
        <v>#REF!</v>
      </c>
      <c r="K649" s="162"/>
      <c r="L649" s="162"/>
      <c r="M649" s="162" t="e">
        <f>#REF!</f>
        <v>#REF!</v>
      </c>
      <c r="N649" s="162" t="e">
        <f>#REF!</f>
        <v>#REF!</v>
      </c>
      <c r="O649" s="162" t="e">
        <f>#REF!</f>
        <v>#REF!</v>
      </c>
    </row>
    <row r="650" spans="2:15" ht="21">
      <c r="B650" s="132" t="e">
        <f>#REF!</f>
        <v>#REF!</v>
      </c>
      <c r="C650" s="68" t="str">
        <f t="shared" si="32"/>
        <v xml:space="preserve"> </v>
      </c>
      <c r="D650" s="68" t="str">
        <f t="shared" si="33"/>
        <v xml:space="preserve"> </v>
      </c>
      <c r="E650" s="160" t="e">
        <f>#REF!</f>
        <v>#REF!</v>
      </c>
      <c r="F650" s="160" t="e">
        <f>#REF!</f>
        <v>#REF!</v>
      </c>
      <c r="G650" s="160" t="e">
        <f>#REF!</f>
        <v>#REF!</v>
      </c>
      <c r="J650" s="162" t="e">
        <f>#REF!</f>
        <v>#REF!</v>
      </c>
      <c r="K650" s="162"/>
      <c r="L650" s="162"/>
      <c r="M650" s="162" t="e">
        <f>#REF!</f>
        <v>#REF!</v>
      </c>
      <c r="N650" s="162" t="e">
        <f>#REF!</f>
        <v>#REF!</v>
      </c>
      <c r="O650" s="162" t="e">
        <f>#REF!</f>
        <v>#REF!</v>
      </c>
    </row>
    <row r="651" spans="2:15" ht="21">
      <c r="B651" s="132" t="e">
        <f>#REF!</f>
        <v>#REF!</v>
      </c>
      <c r="C651" s="68" t="str">
        <f t="shared" si="32"/>
        <v xml:space="preserve"> </v>
      </c>
      <c r="D651" s="68" t="str">
        <f t="shared" si="33"/>
        <v xml:space="preserve"> </v>
      </c>
      <c r="E651" s="160" t="e">
        <f>#REF!</f>
        <v>#REF!</v>
      </c>
      <c r="F651" s="160" t="e">
        <f>#REF!</f>
        <v>#REF!</v>
      </c>
      <c r="G651" s="160" t="e">
        <f>#REF!</f>
        <v>#REF!</v>
      </c>
      <c r="J651" s="162" t="e">
        <f>#REF!</f>
        <v>#REF!</v>
      </c>
      <c r="K651" s="162"/>
      <c r="L651" s="162"/>
      <c r="M651" s="162" t="e">
        <f>#REF!</f>
        <v>#REF!</v>
      </c>
      <c r="N651" s="162" t="e">
        <f>#REF!</f>
        <v>#REF!</v>
      </c>
      <c r="O651" s="162" t="e">
        <f>#REF!</f>
        <v>#REF!</v>
      </c>
    </row>
    <row r="652" spans="2:15" ht="21">
      <c r="B652" s="132" t="e">
        <f>#REF!</f>
        <v>#REF!</v>
      </c>
      <c r="C652" s="68" t="str">
        <f t="shared" si="32"/>
        <v xml:space="preserve"> </v>
      </c>
      <c r="D652" s="68" t="str">
        <f t="shared" si="33"/>
        <v xml:space="preserve"> </v>
      </c>
      <c r="E652" s="160" t="e">
        <f>#REF!</f>
        <v>#REF!</v>
      </c>
      <c r="F652" s="160" t="e">
        <f>#REF!</f>
        <v>#REF!</v>
      </c>
      <c r="G652" s="160" t="e">
        <f>#REF!</f>
        <v>#REF!</v>
      </c>
      <c r="J652" s="162" t="e">
        <f>#REF!</f>
        <v>#REF!</v>
      </c>
      <c r="K652" s="162"/>
      <c r="L652" s="162"/>
      <c r="M652" s="162" t="e">
        <f>#REF!</f>
        <v>#REF!</v>
      </c>
      <c r="N652" s="162" t="e">
        <f>#REF!</f>
        <v>#REF!</v>
      </c>
      <c r="O652" s="162" t="e">
        <f>#REF!</f>
        <v>#REF!</v>
      </c>
    </row>
    <row r="653" spans="2:15" ht="21">
      <c r="B653" s="132" t="e">
        <f>#REF!</f>
        <v>#REF!</v>
      </c>
      <c r="C653" s="68" t="str">
        <f t="shared" si="32"/>
        <v xml:space="preserve"> </v>
      </c>
      <c r="D653" s="68" t="str">
        <f t="shared" si="33"/>
        <v xml:space="preserve"> </v>
      </c>
      <c r="E653" s="160" t="e">
        <f>#REF!</f>
        <v>#REF!</v>
      </c>
      <c r="F653" s="160" t="e">
        <f>#REF!</f>
        <v>#REF!</v>
      </c>
      <c r="G653" s="160" t="e">
        <f>#REF!</f>
        <v>#REF!</v>
      </c>
      <c r="J653" s="162" t="e">
        <f>#REF!</f>
        <v>#REF!</v>
      </c>
      <c r="K653" s="162"/>
      <c r="L653" s="162"/>
      <c r="M653" s="162" t="e">
        <f>#REF!</f>
        <v>#REF!</v>
      </c>
      <c r="N653" s="162" t="e">
        <f>#REF!</f>
        <v>#REF!</v>
      </c>
      <c r="O653" s="162" t="e">
        <f>#REF!</f>
        <v>#REF!</v>
      </c>
    </row>
    <row r="654" spans="2:15" ht="21">
      <c r="B654" s="132" t="e">
        <f>#REF!</f>
        <v>#REF!</v>
      </c>
      <c r="C654" s="68" t="str">
        <f t="shared" si="32"/>
        <v xml:space="preserve"> </v>
      </c>
      <c r="D654" s="68" t="str">
        <f t="shared" si="33"/>
        <v xml:space="preserve"> </v>
      </c>
      <c r="E654" s="160" t="e">
        <f>#REF!</f>
        <v>#REF!</v>
      </c>
      <c r="F654" s="160" t="e">
        <f>#REF!</f>
        <v>#REF!</v>
      </c>
      <c r="G654" s="160" t="e">
        <f>#REF!</f>
        <v>#REF!</v>
      </c>
      <c r="J654" s="162" t="e">
        <f>#REF!</f>
        <v>#REF!</v>
      </c>
      <c r="K654" s="162"/>
      <c r="L654" s="162"/>
      <c r="M654" s="162" t="e">
        <f>#REF!</f>
        <v>#REF!</v>
      </c>
      <c r="N654" s="162" t="e">
        <f>#REF!</f>
        <v>#REF!</v>
      </c>
      <c r="O654" s="162" t="e">
        <f>#REF!</f>
        <v>#REF!</v>
      </c>
    </row>
    <row r="655" spans="2:15" ht="21">
      <c r="B655" s="132" t="e">
        <f>#REF!</f>
        <v>#REF!</v>
      </c>
      <c r="C655" s="68" t="str">
        <f t="shared" si="32"/>
        <v xml:space="preserve"> </v>
      </c>
      <c r="D655" s="68" t="str">
        <f t="shared" si="33"/>
        <v xml:space="preserve"> </v>
      </c>
      <c r="E655" s="160" t="e">
        <f>#REF!</f>
        <v>#REF!</v>
      </c>
      <c r="F655" s="160" t="e">
        <f>#REF!</f>
        <v>#REF!</v>
      </c>
      <c r="G655" s="160" t="e">
        <f>#REF!</f>
        <v>#REF!</v>
      </c>
      <c r="J655" s="162" t="e">
        <f>#REF!</f>
        <v>#REF!</v>
      </c>
      <c r="K655" s="162"/>
      <c r="L655" s="162"/>
      <c r="M655" s="162" t="e">
        <f>#REF!</f>
        <v>#REF!</v>
      </c>
      <c r="N655" s="162" t="e">
        <f>#REF!</f>
        <v>#REF!</v>
      </c>
      <c r="O655" s="162" t="e">
        <f>#REF!</f>
        <v>#REF!</v>
      </c>
    </row>
    <row r="656" spans="2:15" ht="21">
      <c r="B656" s="132" t="e">
        <f>#REF!</f>
        <v>#REF!</v>
      </c>
      <c r="C656" s="68" t="str">
        <f t="shared" si="32"/>
        <v xml:space="preserve"> </v>
      </c>
      <c r="D656" s="68" t="str">
        <f t="shared" si="33"/>
        <v xml:space="preserve"> </v>
      </c>
      <c r="E656" s="160" t="e">
        <f>#REF!</f>
        <v>#REF!</v>
      </c>
      <c r="F656" s="160" t="e">
        <f>#REF!</f>
        <v>#REF!</v>
      </c>
      <c r="G656" s="160" t="e">
        <f>#REF!</f>
        <v>#REF!</v>
      </c>
      <c r="J656" s="162" t="e">
        <f>#REF!</f>
        <v>#REF!</v>
      </c>
      <c r="K656" s="162"/>
      <c r="L656" s="162"/>
      <c r="M656" s="162" t="e">
        <f>#REF!</f>
        <v>#REF!</v>
      </c>
      <c r="N656" s="162" t="e">
        <f>#REF!</f>
        <v>#REF!</v>
      </c>
      <c r="O656" s="162" t="e">
        <f>#REF!</f>
        <v>#REF!</v>
      </c>
    </row>
    <row r="657" spans="2:15" ht="21">
      <c r="B657" s="132" t="e">
        <f>#REF!</f>
        <v>#REF!</v>
      </c>
      <c r="C657" s="68" t="str">
        <f t="shared" si="32"/>
        <v xml:space="preserve"> </v>
      </c>
      <c r="D657" s="68" t="str">
        <f t="shared" si="33"/>
        <v xml:space="preserve"> </v>
      </c>
      <c r="E657" s="160" t="e">
        <f>#REF!</f>
        <v>#REF!</v>
      </c>
      <c r="F657" s="160" t="e">
        <f>#REF!</f>
        <v>#REF!</v>
      </c>
      <c r="G657" s="160" t="e">
        <f>#REF!</f>
        <v>#REF!</v>
      </c>
      <c r="J657" s="162" t="e">
        <f>#REF!</f>
        <v>#REF!</v>
      </c>
      <c r="K657" s="162"/>
      <c r="L657" s="162"/>
      <c r="M657" s="162" t="e">
        <f>#REF!</f>
        <v>#REF!</v>
      </c>
      <c r="N657" s="162" t="e">
        <f>#REF!</f>
        <v>#REF!</v>
      </c>
      <c r="O657" s="162" t="e">
        <f>#REF!</f>
        <v>#REF!</v>
      </c>
    </row>
    <row r="658" spans="2:15" ht="21">
      <c r="B658" s="132" t="e">
        <f>#REF!</f>
        <v>#REF!</v>
      </c>
      <c r="C658" s="68" t="str">
        <f t="shared" si="32"/>
        <v xml:space="preserve"> </v>
      </c>
      <c r="D658" s="68" t="str">
        <f t="shared" si="33"/>
        <v xml:space="preserve"> </v>
      </c>
      <c r="E658" s="160" t="e">
        <f>#REF!</f>
        <v>#REF!</v>
      </c>
      <c r="F658" s="160" t="e">
        <f>#REF!</f>
        <v>#REF!</v>
      </c>
      <c r="G658" s="160" t="e">
        <f>#REF!</f>
        <v>#REF!</v>
      </c>
      <c r="J658" s="162" t="e">
        <f>#REF!</f>
        <v>#REF!</v>
      </c>
      <c r="K658" s="162"/>
      <c r="L658" s="162"/>
      <c r="M658" s="162" t="e">
        <f>#REF!</f>
        <v>#REF!</v>
      </c>
      <c r="N658" s="162" t="e">
        <f>#REF!</f>
        <v>#REF!</v>
      </c>
      <c r="O658" s="162" t="e">
        <f>#REF!</f>
        <v>#REF!</v>
      </c>
    </row>
    <row r="659" spans="2:15" ht="21">
      <c r="B659" s="132" t="e">
        <f>#REF!</f>
        <v>#REF!</v>
      </c>
      <c r="C659" s="68" t="str">
        <f t="shared" si="32"/>
        <v xml:space="preserve"> </v>
      </c>
      <c r="D659" s="68" t="str">
        <f t="shared" si="33"/>
        <v xml:space="preserve"> </v>
      </c>
      <c r="E659" s="160" t="e">
        <f>#REF!</f>
        <v>#REF!</v>
      </c>
      <c r="F659" s="160" t="e">
        <f>#REF!</f>
        <v>#REF!</v>
      </c>
      <c r="G659" s="160" t="e">
        <f>#REF!</f>
        <v>#REF!</v>
      </c>
      <c r="J659" s="162" t="e">
        <f>#REF!</f>
        <v>#REF!</v>
      </c>
      <c r="K659" s="162"/>
      <c r="L659" s="162"/>
      <c r="M659" s="162" t="e">
        <f>#REF!</f>
        <v>#REF!</v>
      </c>
      <c r="N659" s="162" t="e">
        <f>#REF!</f>
        <v>#REF!</v>
      </c>
      <c r="O659" s="162" t="e">
        <f>#REF!</f>
        <v>#REF!</v>
      </c>
    </row>
    <row r="660" spans="2:15" ht="21">
      <c r="B660" s="132" t="e">
        <f>#REF!</f>
        <v>#REF!</v>
      </c>
      <c r="C660" s="68" t="str">
        <f t="shared" si="32"/>
        <v xml:space="preserve"> </v>
      </c>
      <c r="D660" s="68" t="str">
        <f t="shared" si="33"/>
        <v xml:space="preserve"> </v>
      </c>
      <c r="E660" s="160" t="e">
        <f>#REF!</f>
        <v>#REF!</v>
      </c>
      <c r="F660" s="160" t="e">
        <f>#REF!</f>
        <v>#REF!</v>
      </c>
      <c r="G660" s="160" t="e">
        <f>#REF!</f>
        <v>#REF!</v>
      </c>
      <c r="J660" s="162" t="e">
        <f>#REF!</f>
        <v>#REF!</v>
      </c>
      <c r="K660" s="162"/>
      <c r="L660" s="162"/>
      <c r="M660" s="162" t="e">
        <f>#REF!</f>
        <v>#REF!</v>
      </c>
      <c r="N660" s="162" t="e">
        <f>#REF!</f>
        <v>#REF!</v>
      </c>
      <c r="O660" s="162" t="e">
        <f>#REF!</f>
        <v>#REF!</v>
      </c>
    </row>
    <row r="661" spans="2:15" ht="21">
      <c r="B661" s="132" t="e">
        <f>#REF!</f>
        <v>#REF!</v>
      </c>
      <c r="C661" s="68" t="str">
        <f t="shared" si="32"/>
        <v xml:space="preserve"> </v>
      </c>
      <c r="D661" s="68" t="str">
        <f t="shared" si="33"/>
        <v xml:space="preserve"> </v>
      </c>
      <c r="E661" s="160" t="e">
        <f>#REF!</f>
        <v>#REF!</v>
      </c>
      <c r="F661" s="160" t="e">
        <f>#REF!</f>
        <v>#REF!</v>
      </c>
      <c r="G661" s="160" t="e">
        <f>#REF!</f>
        <v>#REF!</v>
      </c>
      <c r="J661" s="162" t="e">
        <f>#REF!</f>
        <v>#REF!</v>
      </c>
      <c r="K661" s="162"/>
      <c r="L661" s="162"/>
      <c r="M661" s="162" t="e">
        <f>#REF!</f>
        <v>#REF!</v>
      </c>
      <c r="N661" s="162" t="e">
        <f>#REF!</f>
        <v>#REF!</v>
      </c>
      <c r="O661" s="162" t="e">
        <f>#REF!</f>
        <v>#REF!</v>
      </c>
    </row>
    <row r="662" spans="2:15" ht="21">
      <c r="B662" s="132" t="e">
        <f>#REF!</f>
        <v>#REF!</v>
      </c>
      <c r="C662" s="68" t="str">
        <f t="shared" si="32"/>
        <v xml:space="preserve"> </v>
      </c>
      <c r="D662" s="68" t="str">
        <f t="shared" si="33"/>
        <v xml:space="preserve"> </v>
      </c>
      <c r="E662" s="160" t="e">
        <f>#REF!</f>
        <v>#REF!</v>
      </c>
      <c r="F662" s="160" t="e">
        <f>#REF!</f>
        <v>#REF!</v>
      </c>
      <c r="G662" s="160" t="e">
        <f>#REF!</f>
        <v>#REF!</v>
      </c>
      <c r="J662" s="162" t="e">
        <f>#REF!</f>
        <v>#REF!</v>
      </c>
      <c r="K662" s="162"/>
      <c r="L662" s="162"/>
      <c r="M662" s="162" t="e">
        <f>#REF!</f>
        <v>#REF!</v>
      </c>
      <c r="N662" s="162" t="e">
        <f>#REF!</f>
        <v>#REF!</v>
      </c>
      <c r="O662" s="162" t="e">
        <f>#REF!</f>
        <v>#REF!</v>
      </c>
    </row>
    <row r="663" spans="2:15" ht="21">
      <c r="B663" s="132" t="e">
        <f>#REF!</f>
        <v>#REF!</v>
      </c>
      <c r="C663" s="68" t="str">
        <f t="shared" si="32"/>
        <v xml:space="preserve"> </v>
      </c>
      <c r="D663" s="68" t="str">
        <f t="shared" si="33"/>
        <v xml:space="preserve"> </v>
      </c>
      <c r="E663" s="160" t="e">
        <f>#REF!</f>
        <v>#REF!</v>
      </c>
      <c r="F663" s="160" t="e">
        <f>#REF!</f>
        <v>#REF!</v>
      </c>
      <c r="G663" s="160" t="e">
        <f>#REF!</f>
        <v>#REF!</v>
      </c>
      <c r="J663" s="162" t="e">
        <f>#REF!</f>
        <v>#REF!</v>
      </c>
      <c r="K663" s="162"/>
      <c r="L663" s="162"/>
      <c r="M663" s="162" t="e">
        <f>#REF!</f>
        <v>#REF!</v>
      </c>
      <c r="N663" s="162" t="e">
        <f>#REF!</f>
        <v>#REF!</v>
      </c>
      <c r="O663" s="162" t="e">
        <f>#REF!</f>
        <v>#REF!</v>
      </c>
    </row>
    <row r="664" spans="2:15" ht="21">
      <c r="B664" s="132" t="e">
        <f>#REF!</f>
        <v>#REF!</v>
      </c>
      <c r="C664" s="68" t="str">
        <f t="shared" si="32"/>
        <v xml:space="preserve"> </v>
      </c>
      <c r="D664" s="68" t="str">
        <f t="shared" si="33"/>
        <v xml:space="preserve"> </v>
      </c>
      <c r="E664" s="160" t="e">
        <f>#REF!</f>
        <v>#REF!</v>
      </c>
      <c r="F664" s="160" t="e">
        <f>#REF!</f>
        <v>#REF!</v>
      </c>
      <c r="G664" s="160" t="e">
        <f>#REF!</f>
        <v>#REF!</v>
      </c>
      <c r="J664" s="162" t="e">
        <f>#REF!</f>
        <v>#REF!</v>
      </c>
      <c r="K664" s="162"/>
      <c r="L664" s="162"/>
      <c r="M664" s="162" t="e">
        <f>#REF!</f>
        <v>#REF!</v>
      </c>
      <c r="N664" s="162" t="e">
        <f>#REF!</f>
        <v>#REF!</v>
      </c>
      <c r="O664" s="162" t="e">
        <f>#REF!</f>
        <v>#REF!</v>
      </c>
    </row>
    <row r="665" spans="2:15" ht="21">
      <c r="B665" s="132" t="e">
        <f>#REF!</f>
        <v>#REF!</v>
      </c>
      <c r="C665" s="68" t="str">
        <f t="shared" si="32"/>
        <v xml:space="preserve"> </v>
      </c>
      <c r="D665" s="68" t="str">
        <f t="shared" si="33"/>
        <v xml:space="preserve"> </v>
      </c>
      <c r="E665" s="160" t="e">
        <f>#REF!</f>
        <v>#REF!</v>
      </c>
      <c r="F665" s="160" t="e">
        <f>#REF!</f>
        <v>#REF!</v>
      </c>
      <c r="G665" s="160" t="e">
        <f>#REF!</f>
        <v>#REF!</v>
      </c>
      <c r="J665" s="162" t="e">
        <f>#REF!</f>
        <v>#REF!</v>
      </c>
      <c r="K665" s="162"/>
      <c r="L665" s="162"/>
      <c r="M665" s="162" t="e">
        <f>#REF!</f>
        <v>#REF!</v>
      </c>
      <c r="N665" s="162" t="e">
        <f>#REF!</f>
        <v>#REF!</v>
      </c>
      <c r="O665" s="162" t="e">
        <f>#REF!</f>
        <v>#REF!</v>
      </c>
    </row>
    <row r="666" spans="2:15" ht="21">
      <c r="B666" s="132" t="e">
        <f>#REF!</f>
        <v>#REF!</v>
      </c>
      <c r="C666" s="68" t="str">
        <f t="shared" si="32"/>
        <v xml:space="preserve"> </v>
      </c>
      <c r="D666" s="68" t="str">
        <f t="shared" si="33"/>
        <v xml:space="preserve"> </v>
      </c>
      <c r="E666" s="160" t="e">
        <f>#REF!</f>
        <v>#REF!</v>
      </c>
      <c r="F666" s="160" t="e">
        <f>#REF!</f>
        <v>#REF!</v>
      </c>
      <c r="G666" s="160" t="e">
        <f>#REF!</f>
        <v>#REF!</v>
      </c>
      <c r="J666" s="162" t="e">
        <f>#REF!</f>
        <v>#REF!</v>
      </c>
      <c r="K666" s="162"/>
      <c r="L666" s="162"/>
      <c r="M666" s="162" t="e">
        <f>#REF!</f>
        <v>#REF!</v>
      </c>
      <c r="N666" s="162" t="e">
        <f>#REF!</f>
        <v>#REF!</v>
      </c>
      <c r="O666" s="162" t="e">
        <f>#REF!</f>
        <v>#REF!</v>
      </c>
    </row>
    <row r="667" spans="2:15" ht="21">
      <c r="B667" s="132" t="e">
        <f>#REF!</f>
        <v>#REF!</v>
      </c>
      <c r="C667" s="68" t="str">
        <f t="shared" si="32"/>
        <v xml:space="preserve"> </v>
      </c>
      <c r="D667" s="68" t="str">
        <f t="shared" si="33"/>
        <v xml:space="preserve"> </v>
      </c>
      <c r="E667" s="160" t="e">
        <f>#REF!</f>
        <v>#REF!</v>
      </c>
      <c r="F667" s="160" t="e">
        <f>#REF!</f>
        <v>#REF!</v>
      </c>
      <c r="G667" s="160" t="e">
        <f>#REF!</f>
        <v>#REF!</v>
      </c>
      <c r="J667" s="162" t="e">
        <f>#REF!</f>
        <v>#REF!</v>
      </c>
      <c r="K667" s="162"/>
      <c r="L667" s="162"/>
      <c r="M667" s="162" t="e">
        <f>#REF!</f>
        <v>#REF!</v>
      </c>
      <c r="N667" s="162" t="e">
        <f>#REF!</f>
        <v>#REF!</v>
      </c>
      <c r="O667" s="162" t="e">
        <f>#REF!</f>
        <v>#REF!</v>
      </c>
    </row>
    <row r="668" spans="2:15" ht="21">
      <c r="B668" s="132" t="e">
        <f>#REF!</f>
        <v>#REF!</v>
      </c>
      <c r="C668" s="68" t="str">
        <f t="shared" si="32"/>
        <v xml:space="preserve"> </v>
      </c>
      <c r="D668" s="68" t="str">
        <f t="shared" si="33"/>
        <v xml:space="preserve"> </v>
      </c>
      <c r="E668" s="160" t="e">
        <f>#REF!</f>
        <v>#REF!</v>
      </c>
      <c r="F668" s="160" t="e">
        <f>#REF!</f>
        <v>#REF!</v>
      </c>
      <c r="G668" s="160" t="e">
        <f>#REF!</f>
        <v>#REF!</v>
      </c>
      <c r="J668" s="162" t="e">
        <f>#REF!</f>
        <v>#REF!</v>
      </c>
      <c r="K668" s="162"/>
      <c r="L668" s="162"/>
      <c r="M668" s="162" t="e">
        <f>#REF!</f>
        <v>#REF!</v>
      </c>
      <c r="N668" s="162" t="e">
        <f>#REF!</f>
        <v>#REF!</v>
      </c>
      <c r="O668" s="162" t="e">
        <f>#REF!</f>
        <v>#REF!</v>
      </c>
    </row>
    <row r="669" spans="2:15" ht="21">
      <c r="B669" s="132" t="e">
        <f>#REF!</f>
        <v>#REF!</v>
      </c>
      <c r="C669" s="68" t="str">
        <f t="shared" si="32"/>
        <v xml:space="preserve"> </v>
      </c>
      <c r="D669" s="68" t="str">
        <f t="shared" si="33"/>
        <v xml:space="preserve"> </v>
      </c>
      <c r="E669" s="160" t="e">
        <f>#REF!</f>
        <v>#REF!</v>
      </c>
      <c r="F669" s="160" t="e">
        <f>#REF!</f>
        <v>#REF!</v>
      </c>
      <c r="G669" s="160" t="e">
        <f>#REF!</f>
        <v>#REF!</v>
      </c>
      <c r="J669" s="162" t="e">
        <f>#REF!</f>
        <v>#REF!</v>
      </c>
      <c r="K669" s="162"/>
      <c r="L669" s="162"/>
      <c r="M669" s="162" t="e">
        <f>#REF!</f>
        <v>#REF!</v>
      </c>
      <c r="N669" s="162" t="e">
        <f>#REF!</f>
        <v>#REF!</v>
      </c>
      <c r="O669" s="162" t="e">
        <f>#REF!</f>
        <v>#REF!</v>
      </c>
    </row>
    <row r="670" spans="2:15" ht="21">
      <c r="B670" s="132" t="e">
        <f>#REF!</f>
        <v>#REF!</v>
      </c>
      <c r="C670" s="68" t="str">
        <f t="shared" si="32"/>
        <v xml:space="preserve"> </v>
      </c>
      <c r="D670" s="68" t="str">
        <f t="shared" si="33"/>
        <v xml:space="preserve"> </v>
      </c>
      <c r="E670" s="160" t="e">
        <f>#REF!</f>
        <v>#REF!</v>
      </c>
      <c r="F670" s="160" t="e">
        <f>#REF!</f>
        <v>#REF!</v>
      </c>
      <c r="G670" s="160" t="e">
        <f>#REF!</f>
        <v>#REF!</v>
      </c>
      <c r="J670" s="162" t="e">
        <f>#REF!</f>
        <v>#REF!</v>
      </c>
      <c r="K670" s="162"/>
      <c r="L670" s="162"/>
      <c r="M670" s="162" t="e">
        <f>#REF!</f>
        <v>#REF!</v>
      </c>
      <c r="N670" s="162" t="e">
        <f>#REF!</f>
        <v>#REF!</v>
      </c>
      <c r="O670" s="162" t="e">
        <f>#REF!</f>
        <v>#REF!</v>
      </c>
    </row>
    <row r="671" spans="2:15" ht="21">
      <c r="B671" s="132" t="e">
        <f>#REF!</f>
        <v>#REF!</v>
      </c>
      <c r="C671" s="68" t="str">
        <f t="shared" si="32"/>
        <v xml:space="preserve"> </v>
      </c>
      <c r="D671" s="68" t="str">
        <f t="shared" si="33"/>
        <v xml:space="preserve"> </v>
      </c>
      <c r="E671" s="160" t="e">
        <f>#REF!</f>
        <v>#REF!</v>
      </c>
      <c r="F671" s="160" t="e">
        <f>#REF!</f>
        <v>#REF!</v>
      </c>
      <c r="G671" s="160" t="e">
        <f>#REF!</f>
        <v>#REF!</v>
      </c>
      <c r="J671" s="162" t="e">
        <f>#REF!</f>
        <v>#REF!</v>
      </c>
      <c r="K671" s="162"/>
      <c r="L671" s="162"/>
      <c r="M671" s="162" t="e">
        <f>#REF!</f>
        <v>#REF!</v>
      </c>
      <c r="N671" s="162" t="e">
        <f>#REF!</f>
        <v>#REF!</v>
      </c>
      <c r="O671" s="162" t="e">
        <f>#REF!</f>
        <v>#REF!</v>
      </c>
    </row>
    <row r="672" spans="2:15" ht="21">
      <c r="B672" s="132" t="e">
        <f>#REF!</f>
        <v>#REF!</v>
      </c>
      <c r="C672" s="68" t="str">
        <f t="shared" si="32"/>
        <v xml:space="preserve"> </v>
      </c>
      <c r="D672" s="68" t="str">
        <f t="shared" si="33"/>
        <v xml:space="preserve"> </v>
      </c>
      <c r="E672" s="160" t="e">
        <f>#REF!</f>
        <v>#REF!</v>
      </c>
      <c r="F672" s="160" t="e">
        <f>#REF!</f>
        <v>#REF!</v>
      </c>
      <c r="G672" s="160" t="e">
        <f>#REF!</f>
        <v>#REF!</v>
      </c>
      <c r="J672" s="162" t="e">
        <f>#REF!</f>
        <v>#REF!</v>
      </c>
      <c r="K672" s="162"/>
      <c r="L672" s="162"/>
      <c r="M672" s="162" t="e">
        <f>#REF!</f>
        <v>#REF!</v>
      </c>
      <c r="N672" s="162" t="e">
        <f>#REF!</f>
        <v>#REF!</v>
      </c>
      <c r="O672" s="162" t="e">
        <f>#REF!</f>
        <v>#REF!</v>
      </c>
    </row>
    <row r="673" spans="2:15" ht="21">
      <c r="B673" s="132" t="e">
        <f>#REF!</f>
        <v>#REF!</v>
      </c>
      <c r="C673" s="68" t="str">
        <f t="shared" si="32"/>
        <v xml:space="preserve"> </v>
      </c>
      <c r="D673" s="68" t="str">
        <f t="shared" si="33"/>
        <v xml:space="preserve"> </v>
      </c>
      <c r="E673" s="160" t="e">
        <f>#REF!</f>
        <v>#REF!</v>
      </c>
      <c r="F673" s="160" t="e">
        <f>#REF!</f>
        <v>#REF!</v>
      </c>
      <c r="G673" s="160" t="e">
        <f>#REF!</f>
        <v>#REF!</v>
      </c>
      <c r="J673" s="162" t="e">
        <f>#REF!</f>
        <v>#REF!</v>
      </c>
      <c r="K673" s="162"/>
      <c r="L673" s="162"/>
      <c r="M673" s="162" t="e">
        <f>#REF!</f>
        <v>#REF!</v>
      </c>
      <c r="N673" s="162" t="e">
        <f>#REF!</f>
        <v>#REF!</v>
      </c>
      <c r="O673" s="162" t="e">
        <f>#REF!</f>
        <v>#REF!</v>
      </c>
    </row>
    <row r="674" spans="2:15" ht="21">
      <c r="B674" s="132" t="e">
        <f>#REF!</f>
        <v>#REF!</v>
      </c>
      <c r="C674" s="68" t="str">
        <f t="shared" si="32"/>
        <v xml:space="preserve"> </v>
      </c>
      <c r="D674" s="68" t="str">
        <f t="shared" si="33"/>
        <v xml:space="preserve"> </v>
      </c>
      <c r="E674" s="160" t="e">
        <f>#REF!</f>
        <v>#REF!</v>
      </c>
      <c r="F674" s="160" t="e">
        <f>#REF!</f>
        <v>#REF!</v>
      </c>
      <c r="G674" s="160" t="e">
        <f>#REF!</f>
        <v>#REF!</v>
      </c>
      <c r="J674" s="162" t="e">
        <f>#REF!</f>
        <v>#REF!</v>
      </c>
      <c r="K674" s="162"/>
      <c r="L674" s="162"/>
      <c r="M674" s="162" t="e">
        <f>#REF!</f>
        <v>#REF!</v>
      </c>
      <c r="N674" s="162" t="e">
        <f>#REF!</f>
        <v>#REF!</v>
      </c>
      <c r="O674" s="162" t="e">
        <f>#REF!</f>
        <v>#REF!</v>
      </c>
    </row>
    <row r="675" spans="2:15" ht="21">
      <c r="B675" s="132" t="e">
        <f>#REF!</f>
        <v>#REF!</v>
      </c>
      <c r="C675" s="68" t="str">
        <f t="shared" si="32"/>
        <v xml:space="preserve"> </v>
      </c>
      <c r="D675" s="68" t="str">
        <f t="shared" si="33"/>
        <v xml:space="preserve"> </v>
      </c>
      <c r="E675" s="160" t="e">
        <f>#REF!</f>
        <v>#REF!</v>
      </c>
      <c r="F675" s="160" t="e">
        <f>#REF!</f>
        <v>#REF!</v>
      </c>
      <c r="G675" s="160" t="e">
        <f>#REF!</f>
        <v>#REF!</v>
      </c>
      <c r="J675" s="162" t="e">
        <f>#REF!</f>
        <v>#REF!</v>
      </c>
      <c r="K675" s="162"/>
      <c r="L675" s="162"/>
      <c r="M675" s="162" t="e">
        <f>#REF!</f>
        <v>#REF!</v>
      </c>
      <c r="N675" s="162" t="e">
        <f>#REF!</f>
        <v>#REF!</v>
      </c>
      <c r="O675" s="162" t="e">
        <f>#REF!</f>
        <v>#REF!</v>
      </c>
    </row>
    <row r="676" spans="2:15" ht="21">
      <c r="B676" s="132" t="e">
        <f>#REF!</f>
        <v>#REF!</v>
      </c>
      <c r="C676" s="68" t="str">
        <f t="shared" si="32"/>
        <v xml:space="preserve"> </v>
      </c>
      <c r="D676" s="68" t="str">
        <f t="shared" si="33"/>
        <v xml:space="preserve"> </v>
      </c>
      <c r="E676" s="160" t="e">
        <f>#REF!</f>
        <v>#REF!</v>
      </c>
      <c r="F676" s="160" t="e">
        <f>#REF!</f>
        <v>#REF!</v>
      </c>
      <c r="G676" s="160" t="e">
        <f>#REF!</f>
        <v>#REF!</v>
      </c>
      <c r="J676" s="162" t="e">
        <f>#REF!</f>
        <v>#REF!</v>
      </c>
      <c r="K676" s="162"/>
      <c r="L676" s="162"/>
      <c r="M676" s="162" t="e">
        <f>#REF!</f>
        <v>#REF!</v>
      </c>
      <c r="N676" s="162" t="e">
        <f>#REF!</f>
        <v>#REF!</v>
      </c>
      <c r="O676" s="162" t="e">
        <f>#REF!</f>
        <v>#REF!</v>
      </c>
    </row>
    <row r="677" spans="2:15" ht="21">
      <c r="B677" s="132" t="e">
        <f>#REF!</f>
        <v>#REF!</v>
      </c>
      <c r="C677" s="68" t="str">
        <f t="shared" si="32"/>
        <v xml:space="preserve"> </v>
      </c>
      <c r="D677" s="68" t="str">
        <f t="shared" si="33"/>
        <v xml:space="preserve"> </v>
      </c>
      <c r="E677" s="160" t="e">
        <f>#REF!</f>
        <v>#REF!</v>
      </c>
      <c r="F677" s="160" t="e">
        <f>#REF!</f>
        <v>#REF!</v>
      </c>
      <c r="G677" s="160" t="e">
        <f>#REF!</f>
        <v>#REF!</v>
      </c>
      <c r="J677" s="162" t="e">
        <f>#REF!</f>
        <v>#REF!</v>
      </c>
      <c r="K677" s="162"/>
      <c r="L677" s="162"/>
      <c r="M677" s="162" t="e">
        <f>#REF!</f>
        <v>#REF!</v>
      </c>
      <c r="N677" s="162" t="e">
        <f>#REF!</f>
        <v>#REF!</v>
      </c>
      <c r="O677" s="162" t="e">
        <f>#REF!</f>
        <v>#REF!</v>
      </c>
    </row>
    <row r="678" spans="2:15" ht="21">
      <c r="B678" s="132" t="e">
        <f>#REF!</f>
        <v>#REF!</v>
      </c>
      <c r="C678" s="68" t="str">
        <f t="shared" si="32"/>
        <v xml:space="preserve"> </v>
      </c>
      <c r="D678" s="68" t="str">
        <f t="shared" si="33"/>
        <v xml:space="preserve"> </v>
      </c>
      <c r="E678" s="160" t="e">
        <f>#REF!</f>
        <v>#REF!</v>
      </c>
      <c r="F678" s="160" t="e">
        <f>#REF!</f>
        <v>#REF!</v>
      </c>
      <c r="G678" s="160" t="e">
        <f>#REF!</f>
        <v>#REF!</v>
      </c>
      <c r="J678" s="162" t="e">
        <f>#REF!</f>
        <v>#REF!</v>
      </c>
      <c r="K678" s="162"/>
      <c r="L678" s="162"/>
      <c r="M678" s="162" t="e">
        <f>#REF!</f>
        <v>#REF!</v>
      </c>
      <c r="N678" s="162" t="e">
        <f>#REF!</f>
        <v>#REF!</v>
      </c>
      <c r="O678" s="162" t="e">
        <f>#REF!</f>
        <v>#REF!</v>
      </c>
    </row>
    <row r="679" spans="2:15" ht="21">
      <c r="B679" s="132" t="e">
        <f>#REF!</f>
        <v>#REF!</v>
      </c>
      <c r="C679" s="68" t="str">
        <f t="shared" si="32"/>
        <v xml:space="preserve"> </v>
      </c>
      <c r="D679" s="68" t="str">
        <f t="shared" si="33"/>
        <v xml:space="preserve"> </v>
      </c>
      <c r="E679" s="160" t="e">
        <f>#REF!</f>
        <v>#REF!</v>
      </c>
      <c r="F679" s="160" t="e">
        <f>#REF!</f>
        <v>#REF!</v>
      </c>
      <c r="G679" s="160" t="e">
        <f>#REF!</f>
        <v>#REF!</v>
      </c>
      <c r="J679" s="162" t="e">
        <f>#REF!</f>
        <v>#REF!</v>
      </c>
      <c r="K679" s="162"/>
      <c r="L679" s="162"/>
      <c r="M679" s="162" t="e">
        <f>#REF!</f>
        <v>#REF!</v>
      </c>
      <c r="N679" s="162" t="e">
        <f>#REF!</f>
        <v>#REF!</v>
      </c>
      <c r="O679" s="162" t="e">
        <f>#REF!</f>
        <v>#REF!</v>
      </c>
    </row>
    <row r="680" spans="2:15" ht="21">
      <c r="B680" s="132" t="e">
        <f>#REF!</f>
        <v>#REF!</v>
      </c>
      <c r="C680" s="68" t="str">
        <f t="shared" ref="C680:C725" si="34">IFERROR(VLOOKUP(D680,KLUBY01,2,FALSE)," ")</f>
        <v xml:space="preserve"> </v>
      </c>
      <c r="D680" s="68" t="str">
        <f t="shared" ref="D680:D725" si="35">IFERROR(VLOOKUP(B680,PZTS2509,11,FALSE)," ")</f>
        <v xml:space="preserve"> </v>
      </c>
      <c r="E680" s="160" t="e">
        <f>#REF!</f>
        <v>#REF!</v>
      </c>
      <c r="F680" s="160" t="e">
        <f>#REF!</f>
        <v>#REF!</v>
      </c>
      <c r="G680" s="160" t="e">
        <f>#REF!</f>
        <v>#REF!</v>
      </c>
      <c r="J680" s="162" t="e">
        <f>#REF!</f>
        <v>#REF!</v>
      </c>
      <c r="K680" s="162"/>
      <c r="L680" s="162"/>
      <c r="M680" s="162" t="e">
        <f>#REF!</f>
        <v>#REF!</v>
      </c>
      <c r="N680" s="162" t="e">
        <f>#REF!</f>
        <v>#REF!</v>
      </c>
      <c r="O680" s="162" t="e">
        <f>#REF!</f>
        <v>#REF!</v>
      </c>
    </row>
    <row r="681" spans="2:15" ht="21">
      <c r="B681" s="132" t="e">
        <f>#REF!</f>
        <v>#REF!</v>
      </c>
      <c r="C681" s="68" t="str">
        <f t="shared" si="34"/>
        <v xml:space="preserve"> </v>
      </c>
      <c r="D681" s="68" t="str">
        <f t="shared" si="35"/>
        <v xml:space="preserve"> </v>
      </c>
      <c r="E681" s="160" t="e">
        <f>#REF!</f>
        <v>#REF!</v>
      </c>
      <c r="F681" s="160" t="e">
        <f>#REF!</f>
        <v>#REF!</v>
      </c>
      <c r="G681" s="160" t="e">
        <f>#REF!</f>
        <v>#REF!</v>
      </c>
      <c r="J681" s="162" t="e">
        <f>#REF!</f>
        <v>#REF!</v>
      </c>
      <c r="K681" s="162"/>
      <c r="L681" s="162"/>
      <c r="M681" s="162" t="e">
        <f>#REF!</f>
        <v>#REF!</v>
      </c>
      <c r="N681" s="162" t="e">
        <f>#REF!</f>
        <v>#REF!</v>
      </c>
      <c r="O681" s="162" t="e">
        <f>#REF!</f>
        <v>#REF!</v>
      </c>
    </row>
    <row r="682" spans="2:15" ht="21">
      <c r="B682" s="132" t="e">
        <f>#REF!</f>
        <v>#REF!</v>
      </c>
      <c r="C682" s="68" t="str">
        <f t="shared" si="34"/>
        <v xml:space="preserve"> </v>
      </c>
      <c r="D682" s="68" t="str">
        <f t="shared" si="35"/>
        <v xml:space="preserve"> </v>
      </c>
      <c r="E682" s="160" t="e">
        <f>#REF!</f>
        <v>#REF!</v>
      </c>
      <c r="F682" s="160" t="e">
        <f>#REF!</f>
        <v>#REF!</v>
      </c>
      <c r="G682" s="160" t="e">
        <f>#REF!</f>
        <v>#REF!</v>
      </c>
      <c r="J682" s="162" t="e">
        <f>#REF!</f>
        <v>#REF!</v>
      </c>
      <c r="K682" s="162"/>
      <c r="L682" s="162"/>
      <c r="M682" s="162" t="e">
        <f>#REF!</f>
        <v>#REF!</v>
      </c>
      <c r="N682" s="162" t="e">
        <f>#REF!</f>
        <v>#REF!</v>
      </c>
      <c r="O682" s="162" t="e">
        <f>#REF!</f>
        <v>#REF!</v>
      </c>
    </row>
    <row r="683" spans="2:15" ht="21">
      <c r="B683" s="132" t="e">
        <f>#REF!</f>
        <v>#REF!</v>
      </c>
      <c r="C683" s="68" t="str">
        <f t="shared" si="34"/>
        <v xml:space="preserve"> </v>
      </c>
      <c r="D683" s="68" t="str">
        <f t="shared" si="35"/>
        <v xml:space="preserve"> </v>
      </c>
      <c r="E683" s="160" t="e">
        <f>#REF!</f>
        <v>#REF!</v>
      </c>
      <c r="F683" s="160" t="e">
        <f>#REF!</f>
        <v>#REF!</v>
      </c>
      <c r="G683" s="160" t="e">
        <f>#REF!</f>
        <v>#REF!</v>
      </c>
      <c r="J683" s="162" t="e">
        <f>#REF!</f>
        <v>#REF!</v>
      </c>
      <c r="K683" s="162"/>
      <c r="L683" s="162"/>
      <c r="M683" s="162" t="e">
        <f>#REF!</f>
        <v>#REF!</v>
      </c>
      <c r="N683" s="162" t="e">
        <f>#REF!</f>
        <v>#REF!</v>
      </c>
      <c r="O683" s="162" t="e">
        <f>#REF!</f>
        <v>#REF!</v>
      </c>
    </row>
    <row r="684" spans="2:15" ht="21">
      <c r="B684" s="132" t="e">
        <f>#REF!</f>
        <v>#REF!</v>
      </c>
      <c r="C684" s="68" t="str">
        <f t="shared" si="34"/>
        <v xml:space="preserve"> </v>
      </c>
      <c r="D684" s="68" t="str">
        <f t="shared" si="35"/>
        <v xml:space="preserve"> </v>
      </c>
      <c r="E684" s="160" t="e">
        <f>#REF!</f>
        <v>#REF!</v>
      </c>
      <c r="F684" s="160" t="e">
        <f>#REF!</f>
        <v>#REF!</v>
      </c>
      <c r="G684" s="160" t="e">
        <f>#REF!</f>
        <v>#REF!</v>
      </c>
      <c r="J684" s="162" t="e">
        <f>#REF!</f>
        <v>#REF!</v>
      </c>
      <c r="K684" s="162"/>
      <c r="L684" s="162"/>
      <c r="M684" s="162" t="e">
        <f>#REF!</f>
        <v>#REF!</v>
      </c>
      <c r="N684" s="162" t="e">
        <f>#REF!</f>
        <v>#REF!</v>
      </c>
      <c r="O684" s="162" t="e">
        <f>#REF!</f>
        <v>#REF!</v>
      </c>
    </row>
    <row r="685" spans="2:15" ht="21">
      <c r="B685" s="132" t="e">
        <f>#REF!</f>
        <v>#REF!</v>
      </c>
      <c r="C685" s="68" t="str">
        <f t="shared" si="34"/>
        <v xml:space="preserve"> </v>
      </c>
      <c r="D685" s="68" t="str">
        <f t="shared" si="35"/>
        <v xml:space="preserve"> </v>
      </c>
      <c r="E685" s="160" t="e">
        <f>#REF!</f>
        <v>#REF!</v>
      </c>
      <c r="F685" s="160" t="e">
        <f>#REF!</f>
        <v>#REF!</v>
      </c>
      <c r="G685" s="160" t="e">
        <f>#REF!</f>
        <v>#REF!</v>
      </c>
      <c r="J685" s="162" t="e">
        <f>#REF!</f>
        <v>#REF!</v>
      </c>
      <c r="K685" s="162"/>
      <c r="L685" s="162"/>
      <c r="M685" s="162" t="e">
        <f>#REF!</f>
        <v>#REF!</v>
      </c>
      <c r="N685" s="162" t="e">
        <f>#REF!</f>
        <v>#REF!</v>
      </c>
      <c r="O685" s="162" t="e">
        <f>#REF!</f>
        <v>#REF!</v>
      </c>
    </row>
    <row r="686" spans="2:15" ht="21">
      <c r="B686" s="132" t="e">
        <f>#REF!</f>
        <v>#REF!</v>
      </c>
      <c r="C686" s="68" t="str">
        <f t="shared" si="34"/>
        <v xml:space="preserve"> </v>
      </c>
      <c r="D686" s="68" t="str">
        <f t="shared" si="35"/>
        <v xml:space="preserve"> </v>
      </c>
      <c r="E686" s="160" t="e">
        <f>#REF!</f>
        <v>#REF!</v>
      </c>
      <c r="F686" s="160" t="e">
        <f>#REF!</f>
        <v>#REF!</v>
      </c>
      <c r="G686" s="160" t="e">
        <f>#REF!</f>
        <v>#REF!</v>
      </c>
      <c r="J686" s="162" t="e">
        <f>#REF!</f>
        <v>#REF!</v>
      </c>
      <c r="K686" s="162"/>
      <c r="L686" s="162"/>
      <c r="M686" s="162" t="e">
        <f>#REF!</f>
        <v>#REF!</v>
      </c>
      <c r="N686" s="162" t="e">
        <f>#REF!</f>
        <v>#REF!</v>
      </c>
      <c r="O686" s="162" t="e">
        <f>#REF!</f>
        <v>#REF!</v>
      </c>
    </row>
    <row r="687" spans="2:15" ht="21">
      <c r="B687" s="132" t="e">
        <f>#REF!</f>
        <v>#REF!</v>
      </c>
      <c r="C687" s="68" t="str">
        <f t="shared" si="34"/>
        <v xml:space="preserve"> </v>
      </c>
      <c r="D687" s="68" t="str">
        <f t="shared" si="35"/>
        <v xml:space="preserve"> </v>
      </c>
      <c r="E687" s="160" t="e">
        <f>#REF!</f>
        <v>#REF!</v>
      </c>
      <c r="F687" s="160" t="e">
        <f>#REF!</f>
        <v>#REF!</v>
      </c>
      <c r="G687" s="160" t="e">
        <f>#REF!</f>
        <v>#REF!</v>
      </c>
      <c r="J687" s="162" t="e">
        <f>#REF!</f>
        <v>#REF!</v>
      </c>
      <c r="K687" s="162"/>
      <c r="L687" s="162"/>
      <c r="M687" s="162" t="e">
        <f>#REF!</f>
        <v>#REF!</v>
      </c>
      <c r="N687" s="162" t="e">
        <f>#REF!</f>
        <v>#REF!</v>
      </c>
      <c r="O687" s="162" t="e">
        <f>#REF!</f>
        <v>#REF!</v>
      </c>
    </row>
    <row r="688" spans="2:15" ht="21">
      <c r="B688" s="132" t="e">
        <f>#REF!</f>
        <v>#REF!</v>
      </c>
      <c r="C688" s="68" t="str">
        <f t="shared" si="34"/>
        <v xml:space="preserve"> </v>
      </c>
      <c r="D688" s="68" t="str">
        <f t="shared" si="35"/>
        <v xml:space="preserve"> </v>
      </c>
      <c r="E688" s="160" t="e">
        <f>#REF!</f>
        <v>#REF!</v>
      </c>
      <c r="F688" s="160" t="e">
        <f>#REF!</f>
        <v>#REF!</v>
      </c>
      <c r="G688" s="160" t="e">
        <f>#REF!</f>
        <v>#REF!</v>
      </c>
      <c r="J688" s="162" t="e">
        <f>#REF!</f>
        <v>#REF!</v>
      </c>
      <c r="K688" s="162"/>
      <c r="L688" s="162"/>
      <c r="M688" s="162" t="e">
        <f>#REF!</f>
        <v>#REF!</v>
      </c>
      <c r="N688" s="162" t="e">
        <f>#REF!</f>
        <v>#REF!</v>
      </c>
      <c r="O688" s="162" t="e">
        <f>#REF!</f>
        <v>#REF!</v>
      </c>
    </row>
    <row r="689" spans="2:15" ht="21">
      <c r="B689" s="132" t="e">
        <f>#REF!</f>
        <v>#REF!</v>
      </c>
      <c r="C689" s="68" t="str">
        <f t="shared" si="34"/>
        <v xml:space="preserve"> </v>
      </c>
      <c r="D689" s="68" t="str">
        <f t="shared" si="35"/>
        <v xml:space="preserve"> </v>
      </c>
      <c r="E689" s="160" t="e">
        <f>#REF!</f>
        <v>#REF!</v>
      </c>
      <c r="F689" s="160" t="e">
        <f>#REF!</f>
        <v>#REF!</v>
      </c>
      <c r="G689" s="160" t="e">
        <f>#REF!</f>
        <v>#REF!</v>
      </c>
      <c r="J689" s="162" t="e">
        <f>#REF!</f>
        <v>#REF!</v>
      </c>
      <c r="K689" s="162"/>
      <c r="L689" s="162"/>
      <c r="M689" s="162" t="e">
        <f>#REF!</f>
        <v>#REF!</v>
      </c>
      <c r="N689" s="162" t="e">
        <f>#REF!</f>
        <v>#REF!</v>
      </c>
      <c r="O689" s="162" t="e">
        <f>#REF!</f>
        <v>#REF!</v>
      </c>
    </row>
    <row r="690" spans="2:15" ht="21">
      <c r="B690" s="132" t="e">
        <f>#REF!</f>
        <v>#REF!</v>
      </c>
      <c r="C690" s="68" t="str">
        <f t="shared" si="34"/>
        <v xml:space="preserve"> </v>
      </c>
      <c r="D690" s="68" t="str">
        <f t="shared" si="35"/>
        <v xml:space="preserve"> </v>
      </c>
      <c r="E690" s="160" t="e">
        <f>#REF!</f>
        <v>#REF!</v>
      </c>
      <c r="F690" s="160" t="e">
        <f>#REF!</f>
        <v>#REF!</v>
      </c>
      <c r="G690" s="160" t="e">
        <f>#REF!</f>
        <v>#REF!</v>
      </c>
      <c r="J690" s="162" t="e">
        <f>#REF!</f>
        <v>#REF!</v>
      </c>
      <c r="K690" s="162"/>
      <c r="L690" s="162"/>
      <c r="M690" s="162" t="e">
        <f>#REF!</f>
        <v>#REF!</v>
      </c>
      <c r="N690" s="162" t="e">
        <f>#REF!</f>
        <v>#REF!</v>
      </c>
      <c r="O690" s="162" t="e">
        <f>#REF!</f>
        <v>#REF!</v>
      </c>
    </row>
    <row r="691" spans="2:15" ht="21">
      <c r="B691" s="132" t="e">
        <f>#REF!</f>
        <v>#REF!</v>
      </c>
      <c r="C691" s="68" t="str">
        <f t="shared" si="34"/>
        <v xml:space="preserve"> </v>
      </c>
      <c r="D691" s="68" t="str">
        <f t="shared" si="35"/>
        <v xml:space="preserve"> </v>
      </c>
      <c r="E691" s="160" t="e">
        <f>#REF!</f>
        <v>#REF!</v>
      </c>
      <c r="F691" s="160" t="e">
        <f>#REF!</f>
        <v>#REF!</v>
      </c>
      <c r="G691" s="160" t="e">
        <f>#REF!</f>
        <v>#REF!</v>
      </c>
      <c r="J691" s="162" t="e">
        <f>#REF!</f>
        <v>#REF!</v>
      </c>
      <c r="K691" s="162"/>
      <c r="L691" s="162"/>
      <c r="M691" s="162" t="e">
        <f>#REF!</f>
        <v>#REF!</v>
      </c>
      <c r="N691" s="162" t="e">
        <f>#REF!</f>
        <v>#REF!</v>
      </c>
      <c r="O691" s="162" t="e">
        <f>#REF!</f>
        <v>#REF!</v>
      </c>
    </row>
    <row r="692" spans="2:15" ht="21">
      <c r="B692" s="132" t="e">
        <f>#REF!</f>
        <v>#REF!</v>
      </c>
      <c r="C692" s="68" t="str">
        <f t="shared" si="34"/>
        <v xml:space="preserve"> </v>
      </c>
      <c r="D692" s="68" t="str">
        <f t="shared" si="35"/>
        <v xml:space="preserve"> </v>
      </c>
      <c r="E692" s="160" t="e">
        <f>#REF!</f>
        <v>#REF!</v>
      </c>
      <c r="F692" s="160" t="e">
        <f>#REF!</f>
        <v>#REF!</v>
      </c>
      <c r="G692" s="160" t="e">
        <f>#REF!</f>
        <v>#REF!</v>
      </c>
      <c r="J692" s="162" t="e">
        <f>#REF!</f>
        <v>#REF!</v>
      </c>
      <c r="K692" s="162"/>
      <c r="L692" s="162"/>
      <c r="M692" s="162" t="e">
        <f>#REF!</f>
        <v>#REF!</v>
      </c>
      <c r="N692" s="162" t="e">
        <f>#REF!</f>
        <v>#REF!</v>
      </c>
      <c r="O692" s="162" t="e">
        <f>#REF!</f>
        <v>#REF!</v>
      </c>
    </row>
    <row r="693" spans="2:15" ht="21">
      <c r="B693" s="132" t="e">
        <f>#REF!</f>
        <v>#REF!</v>
      </c>
      <c r="C693" s="68" t="str">
        <f t="shared" si="34"/>
        <v xml:space="preserve"> </v>
      </c>
      <c r="D693" s="68" t="str">
        <f t="shared" si="35"/>
        <v xml:space="preserve"> </v>
      </c>
      <c r="E693" s="160" t="e">
        <f>#REF!</f>
        <v>#REF!</v>
      </c>
      <c r="F693" s="160" t="e">
        <f>#REF!</f>
        <v>#REF!</v>
      </c>
      <c r="G693" s="160" t="e">
        <f>#REF!</f>
        <v>#REF!</v>
      </c>
      <c r="J693" s="162" t="e">
        <f>#REF!</f>
        <v>#REF!</v>
      </c>
      <c r="K693" s="162"/>
      <c r="L693" s="162"/>
      <c r="M693" s="162" t="e">
        <f>#REF!</f>
        <v>#REF!</v>
      </c>
      <c r="N693" s="162" t="e">
        <f>#REF!</f>
        <v>#REF!</v>
      </c>
      <c r="O693" s="162" t="e">
        <f>#REF!</f>
        <v>#REF!</v>
      </c>
    </row>
    <row r="694" spans="2:15" ht="21">
      <c r="B694" s="132" t="e">
        <f>#REF!</f>
        <v>#REF!</v>
      </c>
      <c r="C694" s="68" t="str">
        <f t="shared" si="34"/>
        <v xml:space="preserve"> </v>
      </c>
      <c r="D694" s="68" t="str">
        <f t="shared" si="35"/>
        <v xml:space="preserve"> </v>
      </c>
      <c r="E694" s="160" t="e">
        <f>#REF!</f>
        <v>#REF!</v>
      </c>
      <c r="F694" s="160" t="e">
        <f>#REF!</f>
        <v>#REF!</v>
      </c>
      <c r="G694" s="160" t="e">
        <f>#REF!</f>
        <v>#REF!</v>
      </c>
      <c r="J694" s="162" t="e">
        <f>#REF!</f>
        <v>#REF!</v>
      </c>
      <c r="K694" s="162"/>
      <c r="L694" s="162"/>
      <c r="M694" s="162" t="e">
        <f>#REF!</f>
        <v>#REF!</v>
      </c>
      <c r="N694" s="162" t="e">
        <f>#REF!</f>
        <v>#REF!</v>
      </c>
      <c r="O694" s="162" t="e">
        <f>#REF!</f>
        <v>#REF!</v>
      </c>
    </row>
    <row r="695" spans="2:15" ht="21">
      <c r="B695" s="132" t="e">
        <f>#REF!</f>
        <v>#REF!</v>
      </c>
      <c r="C695" s="68" t="str">
        <f t="shared" si="34"/>
        <v xml:space="preserve"> </v>
      </c>
      <c r="D695" s="68" t="str">
        <f t="shared" si="35"/>
        <v xml:space="preserve"> </v>
      </c>
      <c r="E695" s="160" t="e">
        <f>#REF!</f>
        <v>#REF!</v>
      </c>
      <c r="F695" s="160" t="e">
        <f>#REF!</f>
        <v>#REF!</v>
      </c>
      <c r="G695" s="160" t="e">
        <f>#REF!</f>
        <v>#REF!</v>
      </c>
      <c r="J695" s="162" t="e">
        <f>#REF!</f>
        <v>#REF!</v>
      </c>
      <c r="K695" s="162"/>
      <c r="L695" s="162"/>
      <c r="M695" s="162" t="e">
        <f>#REF!</f>
        <v>#REF!</v>
      </c>
      <c r="N695" s="162" t="e">
        <f>#REF!</f>
        <v>#REF!</v>
      </c>
      <c r="O695" s="162" t="e">
        <f>#REF!</f>
        <v>#REF!</v>
      </c>
    </row>
    <row r="696" spans="2:15" ht="21">
      <c r="B696" s="132" t="e">
        <f>#REF!</f>
        <v>#REF!</v>
      </c>
      <c r="C696" s="68" t="str">
        <f t="shared" si="34"/>
        <v xml:space="preserve"> </v>
      </c>
      <c r="D696" s="68" t="str">
        <f t="shared" si="35"/>
        <v xml:space="preserve"> </v>
      </c>
      <c r="E696" s="160" t="e">
        <f>#REF!</f>
        <v>#REF!</v>
      </c>
      <c r="F696" s="160" t="e">
        <f>#REF!</f>
        <v>#REF!</v>
      </c>
      <c r="G696" s="160" t="e">
        <f>#REF!</f>
        <v>#REF!</v>
      </c>
      <c r="J696" s="162" t="e">
        <f>#REF!</f>
        <v>#REF!</v>
      </c>
      <c r="K696" s="162"/>
      <c r="L696" s="162"/>
      <c r="M696" s="162" t="e">
        <f>#REF!</f>
        <v>#REF!</v>
      </c>
      <c r="N696" s="162" t="e">
        <f>#REF!</f>
        <v>#REF!</v>
      </c>
      <c r="O696" s="162" t="e">
        <f>#REF!</f>
        <v>#REF!</v>
      </c>
    </row>
    <row r="697" spans="2:15" ht="21">
      <c r="B697" s="132" t="e">
        <f>#REF!</f>
        <v>#REF!</v>
      </c>
      <c r="C697" s="68" t="str">
        <f t="shared" si="34"/>
        <v xml:space="preserve"> </v>
      </c>
      <c r="D697" s="68" t="str">
        <f t="shared" si="35"/>
        <v xml:space="preserve"> </v>
      </c>
      <c r="E697" s="160" t="e">
        <f>#REF!</f>
        <v>#REF!</v>
      </c>
      <c r="F697" s="160" t="e">
        <f>#REF!</f>
        <v>#REF!</v>
      </c>
      <c r="G697" s="160" t="e">
        <f>#REF!</f>
        <v>#REF!</v>
      </c>
      <c r="J697" s="162" t="e">
        <f>#REF!</f>
        <v>#REF!</v>
      </c>
      <c r="K697" s="162"/>
      <c r="L697" s="162"/>
      <c r="M697" s="162" t="e">
        <f>#REF!</f>
        <v>#REF!</v>
      </c>
      <c r="N697" s="162" t="e">
        <f>#REF!</f>
        <v>#REF!</v>
      </c>
      <c r="O697" s="162" t="e">
        <f>#REF!</f>
        <v>#REF!</v>
      </c>
    </row>
    <row r="698" spans="2:15" ht="21">
      <c r="B698" s="132" t="e">
        <f>#REF!</f>
        <v>#REF!</v>
      </c>
      <c r="C698" s="68" t="str">
        <f t="shared" si="34"/>
        <v xml:space="preserve"> </v>
      </c>
      <c r="D698" s="68" t="str">
        <f t="shared" si="35"/>
        <v xml:space="preserve"> </v>
      </c>
      <c r="E698" s="160" t="e">
        <f>#REF!</f>
        <v>#REF!</v>
      </c>
      <c r="F698" s="160" t="e">
        <f>#REF!</f>
        <v>#REF!</v>
      </c>
      <c r="G698" s="160" t="e">
        <f>#REF!</f>
        <v>#REF!</v>
      </c>
      <c r="J698" s="162" t="e">
        <f>#REF!</f>
        <v>#REF!</v>
      </c>
      <c r="K698" s="162"/>
      <c r="L698" s="162"/>
      <c r="M698" s="162" t="e">
        <f>#REF!</f>
        <v>#REF!</v>
      </c>
      <c r="N698" s="162" t="e">
        <f>#REF!</f>
        <v>#REF!</v>
      </c>
      <c r="O698" s="162" t="e">
        <f>#REF!</f>
        <v>#REF!</v>
      </c>
    </row>
    <row r="699" spans="2:15" ht="21">
      <c r="B699" s="132" t="e">
        <f>#REF!</f>
        <v>#REF!</v>
      </c>
      <c r="C699" s="68" t="str">
        <f t="shared" si="34"/>
        <v xml:space="preserve"> </v>
      </c>
      <c r="D699" s="68" t="str">
        <f t="shared" si="35"/>
        <v xml:space="preserve"> </v>
      </c>
      <c r="E699" s="160" t="e">
        <f>#REF!</f>
        <v>#REF!</v>
      </c>
      <c r="F699" s="160" t="e">
        <f>#REF!</f>
        <v>#REF!</v>
      </c>
      <c r="G699" s="160" t="e">
        <f>#REF!</f>
        <v>#REF!</v>
      </c>
      <c r="J699" s="162" t="e">
        <f>#REF!</f>
        <v>#REF!</v>
      </c>
      <c r="K699" s="162"/>
      <c r="L699" s="162"/>
      <c r="M699" s="162" t="e">
        <f>#REF!</f>
        <v>#REF!</v>
      </c>
      <c r="N699" s="162" t="e">
        <f>#REF!</f>
        <v>#REF!</v>
      </c>
      <c r="O699" s="162" t="e">
        <f>#REF!</f>
        <v>#REF!</v>
      </c>
    </row>
    <row r="700" spans="2:15" ht="21">
      <c r="B700" s="132" t="e">
        <f>#REF!</f>
        <v>#REF!</v>
      </c>
      <c r="C700" s="68" t="str">
        <f t="shared" si="34"/>
        <v xml:space="preserve"> </v>
      </c>
      <c r="D700" s="68" t="str">
        <f t="shared" si="35"/>
        <v xml:space="preserve"> </v>
      </c>
      <c r="E700" s="160" t="e">
        <f>#REF!</f>
        <v>#REF!</v>
      </c>
      <c r="F700" s="160" t="e">
        <f>#REF!</f>
        <v>#REF!</v>
      </c>
      <c r="G700" s="160" t="e">
        <f>#REF!</f>
        <v>#REF!</v>
      </c>
      <c r="J700" s="162" t="e">
        <f>#REF!</f>
        <v>#REF!</v>
      </c>
      <c r="K700" s="162"/>
      <c r="L700" s="162"/>
      <c r="M700" s="162" t="e">
        <f>#REF!</f>
        <v>#REF!</v>
      </c>
      <c r="N700" s="162" t="e">
        <f>#REF!</f>
        <v>#REF!</v>
      </c>
      <c r="O700" s="162" t="e">
        <f>#REF!</f>
        <v>#REF!</v>
      </c>
    </row>
    <row r="701" spans="2:15" ht="21">
      <c r="B701" s="132" t="e">
        <f>#REF!</f>
        <v>#REF!</v>
      </c>
      <c r="C701" s="68" t="str">
        <f t="shared" si="34"/>
        <v xml:space="preserve"> </v>
      </c>
      <c r="D701" s="68" t="str">
        <f t="shared" si="35"/>
        <v xml:space="preserve"> </v>
      </c>
      <c r="E701" s="160" t="e">
        <f>#REF!</f>
        <v>#REF!</v>
      </c>
      <c r="F701" s="160" t="e">
        <f>#REF!</f>
        <v>#REF!</v>
      </c>
      <c r="G701" s="160" t="e">
        <f>#REF!</f>
        <v>#REF!</v>
      </c>
      <c r="J701" s="162" t="e">
        <f>#REF!</f>
        <v>#REF!</v>
      </c>
      <c r="K701" s="162"/>
      <c r="L701" s="162"/>
      <c r="M701" s="162" t="e">
        <f>#REF!</f>
        <v>#REF!</v>
      </c>
      <c r="N701" s="162" t="e">
        <f>#REF!</f>
        <v>#REF!</v>
      </c>
      <c r="O701" s="162" t="e">
        <f>#REF!</f>
        <v>#REF!</v>
      </c>
    </row>
    <row r="702" spans="2:15" ht="21">
      <c r="B702" s="132" t="e">
        <f>#REF!</f>
        <v>#REF!</v>
      </c>
      <c r="C702" s="68" t="str">
        <f t="shared" si="34"/>
        <v xml:space="preserve"> </v>
      </c>
      <c r="D702" s="68" t="str">
        <f t="shared" si="35"/>
        <v xml:space="preserve"> </v>
      </c>
      <c r="E702" s="160" t="e">
        <f>#REF!</f>
        <v>#REF!</v>
      </c>
      <c r="F702" s="160" t="e">
        <f>#REF!</f>
        <v>#REF!</v>
      </c>
      <c r="G702" s="160" t="e">
        <f>#REF!</f>
        <v>#REF!</v>
      </c>
      <c r="J702" s="162" t="e">
        <f>#REF!</f>
        <v>#REF!</v>
      </c>
      <c r="K702" s="162"/>
      <c r="L702" s="162"/>
      <c r="M702" s="162" t="e">
        <f>#REF!</f>
        <v>#REF!</v>
      </c>
      <c r="N702" s="162" t="e">
        <f>#REF!</f>
        <v>#REF!</v>
      </c>
      <c r="O702" s="162" t="e">
        <f>#REF!</f>
        <v>#REF!</v>
      </c>
    </row>
    <row r="703" spans="2:15" ht="21">
      <c r="B703" s="132" t="e">
        <f>#REF!</f>
        <v>#REF!</v>
      </c>
      <c r="C703" s="68" t="str">
        <f t="shared" si="34"/>
        <v xml:space="preserve"> </v>
      </c>
      <c r="D703" s="68" t="str">
        <f t="shared" si="35"/>
        <v xml:space="preserve"> </v>
      </c>
      <c r="E703" s="160" t="e">
        <f>#REF!</f>
        <v>#REF!</v>
      </c>
      <c r="F703" s="160" t="e">
        <f>#REF!</f>
        <v>#REF!</v>
      </c>
      <c r="G703" s="160" t="e">
        <f>#REF!</f>
        <v>#REF!</v>
      </c>
      <c r="J703" s="162" t="e">
        <f>#REF!</f>
        <v>#REF!</v>
      </c>
      <c r="K703" s="162"/>
      <c r="L703" s="162"/>
      <c r="M703" s="162" t="e">
        <f>#REF!</f>
        <v>#REF!</v>
      </c>
      <c r="N703" s="162" t="e">
        <f>#REF!</f>
        <v>#REF!</v>
      </c>
      <c r="O703" s="162" t="e">
        <f>#REF!</f>
        <v>#REF!</v>
      </c>
    </row>
    <row r="704" spans="2:15" ht="21">
      <c r="B704" s="132" t="e">
        <f>#REF!</f>
        <v>#REF!</v>
      </c>
      <c r="C704" s="68" t="str">
        <f t="shared" si="34"/>
        <v xml:space="preserve"> </v>
      </c>
      <c r="D704" s="68" t="str">
        <f t="shared" si="35"/>
        <v xml:space="preserve"> </v>
      </c>
      <c r="E704" s="160" t="e">
        <f>#REF!</f>
        <v>#REF!</v>
      </c>
      <c r="F704" s="160" t="e">
        <f>#REF!</f>
        <v>#REF!</v>
      </c>
      <c r="G704" s="160" t="e">
        <f>#REF!</f>
        <v>#REF!</v>
      </c>
      <c r="J704" s="162" t="e">
        <f>#REF!</f>
        <v>#REF!</v>
      </c>
      <c r="K704" s="162"/>
      <c r="L704" s="162"/>
      <c r="M704" s="162" t="e">
        <f>#REF!</f>
        <v>#REF!</v>
      </c>
      <c r="N704" s="162" t="e">
        <f>#REF!</f>
        <v>#REF!</v>
      </c>
      <c r="O704" s="162" t="e">
        <f>#REF!</f>
        <v>#REF!</v>
      </c>
    </row>
    <row r="705" spans="2:15" ht="21">
      <c r="B705" s="132" t="e">
        <f>#REF!</f>
        <v>#REF!</v>
      </c>
      <c r="C705" s="68" t="str">
        <f t="shared" si="34"/>
        <v xml:space="preserve"> </v>
      </c>
      <c r="D705" s="68" t="str">
        <f t="shared" si="35"/>
        <v xml:space="preserve"> </v>
      </c>
      <c r="E705" s="160" t="e">
        <f>#REF!</f>
        <v>#REF!</v>
      </c>
      <c r="F705" s="160" t="e">
        <f>#REF!</f>
        <v>#REF!</v>
      </c>
      <c r="G705" s="160" t="e">
        <f>#REF!</f>
        <v>#REF!</v>
      </c>
      <c r="J705" s="162" t="e">
        <f>#REF!</f>
        <v>#REF!</v>
      </c>
      <c r="K705" s="162"/>
      <c r="L705" s="162"/>
      <c r="M705" s="162" t="e">
        <f>#REF!</f>
        <v>#REF!</v>
      </c>
      <c r="N705" s="162" t="e">
        <f>#REF!</f>
        <v>#REF!</v>
      </c>
      <c r="O705" s="162" t="e">
        <f>#REF!</f>
        <v>#REF!</v>
      </c>
    </row>
    <row r="706" spans="2:15" ht="21">
      <c r="B706" s="132" t="e">
        <f>#REF!</f>
        <v>#REF!</v>
      </c>
      <c r="C706" s="68" t="str">
        <f t="shared" si="34"/>
        <v xml:space="preserve"> </v>
      </c>
      <c r="D706" s="68" t="str">
        <f t="shared" si="35"/>
        <v xml:space="preserve"> </v>
      </c>
      <c r="E706" s="160" t="e">
        <f>#REF!</f>
        <v>#REF!</v>
      </c>
      <c r="F706" s="160" t="e">
        <f>#REF!</f>
        <v>#REF!</v>
      </c>
      <c r="G706" s="160" t="e">
        <f>#REF!</f>
        <v>#REF!</v>
      </c>
      <c r="J706" s="162" t="e">
        <f>#REF!</f>
        <v>#REF!</v>
      </c>
      <c r="K706" s="162"/>
      <c r="L706" s="162"/>
      <c r="M706" s="162" t="e">
        <f>#REF!</f>
        <v>#REF!</v>
      </c>
      <c r="N706" s="162" t="e">
        <f>#REF!</f>
        <v>#REF!</v>
      </c>
      <c r="O706" s="162" t="e">
        <f>#REF!</f>
        <v>#REF!</v>
      </c>
    </row>
    <row r="707" spans="2:15" ht="21">
      <c r="B707" s="132" t="e">
        <f>#REF!</f>
        <v>#REF!</v>
      </c>
      <c r="C707" s="68" t="str">
        <f t="shared" si="34"/>
        <v xml:space="preserve"> </v>
      </c>
      <c r="D707" s="68" t="str">
        <f t="shared" si="35"/>
        <v xml:space="preserve"> </v>
      </c>
      <c r="E707" s="160" t="e">
        <f>#REF!</f>
        <v>#REF!</v>
      </c>
      <c r="F707" s="160" t="e">
        <f>#REF!</f>
        <v>#REF!</v>
      </c>
      <c r="G707" s="160" t="e">
        <f>#REF!</f>
        <v>#REF!</v>
      </c>
      <c r="J707" s="162" t="e">
        <f>#REF!</f>
        <v>#REF!</v>
      </c>
      <c r="K707" s="162"/>
      <c r="L707" s="162"/>
      <c r="M707" s="162" t="e">
        <f>#REF!</f>
        <v>#REF!</v>
      </c>
      <c r="N707" s="162" t="e">
        <f>#REF!</f>
        <v>#REF!</v>
      </c>
      <c r="O707" s="162" t="e">
        <f>#REF!</f>
        <v>#REF!</v>
      </c>
    </row>
    <row r="708" spans="2:15" ht="21">
      <c r="B708" s="132" t="e">
        <f>#REF!</f>
        <v>#REF!</v>
      </c>
      <c r="C708" s="68" t="str">
        <f t="shared" si="34"/>
        <v xml:space="preserve"> </v>
      </c>
      <c r="D708" s="68" t="str">
        <f t="shared" si="35"/>
        <v xml:space="preserve"> </v>
      </c>
      <c r="E708" s="160" t="e">
        <f>#REF!</f>
        <v>#REF!</v>
      </c>
      <c r="F708" s="160" t="e">
        <f>#REF!</f>
        <v>#REF!</v>
      </c>
      <c r="G708" s="160" t="e">
        <f>#REF!</f>
        <v>#REF!</v>
      </c>
      <c r="J708" s="162" t="e">
        <f>#REF!</f>
        <v>#REF!</v>
      </c>
      <c r="K708" s="162"/>
      <c r="L708" s="162"/>
      <c r="M708" s="162" t="e">
        <f>#REF!</f>
        <v>#REF!</v>
      </c>
      <c r="N708" s="162" t="e">
        <f>#REF!</f>
        <v>#REF!</v>
      </c>
      <c r="O708" s="162" t="e">
        <f>#REF!</f>
        <v>#REF!</v>
      </c>
    </row>
    <row r="709" spans="2:15" ht="21">
      <c r="B709" s="132" t="e">
        <f>#REF!</f>
        <v>#REF!</v>
      </c>
      <c r="C709" s="68" t="str">
        <f t="shared" si="34"/>
        <v xml:space="preserve"> </v>
      </c>
      <c r="D709" s="68" t="str">
        <f t="shared" si="35"/>
        <v xml:space="preserve"> </v>
      </c>
      <c r="E709" s="160" t="e">
        <f>#REF!</f>
        <v>#REF!</v>
      </c>
      <c r="F709" s="160" t="e">
        <f>#REF!</f>
        <v>#REF!</v>
      </c>
      <c r="G709" s="160" t="e">
        <f>#REF!</f>
        <v>#REF!</v>
      </c>
      <c r="J709" s="162" t="e">
        <f>#REF!</f>
        <v>#REF!</v>
      </c>
      <c r="K709" s="162"/>
      <c r="L709" s="162"/>
      <c r="M709" s="162" t="e">
        <f>#REF!</f>
        <v>#REF!</v>
      </c>
      <c r="N709" s="162" t="e">
        <f>#REF!</f>
        <v>#REF!</v>
      </c>
      <c r="O709" s="162" t="e">
        <f>#REF!</f>
        <v>#REF!</v>
      </c>
    </row>
    <row r="710" spans="2:15" ht="21">
      <c r="B710" s="132" t="e">
        <f>#REF!</f>
        <v>#REF!</v>
      </c>
      <c r="C710" s="68" t="str">
        <f t="shared" si="34"/>
        <v xml:space="preserve"> </v>
      </c>
      <c r="D710" s="68" t="str">
        <f t="shared" si="35"/>
        <v xml:space="preserve"> </v>
      </c>
      <c r="E710" s="160" t="e">
        <f>#REF!</f>
        <v>#REF!</v>
      </c>
      <c r="F710" s="160" t="e">
        <f>#REF!</f>
        <v>#REF!</v>
      </c>
      <c r="G710" s="160" t="e">
        <f>#REF!</f>
        <v>#REF!</v>
      </c>
      <c r="J710" s="162" t="e">
        <f>#REF!</f>
        <v>#REF!</v>
      </c>
      <c r="K710" s="162"/>
      <c r="L710" s="162"/>
      <c r="M710" s="162" t="e">
        <f>#REF!</f>
        <v>#REF!</v>
      </c>
      <c r="N710" s="162" t="e">
        <f>#REF!</f>
        <v>#REF!</v>
      </c>
      <c r="O710" s="162" t="e">
        <f>#REF!</f>
        <v>#REF!</v>
      </c>
    </row>
    <row r="711" spans="2:15" ht="21">
      <c r="B711" s="132" t="e">
        <f>#REF!</f>
        <v>#REF!</v>
      </c>
      <c r="C711" s="68" t="str">
        <f t="shared" si="34"/>
        <v xml:space="preserve"> </v>
      </c>
      <c r="D711" s="68" t="str">
        <f t="shared" si="35"/>
        <v xml:space="preserve"> </v>
      </c>
      <c r="E711" s="160" t="e">
        <f>#REF!</f>
        <v>#REF!</v>
      </c>
      <c r="F711" s="160" t="e">
        <f>#REF!</f>
        <v>#REF!</v>
      </c>
      <c r="G711" s="160" t="e">
        <f>#REF!</f>
        <v>#REF!</v>
      </c>
      <c r="J711" s="162" t="e">
        <f>#REF!</f>
        <v>#REF!</v>
      </c>
      <c r="K711" s="162"/>
      <c r="L711" s="162"/>
      <c r="M711" s="162" t="e">
        <f>#REF!</f>
        <v>#REF!</v>
      </c>
      <c r="N711" s="162" t="e">
        <f>#REF!</f>
        <v>#REF!</v>
      </c>
      <c r="O711" s="162" t="e">
        <f>#REF!</f>
        <v>#REF!</v>
      </c>
    </row>
    <row r="712" spans="2:15" ht="21">
      <c r="B712" s="132" t="e">
        <f>#REF!</f>
        <v>#REF!</v>
      </c>
      <c r="C712" s="68" t="str">
        <f t="shared" si="34"/>
        <v xml:space="preserve"> </v>
      </c>
      <c r="D712" s="68" t="str">
        <f t="shared" si="35"/>
        <v xml:space="preserve"> </v>
      </c>
      <c r="E712" s="160" t="e">
        <f>#REF!</f>
        <v>#REF!</v>
      </c>
      <c r="F712" s="160" t="e">
        <f>#REF!</f>
        <v>#REF!</v>
      </c>
      <c r="G712" s="160" t="e">
        <f>#REF!</f>
        <v>#REF!</v>
      </c>
      <c r="J712" s="162" t="e">
        <f>#REF!</f>
        <v>#REF!</v>
      </c>
      <c r="K712" s="162"/>
      <c r="L712" s="162"/>
      <c r="M712" s="162" t="e">
        <f>#REF!</f>
        <v>#REF!</v>
      </c>
      <c r="N712" s="162" t="e">
        <f>#REF!</f>
        <v>#REF!</v>
      </c>
      <c r="O712" s="162" t="e">
        <f>#REF!</f>
        <v>#REF!</v>
      </c>
    </row>
    <row r="713" spans="2:15" ht="21">
      <c r="B713" s="132" t="e">
        <f>#REF!</f>
        <v>#REF!</v>
      </c>
      <c r="C713" s="68" t="str">
        <f t="shared" si="34"/>
        <v xml:space="preserve"> </v>
      </c>
      <c r="D713" s="68" t="str">
        <f t="shared" si="35"/>
        <v xml:space="preserve"> </v>
      </c>
      <c r="E713" s="160" t="e">
        <f>#REF!</f>
        <v>#REF!</v>
      </c>
      <c r="F713" s="160" t="e">
        <f>#REF!</f>
        <v>#REF!</v>
      </c>
      <c r="G713" s="160" t="e">
        <f>#REF!</f>
        <v>#REF!</v>
      </c>
      <c r="J713" s="162" t="e">
        <f>#REF!</f>
        <v>#REF!</v>
      </c>
      <c r="K713" s="162"/>
      <c r="L713" s="162"/>
      <c r="M713" s="162" t="e">
        <f>#REF!</f>
        <v>#REF!</v>
      </c>
      <c r="N713" s="162" t="e">
        <f>#REF!</f>
        <v>#REF!</v>
      </c>
      <c r="O713" s="162" t="e">
        <f>#REF!</f>
        <v>#REF!</v>
      </c>
    </row>
    <row r="714" spans="2:15" ht="21">
      <c r="B714" s="132" t="e">
        <f>#REF!</f>
        <v>#REF!</v>
      </c>
      <c r="C714" s="68" t="str">
        <f t="shared" si="34"/>
        <v xml:space="preserve"> </v>
      </c>
      <c r="D714" s="68" t="str">
        <f t="shared" si="35"/>
        <v xml:space="preserve"> </v>
      </c>
      <c r="E714" s="160" t="e">
        <f>#REF!</f>
        <v>#REF!</v>
      </c>
      <c r="F714" s="160" t="e">
        <f>#REF!</f>
        <v>#REF!</v>
      </c>
      <c r="G714" s="160" t="e">
        <f>#REF!</f>
        <v>#REF!</v>
      </c>
      <c r="J714" s="162" t="e">
        <f>#REF!</f>
        <v>#REF!</v>
      </c>
      <c r="K714" s="162"/>
      <c r="L714" s="162"/>
      <c r="M714" s="162" t="e">
        <f>#REF!</f>
        <v>#REF!</v>
      </c>
      <c r="N714" s="162" t="e">
        <f>#REF!</f>
        <v>#REF!</v>
      </c>
      <c r="O714" s="162" t="e">
        <f>#REF!</f>
        <v>#REF!</v>
      </c>
    </row>
    <row r="715" spans="2:15" ht="21">
      <c r="B715" s="132" t="e">
        <f>#REF!</f>
        <v>#REF!</v>
      </c>
      <c r="C715" s="68" t="str">
        <f t="shared" si="34"/>
        <v xml:space="preserve"> </v>
      </c>
      <c r="D715" s="68" t="str">
        <f t="shared" si="35"/>
        <v xml:space="preserve"> </v>
      </c>
      <c r="E715" s="160" t="e">
        <f>#REF!</f>
        <v>#REF!</v>
      </c>
      <c r="F715" s="160" t="e">
        <f>#REF!</f>
        <v>#REF!</v>
      </c>
      <c r="G715" s="160" t="e">
        <f>#REF!</f>
        <v>#REF!</v>
      </c>
      <c r="J715" s="162" t="e">
        <f>#REF!</f>
        <v>#REF!</v>
      </c>
      <c r="K715" s="162"/>
      <c r="L715" s="162"/>
      <c r="M715" s="162" t="e">
        <f>#REF!</f>
        <v>#REF!</v>
      </c>
      <c r="N715" s="162" t="e">
        <f>#REF!</f>
        <v>#REF!</v>
      </c>
      <c r="O715" s="162" t="e">
        <f>#REF!</f>
        <v>#REF!</v>
      </c>
    </row>
    <row r="716" spans="2:15" ht="21">
      <c r="B716" s="132" t="e">
        <f>#REF!</f>
        <v>#REF!</v>
      </c>
      <c r="C716" s="68" t="str">
        <f t="shared" si="34"/>
        <v xml:space="preserve"> </v>
      </c>
      <c r="D716" s="68" t="str">
        <f t="shared" si="35"/>
        <v xml:space="preserve"> </v>
      </c>
      <c r="E716" s="160" t="e">
        <f>#REF!</f>
        <v>#REF!</v>
      </c>
      <c r="F716" s="160" t="e">
        <f>#REF!</f>
        <v>#REF!</v>
      </c>
      <c r="G716" s="160" t="e">
        <f>#REF!</f>
        <v>#REF!</v>
      </c>
      <c r="J716" s="162" t="e">
        <f>#REF!</f>
        <v>#REF!</v>
      </c>
      <c r="K716" s="162"/>
      <c r="L716" s="162"/>
      <c r="M716" s="162" t="e">
        <f>#REF!</f>
        <v>#REF!</v>
      </c>
      <c r="N716" s="162" t="e">
        <f>#REF!</f>
        <v>#REF!</v>
      </c>
      <c r="O716" s="162" t="e">
        <f>#REF!</f>
        <v>#REF!</v>
      </c>
    </row>
    <row r="717" spans="2:15" ht="21">
      <c r="B717" s="132" t="e">
        <f>#REF!</f>
        <v>#REF!</v>
      </c>
      <c r="C717" s="68" t="str">
        <f t="shared" si="34"/>
        <v xml:space="preserve"> </v>
      </c>
      <c r="D717" s="68" t="str">
        <f t="shared" si="35"/>
        <v xml:space="preserve"> </v>
      </c>
      <c r="E717" s="160" t="e">
        <f>#REF!</f>
        <v>#REF!</v>
      </c>
      <c r="F717" s="160" t="e">
        <f>#REF!</f>
        <v>#REF!</v>
      </c>
      <c r="G717" s="160" t="e">
        <f>#REF!</f>
        <v>#REF!</v>
      </c>
      <c r="J717" s="162" t="e">
        <f>#REF!</f>
        <v>#REF!</v>
      </c>
      <c r="K717" s="162"/>
      <c r="L717" s="162"/>
      <c r="M717" s="162" t="e">
        <f>#REF!</f>
        <v>#REF!</v>
      </c>
      <c r="N717" s="162" t="e">
        <f>#REF!</f>
        <v>#REF!</v>
      </c>
      <c r="O717" s="162" t="e">
        <f>#REF!</f>
        <v>#REF!</v>
      </c>
    </row>
    <row r="718" spans="2:15" ht="21">
      <c r="B718" s="132" t="e">
        <f>#REF!</f>
        <v>#REF!</v>
      </c>
      <c r="C718" s="68" t="str">
        <f t="shared" si="34"/>
        <v xml:space="preserve"> </v>
      </c>
      <c r="D718" s="68" t="str">
        <f t="shared" si="35"/>
        <v xml:space="preserve"> </v>
      </c>
      <c r="E718" s="160" t="e">
        <f>#REF!</f>
        <v>#REF!</v>
      </c>
      <c r="F718" s="160" t="e">
        <f>#REF!</f>
        <v>#REF!</v>
      </c>
      <c r="G718" s="160" t="e">
        <f>#REF!</f>
        <v>#REF!</v>
      </c>
      <c r="J718" s="162" t="e">
        <f>#REF!</f>
        <v>#REF!</v>
      </c>
      <c r="K718" s="162"/>
      <c r="L718" s="162"/>
      <c r="M718" s="162" t="e">
        <f>#REF!</f>
        <v>#REF!</v>
      </c>
      <c r="N718" s="162" t="e">
        <f>#REF!</f>
        <v>#REF!</v>
      </c>
      <c r="O718" s="162" t="e">
        <f>#REF!</f>
        <v>#REF!</v>
      </c>
    </row>
    <row r="719" spans="2:15" ht="21">
      <c r="B719" s="132" t="e">
        <f>#REF!</f>
        <v>#REF!</v>
      </c>
      <c r="C719" s="68" t="str">
        <f t="shared" si="34"/>
        <v xml:space="preserve"> </v>
      </c>
      <c r="D719" s="68" t="str">
        <f t="shared" si="35"/>
        <v xml:space="preserve"> </v>
      </c>
      <c r="E719" s="160" t="e">
        <f>#REF!</f>
        <v>#REF!</v>
      </c>
      <c r="F719" s="160" t="e">
        <f>#REF!</f>
        <v>#REF!</v>
      </c>
      <c r="G719" s="160" t="e">
        <f>#REF!</f>
        <v>#REF!</v>
      </c>
      <c r="J719" s="162" t="e">
        <f>#REF!</f>
        <v>#REF!</v>
      </c>
      <c r="K719" s="162"/>
      <c r="L719" s="162"/>
      <c r="M719" s="162" t="e">
        <f>#REF!</f>
        <v>#REF!</v>
      </c>
      <c r="N719" s="162" t="e">
        <f>#REF!</f>
        <v>#REF!</v>
      </c>
      <c r="O719" s="162" t="e">
        <f>#REF!</f>
        <v>#REF!</v>
      </c>
    </row>
    <row r="720" spans="2:15" ht="21">
      <c r="B720" s="132" t="e">
        <f>#REF!</f>
        <v>#REF!</v>
      </c>
      <c r="C720" s="68" t="str">
        <f t="shared" si="34"/>
        <v xml:space="preserve"> </v>
      </c>
      <c r="D720" s="68" t="str">
        <f t="shared" si="35"/>
        <v xml:space="preserve"> </v>
      </c>
      <c r="E720" s="160" t="e">
        <f>#REF!</f>
        <v>#REF!</v>
      </c>
      <c r="F720" s="160" t="e">
        <f>#REF!</f>
        <v>#REF!</v>
      </c>
      <c r="G720" s="160" t="e">
        <f>#REF!</f>
        <v>#REF!</v>
      </c>
      <c r="J720" s="162" t="e">
        <f>#REF!</f>
        <v>#REF!</v>
      </c>
      <c r="K720" s="162"/>
      <c r="L720" s="162"/>
      <c r="M720" s="162" t="e">
        <f>#REF!</f>
        <v>#REF!</v>
      </c>
      <c r="N720" s="162" t="e">
        <f>#REF!</f>
        <v>#REF!</v>
      </c>
      <c r="O720" s="162" t="e">
        <f>#REF!</f>
        <v>#REF!</v>
      </c>
    </row>
    <row r="721" spans="2:15" ht="21">
      <c r="B721" s="132" t="e">
        <f>#REF!</f>
        <v>#REF!</v>
      </c>
      <c r="C721" s="68" t="str">
        <f t="shared" si="34"/>
        <v xml:space="preserve"> </v>
      </c>
      <c r="D721" s="68" t="str">
        <f t="shared" si="35"/>
        <v xml:space="preserve"> </v>
      </c>
      <c r="E721" s="160" t="e">
        <f>#REF!</f>
        <v>#REF!</v>
      </c>
      <c r="F721" s="160" t="e">
        <f>#REF!</f>
        <v>#REF!</v>
      </c>
      <c r="G721" s="160" t="e">
        <f>#REF!</f>
        <v>#REF!</v>
      </c>
      <c r="J721" s="162" t="e">
        <f>#REF!</f>
        <v>#REF!</v>
      </c>
      <c r="K721" s="162"/>
      <c r="L721" s="162"/>
      <c r="M721" s="162" t="e">
        <f>#REF!</f>
        <v>#REF!</v>
      </c>
      <c r="N721" s="162" t="e">
        <f>#REF!</f>
        <v>#REF!</v>
      </c>
      <c r="O721" s="162" t="e">
        <f>#REF!</f>
        <v>#REF!</v>
      </c>
    </row>
    <row r="722" spans="2:15" ht="21">
      <c r="B722" s="132" t="e">
        <f>#REF!</f>
        <v>#REF!</v>
      </c>
      <c r="C722" s="68" t="str">
        <f t="shared" si="34"/>
        <v xml:space="preserve"> </v>
      </c>
      <c r="D722" s="68" t="str">
        <f t="shared" si="35"/>
        <v xml:space="preserve"> </v>
      </c>
      <c r="E722" s="160" t="e">
        <f>#REF!</f>
        <v>#REF!</v>
      </c>
      <c r="F722" s="160" t="e">
        <f>#REF!</f>
        <v>#REF!</v>
      </c>
      <c r="G722" s="160" t="e">
        <f>#REF!</f>
        <v>#REF!</v>
      </c>
      <c r="J722" s="162" t="e">
        <f>#REF!</f>
        <v>#REF!</v>
      </c>
      <c r="K722" s="162"/>
      <c r="L722" s="162"/>
      <c r="M722" s="162" t="e">
        <f>#REF!</f>
        <v>#REF!</v>
      </c>
      <c r="N722" s="162" t="e">
        <f>#REF!</f>
        <v>#REF!</v>
      </c>
      <c r="O722" s="162" t="e">
        <f>#REF!</f>
        <v>#REF!</v>
      </c>
    </row>
    <row r="723" spans="2:15" ht="21">
      <c r="B723" s="132" t="e">
        <f>#REF!</f>
        <v>#REF!</v>
      </c>
      <c r="C723" s="68" t="str">
        <f t="shared" si="34"/>
        <v xml:space="preserve"> </v>
      </c>
      <c r="D723" s="68" t="str">
        <f t="shared" si="35"/>
        <v xml:space="preserve"> </v>
      </c>
      <c r="E723" s="160" t="e">
        <f>#REF!</f>
        <v>#REF!</v>
      </c>
      <c r="F723" s="160" t="e">
        <f>#REF!</f>
        <v>#REF!</v>
      </c>
      <c r="G723" s="160" t="e">
        <f>#REF!</f>
        <v>#REF!</v>
      </c>
      <c r="J723" s="162" t="e">
        <f>#REF!</f>
        <v>#REF!</v>
      </c>
      <c r="K723" s="162"/>
      <c r="L723" s="162"/>
      <c r="M723" s="162" t="e">
        <f>#REF!</f>
        <v>#REF!</v>
      </c>
      <c r="N723" s="162" t="e">
        <f>#REF!</f>
        <v>#REF!</v>
      </c>
      <c r="O723" s="162" t="e">
        <f>#REF!</f>
        <v>#REF!</v>
      </c>
    </row>
    <row r="724" spans="2:15" ht="21">
      <c r="B724" s="132" t="e">
        <f>#REF!</f>
        <v>#REF!</v>
      </c>
      <c r="C724" s="68" t="str">
        <f t="shared" si="34"/>
        <v xml:space="preserve"> </v>
      </c>
      <c r="D724" s="68" t="str">
        <f t="shared" si="35"/>
        <v xml:space="preserve"> </v>
      </c>
      <c r="E724" s="160" t="e">
        <f>#REF!</f>
        <v>#REF!</v>
      </c>
      <c r="F724" s="160" t="e">
        <f>#REF!</f>
        <v>#REF!</v>
      </c>
      <c r="G724" s="160" t="e">
        <f>#REF!</f>
        <v>#REF!</v>
      </c>
      <c r="J724" s="162" t="e">
        <f>#REF!</f>
        <v>#REF!</v>
      </c>
      <c r="K724" s="162"/>
      <c r="L724" s="162"/>
      <c r="M724" s="162" t="e">
        <f>#REF!</f>
        <v>#REF!</v>
      </c>
      <c r="N724" s="162" t="e">
        <f>#REF!</f>
        <v>#REF!</v>
      </c>
      <c r="O724" s="162" t="e">
        <f>#REF!</f>
        <v>#REF!</v>
      </c>
    </row>
    <row r="725" spans="2:15" ht="21">
      <c r="B725" s="132" t="e">
        <f>#REF!</f>
        <v>#REF!</v>
      </c>
      <c r="C725" s="68" t="str">
        <f t="shared" si="34"/>
        <v xml:space="preserve"> </v>
      </c>
      <c r="D725" s="68" t="str">
        <f t="shared" si="35"/>
        <v xml:space="preserve"> </v>
      </c>
      <c r="E725" s="160" t="e">
        <f>#REF!</f>
        <v>#REF!</v>
      </c>
      <c r="F725" s="160" t="e">
        <f>#REF!</f>
        <v>#REF!</v>
      </c>
      <c r="G725" s="160" t="e">
        <f>#REF!</f>
        <v>#REF!</v>
      </c>
      <c r="J725" s="162" t="e">
        <f>#REF!</f>
        <v>#REF!</v>
      </c>
      <c r="K725" s="162"/>
      <c r="L725" s="162"/>
      <c r="M725" s="162" t="e">
        <f>#REF!</f>
        <v>#REF!</v>
      </c>
      <c r="N725" s="162" t="e">
        <f>#REF!</f>
        <v>#REF!</v>
      </c>
      <c r="O725" s="162" t="e">
        <f>#REF!</f>
        <v>#REF!</v>
      </c>
    </row>
    <row r="726" spans="2:15" ht="21">
      <c r="B726" s="132" t="e">
        <f>#REF!</f>
        <v>#REF!</v>
      </c>
      <c r="C726" s="68" t="str">
        <f t="shared" ref="C726:C767" si="36">IFERROR(VLOOKUP(D726,KLUBY01,2,FALSE)," ")</f>
        <v xml:space="preserve"> </v>
      </c>
      <c r="D726" s="68" t="str">
        <f t="shared" ref="D726:D767" si="37">IFERROR(VLOOKUP(B726,PZTS2509,11,FALSE)," ")</f>
        <v xml:space="preserve"> </v>
      </c>
      <c r="E726" s="160" t="e">
        <f>#REF!</f>
        <v>#REF!</v>
      </c>
      <c r="F726" s="160" t="e">
        <f>#REF!</f>
        <v>#REF!</v>
      </c>
      <c r="G726" s="160" t="e">
        <f>#REF!</f>
        <v>#REF!</v>
      </c>
      <c r="J726" s="162" t="e">
        <f>#REF!</f>
        <v>#REF!</v>
      </c>
      <c r="K726" s="162"/>
      <c r="L726" s="162"/>
      <c r="M726" s="162" t="e">
        <f>#REF!</f>
        <v>#REF!</v>
      </c>
      <c r="N726" s="162" t="e">
        <f>#REF!</f>
        <v>#REF!</v>
      </c>
      <c r="O726" s="162" t="e">
        <f>#REF!</f>
        <v>#REF!</v>
      </c>
    </row>
    <row r="727" spans="2:15" ht="21">
      <c r="B727" s="132" t="e">
        <f>#REF!</f>
        <v>#REF!</v>
      </c>
      <c r="C727" s="68" t="str">
        <f t="shared" si="36"/>
        <v xml:space="preserve"> </v>
      </c>
      <c r="D727" s="68" t="str">
        <f t="shared" si="37"/>
        <v xml:space="preserve"> </v>
      </c>
      <c r="E727" s="160" t="e">
        <f>#REF!</f>
        <v>#REF!</v>
      </c>
      <c r="F727" s="160" t="e">
        <f>#REF!</f>
        <v>#REF!</v>
      </c>
      <c r="G727" s="160" t="e">
        <f>#REF!</f>
        <v>#REF!</v>
      </c>
      <c r="J727" s="162" t="e">
        <f>#REF!</f>
        <v>#REF!</v>
      </c>
      <c r="K727" s="162"/>
      <c r="L727" s="162"/>
      <c r="M727" s="162" t="e">
        <f>#REF!</f>
        <v>#REF!</v>
      </c>
      <c r="N727" s="162" t="e">
        <f>#REF!</f>
        <v>#REF!</v>
      </c>
      <c r="O727" s="162" t="e">
        <f>#REF!</f>
        <v>#REF!</v>
      </c>
    </row>
    <row r="728" spans="2:15" ht="21">
      <c r="B728" s="132" t="e">
        <f>#REF!</f>
        <v>#REF!</v>
      </c>
      <c r="C728" s="68" t="str">
        <f t="shared" si="36"/>
        <v xml:space="preserve"> </v>
      </c>
      <c r="D728" s="68" t="str">
        <f t="shared" si="37"/>
        <v xml:space="preserve"> </v>
      </c>
      <c r="E728" s="160" t="e">
        <f>#REF!</f>
        <v>#REF!</v>
      </c>
      <c r="F728" s="160" t="e">
        <f>#REF!</f>
        <v>#REF!</v>
      </c>
      <c r="G728" s="160" t="e">
        <f>#REF!</f>
        <v>#REF!</v>
      </c>
      <c r="J728" s="162" t="e">
        <f>#REF!</f>
        <v>#REF!</v>
      </c>
      <c r="K728" s="162"/>
      <c r="L728" s="162"/>
      <c r="M728" s="162" t="e">
        <f>#REF!</f>
        <v>#REF!</v>
      </c>
      <c r="N728" s="162" t="e">
        <f>#REF!</f>
        <v>#REF!</v>
      </c>
      <c r="O728" s="162" t="e">
        <f>#REF!</f>
        <v>#REF!</v>
      </c>
    </row>
    <row r="729" spans="2:15" ht="21">
      <c r="B729" s="132" t="e">
        <f>#REF!</f>
        <v>#REF!</v>
      </c>
      <c r="C729" s="68" t="str">
        <f t="shared" si="36"/>
        <v xml:space="preserve"> </v>
      </c>
      <c r="D729" s="68" t="str">
        <f t="shared" si="37"/>
        <v xml:space="preserve"> </v>
      </c>
      <c r="E729" s="160" t="e">
        <f>#REF!</f>
        <v>#REF!</v>
      </c>
      <c r="F729" s="160" t="e">
        <f>#REF!</f>
        <v>#REF!</v>
      </c>
      <c r="G729" s="160" t="e">
        <f>#REF!</f>
        <v>#REF!</v>
      </c>
      <c r="J729" s="162" t="e">
        <f>#REF!</f>
        <v>#REF!</v>
      </c>
      <c r="K729" s="162"/>
      <c r="L729" s="162"/>
      <c r="M729" s="162" t="e">
        <f>#REF!</f>
        <v>#REF!</v>
      </c>
      <c r="N729" s="162" t="e">
        <f>#REF!</f>
        <v>#REF!</v>
      </c>
      <c r="O729" s="162" t="e">
        <f>#REF!</f>
        <v>#REF!</v>
      </c>
    </row>
    <row r="730" spans="2:15" ht="21">
      <c r="B730" s="132" t="e">
        <f>#REF!</f>
        <v>#REF!</v>
      </c>
      <c r="C730" s="68" t="str">
        <f t="shared" si="36"/>
        <v xml:space="preserve"> </v>
      </c>
      <c r="D730" s="68" t="str">
        <f t="shared" si="37"/>
        <v xml:space="preserve"> </v>
      </c>
      <c r="E730" s="160" t="e">
        <f>#REF!</f>
        <v>#REF!</v>
      </c>
      <c r="F730" s="160" t="e">
        <f>#REF!</f>
        <v>#REF!</v>
      </c>
      <c r="G730" s="160" t="e">
        <f>#REF!</f>
        <v>#REF!</v>
      </c>
      <c r="J730" s="162" t="e">
        <f>#REF!</f>
        <v>#REF!</v>
      </c>
      <c r="K730" s="162"/>
      <c r="L730" s="162"/>
      <c r="M730" s="162" t="e">
        <f>#REF!</f>
        <v>#REF!</v>
      </c>
      <c r="N730" s="162" t="e">
        <f>#REF!</f>
        <v>#REF!</v>
      </c>
      <c r="O730" s="162" t="e">
        <f>#REF!</f>
        <v>#REF!</v>
      </c>
    </row>
    <row r="731" spans="2:15" ht="21">
      <c r="B731" s="132" t="e">
        <f>#REF!</f>
        <v>#REF!</v>
      </c>
      <c r="C731" s="68" t="str">
        <f t="shared" si="36"/>
        <v xml:space="preserve"> </v>
      </c>
      <c r="D731" s="68" t="str">
        <f t="shared" si="37"/>
        <v xml:space="preserve"> </v>
      </c>
      <c r="E731" s="160" t="e">
        <f>#REF!</f>
        <v>#REF!</v>
      </c>
      <c r="F731" s="160" t="e">
        <f>#REF!</f>
        <v>#REF!</v>
      </c>
      <c r="G731" s="160" t="e">
        <f>#REF!</f>
        <v>#REF!</v>
      </c>
      <c r="J731" s="162" t="e">
        <f>#REF!</f>
        <v>#REF!</v>
      </c>
      <c r="K731" s="162"/>
      <c r="L731" s="162"/>
      <c r="M731" s="162" t="e">
        <f>#REF!</f>
        <v>#REF!</v>
      </c>
      <c r="N731" s="162" t="e">
        <f>#REF!</f>
        <v>#REF!</v>
      </c>
      <c r="O731" s="162" t="e">
        <f>#REF!</f>
        <v>#REF!</v>
      </c>
    </row>
    <row r="732" spans="2:15" ht="21">
      <c r="B732" s="132" t="e">
        <f>#REF!</f>
        <v>#REF!</v>
      </c>
      <c r="C732" s="68" t="str">
        <f t="shared" si="36"/>
        <v xml:space="preserve"> </v>
      </c>
      <c r="D732" s="68" t="str">
        <f t="shared" si="37"/>
        <v xml:space="preserve"> </v>
      </c>
      <c r="E732" s="160" t="e">
        <f>#REF!</f>
        <v>#REF!</v>
      </c>
      <c r="F732" s="160" t="e">
        <f>#REF!</f>
        <v>#REF!</v>
      </c>
      <c r="G732" s="160" t="e">
        <f>#REF!</f>
        <v>#REF!</v>
      </c>
      <c r="J732" s="162" t="e">
        <f>#REF!</f>
        <v>#REF!</v>
      </c>
      <c r="K732" s="162"/>
      <c r="L732" s="162"/>
      <c r="M732" s="162" t="e">
        <f>#REF!</f>
        <v>#REF!</v>
      </c>
      <c r="N732" s="162" t="e">
        <f>#REF!</f>
        <v>#REF!</v>
      </c>
      <c r="O732" s="162" t="e">
        <f>#REF!</f>
        <v>#REF!</v>
      </c>
    </row>
    <row r="733" spans="2:15" ht="21">
      <c r="B733" s="132" t="e">
        <f>#REF!</f>
        <v>#REF!</v>
      </c>
      <c r="C733" s="68" t="str">
        <f t="shared" si="36"/>
        <v xml:space="preserve"> </v>
      </c>
      <c r="D733" s="68" t="str">
        <f t="shared" si="37"/>
        <v xml:space="preserve"> </v>
      </c>
      <c r="E733" s="160" t="e">
        <f>#REF!</f>
        <v>#REF!</v>
      </c>
      <c r="F733" s="160" t="e">
        <f>#REF!</f>
        <v>#REF!</v>
      </c>
      <c r="G733" s="160" t="e">
        <f>#REF!</f>
        <v>#REF!</v>
      </c>
      <c r="J733" s="162" t="e">
        <f>#REF!</f>
        <v>#REF!</v>
      </c>
      <c r="K733" s="162"/>
      <c r="L733" s="162"/>
      <c r="M733" s="162" t="e">
        <f>#REF!</f>
        <v>#REF!</v>
      </c>
      <c r="N733" s="162" t="e">
        <f>#REF!</f>
        <v>#REF!</v>
      </c>
      <c r="O733" s="162" t="e">
        <f>#REF!</f>
        <v>#REF!</v>
      </c>
    </row>
    <row r="734" spans="2:15" ht="21">
      <c r="B734" s="132" t="e">
        <f>#REF!</f>
        <v>#REF!</v>
      </c>
      <c r="C734" s="68" t="str">
        <f t="shared" si="36"/>
        <v xml:space="preserve"> </v>
      </c>
      <c r="D734" s="68" t="str">
        <f t="shared" si="37"/>
        <v xml:space="preserve"> </v>
      </c>
      <c r="E734" s="160" t="e">
        <f>#REF!</f>
        <v>#REF!</v>
      </c>
      <c r="F734" s="160" t="e">
        <f>#REF!</f>
        <v>#REF!</v>
      </c>
      <c r="G734" s="160" t="e">
        <f>#REF!</f>
        <v>#REF!</v>
      </c>
      <c r="J734" s="162" t="e">
        <f>#REF!</f>
        <v>#REF!</v>
      </c>
      <c r="K734" s="162"/>
      <c r="L734" s="162"/>
      <c r="M734" s="162" t="e">
        <f>#REF!</f>
        <v>#REF!</v>
      </c>
      <c r="N734" s="162" t="e">
        <f>#REF!</f>
        <v>#REF!</v>
      </c>
      <c r="O734" s="162" t="e">
        <f>#REF!</f>
        <v>#REF!</v>
      </c>
    </row>
    <row r="735" spans="2:15" ht="21">
      <c r="B735" s="132" t="e">
        <f>#REF!</f>
        <v>#REF!</v>
      </c>
      <c r="C735" s="68" t="str">
        <f t="shared" si="36"/>
        <v xml:space="preserve"> </v>
      </c>
      <c r="D735" s="68" t="str">
        <f t="shared" si="37"/>
        <v xml:space="preserve"> </v>
      </c>
      <c r="E735" s="160" t="e">
        <f>#REF!</f>
        <v>#REF!</v>
      </c>
      <c r="F735" s="160" t="e">
        <f>#REF!</f>
        <v>#REF!</v>
      </c>
      <c r="G735" s="160" t="e">
        <f>#REF!</f>
        <v>#REF!</v>
      </c>
      <c r="J735" s="162" t="e">
        <f>#REF!</f>
        <v>#REF!</v>
      </c>
      <c r="K735" s="162"/>
      <c r="L735" s="162"/>
      <c r="M735" s="162" t="e">
        <f>#REF!</f>
        <v>#REF!</v>
      </c>
      <c r="N735" s="162" t="e">
        <f>#REF!</f>
        <v>#REF!</v>
      </c>
      <c r="O735" s="162" t="e">
        <f>#REF!</f>
        <v>#REF!</v>
      </c>
    </row>
    <row r="736" spans="2:15" ht="21">
      <c r="B736" s="132" t="e">
        <f>#REF!</f>
        <v>#REF!</v>
      </c>
      <c r="C736" s="68" t="str">
        <f t="shared" si="36"/>
        <v xml:space="preserve"> </v>
      </c>
      <c r="D736" s="68" t="str">
        <f t="shared" si="37"/>
        <v xml:space="preserve"> </v>
      </c>
      <c r="E736" s="160" t="e">
        <f>#REF!</f>
        <v>#REF!</v>
      </c>
      <c r="F736" s="160" t="e">
        <f>#REF!</f>
        <v>#REF!</v>
      </c>
      <c r="G736" s="160" t="e">
        <f>#REF!</f>
        <v>#REF!</v>
      </c>
      <c r="J736" s="162" t="e">
        <f>#REF!</f>
        <v>#REF!</v>
      </c>
      <c r="K736" s="162"/>
      <c r="L736" s="162"/>
      <c r="M736" s="162" t="e">
        <f>#REF!</f>
        <v>#REF!</v>
      </c>
      <c r="N736" s="162" t="e">
        <f>#REF!</f>
        <v>#REF!</v>
      </c>
      <c r="O736" s="162" t="e">
        <f>#REF!</f>
        <v>#REF!</v>
      </c>
    </row>
    <row r="737" spans="2:15" ht="21">
      <c r="B737" s="132" t="e">
        <f>#REF!</f>
        <v>#REF!</v>
      </c>
      <c r="C737" s="68" t="str">
        <f t="shared" si="36"/>
        <v xml:space="preserve"> </v>
      </c>
      <c r="D737" s="68" t="str">
        <f t="shared" si="37"/>
        <v xml:space="preserve"> </v>
      </c>
      <c r="E737" s="160" t="e">
        <f>#REF!</f>
        <v>#REF!</v>
      </c>
      <c r="F737" s="160" t="e">
        <f>#REF!</f>
        <v>#REF!</v>
      </c>
      <c r="G737" s="160" t="e">
        <f>#REF!</f>
        <v>#REF!</v>
      </c>
      <c r="J737" s="162" t="e">
        <f>#REF!</f>
        <v>#REF!</v>
      </c>
      <c r="K737" s="162"/>
      <c r="L737" s="162"/>
      <c r="M737" s="162" t="e">
        <f>#REF!</f>
        <v>#REF!</v>
      </c>
      <c r="N737" s="162" t="e">
        <f>#REF!</f>
        <v>#REF!</v>
      </c>
      <c r="O737" s="162" t="e">
        <f>#REF!</f>
        <v>#REF!</v>
      </c>
    </row>
    <row r="738" spans="2:15" ht="21">
      <c r="B738" s="132" t="e">
        <f>#REF!</f>
        <v>#REF!</v>
      </c>
      <c r="C738" s="68" t="str">
        <f t="shared" si="36"/>
        <v xml:space="preserve"> </v>
      </c>
      <c r="D738" s="68" t="str">
        <f t="shared" si="37"/>
        <v xml:space="preserve"> </v>
      </c>
      <c r="E738" s="160" t="e">
        <f>#REF!</f>
        <v>#REF!</v>
      </c>
      <c r="F738" s="160" t="e">
        <f>#REF!</f>
        <v>#REF!</v>
      </c>
      <c r="G738" s="160" t="e">
        <f>#REF!</f>
        <v>#REF!</v>
      </c>
      <c r="J738" s="162" t="e">
        <f>#REF!</f>
        <v>#REF!</v>
      </c>
      <c r="K738" s="162"/>
      <c r="L738" s="162"/>
      <c r="M738" s="162" t="e">
        <f>#REF!</f>
        <v>#REF!</v>
      </c>
      <c r="N738" s="162" t="e">
        <f>#REF!</f>
        <v>#REF!</v>
      </c>
      <c r="O738" s="162" t="e">
        <f>#REF!</f>
        <v>#REF!</v>
      </c>
    </row>
    <row r="739" spans="2:15" ht="21">
      <c r="B739" s="132" t="e">
        <f>#REF!</f>
        <v>#REF!</v>
      </c>
      <c r="C739" s="68" t="str">
        <f t="shared" si="36"/>
        <v xml:space="preserve"> </v>
      </c>
      <c r="D739" s="68" t="str">
        <f t="shared" si="37"/>
        <v xml:space="preserve"> </v>
      </c>
      <c r="E739" s="160" t="e">
        <f>#REF!</f>
        <v>#REF!</v>
      </c>
      <c r="F739" s="160" t="e">
        <f>#REF!</f>
        <v>#REF!</v>
      </c>
      <c r="G739" s="160" t="e">
        <f>#REF!</f>
        <v>#REF!</v>
      </c>
      <c r="J739" s="162" t="e">
        <f>#REF!</f>
        <v>#REF!</v>
      </c>
      <c r="K739" s="162"/>
      <c r="L739" s="162"/>
      <c r="M739" s="162" t="e">
        <f>#REF!</f>
        <v>#REF!</v>
      </c>
      <c r="N739" s="162" t="e">
        <f>#REF!</f>
        <v>#REF!</v>
      </c>
      <c r="O739" s="162" t="e">
        <f>#REF!</f>
        <v>#REF!</v>
      </c>
    </row>
    <row r="740" spans="2:15" ht="21">
      <c r="B740" s="132" t="e">
        <f>#REF!</f>
        <v>#REF!</v>
      </c>
      <c r="C740" s="68" t="str">
        <f t="shared" si="36"/>
        <v xml:space="preserve"> </v>
      </c>
      <c r="D740" s="68" t="str">
        <f t="shared" si="37"/>
        <v xml:space="preserve"> </v>
      </c>
      <c r="E740" s="160" t="e">
        <f>#REF!</f>
        <v>#REF!</v>
      </c>
      <c r="F740" s="160" t="e">
        <f>#REF!</f>
        <v>#REF!</v>
      </c>
      <c r="G740" s="160" t="e">
        <f>#REF!</f>
        <v>#REF!</v>
      </c>
      <c r="J740" s="162" t="e">
        <f>#REF!</f>
        <v>#REF!</v>
      </c>
      <c r="K740" s="162"/>
      <c r="L740" s="162"/>
      <c r="M740" s="162" t="e">
        <f>#REF!</f>
        <v>#REF!</v>
      </c>
      <c r="N740" s="162" t="e">
        <f>#REF!</f>
        <v>#REF!</v>
      </c>
      <c r="O740" s="162" t="e">
        <f>#REF!</f>
        <v>#REF!</v>
      </c>
    </row>
    <row r="741" spans="2:15" ht="21">
      <c r="B741" s="132" t="e">
        <f>#REF!</f>
        <v>#REF!</v>
      </c>
      <c r="C741" s="68" t="str">
        <f t="shared" si="36"/>
        <v xml:space="preserve"> </v>
      </c>
      <c r="D741" s="68" t="str">
        <f t="shared" si="37"/>
        <v xml:space="preserve"> </v>
      </c>
      <c r="E741" s="160" t="e">
        <f>#REF!</f>
        <v>#REF!</v>
      </c>
      <c r="F741" s="160" t="e">
        <f>#REF!</f>
        <v>#REF!</v>
      </c>
      <c r="G741" s="160" t="e">
        <f>#REF!</f>
        <v>#REF!</v>
      </c>
      <c r="J741" s="162" t="e">
        <f>#REF!</f>
        <v>#REF!</v>
      </c>
      <c r="K741" s="162"/>
      <c r="L741" s="162"/>
      <c r="M741" s="162" t="e">
        <f>#REF!</f>
        <v>#REF!</v>
      </c>
      <c r="N741" s="162" t="e">
        <f>#REF!</f>
        <v>#REF!</v>
      </c>
      <c r="O741" s="162" t="e">
        <f>#REF!</f>
        <v>#REF!</v>
      </c>
    </row>
    <row r="742" spans="2:15" ht="21">
      <c r="B742" s="132" t="e">
        <f>#REF!</f>
        <v>#REF!</v>
      </c>
      <c r="C742" s="68" t="str">
        <f t="shared" si="36"/>
        <v xml:space="preserve"> </v>
      </c>
      <c r="D742" s="68" t="str">
        <f t="shared" si="37"/>
        <v xml:space="preserve"> </v>
      </c>
      <c r="E742" s="160" t="e">
        <f>#REF!</f>
        <v>#REF!</v>
      </c>
      <c r="F742" s="160" t="e">
        <f>#REF!</f>
        <v>#REF!</v>
      </c>
      <c r="G742" s="160" t="e">
        <f>#REF!</f>
        <v>#REF!</v>
      </c>
      <c r="J742" s="162" t="e">
        <f>#REF!</f>
        <v>#REF!</v>
      </c>
      <c r="K742" s="162"/>
      <c r="L742" s="162"/>
      <c r="M742" s="162" t="e">
        <f>#REF!</f>
        <v>#REF!</v>
      </c>
      <c r="N742" s="162" t="e">
        <f>#REF!</f>
        <v>#REF!</v>
      </c>
      <c r="O742" s="162" t="e">
        <f>#REF!</f>
        <v>#REF!</v>
      </c>
    </row>
    <row r="743" spans="2:15" ht="21">
      <c r="B743" s="132" t="e">
        <f>#REF!</f>
        <v>#REF!</v>
      </c>
      <c r="C743" s="68" t="str">
        <f t="shared" si="36"/>
        <v xml:space="preserve"> </v>
      </c>
      <c r="D743" s="68" t="str">
        <f t="shared" si="37"/>
        <v xml:space="preserve"> </v>
      </c>
      <c r="E743" s="160" t="e">
        <f>#REF!</f>
        <v>#REF!</v>
      </c>
      <c r="F743" s="160" t="e">
        <f>#REF!</f>
        <v>#REF!</v>
      </c>
      <c r="G743" s="160" t="e">
        <f>#REF!</f>
        <v>#REF!</v>
      </c>
      <c r="J743" s="162" t="e">
        <f>#REF!</f>
        <v>#REF!</v>
      </c>
      <c r="K743" s="162"/>
      <c r="L743" s="162"/>
      <c r="M743" s="162" t="e">
        <f>#REF!</f>
        <v>#REF!</v>
      </c>
      <c r="N743" s="162" t="e">
        <f>#REF!</f>
        <v>#REF!</v>
      </c>
      <c r="O743" s="162" t="e">
        <f>#REF!</f>
        <v>#REF!</v>
      </c>
    </row>
    <row r="744" spans="2:15" ht="21">
      <c r="B744" s="132" t="e">
        <f>#REF!</f>
        <v>#REF!</v>
      </c>
      <c r="C744" s="68" t="str">
        <f t="shared" si="36"/>
        <v xml:space="preserve"> </v>
      </c>
      <c r="D744" s="68" t="str">
        <f t="shared" si="37"/>
        <v xml:space="preserve"> </v>
      </c>
      <c r="E744" s="160" t="e">
        <f>#REF!</f>
        <v>#REF!</v>
      </c>
      <c r="F744" s="160" t="e">
        <f>#REF!</f>
        <v>#REF!</v>
      </c>
      <c r="G744" s="160" t="e">
        <f>#REF!</f>
        <v>#REF!</v>
      </c>
      <c r="J744" s="162" t="e">
        <f>#REF!</f>
        <v>#REF!</v>
      </c>
      <c r="K744" s="162"/>
      <c r="L744" s="162"/>
      <c r="M744" s="162" t="e">
        <f>#REF!</f>
        <v>#REF!</v>
      </c>
      <c r="N744" s="162" t="e">
        <f>#REF!</f>
        <v>#REF!</v>
      </c>
      <c r="O744" s="162" t="e">
        <f>#REF!</f>
        <v>#REF!</v>
      </c>
    </row>
    <row r="745" spans="2:15" ht="21">
      <c r="B745" s="132" t="e">
        <f>#REF!</f>
        <v>#REF!</v>
      </c>
      <c r="C745" s="68" t="str">
        <f t="shared" si="36"/>
        <v xml:space="preserve"> </v>
      </c>
      <c r="D745" s="68" t="str">
        <f t="shared" si="37"/>
        <v xml:space="preserve"> </v>
      </c>
      <c r="E745" s="160" t="e">
        <f>#REF!</f>
        <v>#REF!</v>
      </c>
      <c r="F745" s="160" t="e">
        <f>#REF!</f>
        <v>#REF!</v>
      </c>
      <c r="G745" s="160" t="e">
        <f>#REF!</f>
        <v>#REF!</v>
      </c>
      <c r="J745" s="162" t="e">
        <f>#REF!</f>
        <v>#REF!</v>
      </c>
      <c r="K745" s="162"/>
      <c r="L745" s="162"/>
      <c r="M745" s="162" t="e">
        <f>#REF!</f>
        <v>#REF!</v>
      </c>
      <c r="N745" s="162" t="e">
        <f>#REF!</f>
        <v>#REF!</v>
      </c>
      <c r="O745" s="162" t="e">
        <f>#REF!</f>
        <v>#REF!</v>
      </c>
    </row>
    <row r="746" spans="2:15" ht="21">
      <c r="B746" s="132" t="e">
        <f>#REF!</f>
        <v>#REF!</v>
      </c>
      <c r="C746" s="68" t="str">
        <f t="shared" si="36"/>
        <v xml:space="preserve"> </v>
      </c>
      <c r="D746" s="68" t="str">
        <f t="shared" si="37"/>
        <v xml:space="preserve"> </v>
      </c>
      <c r="E746" s="160" t="e">
        <f>#REF!</f>
        <v>#REF!</v>
      </c>
      <c r="F746" s="160" t="e">
        <f>#REF!</f>
        <v>#REF!</v>
      </c>
      <c r="G746" s="160" t="e">
        <f>#REF!</f>
        <v>#REF!</v>
      </c>
      <c r="J746" s="162" t="e">
        <f>#REF!</f>
        <v>#REF!</v>
      </c>
      <c r="K746" s="162"/>
      <c r="L746" s="162"/>
      <c r="M746" s="162" t="e">
        <f>#REF!</f>
        <v>#REF!</v>
      </c>
      <c r="N746" s="162" t="e">
        <f>#REF!</f>
        <v>#REF!</v>
      </c>
      <c r="O746" s="162" t="e">
        <f>#REF!</f>
        <v>#REF!</v>
      </c>
    </row>
    <row r="747" spans="2:15" ht="21">
      <c r="B747" s="132" t="e">
        <f>#REF!</f>
        <v>#REF!</v>
      </c>
      <c r="C747" s="68" t="str">
        <f t="shared" si="36"/>
        <v xml:space="preserve"> </v>
      </c>
      <c r="D747" s="68" t="str">
        <f t="shared" si="37"/>
        <v xml:space="preserve"> </v>
      </c>
      <c r="E747" s="160" t="e">
        <f>#REF!</f>
        <v>#REF!</v>
      </c>
      <c r="F747" s="160" t="e">
        <f>#REF!</f>
        <v>#REF!</v>
      </c>
      <c r="G747" s="160" t="e">
        <f>#REF!</f>
        <v>#REF!</v>
      </c>
      <c r="J747" s="162" t="e">
        <f>#REF!</f>
        <v>#REF!</v>
      </c>
      <c r="K747" s="162"/>
      <c r="L747" s="162"/>
      <c r="M747" s="162" t="e">
        <f>#REF!</f>
        <v>#REF!</v>
      </c>
      <c r="N747" s="162" t="e">
        <f>#REF!</f>
        <v>#REF!</v>
      </c>
      <c r="O747" s="162" t="e">
        <f>#REF!</f>
        <v>#REF!</v>
      </c>
    </row>
    <row r="748" spans="2:15" ht="21">
      <c r="B748" s="132" t="e">
        <f>#REF!</f>
        <v>#REF!</v>
      </c>
      <c r="C748" s="68" t="str">
        <f t="shared" si="36"/>
        <v xml:space="preserve"> </v>
      </c>
      <c r="D748" s="68" t="str">
        <f t="shared" si="37"/>
        <v xml:space="preserve"> </v>
      </c>
      <c r="E748" s="160" t="e">
        <f>#REF!</f>
        <v>#REF!</v>
      </c>
      <c r="F748" s="160" t="e">
        <f>#REF!</f>
        <v>#REF!</v>
      </c>
      <c r="G748" s="160" t="e">
        <f>#REF!</f>
        <v>#REF!</v>
      </c>
      <c r="J748" s="162" t="e">
        <f>#REF!</f>
        <v>#REF!</v>
      </c>
      <c r="K748" s="162"/>
      <c r="L748" s="162"/>
      <c r="M748" s="162" t="e">
        <f>#REF!</f>
        <v>#REF!</v>
      </c>
      <c r="N748" s="162" t="e">
        <f>#REF!</f>
        <v>#REF!</v>
      </c>
      <c r="O748" s="162" t="e">
        <f>#REF!</f>
        <v>#REF!</v>
      </c>
    </row>
    <row r="749" spans="2:15" ht="21">
      <c r="B749" s="132" t="e">
        <f>#REF!</f>
        <v>#REF!</v>
      </c>
      <c r="C749" s="68" t="str">
        <f t="shared" si="36"/>
        <v xml:space="preserve"> </v>
      </c>
      <c r="D749" s="68" t="str">
        <f t="shared" si="37"/>
        <v xml:space="preserve"> </v>
      </c>
      <c r="E749" s="160" t="e">
        <f>#REF!</f>
        <v>#REF!</v>
      </c>
      <c r="F749" s="160" t="e">
        <f>#REF!</f>
        <v>#REF!</v>
      </c>
      <c r="G749" s="160" t="e">
        <f>#REF!</f>
        <v>#REF!</v>
      </c>
      <c r="J749" s="162" t="e">
        <f>#REF!</f>
        <v>#REF!</v>
      </c>
      <c r="K749" s="162"/>
      <c r="L749" s="162"/>
      <c r="M749" s="162" t="e">
        <f>#REF!</f>
        <v>#REF!</v>
      </c>
      <c r="N749" s="162" t="e">
        <f>#REF!</f>
        <v>#REF!</v>
      </c>
      <c r="O749" s="162" t="e">
        <f>#REF!</f>
        <v>#REF!</v>
      </c>
    </row>
    <row r="750" spans="2:15" ht="21">
      <c r="B750" s="132" t="e">
        <f>#REF!</f>
        <v>#REF!</v>
      </c>
      <c r="C750" s="68" t="str">
        <f t="shared" si="36"/>
        <v xml:space="preserve"> </v>
      </c>
      <c r="D750" s="68" t="str">
        <f t="shared" si="37"/>
        <v xml:space="preserve"> </v>
      </c>
      <c r="E750" s="160" t="e">
        <f>#REF!</f>
        <v>#REF!</v>
      </c>
      <c r="F750" s="160" t="e">
        <f>#REF!</f>
        <v>#REF!</v>
      </c>
      <c r="G750" s="160" t="e">
        <f>#REF!</f>
        <v>#REF!</v>
      </c>
      <c r="J750" s="162" t="e">
        <f>#REF!</f>
        <v>#REF!</v>
      </c>
      <c r="K750" s="162"/>
      <c r="L750" s="162"/>
      <c r="M750" s="162" t="e">
        <f>#REF!</f>
        <v>#REF!</v>
      </c>
      <c r="N750" s="162" t="e">
        <f>#REF!</f>
        <v>#REF!</v>
      </c>
      <c r="O750" s="162" t="e">
        <f>#REF!</f>
        <v>#REF!</v>
      </c>
    </row>
    <row r="751" spans="2:15" ht="21">
      <c r="B751" s="132" t="e">
        <f>#REF!</f>
        <v>#REF!</v>
      </c>
      <c r="C751" s="68" t="str">
        <f t="shared" si="36"/>
        <v xml:space="preserve"> </v>
      </c>
      <c r="D751" s="68" t="str">
        <f t="shared" si="37"/>
        <v xml:space="preserve"> </v>
      </c>
      <c r="E751" s="160" t="e">
        <f>#REF!</f>
        <v>#REF!</v>
      </c>
      <c r="F751" s="160" t="e">
        <f>#REF!</f>
        <v>#REF!</v>
      </c>
      <c r="G751" s="160" t="e">
        <f>#REF!</f>
        <v>#REF!</v>
      </c>
      <c r="J751" s="162" t="e">
        <f>#REF!</f>
        <v>#REF!</v>
      </c>
      <c r="K751" s="162"/>
      <c r="L751" s="162"/>
      <c r="M751" s="162" t="e">
        <f>#REF!</f>
        <v>#REF!</v>
      </c>
      <c r="N751" s="162" t="e">
        <f>#REF!</f>
        <v>#REF!</v>
      </c>
      <c r="O751" s="162" t="e">
        <f>#REF!</f>
        <v>#REF!</v>
      </c>
    </row>
    <row r="752" spans="2:15" ht="21">
      <c r="B752" s="132" t="e">
        <f>#REF!</f>
        <v>#REF!</v>
      </c>
      <c r="C752" s="68" t="str">
        <f t="shared" si="36"/>
        <v xml:space="preserve"> </v>
      </c>
      <c r="D752" s="68" t="str">
        <f t="shared" si="37"/>
        <v xml:space="preserve"> </v>
      </c>
      <c r="E752" s="160" t="e">
        <f>#REF!</f>
        <v>#REF!</v>
      </c>
      <c r="F752" s="160" t="e">
        <f>#REF!</f>
        <v>#REF!</v>
      </c>
      <c r="G752" s="160" t="e">
        <f>#REF!</f>
        <v>#REF!</v>
      </c>
      <c r="J752" s="162" t="e">
        <f>#REF!</f>
        <v>#REF!</v>
      </c>
      <c r="K752" s="162"/>
      <c r="L752" s="162"/>
      <c r="M752" s="162" t="e">
        <f>#REF!</f>
        <v>#REF!</v>
      </c>
      <c r="N752" s="162" t="e">
        <f>#REF!</f>
        <v>#REF!</v>
      </c>
      <c r="O752" s="162" t="e">
        <f>#REF!</f>
        <v>#REF!</v>
      </c>
    </row>
    <row r="753" spans="2:15" ht="21">
      <c r="B753" s="132" t="e">
        <f>#REF!</f>
        <v>#REF!</v>
      </c>
      <c r="C753" s="68" t="str">
        <f t="shared" si="36"/>
        <v xml:space="preserve"> </v>
      </c>
      <c r="D753" s="68" t="str">
        <f t="shared" si="37"/>
        <v xml:space="preserve"> </v>
      </c>
      <c r="E753" s="160" t="e">
        <f>#REF!</f>
        <v>#REF!</v>
      </c>
      <c r="F753" s="160" t="e">
        <f>#REF!</f>
        <v>#REF!</v>
      </c>
      <c r="G753" s="160" t="e">
        <f>#REF!</f>
        <v>#REF!</v>
      </c>
      <c r="J753" s="162" t="e">
        <f>#REF!</f>
        <v>#REF!</v>
      </c>
      <c r="K753" s="162"/>
      <c r="L753" s="162"/>
      <c r="M753" s="162" t="e">
        <f>#REF!</f>
        <v>#REF!</v>
      </c>
      <c r="N753" s="162" t="e">
        <f>#REF!</f>
        <v>#REF!</v>
      </c>
      <c r="O753" s="162" t="e">
        <f>#REF!</f>
        <v>#REF!</v>
      </c>
    </row>
    <row r="754" spans="2:15" ht="21">
      <c r="B754" s="132" t="e">
        <f>#REF!</f>
        <v>#REF!</v>
      </c>
      <c r="C754" s="68" t="str">
        <f t="shared" si="36"/>
        <v xml:space="preserve"> </v>
      </c>
      <c r="D754" s="68" t="str">
        <f t="shared" si="37"/>
        <v xml:space="preserve"> </v>
      </c>
      <c r="E754" s="160" t="e">
        <f>#REF!</f>
        <v>#REF!</v>
      </c>
      <c r="F754" s="160" t="e">
        <f>#REF!</f>
        <v>#REF!</v>
      </c>
      <c r="G754" s="160" t="e">
        <f>#REF!</f>
        <v>#REF!</v>
      </c>
      <c r="J754" s="162" t="e">
        <f>#REF!</f>
        <v>#REF!</v>
      </c>
      <c r="K754" s="162"/>
      <c r="L754" s="162"/>
      <c r="M754" s="162" t="e">
        <f>#REF!</f>
        <v>#REF!</v>
      </c>
      <c r="N754" s="162" t="e">
        <f>#REF!</f>
        <v>#REF!</v>
      </c>
      <c r="O754" s="162" t="e">
        <f>#REF!</f>
        <v>#REF!</v>
      </c>
    </row>
    <row r="755" spans="2:15" ht="21">
      <c r="B755" s="132" t="e">
        <f>#REF!</f>
        <v>#REF!</v>
      </c>
      <c r="C755" s="68" t="str">
        <f t="shared" si="36"/>
        <v xml:space="preserve"> </v>
      </c>
      <c r="D755" s="68" t="str">
        <f t="shared" si="37"/>
        <v xml:space="preserve"> </v>
      </c>
      <c r="E755" s="160" t="e">
        <f>#REF!</f>
        <v>#REF!</v>
      </c>
      <c r="F755" s="160" t="e">
        <f>#REF!</f>
        <v>#REF!</v>
      </c>
      <c r="G755" s="160" t="e">
        <f>#REF!</f>
        <v>#REF!</v>
      </c>
      <c r="J755" s="162" t="e">
        <f>#REF!</f>
        <v>#REF!</v>
      </c>
      <c r="K755" s="162"/>
      <c r="L755" s="162"/>
      <c r="M755" s="162" t="e">
        <f>#REF!</f>
        <v>#REF!</v>
      </c>
      <c r="N755" s="162" t="e">
        <f>#REF!</f>
        <v>#REF!</v>
      </c>
      <c r="O755" s="162" t="e">
        <f>#REF!</f>
        <v>#REF!</v>
      </c>
    </row>
    <row r="756" spans="2:15" ht="21">
      <c r="B756" s="132" t="e">
        <f>#REF!</f>
        <v>#REF!</v>
      </c>
      <c r="C756" s="68" t="str">
        <f t="shared" si="36"/>
        <v xml:space="preserve"> </v>
      </c>
      <c r="D756" s="68" t="str">
        <f t="shared" si="37"/>
        <v xml:space="preserve"> </v>
      </c>
      <c r="E756" s="160" t="e">
        <f>#REF!</f>
        <v>#REF!</v>
      </c>
      <c r="F756" s="160" t="e">
        <f>#REF!</f>
        <v>#REF!</v>
      </c>
      <c r="G756" s="160" t="e">
        <f>#REF!</f>
        <v>#REF!</v>
      </c>
      <c r="J756" s="162" t="e">
        <f>#REF!</f>
        <v>#REF!</v>
      </c>
      <c r="K756" s="162"/>
      <c r="L756" s="162"/>
      <c r="M756" s="162" t="e">
        <f>#REF!</f>
        <v>#REF!</v>
      </c>
      <c r="N756" s="162" t="e">
        <f>#REF!</f>
        <v>#REF!</v>
      </c>
      <c r="O756" s="162" t="e">
        <f>#REF!</f>
        <v>#REF!</v>
      </c>
    </row>
    <row r="757" spans="2:15" ht="21">
      <c r="B757" s="132" t="e">
        <f>#REF!</f>
        <v>#REF!</v>
      </c>
      <c r="C757" s="68" t="str">
        <f t="shared" si="36"/>
        <v xml:space="preserve"> </v>
      </c>
      <c r="D757" s="68" t="str">
        <f t="shared" si="37"/>
        <v xml:space="preserve"> </v>
      </c>
      <c r="E757" s="160" t="e">
        <f>#REF!</f>
        <v>#REF!</v>
      </c>
      <c r="F757" s="160" t="e">
        <f>#REF!</f>
        <v>#REF!</v>
      </c>
      <c r="G757" s="160" t="e">
        <f>#REF!</f>
        <v>#REF!</v>
      </c>
      <c r="J757" s="162" t="e">
        <f>#REF!</f>
        <v>#REF!</v>
      </c>
      <c r="K757" s="162"/>
      <c r="L757" s="162"/>
      <c r="M757" s="162" t="e">
        <f>#REF!</f>
        <v>#REF!</v>
      </c>
      <c r="N757" s="162" t="e">
        <f>#REF!</f>
        <v>#REF!</v>
      </c>
      <c r="O757" s="162" t="e">
        <f>#REF!</f>
        <v>#REF!</v>
      </c>
    </row>
    <row r="758" spans="2:15" ht="21">
      <c r="B758" s="132" t="e">
        <f>#REF!</f>
        <v>#REF!</v>
      </c>
      <c r="C758" s="68" t="str">
        <f t="shared" si="36"/>
        <v xml:space="preserve"> </v>
      </c>
      <c r="D758" s="68" t="str">
        <f t="shared" si="37"/>
        <v xml:space="preserve"> </v>
      </c>
      <c r="E758" s="160" t="e">
        <f>#REF!</f>
        <v>#REF!</v>
      </c>
      <c r="F758" s="160" t="e">
        <f>#REF!</f>
        <v>#REF!</v>
      </c>
      <c r="G758" s="160" t="e">
        <f>#REF!</f>
        <v>#REF!</v>
      </c>
      <c r="J758" s="162" t="e">
        <f>#REF!</f>
        <v>#REF!</v>
      </c>
      <c r="K758" s="162"/>
      <c r="L758" s="162"/>
      <c r="M758" s="162" t="e">
        <f>#REF!</f>
        <v>#REF!</v>
      </c>
      <c r="N758" s="162" t="e">
        <f>#REF!</f>
        <v>#REF!</v>
      </c>
      <c r="O758" s="162" t="e">
        <f>#REF!</f>
        <v>#REF!</v>
      </c>
    </row>
    <row r="759" spans="2:15" ht="21">
      <c r="B759" s="132" t="e">
        <f>#REF!</f>
        <v>#REF!</v>
      </c>
      <c r="C759" s="68" t="str">
        <f t="shared" si="36"/>
        <v xml:space="preserve"> </v>
      </c>
      <c r="D759" s="68" t="str">
        <f t="shared" si="37"/>
        <v xml:space="preserve"> </v>
      </c>
      <c r="E759" s="160" t="e">
        <f>#REF!</f>
        <v>#REF!</v>
      </c>
      <c r="F759" s="160" t="e">
        <f>#REF!</f>
        <v>#REF!</v>
      </c>
      <c r="G759" s="160" t="e">
        <f>#REF!</f>
        <v>#REF!</v>
      </c>
      <c r="J759" s="162" t="e">
        <f>#REF!</f>
        <v>#REF!</v>
      </c>
      <c r="K759" s="162"/>
      <c r="L759" s="162"/>
      <c r="M759" s="162" t="e">
        <f>#REF!</f>
        <v>#REF!</v>
      </c>
      <c r="N759" s="162" t="e">
        <f>#REF!</f>
        <v>#REF!</v>
      </c>
      <c r="O759" s="162" t="e">
        <f>#REF!</f>
        <v>#REF!</v>
      </c>
    </row>
    <row r="760" spans="2:15" ht="21">
      <c r="B760" s="132" t="e">
        <f>#REF!</f>
        <v>#REF!</v>
      </c>
      <c r="C760" s="68" t="str">
        <f t="shared" si="36"/>
        <v xml:space="preserve"> </v>
      </c>
      <c r="D760" s="68" t="str">
        <f t="shared" si="37"/>
        <v xml:space="preserve"> </v>
      </c>
      <c r="E760" s="160" t="e">
        <f>#REF!</f>
        <v>#REF!</v>
      </c>
      <c r="F760" s="160" t="e">
        <f>#REF!</f>
        <v>#REF!</v>
      </c>
      <c r="G760" s="160" t="e">
        <f>#REF!</f>
        <v>#REF!</v>
      </c>
      <c r="J760" s="162" t="e">
        <f>#REF!</f>
        <v>#REF!</v>
      </c>
      <c r="K760" s="162"/>
      <c r="L760" s="162"/>
      <c r="M760" s="162" t="e">
        <f>#REF!</f>
        <v>#REF!</v>
      </c>
      <c r="N760" s="162" t="e">
        <f>#REF!</f>
        <v>#REF!</v>
      </c>
      <c r="O760" s="162" t="e">
        <f>#REF!</f>
        <v>#REF!</v>
      </c>
    </row>
    <row r="761" spans="2:15" ht="21">
      <c r="B761" s="132" t="e">
        <f>#REF!</f>
        <v>#REF!</v>
      </c>
      <c r="C761" s="68" t="str">
        <f t="shared" si="36"/>
        <v xml:space="preserve"> </v>
      </c>
      <c r="D761" s="68" t="str">
        <f t="shared" si="37"/>
        <v xml:space="preserve"> </v>
      </c>
      <c r="E761" s="160" t="e">
        <f>#REF!</f>
        <v>#REF!</v>
      </c>
      <c r="F761" s="160" t="e">
        <f>#REF!</f>
        <v>#REF!</v>
      </c>
      <c r="G761" s="160" t="e">
        <f>#REF!</f>
        <v>#REF!</v>
      </c>
      <c r="J761" s="162" t="e">
        <f>#REF!</f>
        <v>#REF!</v>
      </c>
      <c r="K761" s="162"/>
      <c r="L761" s="162"/>
      <c r="M761" s="162" t="e">
        <f>#REF!</f>
        <v>#REF!</v>
      </c>
      <c r="N761" s="162" t="e">
        <f>#REF!</f>
        <v>#REF!</v>
      </c>
      <c r="O761" s="162" t="e">
        <f>#REF!</f>
        <v>#REF!</v>
      </c>
    </row>
    <row r="762" spans="2:15" ht="21">
      <c r="B762" s="132" t="e">
        <f>#REF!</f>
        <v>#REF!</v>
      </c>
      <c r="C762" s="68" t="str">
        <f t="shared" si="36"/>
        <v xml:space="preserve"> </v>
      </c>
      <c r="D762" s="68" t="str">
        <f t="shared" si="37"/>
        <v xml:space="preserve"> </v>
      </c>
      <c r="E762" s="160" t="e">
        <f>#REF!</f>
        <v>#REF!</v>
      </c>
      <c r="F762" s="160" t="e">
        <f>#REF!</f>
        <v>#REF!</v>
      </c>
      <c r="G762" s="160" t="e">
        <f>#REF!</f>
        <v>#REF!</v>
      </c>
      <c r="J762" s="162" t="e">
        <f>#REF!</f>
        <v>#REF!</v>
      </c>
      <c r="K762" s="162"/>
      <c r="L762" s="162"/>
      <c r="M762" s="162" t="e">
        <f>#REF!</f>
        <v>#REF!</v>
      </c>
      <c r="N762" s="162" t="e">
        <f>#REF!</f>
        <v>#REF!</v>
      </c>
      <c r="O762" s="162" t="e">
        <f>#REF!</f>
        <v>#REF!</v>
      </c>
    </row>
    <row r="763" spans="2:15" ht="21">
      <c r="B763" s="132" t="e">
        <f>#REF!</f>
        <v>#REF!</v>
      </c>
      <c r="C763" s="68" t="str">
        <f t="shared" si="36"/>
        <v xml:space="preserve"> </v>
      </c>
      <c r="D763" s="68" t="str">
        <f t="shared" si="37"/>
        <v xml:space="preserve"> </v>
      </c>
      <c r="E763" s="160" t="e">
        <f>#REF!</f>
        <v>#REF!</v>
      </c>
      <c r="F763" s="160" t="e">
        <f>#REF!</f>
        <v>#REF!</v>
      </c>
      <c r="G763" s="160" t="e">
        <f>#REF!</f>
        <v>#REF!</v>
      </c>
      <c r="J763" s="162" t="e">
        <f>#REF!</f>
        <v>#REF!</v>
      </c>
      <c r="K763" s="162"/>
      <c r="L763" s="162"/>
      <c r="M763" s="162" t="e">
        <f>#REF!</f>
        <v>#REF!</v>
      </c>
      <c r="N763" s="162" t="e">
        <f>#REF!</f>
        <v>#REF!</v>
      </c>
      <c r="O763" s="162" t="e">
        <f>#REF!</f>
        <v>#REF!</v>
      </c>
    </row>
    <row r="764" spans="2:15" ht="21">
      <c r="B764" s="132" t="e">
        <f>#REF!</f>
        <v>#REF!</v>
      </c>
      <c r="C764" s="68" t="str">
        <f t="shared" si="36"/>
        <v xml:space="preserve"> </v>
      </c>
      <c r="D764" s="68" t="str">
        <f t="shared" si="37"/>
        <v xml:space="preserve"> </v>
      </c>
      <c r="E764" s="160" t="e">
        <f>#REF!</f>
        <v>#REF!</v>
      </c>
      <c r="F764" s="160" t="e">
        <f>#REF!</f>
        <v>#REF!</v>
      </c>
      <c r="G764" s="160" t="e">
        <f>#REF!</f>
        <v>#REF!</v>
      </c>
      <c r="J764" s="162" t="e">
        <f>#REF!</f>
        <v>#REF!</v>
      </c>
      <c r="K764" s="162"/>
      <c r="L764" s="162"/>
      <c r="M764" s="162" t="e">
        <f>#REF!</f>
        <v>#REF!</v>
      </c>
      <c r="N764" s="162" t="e">
        <f>#REF!</f>
        <v>#REF!</v>
      </c>
      <c r="O764" s="162" t="e">
        <f>#REF!</f>
        <v>#REF!</v>
      </c>
    </row>
    <row r="765" spans="2:15" ht="21">
      <c r="B765" s="132" t="e">
        <f>#REF!</f>
        <v>#REF!</v>
      </c>
      <c r="C765" s="68" t="str">
        <f t="shared" si="36"/>
        <v xml:space="preserve"> </v>
      </c>
      <c r="D765" s="68" t="str">
        <f t="shared" si="37"/>
        <v xml:space="preserve"> </v>
      </c>
      <c r="E765" s="160" t="e">
        <f>#REF!</f>
        <v>#REF!</v>
      </c>
      <c r="F765" s="160" t="e">
        <f>#REF!</f>
        <v>#REF!</v>
      </c>
      <c r="G765" s="160" t="e">
        <f>#REF!</f>
        <v>#REF!</v>
      </c>
      <c r="J765" s="162" t="e">
        <f>#REF!</f>
        <v>#REF!</v>
      </c>
      <c r="K765" s="162"/>
      <c r="L765" s="162"/>
      <c r="M765" s="162" t="e">
        <f>#REF!</f>
        <v>#REF!</v>
      </c>
      <c r="N765" s="162" t="e">
        <f>#REF!</f>
        <v>#REF!</v>
      </c>
      <c r="O765" s="162" t="e">
        <f>#REF!</f>
        <v>#REF!</v>
      </c>
    </row>
    <row r="766" spans="2:15" ht="21">
      <c r="B766" s="132" t="e">
        <f>#REF!</f>
        <v>#REF!</v>
      </c>
      <c r="C766" s="68" t="str">
        <f t="shared" si="36"/>
        <v xml:space="preserve"> </v>
      </c>
      <c r="D766" s="68" t="str">
        <f t="shared" si="37"/>
        <v xml:space="preserve"> </v>
      </c>
      <c r="E766" s="160" t="e">
        <f>#REF!</f>
        <v>#REF!</v>
      </c>
      <c r="F766" s="160" t="e">
        <f>#REF!</f>
        <v>#REF!</v>
      </c>
      <c r="G766" s="160" t="e">
        <f>#REF!</f>
        <v>#REF!</v>
      </c>
      <c r="J766" s="162" t="e">
        <f>#REF!</f>
        <v>#REF!</v>
      </c>
      <c r="K766" s="162"/>
      <c r="L766" s="162"/>
      <c r="M766" s="162" t="e">
        <f>#REF!</f>
        <v>#REF!</v>
      </c>
      <c r="N766" s="162" t="e">
        <f>#REF!</f>
        <v>#REF!</v>
      </c>
      <c r="O766" s="162" t="e">
        <f>#REF!</f>
        <v>#REF!</v>
      </c>
    </row>
    <row r="767" spans="2:15" ht="21">
      <c r="B767" s="132" t="e">
        <f>#REF!</f>
        <v>#REF!</v>
      </c>
      <c r="C767" s="68" t="str">
        <f t="shared" si="36"/>
        <v xml:space="preserve"> </v>
      </c>
      <c r="D767" s="68" t="str">
        <f t="shared" si="37"/>
        <v xml:space="preserve"> </v>
      </c>
      <c r="E767" s="160" t="e">
        <f>#REF!</f>
        <v>#REF!</v>
      </c>
      <c r="F767" s="160" t="e">
        <f>#REF!</f>
        <v>#REF!</v>
      </c>
      <c r="G767" s="160" t="e">
        <f>#REF!</f>
        <v>#REF!</v>
      </c>
      <c r="J767" s="162" t="e">
        <f>#REF!</f>
        <v>#REF!</v>
      </c>
      <c r="K767" s="162"/>
      <c r="L767" s="162"/>
      <c r="M767" s="162" t="e">
        <f>#REF!</f>
        <v>#REF!</v>
      </c>
      <c r="N767" s="162" t="e">
        <f>#REF!</f>
        <v>#REF!</v>
      </c>
      <c r="O767" s="162" t="e">
        <f>#REF!</f>
        <v>#REF!</v>
      </c>
    </row>
    <row r="768" spans="2:15" ht="21">
      <c r="B768" s="132" t="e">
        <f>#REF!</f>
        <v>#REF!</v>
      </c>
      <c r="C768" s="68" t="str">
        <f t="shared" ref="C768:C811" si="38">IFERROR(VLOOKUP(D768,KLUBY01,2,FALSE)," ")</f>
        <v xml:space="preserve"> </v>
      </c>
      <c r="D768" s="68" t="str">
        <f t="shared" ref="D768:D811" si="39">IFERROR(VLOOKUP(B768,PZTS2509,11,FALSE)," ")</f>
        <v xml:space="preserve"> </v>
      </c>
      <c r="E768" s="160" t="e">
        <f>#REF!</f>
        <v>#REF!</v>
      </c>
      <c r="F768" s="160" t="e">
        <f>#REF!</f>
        <v>#REF!</v>
      </c>
      <c r="G768" s="160" t="e">
        <f>#REF!</f>
        <v>#REF!</v>
      </c>
      <c r="J768" s="162" t="e">
        <f>#REF!</f>
        <v>#REF!</v>
      </c>
      <c r="K768" s="162"/>
      <c r="L768" s="162"/>
      <c r="M768" s="162" t="e">
        <f>#REF!</f>
        <v>#REF!</v>
      </c>
      <c r="N768" s="162" t="e">
        <f>#REF!</f>
        <v>#REF!</v>
      </c>
      <c r="O768" s="162" t="e">
        <f>#REF!</f>
        <v>#REF!</v>
      </c>
    </row>
    <row r="769" spans="2:15" ht="21">
      <c r="B769" s="132" t="e">
        <f>#REF!</f>
        <v>#REF!</v>
      </c>
      <c r="C769" s="68" t="str">
        <f t="shared" si="38"/>
        <v xml:space="preserve"> </v>
      </c>
      <c r="D769" s="68" t="str">
        <f t="shared" si="39"/>
        <v xml:space="preserve"> </v>
      </c>
      <c r="E769" s="160" t="e">
        <f>#REF!</f>
        <v>#REF!</v>
      </c>
      <c r="F769" s="160" t="e">
        <f>#REF!</f>
        <v>#REF!</v>
      </c>
      <c r="G769" s="160" t="e">
        <f>#REF!</f>
        <v>#REF!</v>
      </c>
      <c r="J769" s="162" t="e">
        <f>#REF!</f>
        <v>#REF!</v>
      </c>
      <c r="K769" s="162"/>
      <c r="L769" s="162"/>
      <c r="M769" s="162" t="e">
        <f>#REF!</f>
        <v>#REF!</v>
      </c>
      <c r="N769" s="162" t="e">
        <f>#REF!</f>
        <v>#REF!</v>
      </c>
      <c r="O769" s="162" t="e">
        <f>#REF!</f>
        <v>#REF!</v>
      </c>
    </row>
    <row r="770" spans="2:15" ht="21">
      <c r="B770" s="132" t="e">
        <f>#REF!</f>
        <v>#REF!</v>
      </c>
      <c r="C770" s="68" t="str">
        <f t="shared" si="38"/>
        <v xml:space="preserve"> </v>
      </c>
      <c r="D770" s="68" t="str">
        <f t="shared" si="39"/>
        <v xml:space="preserve"> </v>
      </c>
      <c r="E770" s="160" t="e">
        <f>#REF!</f>
        <v>#REF!</v>
      </c>
      <c r="F770" s="160" t="e">
        <f>#REF!</f>
        <v>#REF!</v>
      </c>
      <c r="G770" s="160" t="e">
        <f>#REF!</f>
        <v>#REF!</v>
      </c>
      <c r="J770" s="162" t="e">
        <f>#REF!</f>
        <v>#REF!</v>
      </c>
      <c r="K770" s="162"/>
      <c r="L770" s="162"/>
      <c r="M770" s="162" t="e">
        <f>#REF!</f>
        <v>#REF!</v>
      </c>
      <c r="N770" s="162" t="e">
        <f>#REF!</f>
        <v>#REF!</v>
      </c>
      <c r="O770" s="162" t="e">
        <f>#REF!</f>
        <v>#REF!</v>
      </c>
    </row>
    <row r="771" spans="2:15" ht="21">
      <c r="B771" s="132" t="e">
        <f>#REF!</f>
        <v>#REF!</v>
      </c>
      <c r="C771" s="68" t="str">
        <f t="shared" si="38"/>
        <v xml:space="preserve"> </v>
      </c>
      <c r="D771" s="68" t="str">
        <f t="shared" si="39"/>
        <v xml:space="preserve"> </v>
      </c>
      <c r="E771" s="160" t="e">
        <f>#REF!</f>
        <v>#REF!</v>
      </c>
      <c r="F771" s="160" t="e">
        <f>#REF!</f>
        <v>#REF!</v>
      </c>
      <c r="G771" s="160" t="e">
        <f>#REF!</f>
        <v>#REF!</v>
      </c>
      <c r="J771" s="162" t="e">
        <f>#REF!</f>
        <v>#REF!</v>
      </c>
      <c r="K771" s="162"/>
      <c r="L771" s="162"/>
      <c r="M771" s="162" t="e">
        <f>#REF!</f>
        <v>#REF!</v>
      </c>
      <c r="N771" s="162" t="e">
        <f>#REF!</f>
        <v>#REF!</v>
      </c>
      <c r="O771" s="162" t="e">
        <f>#REF!</f>
        <v>#REF!</v>
      </c>
    </row>
    <row r="772" spans="2:15" ht="21">
      <c r="B772" s="132" t="e">
        <f>#REF!</f>
        <v>#REF!</v>
      </c>
      <c r="C772" s="68" t="str">
        <f t="shared" si="38"/>
        <v xml:space="preserve"> </v>
      </c>
      <c r="D772" s="68" t="str">
        <f t="shared" si="39"/>
        <v xml:space="preserve"> </v>
      </c>
      <c r="E772" s="160" t="e">
        <f>#REF!</f>
        <v>#REF!</v>
      </c>
      <c r="F772" s="160" t="e">
        <f>#REF!</f>
        <v>#REF!</v>
      </c>
      <c r="G772" s="160" t="e">
        <f>#REF!</f>
        <v>#REF!</v>
      </c>
      <c r="J772" s="162" t="e">
        <f>#REF!</f>
        <v>#REF!</v>
      </c>
      <c r="K772" s="162"/>
      <c r="L772" s="162"/>
      <c r="M772" s="162" t="e">
        <f>#REF!</f>
        <v>#REF!</v>
      </c>
      <c r="N772" s="162" t="e">
        <f>#REF!</f>
        <v>#REF!</v>
      </c>
      <c r="O772" s="162" t="e">
        <f>#REF!</f>
        <v>#REF!</v>
      </c>
    </row>
    <row r="773" spans="2:15" ht="21">
      <c r="B773" s="132" t="e">
        <f>#REF!</f>
        <v>#REF!</v>
      </c>
      <c r="C773" s="68" t="str">
        <f t="shared" si="38"/>
        <v xml:space="preserve"> </v>
      </c>
      <c r="D773" s="68" t="str">
        <f t="shared" si="39"/>
        <v xml:space="preserve"> </v>
      </c>
      <c r="E773" s="160" t="e">
        <f>#REF!</f>
        <v>#REF!</v>
      </c>
      <c r="F773" s="160" t="e">
        <f>#REF!</f>
        <v>#REF!</v>
      </c>
      <c r="G773" s="160" t="e">
        <f>#REF!</f>
        <v>#REF!</v>
      </c>
      <c r="J773" s="162" t="e">
        <f>#REF!</f>
        <v>#REF!</v>
      </c>
      <c r="K773" s="162"/>
      <c r="L773" s="162"/>
      <c r="M773" s="162" t="e">
        <f>#REF!</f>
        <v>#REF!</v>
      </c>
      <c r="N773" s="162" t="e">
        <f>#REF!</f>
        <v>#REF!</v>
      </c>
      <c r="O773" s="162" t="e">
        <f>#REF!</f>
        <v>#REF!</v>
      </c>
    </row>
    <row r="774" spans="2:15" ht="21">
      <c r="B774" s="132" t="e">
        <f>#REF!</f>
        <v>#REF!</v>
      </c>
      <c r="C774" s="68" t="str">
        <f t="shared" si="38"/>
        <v xml:space="preserve"> </v>
      </c>
      <c r="D774" s="68" t="str">
        <f t="shared" si="39"/>
        <v xml:space="preserve"> </v>
      </c>
      <c r="E774" s="160" t="e">
        <f>#REF!</f>
        <v>#REF!</v>
      </c>
      <c r="F774" s="160" t="e">
        <f>#REF!</f>
        <v>#REF!</v>
      </c>
      <c r="G774" s="160" t="e">
        <f>#REF!</f>
        <v>#REF!</v>
      </c>
      <c r="J774" s="162" t="e">
        <f>#REF!</f>
        <v>#REF!</v>
      </c>
      <c r="K774" s="162"/>
      <c r="L774" s="162"/>
      <c r="M774" s="162" t="e">
        <f>#REF!</f>
        <v>#REF!</v>
      </c>
      <c r="N774" s="162" t="e">
        <f>#REF!</f>
        <v>#REF!</v>
      </c>
      <c r="O774" s="162" t="e">
        <f>#REF!</f>
        <v>#REF!</v>
      </c>
    </row>
    <row r="775" spans="2:15" ht="21">
      <c r="B775" s="132" t="e">
        <f>#REF!</f>
        <v>#REF!</v>
      </c>
      <c r="C775" s="68" t="str">
        <f t="shared" si="38"/>
        <v xml:space="preserve"> </v>
      </c>
      <c r="D775" s="68" t="str">
        <f t="shared" si="39"/>
        <v xml:space="preserve"> </v>
      </c>
      <c r="E775" s="160" t="e">
        <f>#REF!</f>
        <v>#REF!</v>
      </c>
      <c r="F775" s="160" t="e">
        <f>#REF!</f>
        <v>#REF!</v>
      </c>
      <c r="G775" s="160" t="e">
        <f>#REF!</f>
        <v>#REF!</v>
      </c>
      <c r="J775" s="162" t="e">
        <f>#REF!</f>
        <v>#REF!</v>
      </c>
      <c r="K775" s="162"/>
      <c r="L775" s="162"/>
      <c r="M775" s="162" t="e">
        <f>#REF!</f>
        <v>#REF!</v>
      </c>
      <c r="N775" s="162" t="e">
        <f>#REF!</f>
        <v>#REF!</v>
      </c>
      <c r="O775" s="162" t="e">
        <f>#REF!</f>
        <v>#REF!</v>
      </c>
    </row>
    <row r="776" spans="2:15" ht="21">
      <c r="B776" s="132" t="e">
        <f>#REF!</f>
        <v>#REF!</v>
      </c>
      <c r="C776" s="68" t="str">
        <f t="shared" si="38"/>
        <v xml:space="preserve"> </v>
      </c>
      <c r="D776" s="68" t="str">
        <f t="shared" si="39"/>
        <v xml:space="preserve"> </v>
      </c>
      <c r="E776" s="160" t="e">
        <f>#REF!</f>
        <v>#REF!</v>
      </c>
      <c r="F776" s="160" t="e">
        <f>#REF!</f>
        <v>#REF!</v>
      </c>
      <c r="G776" s="160" t="e">
        <f>#REF!</f>
        <v>#REF!</v>
      </c>
      <c r="J776" s="162" t="e">
        <f>#REF!</f>
        <v>#REF!</v>
      </c>
      <c r="K776" s="162"/>
      <c r="L776" s="162"/>
      <c r="M776" s="162" t="e">
        <f>#REF!</f>
        <v>#REF!</v>
      </c>
      <c r="N776" s="162" t="e">
        <f>#REF!</f>
        <v>#REF!</v>
      </c>
      <c r="O776" s="162" t="e">
        <f>#REF!</f>
        <v>#REF!</v>
      </c>
    </row>
    <row r="777" spans="2:15" ht="21">
      <c r="B777" s="132" t="e">
        <f>#REF!</f>
        <v>#REF!</v>
      </c>
      <c r="C777" s="68" t="str">
        <f t="shared" si="38"/>
        <v xml:space="preserve"> </v>
      </c>
      <c r="D777" s="68" t="str">
        <f t="shared" si="39"/>
        <v xml:space="preserve"> </v>
      </c>
      <c r="E777" s="160" t="e">
        <f>#REF!</f>
        <v>#REF!</v>
      </c>
      <c r="F777" s="160" t="e">
        <f>#REF!</f>
        <v>#REF!</v>
      </c>
      <c r="G777" s="160" t="e">
        <f>#REF!</f>
        <v>#REF!</v>
      </c>
      <c r="J777" s="162" t="e">
        <f>#REF!</f>
        <v>#REF!</v>
      </c>
      <c r="K777" s="162"/>
      <c r="L777" s="162"/>
      <c r="M777" s="162" t="e">
        <f>#REF!</f>
        <v>#REF!</v>
      </c>
      <c r="N777" s="162" t="e">
        <f>#REF!</f>
        <v>#REF!</v>
      </c>
      <c r="O777" s="162" t="e">
        <f>#REF!</f>
        <v>#REF!</v>
      </c>
    </row>
    <row r="778" spans="2:15" ht="21">
      <c r="B778" s="132" t="e">
        <f>#REF!</f>
        <v>#REF!</v>
      </c>
      <c r="C778" s="68" t="str">
        <f t="shared" si="38"/>
        <v xml:space="preserve"> </v>
      </c>
      <c r="D778" s="68" t="str">
        <f t="shared" si="39"/>
        <v xml:space="preserve"> </v>
      </c>
      <c r="E778" s="160" t="e">
        <f>#REF!</f>
        <v>#REF!</v>
      </c>
      <c r="F778" s="160" t="e">
        <f>#REF!</f>
        <v>#REF!</v>
      </c>
      <c r="G778" s="160" t="e">
        <f>#REF!</f>
        <v>#REF!</v>
      </c>
      <c r="J778" s="162" t="e">
        <f>#REF!</f>
        <v>#REF!</v>
      </c>
      <c r="K778" s="162"/>
      <c r="L778" s="162"/>
      <c r="M778" s="162" t="e">
        <f>#REF!</f>
        <v>#REF!</v>
      </c>
      <c r="N778" s="162" t="e">
        <f>#REF!</f>
        <v>#REF!</v>
      </c>
      <c r="O778" s="162" t="e">
        <f>#REF!</f>
        <v>#REF!</v>
      </c>
    </row>
    <row r="779" spans="2:15" ht="21">
      <c r="B779" s="132" t="e">
        <f>#REF!</f>
        <v>#REF!</v>
      </c>
      <c r="C779" s="68" t="str">
        <f t="shared" si="38"/>
        <v xml:space="preserve"> </v>
      </c>
      <c r="D779" s="68" t="str">
        <f t="shared" si="39"/>
        <v xml:space="preserve"> </v>
      </c>
      <c r="E779" s="160" t="e">
        <f>#REF!</f>
        <v>#REF!</v>
      </c>
      <c r="F779" s="160" t="e">
        <f>#REF!</f>
        <v>#REF!</v>
      </c>
      <c r="G779" s="160" t="e">
        <f>#REF!</f>
        <v>#REF!</v>
      </c>
      <c r="J779" s="162" t="e">
        <f>#REF!</f>
        <v>#REF!</v>
      </c>
      <c r="K779" s="162"/>
      <c r="L779" s="162"/>
      <c r="M779" s="162" t="e">
        <f>#REF!</f>
        <v>#REF!</v>
      </c>
      <c r="N779" s="162" t="e">
        <f>#REF!</f>
        <v>#REF!</v>
      </c>
      <c r="O779" s="162" t="e">
        <f>#REF!</f>
        <v>#REF!</v>
      </c>
    </row>
    <row r="780" spans="2:15" ht="21">
      <c r="B780" s="132" t="e">
        <f>#REF!</f>
        <v>#REF!</v>
      </c>
      <c r="C780" s="68" t="str">
        <f t="shared" si="38"/>
        <v xml:space="preserve"> </v>
      </c>
      <c r="D780" s="68" t="str">
        <f t="shared" si="39"/>
        <v xml:space="preserve"> </v>
      </c>
      <c r="E780" s="160" t="e">
        <f>#REF!</f>
        <v>#REF!</v>
      </c>
      <c r="F780" s="160" t="e">
        <f>#REF!</f>
        <v>#REF!</v>
      </c>
      <c r="G780" s="160" t="e">
        <f>#REF!</f>
        <v>#REF!</v>
      </c>
      <c r="J780" s="162" t="e">
        <f>#REF!</f>
        <v>#REF!</v>
      </c>
      <c r="K780" s="162"/>
      <c r="L780" s="162"/>
      <c r="M780" s="162" t="e">
        <f>#REF!</f>
        <v>#REF!</v>
      </c>
      <c r="N780" s="162" t="e">
        <f>#REF!</f>
        <v>#REF!</v>
      </c>
      <c r="O780" s="162" t="e">
        <f>#REF!</f>
        <v>#REF!</v>
      </c>
    </row>
    <row r="781" spans="2:15" ht="21">
      <c r="B781" s="132" t="e">
        <f>#REF!</f>
        <v>#REF!</v>
      </c>
      <c r="C781" s="68" t="str">
        <f t="shared" si="38"/>
        <v xml:space="preserve"> </v>
      </c>
      <c r="D781" s="68" t="str">
        <f t="shared" si="39"/>
        <v xml:space="preserve"> </v>
      </c>
      <c r="E781" s="160" t="e">
        <f>#REF!</f>
        <v>#REF!</v>
      </c>
      <c r="F781" s="160" t="e">
        <f>#REF!</f>
        <v>#REF!</v>
      </c>
      <c r="G781" s="160" t="e">
        <f>#REF!</f>
        <v>#REF!</v>
      </c>
      <c r="J781" s="162" t="e">
        <f>#REF!</f>
        <v>#REF!</v>
      </c>
      <c r="K781" s="162"/>
      <c r="L781" s="162"/>
      <c r="M781" s="162" t="e">
        <f>#REF!</f>
        <v>#REF!</v>
      </c>
      <c r="N781" s="162" t="e">
        <f>#REF!</f>
        <v>#REF!</v>
      </c>
      <c r="O781" s="162" t="e">
        <f>#REF!</f>
        <v>#REF!</v>
      </c>
    </row>
    <row r="782" spans="2:15" ht="21">
      <c r="B782" s="132" t="e">
        <f>#REF!</f>
        <v>#REF!</v>
      </c>
      <c r="C782" s="68" t="str">
        <f t="shared" si="38"/>
        <v xml:space="preserve"> </v>
      </c>
      <c r="D782" s="68" t="str">
        <f t="shared" si="39"/>
        <v xml:space="preserve"> </v>
      </c>
      <c r="E782" s="160" t="e">
        <f>#REF!</f>
        <v>#REF!</v>
      </c>
      <c r="F782" s="160" t="e">
        <f>#REF!</f>
        <v>#REF!</v>
      </c>
      <c r="G782" s="160" t="e">
        <f>#REF!</f>
        <v>#REF!</v>
      </c>
      <c r="J782" s="162" t="e">
        <f>#REF!</f>
        <v>#REF!</v>
      </c>
      <c r="K782" s="162"/>
      <c r="L782" s="162"/>
      <c r="M782" s="162" t="e">
        <f>#REF!</f>
        <v>#REF!</v>
      </c>
      <c r="N782" s="162" t="e">
        <f>#REF!</f>
        <v>#REF!</v>
      </c>
      <c r="O782" s="162" t="e">
        <f>#REF!</f>
        <v>#REF!</v>
      </c>
    </row>
    <row r="783" spans="2:15" ht="21">
      <c r="B783" s="132" t="e">
        <f>#REF!</f>
        <v>#REF!</v>
      </c>
      <c r="C783" s="68" t="str">
        <f t="shared" si="38"/>
        <v xml:space="preserve"> </v>
      </c>
      <c r="D783" s="68" t="str">
        <f t="shared" si="39"/>
        <v xml:space="preserve"> </v>
      </c>
      <c r="E783" s="160" t="e">
        <f>#REF!</f>
        <v>#REF!</v>
      </c>
      <c r="F783" s="160" t="e">
        <f>#REF!</f>
        <v>#REF!</v>
      </c>
      <c r="G783" s="160" t="e">
        <f>#REF!</f>
        <v>#REF!</v>
      </c>
      <c r="J783" s="162" t="e">
        <f>#REF!</f>
        <v>#REF!</v>
      </c>
      <c r="K783" s="162"/>
      <c r="L783" s="162"/>
      <c r="M783" s="162" t="e">
        <f>#REF!</f>
        <v>#REF!</v>
      </c>
      <c r="N783" s="162" t="e">
        <f>#REF!</f>
        <v>#REF!</v>
      </c>
      <c r="O783" s="162" t="e">
        <f>#REF!</f>
        <v>#REF!</v>
      </c>
    </row>
    <row r="784" spans="2:15" ht="21">
      <c r="B784" s="132" t="e">
        <f>#REF!</f>
        <v>#REF!</v>
      </c>
      <c r="C784" s="68" t="str">
        <f t="shared" si="38"/>
        <v xml:space="preserve"> </v>
      </c>
      <c r="D784" s="68" t="str">
        <f t="shared" si="39"/>
        <v xml:space="preserve"> </v>
      </c>
      <c r="E784" s="160" t="e">
        <f>#REF!</f>
        <v>#REF!</v>
      </c>
      <c r="F784" s="160" t="e">
        <f>#REF!</f>
        <v>#REF!</v>
      </c>
      <c r="G784" s="160" t="e">
        <f>#REF!</f>
        <v>#REF!</v>
      </c>
      <c r="J784" s="162" t="e">
        <f>#REF!</f>
        <v>#REF!</v>
      </c>
      <c r="K784" s="162"/>
      <c r="L784" s="162"/>
      <c r="M784" s="162" t="e">
        <f>#REF!</f>
        <v>#REF!</v>
      </c>
      <c r="N784" s="162" t="e">
        <f>#REF!</f>
        <v>#REF!</v>
      </c>
      <c r="O784" s="162" t="e">
        <f>#REF!</f>
        <v>#REF!</v>
      </c>
    </row>
    <row r="785" spans="2:15" ht="21">
      <c r="B785" s="132" t="e">
        <f>#REF!</f>
        <v>#REF!</v>
      </c>
      <c r="C785" s="68" t="str">
        <f t="shared" si="38"/>
        <v xml:space="preserve"> </v>
      </c>
      <c r="D785" s="68" t="str">
        <f t="shared" si="39"/>
        <v xml:space="preserve"> </v>
      </c>
      <c r="E785" s="160" t="e">
        <f>#REF!</f>
        <v>#REF!</v>
      </c>
      <c r="F785" s="160" t="e">
        <f>#REF!</f>
        <v>#REF!</v>
      </c>
      <c r="G785" s="160" t="e">
        <f>#REF!</f>
        <v>#REF!</v>
      </c>
      <c r="J785" s="162" t="e">
        <f>#REF!</f>
        <v>#REF!</v>
      </c>
      <c r="K785" s="162"/>
      <c r="L785" s="162"/>
      <c r="M785" s="162" t="e">
        <f>#REF!</f>
        <v>#REF!</v>
      </c>
      <c r="N785" s="162" t="e">
        <f>#REF!</f>
        <v>#REF!</v>
      </c>
      <c r="O785" s="162" t="e">
        <f>#REF!</f>
        <v>#REF!</v>
      </c>
    </row>
    <row r="786" spans="2:15" ht="21">
      <c r="B786" s="132" t="e">
        <f>#REF!</f>
        <v>#REF!</v>
      </c>
      <c r="C786" s="68" t="str">
        <f t="shared" si="38"/>
        <v xml:space="preserve"> </v>
      </c>
      <c r="D786" s="68" t="str">
        <f t="shared" si="39"/>
        <v xml:space="preserve"> </v>
      </c>
      <c r="E786" s="160" t="e">
        <f>#REF!</f>
        <v>#REF!</v>
      </c>
      <c r="F786" s="160" t="e">
        <f>#REF!</f>
        <v>#REF!</v>
      </c>
      <c r="G786" s="160" t="e">
        <f>#REF!</f>
        <v>#REF!</v>
      </c>
      <c r="J786" s="162" t="e">
        <f>#REF!</f>
        <v>#REF!</v>
      </c>
      <c r="K786" s="162"/>
      <c r="L786" s="162"/>
      <c r="M786" s="162" t="e">
        <f>#REF!</f>
        <v>#REF!</v>
      </c>
      <c r="N786" s="162" t="e">
        <f>#REF!</f>
        <v>#REF!</v>
      </c>
      <c r="O786" s="162" t="e">
        <f>#REF!</f>
        <v>#REF!</v>
      </c>
    </row>
    <row r="787" spans="2:15" ht="21">
      <c r="B787" s="132" t="e">
        <f>#REF!</f>
        <v>#REF!</v>
      </c>
      <c r="C787" s="68" t="str">
        <f t="shared" si="38"/>
        <v xml:space="preserve"> </v>
      </c>
      <c r="D787" s="68" t="str">
        <f t="shared" si="39"/>
        <v xml:space="preserve"> </v>
      </c>
      <c r="E787" s="160" t="e">
        <f>#REF!</f>
        <v>#REF!</v>
      </c>
      <c r="F787" s="160" t="e">
        <f>#REF!</f>
        <v>#REF!</v>
      </c>
      <c r="G787" s="160" t="e">
        <f>#REF!</f>
        <v>#REF!</v>
      </c>
      <c r="J787" s="162" t="e">
        <f>#REF!</f>
        <v>#REF!</v>
      </c>
      <c r="K787" s="162"/>
      <c r="L787" s="162"/>
      <c r="M787" s="162" t="e">
        <f>#REF!</f>
        <v>#REF!</v>
      </c>
      <c r="N787" s="162" t="e">
        <f>#REF!</f>
        <v>#REF!</v>
      </c>
      <c r="O787" s="162" t="e">
        <f>#REF!</f>
        <v>#REF!</v>
      </c>
    </row>
    <row r="788" spans="2:15" ht="21">
      <c r="B788" s="132" t="e">
        <f>#REF!</f>
        <v>#REF!</v>
      </c>
      <c r="C788" s="68" t="str">
        <f t="shared" si="38"/>
        <v xml:space="preserve"> </v>
      </c>
      <c r="D788" s="68" t="str">
        <f t="shared" si="39"/>
        <v xml:space="preserve"> </v>
      </c>
      <c r="E788" s="160" t="e">
        <f>#REF!</f>
        <v>#REF!</v>
      </c>
      <c r="F788" s="160" t="e">
        <f>#REF!</f>
        <v>#REF!</v>
      </c>
      <c r="G788" s="160" t="e">
        <f>#REF!</f>
        <v>#REF!</v>
      </c>
      <c r="J788" s="162" t="e">
        <f>#REF!</f>
        <v>#REF!</v>
      </c>
      <c r="K788" s="162"/>
      <c r="L788" s="162"/>
      <c r="M788" s="162" t="e">
        <f>#REF!</f>
        <v>#REF!</v>
      </c>
      <c r="N788" s="162" t="e">
        <f>#REF!</f>
        <v>#REF!</v>
      </c>
      <c r="O788" s="162" t="e">
        <f>#REF!</f>
        <v>#REF!</v>
      </c>
    </row>
    <row r="789" spans="2:15" ht="21">
      <c r="B789" s="132" t="e">
        <f>#REF!</f>
        <v>#REF!</v>
      </c>
      <c r="C789" s="68" t="str">
        <f t="shared" si="38"/>
        <v xml:space="preserve"> </v>
      </c>
      <c r="D789" s="68" t="str">
        <f t="shared" si="39"/>
        <v xml:space="preserve"> </v>
      </c>
      <c r="E789" s="160" t="e">
        <f>#REF!</f>
        <v>#REF!</v>
      </c>
      <c r="F789" s="160" t="e">
        <f>#REF!</f>
        <v>#REF!</v>
      </c>
      <c r="G789" s="160" t="e">
        <f>#REF!</f>
        <v>#REF!</v>
      </c>
      <c r="J789" s="162" t="e">
        <f>#REF!</f>
        <v>#REF!</v>
      </c>
      <c r="K789" s="162"/>
      <c r="L789" s="162"/>
      <c r="M789" s="162" t="e">
        <f>#REF!</f>
        <v>#REF!</v>
      </c>
      <c r="N789" s="162" t="e">
        <f>#REF!</f>
        <v>#REF!</v>
      </c>
      <c r="O789" s="162" t="e">
        <f>#REF!</f>
        <v>#REF!</v>
      </c>
    </row>
    <row r="790" spans="2:15" ht="21">
      <c r="B790" s="132" t="e">
        <f>#REF!</f>
        <v>#REF!</v>
      </c>
      <c r="C790" s="68" t="str">
        <f t="shared" si="38"/>
        <v xml:space="preserve"> </v>
      </c>
      <c r="D790" s="68" t="str">
        <f t="shared" si="39"/>
        <v xml:space="preserve"> </v>
      </c>
      <c r="E790" s="160" t="e">
        <f>#REF!</f>
        <v>#REF!</v>
      </c>
      <c r="F790" s="160" t="e">
        <f>#REF!</f>
        <v>#REF!</v>
      </c>
      <c r="G790" s="160" t="e">
        <f>#REF!</f>
        <v>#REF!</v>
      </c>
      <c r="J790" s="162" t="e">
        <f>#REF!</f>
        <v>#REF!</v>
      </c>
      <c r="K790" s="162"/>
      <c r="L790" s="162"/>
      <c r="M790" s="162" t="e">
        <f>#REF!</f>
        <v>#REF!</v>
      </c>
      <c r="N790" s="162" t="e">
        <f>#REF!</f>
        <v>#REF!</v>
      </c>
      <c r="O790" s="162" t="e">
        <f>#REF!</f>
        <v>#REF!</v>
      </c>
    </row>
    <row r="791" spans="2:15" ht="21">
      <c r="B791" s="132" t="e">
        <f>#REF!</f>
        <v>#REF!</v>
      </c>
      <c r="C791" s="68" t="str">
        <f t="shared" si="38"/>
        <v xml:space="preserve"> </v>
      </c>
      <c r="D791" s="68" t="str">
        <f t="shared" si="39"/>
        <v xml:space="preserve"> </v>
      </c>
      <c r="E791" s="160" t="e">
        <f>#REF!</f>
        <v>#REF!</v>
      </c>
      <c r="F791" s="160" t="e">
        <f>#REF!</f>
        <v>#REF!</v>
      </c>
      <c r="G791" s="160" t="e">
        <f>#REF!</f>
        <v>#REF!</v>
      </c>
      <c r="J791" s="162" t="e">
        <f>#REF!</f>
        <v>#REF!</v>
      </c>
      <c r="K791" s="162"/>
      <c r="L791" s="162"/>
      <c r="M791" s="162" t="e">
        <f>#REF!</f>
        <v>#REF!</v>
      </c>
      <c r="N791" s="162" t="e">
        <f>#REF!</f>
        <v>#REF!</v>
      </c>
      <c r="O791" s="162" t="e">
        <f>#REF!</f>
        <v>#REF!</v>
      </c>
    </row>
    <row r="792" spans="2:15" ht="21">
      <c r="B792" s="132" t="e">
        <f>#REF!</f>
        <v>#REF!</v>
      </c>
      <c r="C792" s="68" t="str">
        <f t="shared" si="38"/>
        <v xml:space="preserve"> </v>
      </c>
      <c r="D792" s="68" t="str">
        <f t="shared" si="39"/>
        <v xml:space="preserve"> </v>
      </c>
      <c r="E792" s="160" t="e">
        <f>#REF!</f>
        <v>#REF!</v>
      </c>
      <c r="F792" s="160" t="e">
        <f>#REF!</f>
        <v>#REF!</v>
      </c>
      <c r="G792" s="160" t="e">
        <f>#REF!</f>
        <v>#REF!</v>
      </c>
      <c r="J792" s="162" t="e">
        <f>#REF!</f>
        <v>#REF!</v>
      </c>
      <c r="K792" s="162"/>
      <c r="L792" s="162"/>
      <c r="M792" s="162" t="e">
        <f>#REF!</f>
        <v>#REF!</v>
      </c>
      <c r="N792" s="162" t="e">
        <f>#REF!</f>
        <v>#REF!</v>
      </c>
      <c r="O792" s="162" t="e">
        <f>#REF!</f>
        <v>#REF!</v>
      </c>
    </row>
    <row r="793" spans="2:15" ht="21">
      <c r="B793" s="132" t="e">
        <f>#REF!</f>
        <v>#REF!</v>
      </c>
      <c r="C793" s="68" t="str">
        <f t="shared" si="38"/>
        <v xml:space="preserve"> </v>
      </c>
      <c r="D793" s="68" t="str">
        <f t="shared" si="39"/>
        <v xml:space="preserve"> </v>
      </c>
      <c r="E793" s="160" t="e">
        <f>#REF!</f>
        <v>#REF!</v>
      </c>
      <c r="F793" s="160" t="e">
        <f>#REF!</f>
        <v>#REF!</v>
      </c>
      <c r="G793" s="160" t="e">
        <f>#REF!</f>
        <v>#REF!</v>
      </c>
      <c r="J793" s="162" t="e">
        <f>#REF!</f>
        <v>#REF!</v>
      </c>
      <c r="K793" s="162"/>
      <c r="L793" s="162"/>
      <c r="M793" s="162" t="e">
        <f>#REF!</f>
        <v>#REF!</v>
      </c>
      <c r="N793" s="162" t="e">
        <f>#REF!</f>
        <v>#REF!</v>
      </c>
      <c r="O793" s="162" t="e">
        <f>#REF!</f>
        <v>#REF!</v>
      </c>
    </row>
    <row r="794" spans="2:15" ht="21">
      <c r="B794" s="132" t="e">
        <f>#REF!</f>
        <v>#REF!</v>
      </c>
      <c r="C794" s="68" t="str">
        <f t="shared" si="38"/>
        <v xml:space="preserve"> </v>
      </c>
      <c r="D794" s="68" t="str">
        <f t="shared" si="39"/>
        <v xml:space="preserve"> </v>
      </c>
      <c r="E794" s="160" t="e">
        <f>#REF!</f>
        <v>#REF!</v>
      </c>
      <c r="F794" s="160" t="e">
        <f>#REF!</f>
        <v>#REF!</v>
      </c>
      <c r="G794" s="160" t="e">
        <f>#REF!</f>
        <v>#REF!</v>
      </c>
      <c r="J794" s="162" t="e">
        <f>#REF!</f>
        <v>#REF!</v>
      </c>
      <c r="K794" s="162"/>
      <c r="L794" s="162"/>
      <c r="M794" s="162" t="e">
        <f>#REF!</f>
        <v>#REF!</v>
      </c>
      <c r="N794" s="162" t="e">
        <f>#REF!</f>
        <v>#REF!</v>
      </c>
      <c r="O794" s="162" t="e">
        <f>#REF!</f>
        <v>#REF!</v>
      </c>
    </row>
    <row r="795" spans="2:15" ht="21">
      <c r="B795" s="132" t="e">
        <f>#REF!</f>
        <v>#REF!</v>
      </c>
      <c r="C795" s="68" t="str">
        <f t="shared" si="38"/>
        <v xml:space="preserve"> </v>
      </c>
      <c r="D795" s="68" t="str">
        <f t="shared" si="39"/>
        <v xml:space="preserve"> </v>
      </c>
      <c r="E795" s="160" t="e">
        <f>#REF!</f>
        <v>#REF!</v>
      </c>
      <c r="F795" s="160" t="e">
        <f>#REF!</f>
        <v>#REF!</v>
      </c>
      <c r="G795" s="160" t="e">
        <f>#REF!</f>
        <v>#REF!</v>
      </c>
      <c r="J795" s="162" t="e">
        <f>#REF!</f>
        <v>#REF!</v>
      </c>
      <c r="K795" s="162"/>
      <c r="L795" s="162"/>
      <c r="M795" s="162" t="e">
        <f>#REF!</f>
        <v>#REF!</v>
      </c>
      <c r="N795" s="162" t="e">
        <f>#REF!</f>
        <v>#REF!</v>
      </c>
      <c r="O795" s="162" t="e">
        <f>#REF!</f>
        <v>#REF!</v>
      </c>
    </row>
    <row r="796" spans="2:15" ht="21">
      <c r="B796" s="132" t="e">
        <f>#REF!</f>
        <v>#REF!</v>
      </c>
      <c r="C796" s="68" t="str">
        <f t="shared" si="38"/>
        <v xml:space="preserve"> </v>
      </c>
      <c r="D796" s="68" t="str">
        <f t="shared" si="39"/>
        <v xml:space="preserve"> </v>
      </c>
      <c r="E796" s="160" t="e">
        <f>#REF!</f>
        <v>#REF!</v>
      </c>
      <c r="F796" s="160" t="e">
        <f>#REF!</f>
        <v>#REF!</v>
      </c>
      <c r="G796" s="160" t="e">
        <f>#REF!</f>
        <v>#REF!</v>
      </c>
      <c r="J796" s="162" t="e">
        <f>#REF!</f>
        <v>#REF!</v>
      </c>
      <c r="K796" s="162"/>
      <c r="L796" s="162"/>
      <c r="M796" s="162" t="e">
        <f>#REF!</f>
        <v>#REF!</v>
      </c>
      <c r="N796" s="162" t="e">
        <f>#REF!</f>
        <v>#REF!</v>
      </c>
      <c r="O796" s="162" t="e">
        <f>#REF!</f>
        <v>#REF!</v>
      </c>
    </row>
    <row r="797" spans="2:15" ht="21">
      <c r="B797" s="132" t="e">
        <f>#REF!</f>
        <v>#REF!</v>
      </c>
      <c r="C797" s="68" t="str">
        <f t="shared" si="38"/>
        <v xml:space="preserve"> </v>
      </c>
      <c r="D797" s="68" t="str">
        <f t="shared" si="39"/>
        <v xml:space="preserve"> </v>
      </c>
      <c r="E797" s="160" t="e">
        <f>#REF!</f>
        <v>#REF!</v>
      </c>
      <c r="F797" s="160" t="e">
        <f>#REF!</f>
        <v>#REF!</v>
      </c>
      <c r="G797" s="160" t="e">
        <f>#REF!</f>
        <v>#REF!</v>
      </c>
      <c r="J797" s="162" t="e">
        <f>#REF!</f>
        <v>#REF!</v>
      </c>
      <c r="K797" s="162"/>
      <c r="L797" s="162"/>
      <c r="M797" s="162" t="e">
        <f>#REF!</f>
        <v>#REF!</v>
      </c>
      <c r="N797" s="162" t="e">
        <f>#REF!</f>
        <v>#REF!</v>
      </c>
      <c r="O797" s="162" t="e">
        <f>#REF!</f>
        <v>#REF!</v>
      </c>
    </row>
    <row r="798" spans="2:15" ht="21">
      <c r="B798" s="132" t="e">
        <f>#REF!</f>
        <v>#REF!</v>
      </c>
      <c r="C798" s="68" t="str">
        <f t="shared" si="38"/>
        <v xml:space="preserve"> </v>
      </c>
      <c r="D798" s="68" t="str">
        <f t="shared" si="39"/>
        <v xml:space="preserve"> </v>
      </c>
      <c r="E798" s="160" t="e">
        <f>#REF!</f>
        <v>#REF!</v>
      </c>
      <c r="F798" s="160" t="e">
        <f>#REF!</f>
        <v>#REF!</v>
      </c>
      <c r="G798" s="160" t="e">
        <f>#REF!</f>
        <v>#REF!</v>
      </c>
      <c r="J798" s="162" t="e">
        <f>#REF!</f>
        <v>#REF!</v>
      </c>
      <c r="K798" s="162"/>
      <c r="L798" s="162"/>
      <c r="M798" s="162" t="e">
        <f>#REF!</f>
        <v>#REF!</v>
      </c>
      <c r="N798" s="162" t="e">
        <f>#REF!</f>
        <v>#REF!</v>
      </c>
      <c r="O798" s="162" t="e">
        <f>#REF!</f>
        <v>#REF!</v>
      </c>
    </row>
    <row r="799" spans="2:15" ht="21">
      <c r="B799" s="132" t="e">
        <f>#REF!</f>
        <v>#REF!</v>
      </c>
      <c r="C799" s="68" t="str">
        <f t="shared" si="38"/>
        <v xml:space="preserve"> </v>
      </c>
      <c r="D799" s="68" t="str">
        <f t="shared" si="39"/>
        <v xml:space="preserve"> </v>
      </c>
      <c r="E799" s="160" t="e">
        <f>#REF!</f>
        <v>#REF!</v>
      </c>
      <c r="F799" s="160" t="e">
        <f>#REF!</f>
        <v>#REF!</v>
      </c>
      <c r="G799" s="160" t="e">
        <f>#REF!</f>
        <v>#REF!</v>
      </c>
      <c r="J799" s="162" t="e">
        <f>#REF!</f>
        <v>#REF!</v>
      </c>
      <c r="K799" s="162"/>
      <c r="L799" s="162"/>
      <c r="M799" s="162" t="e">
        <f>#REF!</f>
        <v>#REF!</v>
      </c>
      <c r="N799" s="162" t="e">
        <f>#REF!</f>
        <v>#REF!</v>
      </c>
      <c r="O799" s="162" t="e">
        <f>#REF!</f>
        <v>#REF!</v>
      </c>
    </row>
    <row r="800" spans="2:15" ht="21">
      <c r="B800" s="132" t="e">
        <f>#REF!</f>
        <v>#REF!</v>
      </c>
      <c r="C800" s="68" t="str">
        <f t="shared" si="38"/>
        <v xml:space="preserve"> </v>
      </c>
      <c r="D800" s="68" t="str">
        <f t="shared" si="39"/>
        <v xml:space="preserve"> </v>
      </c>
      <c r="E800" s="160" t="e">
        <f>#REF!</f>
        <v>#REF!</v>
      </c>
      <c r="F800" s="160" t="e">
        <f>#REF!</f>
        <v>#REF!</v>
      </c>
      <c r="G800" s="160" t="e">
        <f>#REF!</f>
        <v>#REF!</v>
      </c>
      <c r="J800" s="162" t="e">
        <f>#REF!</f>
        <v>#REF!</v>
      </c>
      <c r="K800" s="162"/>
      <c r="L800" s="162"/>
      <c r="M800" s="162" t="e">
        <f>#REF!</f>
        <v>#REF!</v>
      </c>
      <c r="N800" s="162" t="e">
        <f>#REF!</f>
        <v>#REF!</v>
      </c>
      <c r="O800" s="162" t="e">
        <f>#REF!</f>
        <v>#REF!</v>
      </c>
    </row>
    <row r="801" spans="2:15" ht="21">
      <c r="B801" s="132" t="e">
        <f>#REF!</f>
        <v>#REF!</v>
      </c>
      <c r="C801" s="68" t="str">
        <f t="shared" si="38"/>
        <v xml:space="preserve"> </v>
      </c>
      <c r="D801" s="68" t="str">
        <f t="shared" si="39"/>
        <v xml:space="preserve"> </v>
      </c>
      <c r="E801" s="160" t="e">
        <f>#REF!</f>
        <v>#REF!</v>
      </c>
      <c r="F801" s="160" t="e">
        <f>#REF!</f>
        <v>#REF!</v>
      </c>
      <c r="G801" s="160" t="e">
        <f>#REF!</f>
        <v>#REF!</v>
      </c>
      <c r="J801" s="162" t="e">
        <f>#REF!</f>
        <v>#REF!</v>
      </c>
      <c r="K801" s="162"/>
      <c r="L801" s="162"/>
      <c r="M801" s="162" t="e">
        <f>#REF!</f>
        <v>#REF!</v>
      </c>
      <c r="N801" s="162" t="e">
        <f>#REF!</f>
        <v>#REF!</v>
      </c>
      <c r="O801" s="162" t="e">
        <f>#REF!</f>
        <v>#REF!</v>
      </c>
    </row>
    <row r="802" spans="2:15" ht="21">
      <c r="B802" s="132" t="e">
        <f>#REF!</f>
        <v>#REF!</v>
      </c>
      <c r="C802" s="68" t="str">
        <f t="shared" si="38"/>
        <v xml:space="preserve"> </v>
      </c>
      <c r="D802" s="68" t="str">
        <f t="shared" si="39"/>
        <v xml:space="preserve"> </v>
      </c>
      <c r="E802" s="160" t="e">
        <f>#REF!</f>
        <v>#REF!</v>
      </c>
      <c r="F802" s="160" t="e">
        <f>#REF!</f>
        <v>#REF!</v>
      </c>
      <c r="G802" s="160" t="e">
        <f>#REF!</f>
        <v>#REF!</v>
      </c>
      <c r="J802" s="162" t="e">
        <f>#REF!</f>
        <v>#REF!</v>
      </c>
      <c r="K802" s="162"/>
      <c r="L802" s="162"/>
      <c r="M802" s="162" t="e">
        <f>#REF!</f>
        <v>#REF!</v>
      </c>
      <c r="N802" s="162" t="e">
        <f>#REF!</f>
        <v>#REF!</v>
      </c>
      <c r="O802" s="162" t="e">
        <f>#REF!</f>
        <v>#REF!</v>
      </c>
    </row>
    <row r="803" spans="2:15" ht="21">
      <c r="B803" s="132" t="e">
        <f>#REF!</f>
        <v>#REF!</v>
      </c>
      <c r="C803" s="68" t="str">
        <f t="shared" si="38"/>
        <v xml:space="preserve"> </v>
      </c>
      <c r="D803" s="68" t="str">
        <f t="shared" si="39"/>
        <v xml:space="preserve"> </v>
      </c>
      <c r="E803" s="160" t="e">
        <f>#REF!</f>
        <v>#REF!</v>
      </c>
      <c r="F803" s="160" t="e">
        <f>#REF!</f>
        <v>#REF!</v>
      </c>
      <c r="G803" s="160" t="e">
        <f>#REF!</f>
        <v>#REF!</v>
      </c>
      <c r="J803" s="162" t="e">
        <f>#REF!</f>
        <v>#REF!</v>
      </c>
      <c r="K803" s="162"/>
      <c r="L803" s="162"/>
      <c r="M803" s="162" t="e">
        <f>#REF!</f>
        <v>#REF!</v>
      </c>
      <c r="N803" s="162" t="e">
        <f>#REF!</f>
        <v>#REF!</v>
      </c>
      <c r="O803" s="162" t="e">
        <f>#REF!</f>
        <v>#REF!</v>
      </c>
    </row>
    <row r="804" spans="2:15" ht="21">
      <c r="B804" s="132" t="e">
        <f>#REF!</f>
        <v>#REF!</v>
      </c>
      <c r="C804" s="68" t="str">
        <f t="shared" si="38"/>
        <v xml:space="preserve"> </v>
      </c>
      <c r="D804" s="68" t="str">
        <f t="shared" si="39"/>
        <v xml:space="preserve"> </v>
      </c>
      <c r="E804" s="160" t="e">
        <f>#REF!</f>
        <v>#REF!</v>
      </c>
      <c r="F804" s="160" t="e">
        <f>#REF!</f>
        <v>#REF!</v>
      </c>
      <c r="G804" s="160" t="e">
        <f>#REF!</f>
        <v>#REF!</v>
      </c>
      <c r="J804" s="162" t="e">
        <f>#REF!</f>
        <v>#REF!</v>
      </c>
      <c r="K804" s="162"/>
      <c r="L804" s="162"/>
      <c r="M804" s="162" t="e">
        <f>#REF!</f>
        <v>#REF!</v>
      </c>
      <c r="N804" s="162" t="e">
        <f>#REF!</f>
        <v>#REF!</v>
      </c>
      <c r="O804" s="162" t="e">
        <f>#REF!</f>
        <v>#REF!</v>
      </c>
    </row>
    <row r="805" spans="2:15" ht="21">
      <c r="B805" s="132" t="e">
        <f>#REF!</f>
        <v>#REF!</v>
      </c>
      <c r="C805" s="68" t="str">
        <f t="shared" si="38"/>
        <v xml:space="preserve"> </v>
      </c>
      <c r="D805" s="68" t="str">
        <f t="shared" si="39"/>
        <v xml:space="preserve"> </v>
      </c>
      <c r="E805" s="160" t="e">
        <f>#REF!</f>
        <v>#REF!</v>
      </c>
      <c r="F805" s="160" t="e">
        <f>#REF!</f>
        <v>#REF!</v>
      </c>
      <c r="G805" s="160" t="e">
        <f>#REF!</f>
        <v>#REF!</v>
      </c>
      <c r="J805" s="162" t="e">
        <f>#REF!</f>
        <v>#REF!</v>
      </c>
      <c r="K805" s="162"/>
      <c r="L805" s="162"/>
      <c r="M805" s="162" t="e">
        <f>#REF!</f>
        <v>#REF!</v>
      </c>
      <c r="N805" s="162" t="e">
        <f>#REF!</f>
        <v>#REF!</v>
      </c>
      <c r="O805" s="162" t="e">
        <f>#REF!</f>
        <v>#REF!</v>
      </c>
    </row>
    <row r="806" spans="2:15" ht="21">
      <c r="B806" s="132" t="e">
        <f>#REF!</f>
        <v>#REF!</v>
      </c>
      <c r="C806" s="68" t="str">
        <f t="shared" si="38"/>
        <v xml:space="preserve"> </v>
      </c>
      <c r="D806" s="68" t="str">
        <f t="shared" si="39"/>
        <v xml:space="preserve"> </v>
      </c>
      <c r="E806" s="160" t="e">
        <f>#REF!</f>
        <v>#REF!</v>
      </c>
      <c r="F806" s="160" t="e">
        <f>#REF!</f>
        <v>#REF!</v>
      </c>
      <c r="G806" s="160" t="e">
        <f>#REF!</f>
        <v>#REF!</v>
      </c>
      <c r="J806" s="162" t="e">
        <f>#REF!</f>
        <v>#REF!</v>
      </c>
      <c r="K806" s="162"/>
      <c r="L806" s="162"/>
      <c r="M806" s="162" t="e">
        <f>#REF!</f>
        <v>#REF!</v>
      </c>
      <c r="N806" s="162" t="e">
        <f>#REF!</f>
        <v>#REF!</v>
      </c>
      <c r="O806" s="162" t="e">
        <f>#REF!</f>
        <v>#REF!</v>
      </c>
    </row>
    <row r="807" spans="2:15" ht="21">
      <c r="B807" s="132" t="e">
        <f>#REF!</f>
        <v>#REF!</v>
      </c>
      <c r="C807" s="68" t="str">
        <f t="shared" si="38"/>
        <v xml:space="preserve"> </v>
      </c>
      <c r="D807" s="68" t="str">
        <f t="shared" si="39"/>
        <v xml:space="preserve"> </v>
      </c>
      <c r="E807" s="160" t="e">
        <f>#REF!</f>
        <v>#REF!</v>
      </c>
      <c r="F807" s="160" t="e">
        <f>#REF!</f>
        <v>#REF!</v>
      </c>
      <c r="G807" s="160" t="e">
        <f>#REF!</f>
        <v>#REF!</v>
      </c>
      <c r="J807" s="162" t="e">
        <f>#REF!</f>
        <v>#REF!</v>
      </c>
      <c r="K807" s="162"/>
      <c r="L807" s="162"/>
      <c r="M807" s="162" t="e">
        <f>#REF!</f>
        <v>#REF!</v>
      </c>
      <c r="N807" s="162" t="e">
        <f>#REF!</f>
        <v>#REF!</v>
      </c>
      <c r="O807" s="162" t="e">
        <f>#REF!</f>
        <v>#REF!</v>
      </c>
    </row>
    <row r="808" spans="2:15" ht="21">
      <c r="B808" s="132" t="e">
        <f>#REF!</f>
        <v>#REF!</v>
      </c>
      <c r="C808" s="68" t="str">
        <f t="shared" si="38"/>
        <v xml:space="preserve"> </v>
      </c>
      <c r="D808" s="68" t="str">
        <f t="shared" si="39"/>
        <v xml:space="preserve"> </v>
      </c>
      <c r="E808" s="160" t="e">
        <f>#REF!</f>
        <v>#REF!</v>
      </c>
      <c r="F808" s="160" t="e">
        <f>#REF!</f>
        <v>#REF!</v>
      </c>
      <c r="G808" s="160" t="e">
        <f>#REF!</f>
        <v>#REF!</v>
      </c>
      <c r="J808" s="162" t="e">
        <f>#REF!</f>
        <v>#REF!</v>
      </c>
      <c r="K808" s="162"/>
      <c r="L808" s="162"/>
      <c r="M808" s="162" t="e">
        <f>#REF!</f>
        <v>#REF!</v>
      </c>
      <c r="N808" s="162" t="e">
        <f>#REF!</f>
        <v>#REF!</v>
      </c>
      <c r="O808" s="162" t="e">
        <f>#REF!</f>
        <v>#REF!</v>
      </c>
    </row>
    <row r="809" spans="2:15" ht="21">
      <c r="B809" s="132" t="e">
        <f>#REF!</f>
        <v>#REF!</v>
      </c>
      <c r="C809" s="68" t="str">
        <f t="shared" si="38"/>
        <v xml:space="preserve"> </v>
      </c>
      <c r="D809" s="68" t="str">
        <f t="shared" si="39"/>
        <v xml:space="preserve"> </v>
      </c>
      <c r="E809" s="160" t="e">
        <f>#REF!</f>
        <v>#REF!</v>
      </c>
      <c r="F809" s="160" t="e">
        <f>#REF!</f>
        <v>#REF!</v>
      </c>
      <c r="G809" s="160" t="e">
        <f>#REF!</f>
        <v>#REF!</v>
      </c>
      <c r="J809" s="162" t="e">
        <f>#REF!</f>
        <v>#REF!</v>
      </c>
      <c r="K809" s="162"/>
      <c r="L809" s="162"/>
      <c r="M809" s="162" t="e">
        <f>#REF!</f>
        <v>#REF!</v>
      </c>
      <c r="N809" s="162" t="e">
        <f>#REF!</f>
        <v>#REF!</v>
      </c>
      <c r="O809" s="162" t="e">
        <f>#REF!</f>
        <v>#REF!</v>
      </c>
    </row>
    <row r="810" spans="2:15" ht="21">
      <c r="B810" s="132" t="e">
        <f>#REF!</f>
        <v>#REF!</v>
      </c>
      <c r="C810" s="68" t="str">
        <f t="shared" si="38"/>
        <v xml:space="preserve"> </v>
      </c>
      <c r="D810" s="68" t="str">
        <f t="shared" si="39"/>
        <v xml:space="preserve"> </v>
      </c>
      <c r="E810" s="160" t="e">
        <f>#REF!</f>
        <v>#REF!</v>
      </c>
      <c r="F810" s="160" t="e">
        <f>#REF!</f>
        <v>#REF!</v>
      </c>
      <c r="G810" s="160" t="e">
        <f>#REF!</f>
        <v>#REF!</v>
      </c>
      <c r="J810" s="162" t="e">
        <f>#REF!</f>
        <v>#REF!</v>
      </c>
      <c r="K810" s="162"/>
      <c r="L810" s="162"/>
      <c r="M810" s="162" t="e">
        <f>#REF!</f>
        <v>#REF!</v>
      </c>
      <c r="N810" s="162" t="e">
        <f>#REF!</f>
        <v>#REF!</v>
      </c>
      <c r="O810" s="162" t="e">
        <f>#REF!</f>
        <v>#REF!</v>
      </c>
    </row>
    <row r="811" spans="2:15" ht="21">
      <c r="B811" s="132" t="e">
        <f>#REF!</f>
        <v>#REF!</v>
      </c>
      <c r="C811" s="68" t="str">
        <f t="shared" si="38"/>
        <v xml:space="preserve"> </v>
      </c>
      <c r="D811" s="68" t="str">
        <f t="shared" si="39"/>
        <v xml:space="preserve"> </v>
      </c>
      <c r="E811" s="160" t="e">
        <f>#REF!</f>
        <v>#REF!</v>
      </c>
      <c r="F811" s="160" t="e">
        <f>#REF!</f>
        <v>#REF!</v>
      </c>
      <c r="G811" s="160" t="e">
        <f>#REF!</f>
        <v>#REF!</v>
      </c>
      <c r="J811" s="162" t="e">
        <f>#REF!</f>
        <v>#REF!</v>
      </c>
      <c r="K811" s="162"/>
      <c r="L811" s="162"/>
      <c r="M811" s="162" t="e">
        <f>#REF!</f>
        <v>#REF!</v>
      </c>
      <c r="N811" s="162" t="e">
        <f>#REF!</f>
        <v>#REF!</v>
      </c>
      <c r="O811" s="162" t="e">
        <f>#REF!</f>
        <v>#REF!</v>
      </c>
    </row>
    <row r="812" spans="2:15" ht="21">
      <c r="B812" s="132" t="e">
        <f>#REF!</f>
        <v>#REF!</v>
      </c>
      <c r="C812" s="68" t="str">
        <f t="shared" ref="C812:C858" si="40">IFERROR(VLOOKUP(D812,KLUBY01,2,FALSE)," ")</f>
        <v xml:space="preserve"> </v>
      </c>
      <c r="D812" s="68" t="str">
        <f t="shared" ref="D812:D858" si="41">IFERROR(VLOOKUP(B812,PZTS2509,11,FALSE)," ")</f>
        <v xml:space="preserve"> </v>
      </c>
      <c r="E812" s="160" t="e">
        <f>#REF!</f>
        <v>#REF!</v>
      </c>
      <c r="F812" s="160" t="e">
        <f>#REF!</f>
        <v>#REF!</v>
      </c>
      <c r="G812" s="160" t="e">
        <f>#REF!</f>
        <v>#REF!</v>
      </c>
      <c r="J812" s="162" t="e">
        <f>#REF!</f>
        <v>#REF!</v>
      </c>
      <c r="K812" s="162"/>
      <c r="L812" s="162"/>
      <c r="M812" s="162" t="e">
        <f>#REF!</f>
        <v>#REF!</v>
      </c>
      <c r="N812" s="162" t="e">
        <f>#REF!</f>
        <v>#REF!</v>
      </c>
      <c r="O812" s="162" t="e">
        <f>#REF!</f>
        <v>#REF!</v>
      </c>
    </row>
    <row r="813" spans="2:15" ht="21">
      <c r="B813" s="132" t="e">
        <f>#REF!</f>
        <v>#REF!</v>
      </c>
      <c r="C813" s="68" t="str">
        <f t="shared" si="40"/>
        <v xml:space="preserve"> </v>
      </c>
      <c r="D813" s="68" t="str">
        <f t="shared" si="41"/>
        <v xml:space="preserve"> </v>
      </c>
      <c r="E813" s="160" t="e">
        <f>#REF!</f>
        <v>#REF!</v>
      </c>
      <c r="F813" s="160" t="e">
        <f>#REF!</f>
        <v>#REF!</v>
      </c>
      <c r="G813" s="160" t="e">
        <f>#REF!</f>
        <v>#REF!</v>
      </c>
      <c r="J813" s="162" t="e">
        <f>#REF!</f>
        <v>#REF!</v>
      </c>
      <c r="K813" s="162"/>
      <c r="L813" s="162"/>
      <c r="M813" s="162" t="e">
        <f>#REF!</f>
        <v>#REF!</v>
      </c>
      <c r="N813" s="162" t="e">
        <f>#REF!</f>
        <v>#REF!</v>
      </c>
      <c r="O813" s="162" t="e">
        <f>#REF!</f>
        <v>#REF!</v>
      </c>
    </row>
    <row r="814" spans="2:15" ht="21">
      <c r="B814" s="132" t="e">
        <f>#REF!</f>
        <v>#REF!</v>
      </c>
      <c r="C814" s="68" t="str">
        <f t="shared" si="40"/>
        <v xml:space="preserve"> </v>
      </c>
      <c r="D814" s="68" t="str">
        <f t="shared" si="41"/>
        <v xml:space="preserve"> </v>
      </c>
      <c r="E814" s="160" t="e">
        <f>#REF!</f>
        <v>#REF!</v>
      </c>
      <c r="F814" s="160" t="e">
        <f>#REF!</f>
        <v>#REF!</v>
      </c>
      <c r="G814" s="160" t="e">
        <f>#REF!</f>
        <v>#REF!</v>
      </c>
      <c r="J814" s="162" t="e">
        <f>#REF!</f>
        <v>#REF!</v>
      </c>
      <c r="K814" s="162"/>
      <c r="L814" s="162"/>
      <c r="M814" s="162" t="e">
        <f>#REF!</f>
        <v>#REF!</v>
      </c>
      <c r="N814" s="162" t="e">
        <f>#REF!</f>
        <v>#REF!</v>
      </c>
      <c r="O814" s="162" t="e">
        <f>#REF!</f>
        <v>#REF!</v>
      </c>
    </row>
    <row r="815" spans="2:15" ht="21">
      <c r="B815" s="132" t="e">
        <f>#REF!</f>
        <v>#REF!</v>
      </c>
      <c r="C815" s="68" t="str">
        <f t="shared" si="40"/>
        <v xml:space="preserve"> </v>
      </c>
      <c r="D815" s="68" t="str">
        <f t="shared" si="41"/>
        <v xml:space="preserve"> </v>
      </c>
      <c r="E815" s="160" t="e">
        <f>#REF!</f>
        <v>#REF!</v>
      </c>
      <c r="F815" s="160" t="e">
        <f>#REF!</f>
        <v>#REF!</v>
      </c>
      <c r="G815" s="160" t="e">
        <f>#REF!</f>
        <v>#REF!</v>
      </c>
      <c r="J815" s="162" t="e">
        <f>#REF!</f>
        <v>#REF!</v>
      </c>
      <c r="K815" s="162"/>
      <c r="L815" s="162"/>
      <c r="M815" s="162" t="e">
        <f>#REF!</f>
        <v>#REF!</v>
      </c>
      <c r="N815" s="162" t="e">
        <f>#REF!</f>
        <v>#REF!</v>
      </c>
      <c r="O815" s="162" t="e">
        <f>#REF!</f>
        <v>#REF!</v>
      </c>
    </row>
    <row r="816" spans="2:15" ht="21">
      <c r="B816" s="132" t="e">
        <f>#REF!</f>
        <v>#REF!</v>
      </c>
      <c r="C816" s="68" t="str">
        <f t="shared" si="40"/>
        <v xml:space="preserve"> </v>
      </c>
      <c r="D816" s="68" t="str">
        <f t="shared" si="41"/>
        <v xml:space="preserve"> </v>
      </c>
      <c r="E816" s="160" t="e">
        <f>#REF!</f>
        <v>#REF!</v>
      </c>
      <c r="F816" s="160" t="e">
        <f>#REF!</f>
        <v>#REF!</v>
      </c>
      <c r="G816" s="160" t="e">
        <f>#REF!</f>
        <v>#REF!</v>
      </c>
      <c r="J816" s="162" t="e">
        <f>#REF!</f>
        <v>#REF!</v>
      </c>
      <c r="K816" s="162"/>
      <c r="L816" s="162"/>
      <c r="M816" s="162" t="e">
        <f>#REF!</f>
        <v>#REF!</v>
      </c>
      <c r="N816" s="162" t="e">
        <f>#REF!</f>
        <v>#REF!</v>
      </c>
      <c r="O816" s="162" t="e">
        <f>#REF!</f>
        <v>#REF!</v>
      </c>
    </row>
    <row r="817" spans="2:15" ht="21">
      <c r="B817" s="132" t="e">
        <f>#REF!</f>
        <v>#REF!</v>
      </c>
      <c r="C817" s="68" t="str">
        <f t="shared" si="40"/>
        <v xml:space="preserve"> </v>
      </c>
      <c r="D817" s="68" t="str">
        <f t="shared" si="41"/>
        <v xml:space="preserve"> </v>
      </c>
      <c r="E817" s="160" t="e">
        <f>#REF!</f>
        <v>#REF!</v>
      </c>
      <c r="F817" s="160" t="e">
        <f>#REF!</f>
        <v>#REF!</v>
      </c>
      <c r="G817" s="160" t="e">
        <f>#REF!</f>
        <v>#REF!</v>
      </c>
      <c r="J817" s="162" t="e">
        <f>#REF!</f>
        <v>#REF!</v>
      </c>
      <c r="K817" s="162"/>
      <c r="L817" s="162"/>
      <c r="M817" s="162" t="e">
        <f>#REF!</f>
        <v>#REF!</v>
      </c>
      <c r="N817" s="162" t="e">
        <f>#REF!</f>
        <v>#REF!</v>
      </c>
      <c r="O817" s="162" t="e">
        <f>#REF!</f>
        <v>#REF!</v>
      </c>
    </row>
    <row r="818" spans="2:15" ht="21">
      <c r="B818" s="132" t="e">
        <f>#REF!</f>
        <v>#REF!</v>
      </c>
      <c r="C818" s="68" t="str">
        <f t="shared" si="40"/>
        <v xml:space="preserve"> </v>
      </c>
      <c r="D818" s="68" t="str">
        <f t="shared" si="41"/>
        <v xml:space="preserve"> </v>
      </c>
      <c r="E818" s="160" t="e">
        <f>#REF!</f>
        <v>#REF!</v>
      </c>
      <c r="F818" s="160" t="e">
        <f>#REF!</f>
        <v>#REF!</v>
      </c>
      <c r="G818" s="160" t="e">
        <f>#REF!</f>
        <v>#REF!</v>
      </c>
      <c r="J818" s="162" t="e">
        <f>#REF!</f>
        <v>#REF!</v>
      </c>
      <c r="K818" s="162"/>
      <c r="L818" s="162"/>
      <c r="M818" s="162" t="e">
        <f>#REF!</f>
        <v>#REF!</v>
      </c>
      <c r="N818" s="162" t="e">
        <f>#REF!</f>
        <v>#REF!</v>
      </c>
      <c r="O818" s="162" t="e">
        <f>#REF!</f>
        <v>#REF!</v>
      </c>
    </row>
    <row r="819" spans="2:15" ht="21">
      <c r="B819" s="132" t="e">
        <f>#REF!</f>
        <v>#REF!</v>
      </c>
      <c r="C819" s="68" t="str">
        <f t="shared" si="40"/>
        <v xml:space="preserve"> </v>
      </c>
      <c r="D819" s="68" t="str">
        <f t="shared" si="41"/>
        <v xml:space="preserve"> </v>
      </c>
      <c r="E819" s="160" t="e">
        <f>#REF!</f>
        <v>#REF!</v>
      </c>
      <c r="F819" s="160" t="e">
        <f>#REF!</f>
        <v>#REF!</v>
      </c>
      <c r="G819" s="160" t="e">
        <f>#REF!</f>
        <v>#REF!</v>
      </c>
      <c r="J819" s="162" t="e">
        <f>#REF!</f>
        <v>#REF!</v>
      </c>
      <c r="K819" s="162"/>
      <c r="L819" s="162"/>
      <c r="M819" s="162" t="e">
        <f>#REF!</f>
        <v>#REF!</v>
      </c>
      <c r="N819" s="162" t="e">
        <f>#REF!</f>
        <v>#REF!</v>
      </c>
      <c r="O819" s="162" t="e">
        <f>#REF!</f>
        <v>#REF!</v>
      </c>
    </row>
    <row r="820" spans="2:15" ht="21">
      <c r="B820" s="132" t="e">
        <f>#REF!</f>
        <v>#REF!</v>
      </c>
      <c r="C820" s="68" t="str">
        <f t="shared" si="40"/>
        <v xml:space="preserve"> </v>
      </c>
      <c r="D820" s="68" t="str">
        <f t="shared" si="41"/>
        <v xml:space="preserve"> </v>
      </c>
      <c r="E820" s="160" t="e">
        <f>#REF!</f>
        <v>#REF!</v>
      </c>
      <c r="F820" s="160" t="e">
        <f>#REF!</f>
        <v>#REF!</v>
      </c>
      <c r="G820" s="160" t="e">
        <f>#REF!</f>
        <v>#REF!</v>
      </c>
      <c r="J820" s="162" t="e">
        <f>#REF!</f>
        <v>#REF!</v>
      </c>
      <c r="K820" s="162"/>
      <c r="L820" s="162"/>
      <c r="M820" s="162" t="e">
        <f>#REF!</f>
        <v>#REF!</v>
      </c>
      <c r="N820" s="162" t="e">
        <f>#REF!</f>
        <v>#REF!</v>
      </c>
      <c r="O820" s="162" t="e">
        <f>#REF!</f>
        <v>#REF!</v>
      </c>
    </row>
    <row r="821" spans="2:15" ht="21">
      <c r="B821" s="132" t="e">
        <f>#REF!</f>
        <v>#REF!</v>
      </c>
      <c r="C821" s="68" t="str">
        <f t="shared" si="40"/>
        <v xml:space="preserve"> </v>
      </c>
      <c r="D821" s="68" t="str">
        <f t="shared" si="41"/>
        <v xml:space="preserve"> </v>
      </c>
      <c r="E821" s="160" t="e">
        <f>#REF!</f>
        <v>#REF!</v>
      </c>
      <c r="F821" s="160" t="e">
        <f>#REF!</f>
        <v>#REF!</v>
      </c>
      <c r="G821" s="160" t="e">
        <f>#REF!</f>
        <v>#REF!</v>
      </c>
      <c r="J821" s="162" t="e">
        <f>#REF!</f>
        <v>#REF!</v>
      </c>
      <c r="K821" s="162"/>
      <c r="L821" s="162"/>
      <c r="M821" s="162" t="e">
        <f>#REF!</f>
        <v>#REF!</v>
      </c>
      <c r="N821" s="162" t="e">
        <f>#REF!</f>
        <v>#REF!</v>
      </c>
      <c r="O821" s="162" t="e">
        <f>#REF!</f>
        <v>#REF!</v>
      </c>
    </row>
    <row r="822" spans="2:15" ht="21">
      <c r="B822" s="132" t="e">
        <f>#REF!</f>
        <v>#REF!</v>
      </c>
      <c r="C822" s="68" t="str">
        <f t="shared" si="40"/>
        <v xml:space="preserve"> </v>
      </c>
      <c r="D822" s="68" t="str">
        <f t="shared" si="41"/>
        <v xml:space="preserve"> </v>
      </c>
      <c r="E822" s="160" t="e">
        <f>#REF!</f>
        <v>#REF!</v>
      </c>
      <c r="F822" s="160" t="e">
        <f>#REF!</f>
        <v>#REF!</v>
      </c>
      <c r="G822" s="160" t="e">
        <f>#REF!</f>
        <v>#REF!</v>
      </c>
      <c r="J822" s="162" t="e">
        <f>#REF!</f>
        <v>#REF!</v>
      </c>
      <c r="K822" s="162"/>
      <c r="L822" s="162"/>
      <c r="M822" s="162" t="e">
        <f>#REF!</f>
        <v>#REF!</v>
      </c>
      <c r="N822" s="162" t="e">
        <f>#REF!</f>
        <v>#REF!</v>
      </c>
      <c r="O822" s="162" t="e">
        <f>#REF!</f>
        <v>#REF!</v>
      </c>
    </row>
    <row r="823" spans="2:15" ht="21">
      <c r="B823" s="132" t="e">
        <f>#REF!</f>
        <v>#REF!</v>
      </c>
      <c r="C823" s="68" t="str">
        <f t="shared" si="40"/>
        <v xml:space="preserve"> </v>
      </c>
      <c r="D823" s="68" t="str">
        <f t="shared" si="41"/>
        <v xml:space="preserve"> </v>
      </c>
      <c r="E823" s="160" t="e">
        <f>#REF!</f>
        <v>#REF!</v>
      </c>
      <c r="F823" s="160" t="e">
        <f>#REF!</f>
        <v>#REF!</v>
      </c>
      <c r="G823" s="160" t="e">
        <f>#REF!</f>
        <v>#REF!</v>
      </c>
      <c r="J823" s="162" t="e">
        <f>#REF!</f>
        <v>#REF!</v>
      </c>
      <c r="K823" s="162"/>
      <c r="L823" s="162"/>
      <c r="M823" s="162" t="e">
        <f>#REF!</f>
        <v>#REF!</v>
      </c>
      <c r="N823" s="162" t="e">
        <f>#REF!</f>
        <v>#REF!</v>
      </c>
      <c r="O823" s="162" t="e">
        <f>#REF!</f>
        <v>#REF!</v>
      </c>
    </row>
    <row r="824" spans="2:15" ht="21">
      <c r="B824" s="132" t="e">
        <f>#REF!</f>
        <v>#REF!</v>
      </c>
      <c r="C824" s="68" t="str">
        <f t="shared" si="40"/>
        <v xml:space="preserve"> </v>
      </c>
      <c r="D824" s="68" t="str">
        <f t="shared" si="41"/>
        <v xml:space="preserve"> </v>
      </c>
      <c r="E824" s="160" t="e">
        <f>#REF!</f>
        <v>#REF!</v>
      </c>
      <c r="F824" s="160" t="e">
        <f>#REF!</f>
        <v>#REF!</v>
      </c>
      <c r="G824" s="160" t="e">
        <f>#REF!</f>
        <v>#REF!</v>
      </c>
      <c r="J824" s="162" t="e">
        <f>#REF!</f>
        <v>#REF!</v>
      </c>
      <c r="K824" s="162"/>
      <c r="L824" s="162"/>
      <c r="M824" s="162" t="e">
        <f>#REF!</f>
        <v>#REF!</v>
      </c>
      <c r="N824" s="162" t="e">
        <f>#REF!</f>
        <v>#REF!</v>
      </c>
      <c r="O824" s="162" t="e">
        <f>#REF!</f>
        <v>#REF!</v>
      </c>
    </row>
    <row r="825" spans="2:15" ht="21">
      <c r="B825" s="132" t="e">
        <f>#REF!</f>
        <v>#REF!</v>
      </c>
      <c r="C825" s="68" t="str">
        <f t="shared" si="40"/>
        <v xml:space="preserve"> </v>
      </c>
      <c r="D825" s="68" t="str">
        <f t="shared" si="41"/>
        <v xml:space="preserve"> </v>
      </c>
      <c r="E825" s="160" t="e">
        <f>#REF!</f>
        <v>#REF!</v>
      </c>
      <c r="F825" s="160" t="e">
        <f>#REF!</f>
        <v>#REF!</v>
      </c>
      <c r="G825" s="160" t="e">
        <f>#REF!</f>
        <v>#REF!</v>
      </c>
      <c r="J825" s="162" t="e">
        <f>#REF!</f>
        <v>#REF!</v>
      </c>
      <c r="K825" s="162"/>
      <c r="L825" s="162"/>
      <c r="M825" s="162" t="e">
        <f>#REF!</f>
        <v>#REF!</v>
      </c>
      <c r="N825" s="162" t="e">
        <f>#REF!</f>
        <v>#REF!</v>
      </c>
      <c r="O825" s="162" t="e">
        <f>#REF!</f>
        <v>#REF!</v>
      </c>
    </row>
    <row r="826" spans="2:15" ht="21">
      <c r="B826" s="132" t="e">
        <f>#REF!</f>
        <v>#REF!</v>
      </c>
      <c r="C826" s="68" t="str">
        <f t="shared" si="40"/>
        <v xml:space="preserve"> </v>
      </c>
      <c r="D826" s="68" t="str">
        <f t="shared" si="41"/>
        <v xml:space="preserve"> </v>
      </c>
      <c r="E826" s="160" t="e">
        <f>#REF!</f>
        <v>#REF!</v>
      </c>
      <c r="F826" s="160" t="e">
        <f>#REF!</f>
        <v>#REF!</v>
      </c>
      <c r="G826" s="160" t="e">
        <f>#REF!</f>
        <v>#REF!</v>
      </c>
      <c r="J826" s="162" t="e">
        <f>#REF!</f>
        <v>#REF!</v>
      </c>
      <c r="K826" s="162"/>
      <c r="L826" s="162"/>
      <c r="M826" s="162" t="e">
        <f>#REF!</f>
        <v>#REF!</v>
      </c>
      <c r="N826" s="162" t="e">
        <f>#REF!</f>
        <v>#REF!</v>
      </c>
      <c r="O826" s="162" t="e">
        <f>#REF!</f>
        <v>#REF!</v>
      </c>
    </row>
    <row r="827" spans="2:15" ht="21">
      <c r="B827" s="132" t="e">
        <f>#REF!</f>
        <v>#REF!</v>
      </c>
      <c r="C827" s="68" t="str">
        <f t="shared" si="40"/>
        <v xml:space="preserve"> </v>
      </c>
      <c r="D827" s="68" t="str">
        <f t="shared" si="41"/>
        <v xml:space="preserve"> </v>
      </c>
      <c r="E827" s="160" t="e">
        <f>#REF!</f>
        <v>#REF!</v>
      </c>
      <c r="F827" s="160" t="e">
        <f>#REF!</f>
        <v>#REF!</v>
      </c>
      <c r="G827" s="160" t="e">
        <f>#REF!</f>
        <v>#REF!</v>
      </c>
      <c r="J827" s="162" t="e">
        <f>#REF!</f>
        <v>#REF!</v>
      </c>
      <c r="K827" s="162"/>
      <c r="L827" s="162"/>
      <c r="M827" s="162" t="e">
        <f>#REF!</f>
        <v>#REF!</v>
      </c>
      <c r="N827" s="162" t="e">
        <f>#REF!</f>
        <v>#REF!</v>
      </c>
      <c r="O827" s="162" t="e">
        <f>#REF!</f>
        <v>#REF!</v>
      </c>
    </row>
    <row r="828" spans="2:15" ht="21">
      <c r="B828" s="132" t="e">
        <f>#REF!</f>
        <v>#REF!</v>
      </c>
      <c r="C828" s="68" t="str">
        <f t="shared" si="40"/>
        <v xml:space="preserve"> </v>
      </c>
      <c r="D828" s="68" t="str">
        <f t="shared" si="41"/>
        <v xml:space="preserve"> </v>
      </c>
      <c r="E828" s="160" t="e">
        <f>#REF!</f>
        <v>#REF!</v>
      </c>
      <c r="F828" s="160" t="e">
        <f>#REF!</f>
        <v>#REF!</v>
      </c>
      <c r="G828" s="160" t="e">
        <f>#REF!</f>
        <v>#REF!</v>
      </c>
      <c r="J828" s="162" t="e">
        <f>#REF!</f>
        <v>#REF!</v>
      </c>
      <c r="K828" s="162"/>
      <c r="L828" s="162"/>
      <c r="M828" s="162" t="e">
        <f>#REF!</f>
        <v>#REF!</v>
      </c>
      <c r="N828" s="162" t="e">
        <f>#REF!</f>
        <v>#REF!</v>
      </c>
      <c r="O828" s="162" t="e">
        <f>#REF!</f>
        <v>#REF!</v>
      </c>
    </row>
    <row r="829" spans="2:15" ht="21">
      <c r="B829" s="132" t="e">
        <f>#REF!</f>
        <v>#REF!</v>
      </c>
      <c r="C829" s="68" t="str">
        <f t="shared" si="40"/>
        <v xml:space="preserve"> </v>
      </c>
      <c r="D829" s="68" t="str">
        <f t="shared" si="41"/>
        <v xml:space="preserve"> </v>
      </c>
      <c r="E829" s="160" t="e">
        <f>#REF!</f>
        <v>#REF!</v>
      </c>
      <c r="F829" s="160" t="e">
        <f>#REF!</f>
        <v>#REF!</v>
      </c>
      <c r="G829" s="160" t="e">
        <f>#REF!</f>
        <v>#REF!</v>
      </c>
      <c r="J829" s="162" t="e">
        <f>#REF!</f>
        <v>#REF!</v>
      </c>
      <c r="K829" s="162"/>
      <c r="L829" s="162"/>
      <c r="M829" s="162" t="e">
        <f>#REF!</f>
        <v>#REF!</v>
      </c>
      <c r="N829" s="162" t="e">
        <f>#REF!</f>
        <v>#REF!</v>
      </c>
      <c r="O829" s="162" t="e">
        <f>#REF!</f>
        <v>#REF!</v>
      </c>
    </row>
    <row r="830" spans="2:15" ht="21">
      <c r="B830" s="132" t="e">
        <f>#REF!</f>
        <v>#REF!</v>
      </c>
      <c r="C830" s="68" t="str">
        <f t="shared" si="40"/>
        <v xml:space="preserve"> </v>
      </c>
      <c r="D830" s="68" t="str">
        <f t="shared" si="41"/>
        <v xml:space="preserve"> </v>
      </c>
      <c r="E830" s="160" t="e">
        <f>#REF!</f>
        <v>#REF!</v>
      </c>
      <c r="F830" s="160" t="e">
        <f>#REF!</f>
        <v>#REF!</v>
      </c>
      <c r="G830" s="160" t="e">
        <f>#REF!</f>
        <v>#REF!</v>
      </c>
      <c r="J830" s="162" t="e">
        <f>#REF!</f>
        <v>#REF!</v>
      </c>
      <c r="K830" s="162"/>
      <c r="L830" s="162"/>
      <c r="M830" s="162" t="e">
        <f>#REF!</f>
        <v>#REF!</v>
      </c>
      <c r="N830" s="162" t="e">
        <f>#REF!</f>
        <v>#REF!</v>
      </c>
      <c r="O830" s="162" t="e">
        <f>#REF!</f>
        <v>#REF!</v>
      </c>
    </row>
    <row r="831" spans="2:15" ht="21">
      <c r="B831" s="132" t="e">
        <f>#REF!</f>
        <v>#REF!</v>
      </c>
      <c r="C831" s="68" t="str">
        <f t="shared" si="40"/>
        <v xml:space="preserve"> </v>
      </c>
      <c r="D831" s="68" t="str">
        <f t="shared" si="41"/>
        <v xml:space="preserve"> </v>
      </c>
      <c r="E831" s="160" t="e">
        <f>#REF!</f>
        <v>#REF!</v>
      </c>
      <c r="F831" s="160" t="e">
        <f>#REF!</f>
        <v>#REF!</v>
      </c>
      <c r="G831" s="160" t="e">
        <f>#REF!</f>
        <v>#REF!</v>
      </c>
      <c r="J831" s="162" t="e">
        <f>#REF!</f>
        <v>#REF!</v>
      </c>
      <c r="K831" s="162"/>
      <c r="L831" s="162"/>
      <c r="M831" s="162" t="e">
        <f>#REF!</f>
        <v>#REF!</v>
      </c>
      <c r="N831" s="162" t="e">
        <f>#REF!</f>
        <v>#REF!</v>
      </c>
      <c r="O831" s="162" t="e">
        <f>#REF!</f>
        <v>#REF!</v>
      </c>
    </row>
    <row r="832" spans="2:15" ht="21">
      <c r="B832" s="132" t="e">
        <f>#REF!</f>
        <v>#REF!</v>
      </c>
      <c r="C832" s="68" t="str">
        <f t="shared" si="40"/>
        <v xml:space="preserve"> </v>
      </c>
      <c r="D832" s="68" t="str">
        <f t="shared" si="41"/>
        <v xml:space="preserve"> </v>
      </c>
      <c r="E832" s="160" t="e">
        <f>#REF!</f>
        <v>#REF!</v>
      </c>
      <c r="F832" s="160" t="e">
        <f>#REF!</f>
        <v>#REF!</v>
      </c>
      <c r="G832" s="160" t="e">
        <f>#REF!</f>
        <v>#REF!</v>
      </c>
      <c r="J832" s="162" t="e">
        <f>#REF!</f>
        <v>#REF!</v>
      </c>
      <c r="K832" s="162"/>
      <c r="L832" s="162"/>
      <c r="M832" s="162" t="e">
        <f>#REF!</f>
        <v>#REF!</v>
      </c>
      <c r="N832" s="162" t="e">
        <f>#REF!</f>
        <v>#REF!</v>
      </c>
      <c r="O832" s="162" t="e">
        <f>#REF!</f>
        <v>#REF!</v>
      </c>
    </row>
    <row r="833" spans="2:15" ht="21">
      <c r="B833" s="132" t="e">
        <f>#REF!</f>
        <v>#REF!</v>
      </c>
      <c r="C833" s="68" t="str">
        <f t="shared" si="40"/>
        <v xml:space="preserve"> </v>
      </c>
      <c r="D833" s="68" t="str">
        <f t="shared" si="41"/>
        <v xml:space="preserve"> </v>
      </c>
      <c r="E833" s="160" t="e">
        <f>#REF!</f>
        <v>#REF!</v>
      </c>
      <c r="F833" s="160" t="e">
        <f>#REF!</f>
        <v>#REF!</v>
      </c>
      <c r="G833" s="160" t="e">
        <f>#REF!</f>
        <v>#REF!</v>
      </c>
      <c r="J833" s="162" t="e">
        <f>#REF!</f>
        <v>#REF!</v>
      </c>
      <c r="K833" s="162"/>
      <c r="L833" s="162"/>
      <c r="M833" s="162" t="e">
        <f>#REF!</f>
        <v>#REF!</v>
      </c>
      <c r="N833" s="162" t="e">
        <f>#REF!</f>
        <v>#REF!</v>
      </c>
      <c r="O833" s="162" t="e">
        <f>#REF!</f>
        <v>#REF!</v>
      </c>
    </row>
    <row r="834" spans="2:15" ht="21">
      <c r="B834" s="132" t="e">
        <f>#REF!</f>
        <v>#REF!</v>
      </c>
      <c r="C834" s="68" t="str">
        <f t="shared" si="40"/>
        <v xml:space="preserve"> </v>
      </c>
      <c r="D834" s="68" t="str">
        <f t="shared" si="41"/>
        <v xml:space="preserve"> </v>
      </c>
      <c r="E834" s="160" t="e">
        <f>#REF!</f>
        <v>#REF!</v>
      </c>
      <c r="F834" s="160" t="e">
        <f>#REF!</f>
        <v>#REF!</v>
      </c>
      <c r="G834" s="160" t="e">
        <f>#REF!</f>
        <v>#REF!</v>
      </c>
      <c r="J834" s="162" t="e">
        <f>#REF!</f>
        <v>#REF!</v>
      </c>
      <c r="K834" s="162"/>
      <c r="L834" s="162"/>
      <c r="M834" s="162" t="e">
        <f>#REF!</f>
        <v>#REF!</v>
      </c>
      <c r="N834" s="162" t="e">
        <f>#REF!</f>
        <v>#REF!</v>
      </c>
      <c r="O834" s="162" t="e">
        <f>#REF!</f>
        <v>#REF!</v>
      </c>
    </row>
    <row r="835" spans="2:15" ht="21">
      <c r="B835" s="132" t="e">
        <f>#REF!</f>
        <v>#REF!</v>
      </c>
      <c r="C835" s="68" t="str">
        <f t="shared" si="40"/>
        <v xml:space="preserve"> </v>
      </c>
      <c r="D835" s="68" t="str">
        <f t="shared" si="41"/>
        <v xml:space="preserve"> </v>
      </c>
      <c r="E835" s="160" t="e">
        <f>#REF!</f>
        <v>#REF!</v>
      </c>
      <c r="F835" s="160" t="e">
        <f>#REF!</f>
        <v>#REF!</v>
      </c>
      <c r="G835" s="160" t="e">
        <f>#REF!</f>
        <v>#REF!</v>
      </c>
      <c r="J835" s="162" t="e">
        <f>#REF!</f>
        <v>#REF!</v>
      </c>
      <c r="K835" s="162"/>
      <c r="L835" s="162"/>
      <c r="M835" s="162" t="e">
        <f>#REF!</f>
        <v>#REF!</v>
      </c>
      <c r="N835" s="162" t="e">
        <f>#REF!</f>
        <v>#REF!</v>
      </c>
      <c r="O835" s="162" t="e">
        <f>#REF!</f>
        <v>#REF!</v>
      </c>
    </row>
    <row r="836" spans="2:15" ht="21">
      <c r="B836" s="132" t="e">
        <f>#REF!</f>
        <v>#REF!</v>
      </c>
      <c r="C836" s="68" t="str">
        <f t="shared" si="40"/>
        <v xml:space="preserve"> </v>
      </c>
      <c r="D836" s="68" t="str">
        <f t="shared" si="41"/>
        <v xml:space="preserve"> </v>
      </c>
      <c r="E836" s="160" t="e">
        <f>#REF!</f>
        <v>#REF!</v>
      </c>
      <c r="F836" s="160" t="e">
        <f>#REF!</f>
        <v>#REF!</v>
      </c>
      <c r="G836" s="160" t="e">
        <f>#REF!</f>
        <v>#REF!</v>
      </c>
      <c r="J836" s="162" t="e">
        <f>#REF!</f>
        <v>#REF!</v>
      </c>
      <c r="K836" s="162"/>
      <c r="L836" s="162"/>
      <c r="M836" s="162" t="e">
        <f>#REF!</f>
        <v>#REF!</v>
      </c>
      <c r="N836" s="162" t="e">
        <f>#REF!</f>
        <v>#REF!</v>
      </c>
      <c r="O836" s="162" t="e">
        <f>#REF!</f>
        <v>#REF!</v>
      </c>
    </row>
    <row r="837" spans="2:15" ht="21">
      <c r="B837" s="132" t="e">
        <f>#REF!</f>
        <v>#REF!</v>
      </c>
      <c r="C837" s="68" t="str">
        <f t="shared" si="40"/>
        <v xml:space="preserve"> </v>
      </c>
      <c r="D837" s="68" t="str">
        <f t="shared" si="41"/>
        <v xml:space="preserve"> </v>
      </c>
      <c r="E837" s="160" t="e">
        <f>#REF!</f>
        <v>#REF!</v>
      </c>
      <c r="F837" s="160" t="e">
        <f>#REF!</f>
        <v>#REF!</v>
      </c>
      <c r="G837" s="160" t="e">
        <f>#REF!</f>
        <v>#REF!</v>
      </c>
      <c r="J837" s="162" t="e">
        <f>#REF!</f>
        <v>#REF!</v>
      </c>
      <c r="K837" s="162"/>
      <c r="L837" s="162"/>
      <c r="M837" s="162" t="e">
        <f>#REF!</f>
        <v>#REF!</v>
      </c>
      <c r="N837" s="162" t="e">
        <f>#REF!</f>
        <v>#REF!</v>
      </c>
      <c r="O837" s="162" t="e">
        <f>#REF!</f>
        <v>#REF!</v>
      </c>
    </row>
    <row r="838" spans="2:15" ht="21">
      <c r="B838" s="132" t="e">
        <f>#REF!</f>
        <v>#REF!</v>
      </c>
      <c r="C838" s="68" t="str">
        <f t="shared" si="40"/>
        <v xml:space="preserve"> </v>
      </c>
      <c r="D838" s="68" t="str">
        <f t="shared" si="41"/>
        <v xml:space="preserve"> </v>
      </c>
      <c r="E838" s="160" t="e">
        <f>#REF!</f>
        <v>#REF!</v>
      </c>
      <c r="F838" s="160" t="e">
        <f>#REF!</f>
        <v>#REF!</v>
      </c>
      <c r="G838" s="160" t="e">
        <f>#REF!</f>
        <v>#REF!</v>
      </c>
      <c r="J838" s="162" t="e">
        <f>#REF!</f>
        <v>#REF!</v>
      </c>
      <c r="K838" s="162"/>
      <c r="L838" s="162"/>
      <c r="M838" s="162" t="e">
        <f>#REF!</f>
        <v>#REF!</v>
      </c>
      <c r="N838" s="162" t="e">
        <f>#REF!</f>
        <v>#REF!</v>
      </c>
      <c r="O838" s="162" t="e">
        <f>#REF!</f>
        <v>#REF!</v>
      </c>
    </row>
    <row r="839" spans="2:15" ht="21">
      <c r="B839" s="132" t="e">
        <f>#REF!</f>
        <v>#REF!</v>
      </c>
      <c r="C839" s="68" t="str">
        <f t="shared" si="40"/>
        <v xml:space="preserve"> </v>
      </c>
      <c r="D839" s="68" t="str">
        <f t="shared" si="41"/>
        <v xml:space="preserve"> </v>
      </c>
      <c r="E839" s="160" t="e">
        <f>#REF!</f>
        <v>#REF!</v>
      </c>
      <c r="F839" s="160" t="e">
        <f>#REF!</f>
        <v>#REF!</v>
      </c>
      <c r="G839" s="160" t="e">
        <f>#REF!</f>
        <v>#REF!</v>
      </c>
      <c r="J839" s="162" t="e">
        <f>#REF!</f>
        <v>#REF!</v>
      </c>
      <c r="K839" s="162"/>
      <c r="L839" s="162"/>
      <c r="M839" s="162" t="e">
        <f>#REF!</f>
        <v>#REF!</v>
      </c>
      <c r="N839" s="162" t="e">
        <f>#REF!</f>
        <v>#REF!</v>
      </c>
      <c r="O839" s="162" t="e">
        <f>#REF!</f>
        <v>#REF!</v>
      </c>
    </row>
    <row r="840" spans="2:15" ht="21">
      <c r="B840" s="132" t="e">
        <f>#REF!</f>
        <v>#REF!</v>
      </c>
      <c r="C840" s="68" t="str">
        <f t="shared" si="40"/>
        <v xml:space="preserve"> </v>
      </c>
      <c r="D840" s="68" t="str">
        <f t="shared" si="41"/>
        <v xml:space="preserve"> </v>
      </c>
      <c r="E840" s="160" t="e">
        <f>#REF!</f>
        <v>#REF!</v>
      </c>
      <c r="F840" s="160" t="e">
        <f>#REF!</f>
        <v>#REF!</v>
      </c>
      <c r="G840" s="160" t="e">
        <f>#REF!</f>
        <v>#REF!</v>
      </c>
      <c r="J840" s="162" t="e">
        <f>#REF!</f>
        <v>#REF!</v>
      </c>
      <c r="K840" s="162"/>
      <c r="L840" s="162"/>
      <c r="M840" s="162" t="e">
        <f>#REF!</f>
        <v>#REF!</v>
      </c>
      <c r="N840" s="162" t="e">
        <f>#REF!</f>
        <v>#REF!</v>
      </c>
      <c r="O840" s="162" t="e">
        <f>#REF!</f>
        <v>#REF!</v>
      </c>
    </row>
    <row r="841" spans="2:15" ht="21">
      <c r="B841" s="132" t="e">
        <f>#REF!</f>
        <v>#REF!</v>
      </c>
      <c r="C841" s="68" t="str">
        <f t="shared" si="40"/>
        <v xml:space="preserve"> </v>
      </c>
      <c r="D841" s="68" t="str">
        <f t="shared" si="41"/>
        <v xml:space="preserve"> </v>
      </c>
      <c r="E841" s="160" t="e">
        <f>#REF!</f>
        <v>#REF!</v>
      </c>
      <c r="F841" s="160" t="e">
        <f>#REF!</f>
        <v>#REF!</v>
      </c>
      <c r="G841" s="160" t="e">
        <f>#REF!</f>
        <v>#REF!</v>
      </c>
      <c r="J841" s="162" t="e">
        <f>#REF!</f>
        <v>#REF!</v>
      </c>
      <c r="K841" s="162"/>
      <c r="L841" s="162"/>
      <c r="M841" s="162" t="e">
        <f>#REF!</f>
        <v>#REF!</v>
      </c>
      <c r="N841" s="162" t="e">
        <f>#REF!</f>
        <v>#REF!</v>
      </c>
      <c r="O841" s="162" t="e">
        <f>#REF!</f>
        <v>#REF!</v>
      </c>
    </row>
    <row r="842" spans="2:15" ht="21">
      <c r="B842" s="132" t="e">
        <f>#REF!</f>
        <v>#REF!</v>
      </c>
      <c r="C842" s="68" t="str">
        <f t="shared" si="40"/>
        <v xml:space="preserve"> </v>
      </c>
      <c r="D842" s="68" t="str">
        <f t="shared" si="41"/>
        <v xml:space="preserve"> </v>
      </c>
      <c r="E842" s="160" t="e">
        <f>#REF!</f>
        <v>#REF!</v>
      </c>
      <c r="F842" s="160" t="e">
        <f>#REF!</f>
        <v>#REF!</v>
      </c>
      <c r="G842" s="160" t="e">
        <f>#REF!</f>
        <v>#REF!</v>
      </c>
      <c r="J842" s="162" t="e">
        <f>#REF!</f>
        <v>#REF!</v>
      </c>
      <c r="K842" s="162"/>
      <c r="L842" s="162"/>
      <c r="M842" s="162" t="e">
        <f>#REF!</f>
        <v>#REF!</v>
      </c>
      <c r="N842" s="162" t="e">
        <f>#REF!</f>
        <v>#REF!</v>
      </c>
      <c r="O842" s="162" t="e">
        <f>#REF!</f>
        <v>#REF!</v>
      </c>
    </row>
    <row r="843" spans="2:15" ht="21">
      <c r="B843" s="132" t="e">
        <f>#REF!</f>
        <v>#REF!</v>
      </c>
      <c r="C843" s="68" t="str">
        <f t="shared" si="40"/>
        <v xml:space="preserve"> </v>
      </c>
      <c r="D843" s="68" t="str">
        <f t="shared" si="41"/>
        <v xml:space="preserve"> </v>
      </c>
      <c r="E843" s="160" t="e">
        <f>#REF!</f>
        <v>#REF!</v>
      </c>
      <c r="F843" s="160" t="e">
        <f>#REF!</f>
        <v>#REF!</v>
      </c>
      <c r="G843" s="160" t="e">
        <f>#REF!</f>
        <v>#REF!</v>
      </c>
      <c r="J843" s="162" t="e">
        <f>#REF!</f>
        <v>#REF!</v>
      </c>
      <c r="K843" s="162"/>
      <c r="L843" s="162"/>
      <c r="M843" s="162" t="e">
        <f>#REF!</f>
        <v>#REF!</v>
      </c>
      <c r="N843" s="162" t="e">
        <f>#REF!</f>
        <v>#REF!</v>
      </c>
      <c r="O843" s="162" t="e">
        <f>#REF!</f>
        <v>#REF!</v>
      </c>
    </row>
    <row r="844" spans="2:15" ht="21">
      <c r="B844" s="132" t="e">
        <f>#REF!</f>
        <v>#REF!</v>
      </c>
      <c r="C844" s="68" t="str">
        <f t="shared" si="40"/>
        <v xml:space="preserve"> </v>
      </c>
      <c r="D844" s="68" t="str">
        <f t="shared" si="41"/>
        <v xml:space="preserve"> </v>
      </c>
      <c r="E844" s="160" t="e">
        <f>#REF!</f>
        <v>#REF!</v>
      </c>
      <c r="F844" s="160" t="e">
        <f>#REF!</f>
        <v>#REF!</v>
      </c>
      <c r="G844" s="160" t="e">
        <f>#REF!</f>
        <v>#REF!</v>
      </c>
      <c r="J844" s="162" t="e">
        <f>#REF!</f>
        <v>#REF!</v>
      </c>
      <c r="K844" s="162"/>
      <c r="L844" s="162"/>
      <c r="M844" s="162" t="e">
        <f>#REF!</f>
        <v>#REF!</v>
      </c>
      <c r="N844" s="162" t="e">
        <f>#REF!</f>
        <v>#REF!</v>
      </c>
      <c r="O844" s="162" t="e">
        <f>#REF!</f>
        <v>#REF!</v>
      </c>
    </row>
    <row r="845" spans="2:15" ht="21">
      <c r="B845" s="132" t="e">
        <f>#REF!</f>
        <v>#REF!</v>
      </c>
      <c r="C845" s="68" t="str">
        <f t="shared" si="40"/>
        <v xml:space="preserve"> </v>
      </c>
      <c r="D845" s="68" t="str">
        <f t="shared" si="41"/>
        <v xml:space="preserve"> </v>
      </c>
      <c r="E845" s="160" t="e">
        <f>#REF!</f>
        <v>#REF!</v>
      </c>
      <c r="F845" s="160" t="e">
        <f>#REF!</f>
        <v>#REF!</v>
      </c>
      <c r="G845" s="160" t="e">
        <f>#REF!</f>
        <v>#REF!</v>
      </c>
      <c r="J845" s="162" t="e">
        <f>#REF!</f>
        <v>#REF!</v>
      </c>
      <c r="K845" s="162"/>
      <c r="L845" s="162"/>
      <c r="M845" s="162" t="e">
        <f>#REF!</f>
        <v>#REF!</v>
      </c>
      <c r="N845" s="162" t="e">
        <f>#REF!</f>
        <v>#REF!</v>
      </c>
      <c r="O845" s="162" t="e">
        <f>#REF!</f>
        <v>#REF!</v>
      </c>
    </row>
    <row r="846" spans="2:15" ht="21">
      <c r="B846" s="132" t="e">
        <f>#REF!</f>
        <v>#REF!</v>
      </c>
      <c r="C846" s="68" t="str">
        <f t="shared" si="40"/>
        <v xml:space="preserve"> </v>
      </c>
      <c r="D846" s="68" t="str">
        <f t="shared" si="41"/>
        <v xml:space="preserve"> </v>
      </c>
      <c r="E846" s="160" t="e">
        <f>#REF!</f>
        <v>#REF!</v>
      </c>
      <c r="F846" s="160" t="e">
        <f>#REF!</f>
        <v>#REF!</v>
      </c>
      <c r="G846" s="160" t="e">
        <f>#REF!</f>
        <v>#REF!</v>
      </c>
      <c r="J846" s="162" t="e">
        <f>#REF!</f>
        <v>#REF!</v>
      </c>
      <c r="K846" s="162"/>
      <c r="L846" s="162"/>
      <c r="M846" s="162" t="e">
        <f>#REF!</f>
        <v>#REF!</v>
      </c>
      <c r="N846" s="162" t="e">
        <f>#REF!</f>
        <v>#REF!</v>
      </c>
      <c r="O846" s="162" t="e">
        <f>#REF!</f>
        <v>#REF!</v>
      </c>
    </row>
    <row r="847" spans="2:15" ht="21">
      <c r="B847" s="132" t="e">
        <f>#REF!</f>
        <v>#REF!</v>
      </c>
      <c r="C847" s="68" t="str">
        <f t="shared" si="40"/>
        <v xml:space="preserve"> </v>
      </c>
      <c r="D847" s="68" t="str">
        <f t="shared" si="41"/>
        <v xml:space="preserve"> </v>
      </c>
      <c r="E847" s="160" t="e">
        <f>#REF!</f>
        <v>#REF!</v>
      </c>
      <c r="F847" s="160" t="e">
        <f>#REF!</f>
        <v>#REF!</v>
      </c>
      <c r="G847" s="160" t="e">
        <f>#REF!</f>
        <v>#REF!</v>
      </c>
      <c r="J847" s="162" t="e">
        <f>#REF!</f>
        <v>#REF!</v>
      </c>
      <c r="K847" s="162"/>
      <c r="L847" s="162"/>
      <c r="M847" s="162" t="e">
        <f>#REF!</f>
        <v>#REF!</v>
      </c>
      <c r="N847" s="162" t="e">
        <f>#REF!</f>
        <v>#REF!</v>
      </c>
      <c r="O847" s="162" t="e">
        <f>#REF!</f>
        <v>#REF!</v>
      </c>
    </row>
    <row r="848" spans="2:15" ht="21">
      <c r="B848" s="132" t="e">
        <f>#REF!</f>
        <v>#REF!</v>
      </c>
      <c r="C848" s="68" t="str">
        <f t="shared" si="40"/>
        <v xml:space="preserve"> </v>
      </c>
      <c r="D848" s="68" t="str">
        <f t="shared" si="41"/>
        <v xml:space="preserve"> </v>
      </c>
      <c r="E848" s="160" t="e">
        <f>#REF!</f>
        <v>#REF!</v>
      </c>
      <c r="F848" s="160" t="e">
        <f>#REF!</f>
        <v>#REF!</v>
      </c>
      <c r="G848" s="160" t="e">
        <f>#REF!</f>
        <v>#REF!</v>
      </c>
      <c r="J848" s="162" t="e">
        <f>#REF!</f>
        <v>#REF!</v>
      </c>
      <c r="K848" s="162"/>
      <c r="L848" s="162"/>
      <c r="M848" s="162" t="e">
        <f>#REF!</f>
        <v>#REF!</v>
      </c>
      <c r="N848" s="162" t="e">
        <f>#REF!</f>
        <v>#REF!</v>
      </c>
      <c r="O848" s="162" t="e">
        <f>#REF!</f>
        <v>#REF!</v>
      </c>
    </row>
    <row r="849" spans="2:15" ht="21">
      <c r="B849" s="132" t="e">
        <f>#REF!</f>
        <v>#REF!</v>
      </c>
      <c r="C849" s="68" t="str">
        <f t="shared" si="40"/>
        <v xml:space="preserve"> </v>
      </c>
      <c r="D849" s="68" t="str">
        <f t="shared" si="41"/>
        <v xml:space="preserve"> </v>
      </c>
      <c r="E849" s="160" t="e">
        <f>#REF!</f>
        <v>#REF!</v>
      </c>
      <c r="F849" s="160" t="e">
        <f>#REF!</f>
        <v>#REF!</v>
      </c>
      <c r="G849" s="160" t="e">
        <f>#REF!</f>
        <v>#REF!</v>
      </c>
      <c r="J849" s="162" t="e">
        <f>#REF!</f>
        <v>#REF!</v>
      </c>
      <c r="K849" s="162"/>
      <c r="L849" s="162"/>
      <c r="M849" s="162" t="e">
        <f>#REF!</f>
        <v>#REF!</v>
      </c>
      <c r="N849" s="162" t="e">
        <f>#REF!</f>
        <v>#REF!</v>
      </c>
      <c r="O849" s="162" t="e">
        <f>#REF!</f>
        <v>#REF!</v>
      </c>
    </row>
    <row r="850" spans="2:15" ht="21">
      <c r="B850" s="132" t="e">
        <f>#REF!</f>
        <v>#REF!</v>
      </c>
      <c r="C850" s="68" t="str">
        <f t="shared" si="40"/>
        <v xml:space="preserve"> </v>
      </c>
      <c r="D850" s="68" t="str">
        <f t="shared" si="41"/>
        <v xml:space="preserve"> </v>
      </c>
      <c r="E850" s="160" t="e">
        <f>#REF!</f>
        <v>#REF!</v>
      </c>
      <c r="F850" s="160" t="e">
        <f>#REF!</f>
        <v>#REF!</v>
      </c>
      <c r="G850" s="160" t="e">
        <f>#REF!</f>
        <v>#REF!</v>
      </c>
      <c r="J850" s="162" t="e">
        <f>#REF!</f>
        <v>#REF!</v>
      </c>
      <c r="K850" s="162"/>
      <c r="L850" s="162"/>
      <c r="M850" s="162" t="e">
        <f>#REF!</f>
        <v>#REF!</v>
      </c>
      <c r="N850" s="162" t="e">
        <f>#REF!</f>
        <v>#REF!</v>
      </c>
      <c r="O850" s="162" t="e">
        <f>#REF!</f>
        <v>#REF!</v>
      </c>
    </row>
    <row r="851" spans="2:15" ht="21">
      <c r="B851" s="132" t="e">
        <f>#REF!</f>
        <v>#REF!</v>
      </c>
      <c r="C851" s="68" t="str">
        <f t="shared" si="40"/>
        <v xml:space="preserve"> </v>
      </c>
      <c r="D851" s="68" t="str">
        <f t="shared" si="41"/>
        <v xml:space="preserve"> </v>
      </c>
      <c r="E851" s="160" t="e">
        <f>#REF!</f>
        <v>#REF!</v>
      </c>
      <c r="F851" s="160" t="e">
        <f>#REF!</f>
        <v>#REF!</v>
      </c>
      <c r="G851" s="160" t="e">
        <f>#REF!</f>
        <v>#REF!</v>
      </c>
      <c r="J851" s="162" t="e">
        <f>#REF!</f>
        <v>#REF!</v>
      </c>
      <c r="K851" s="162"/>
      <c r="L851" s="162"/>
      <c r="M851" s="162" t="e">
        <f>#REF!</f>
        <v>#REF!</v>
      </c>
      <c r="N851" s="162" t="e">
        <f>#REF!</f>
        <v>#REF!</v>
      </c>
      <c r="O851" s="162" t="e">
        <f>#REF!</f>
        <v>#REF!</v>
      </c>
    </row>
    <row r="852" spans="2:15" ht="21">
      <c r="B852" s="132" t="e">
        <f>#REF!</f>
        <v>#REF!</v>
      </c>
      <c r="C852" s="68" t="str">
        <f t="shared" si="40"/>
        <v xml:space="preserve"> </v>
      </c>
      <c r="D852" s="68" t="str">
        <f t="shared" si="41"/>
        <v xml:space="preserve"> </v>
      </c>
      <c r="E852" s="160" t="e">
        <f>#REF!</f>
        <v>#REF!</v>
      </c>
      <c r="F852" s="160" t="e">
        <f>#REF!</f>
        <v>#REF!</v>
      </c>
      <c r="G852" s="160" t="e">
        <f>#REF!</f>
        <v>#REF!</v>
      </c>
      <c r="J852" s="162" t="e">
        <f>#REF!</f>
        <v>#REF!</v>
      </c>
      <c r="K852" s="162"/>
      <c r="L852" s="162"/>
      <c r="M852" s="162" t="e">
        <f>#REF!</f>
        <v>#REF!</v>
      </c>
      <c r="N852" s="162" t="e">
        <f>#REF!</f>
        <v>#REF!</v>
      </c>
      <c r="O852" s="162" t="e">
        <f>#REF!</f>
        <v>#REF!</v>
      </c>
    </row>
    <row r="853" spans="2:15" ht="21">
      <c r="B853" s="132" t="e">
        <f>#REF!</f>
        <v>#REF!</v>
      </c>
      <c r="C853" s="68" t="str">
        <f t="shared" si="40"/>
        <v xml:space="preserve"> </v>
      </c>
      <c r="D853" s="68" t="str">
        <f t="shared" si="41"/>
        <v xml:space="preserve"> </v>
      </c>
      <c r="E853" s="160" t="e">
        <f>#REF!</f>
        <v>#REF!</v>
      </c>
      <c r="F853" s="160" t="e">
        <f>#REF!</f>
        <v>#REF!</v>
      </c>
      <c r="G853" s="160" t="e">
        <f>#REF!</f>
        <v>#REF!</v>
      </c>
      <c r="J853" s="162" t="e">
        <f>#REF!</f>
        <v>#REF!</v>
      </c>
      <c r="K853" s="162"/>
      <c r="L853" s="162"/>
      <c r="M853" s="162" t="e">
        <f>#REF!</f>
        <v>#REF!</v>
      </c>
      <c r="N853" s="162" t="e">
        <f>#REF!</f>
        <v>#REF!</v>
      </c>
      <c r="O853" s="162" t="e">
        <f>#REF!</f>
        <v>#REF!</v>
      </c>
    </row>
    <row r="854" spans="2:15" ht="21">
      <c r="B854" s="132" t="e">
        <f>#REF!</f>
        <v>#REF!</v>
      </c>
      <c r="C854" s="68" t="str">
        <f t="shared" si="40"/>
        <v xml:space="preserve"> </v>
      </c>
      <c r="D854" s="68" t="str">
        <f t="shared" si="41"/>
        <v xml:space="preserve"> </v>
      </c>
      <c r="E854" s="160" t="e">
        <f>#REF!</f>
        <v>#REF!</v>
      </c>
      <c r="F854" s="160" t="e">
        <f>#REF!</f>
        <v>#REF!</v>
      </c>
      <c r="G854" s="160" t="e">
        <f>#REF!</f>
        <v>#REF!</v>
      </c>
      <c r="J854" s="162" t="e">
        <f>#REF!</f>
        <v>#REF!</v>
      </c>
      <c r="K854" s="162"/>
      <c r="L854" s="162"/>
      <c r="M854" s="162" t="e">
        <f>#REF!</f>
        <v>#REF!</v>
      </c>
      <c r="N854" s="162" t="e">
        <f>#REF!</f>
        <v>#REF!</v>
      </c>
      <c r="O854" s="162" t="e">
        <f>#REF!</f>
        <v>#REF!</v>
      </c>
    </row>
    <row r="855" spans="2:15" ht="21">
      <c r="B855" s="132" t="e">
        <f>#REF!</f>
        <v>#REF!</v>
      </c>
      <c r="C855" s="68" t="str">
        <f t="shared" si="40"/>
        <v xml:space="preserve"> </v>
      </c>
      <c r="D855" s="68" t="str">
        <f t="shared" si="41"/>
        <v xml:space="preserve"> </v>
      </c>
      <c r="E855" s="160" t="e">
        <f>#REF!</f>
        <v>#REF!</v>
      </c>
      <c r="F855" s="160" t="e">
        <f>#REF!</f>
        <v>#REF!</v>
      </c>
      <c r="G855" s="160" t="e">
        <f>#REF!</f>
        <v>#REF!</v>
      </c>
      <c r="J855" s="162" t="e">
        <f>#REF!</f>
        <v>#REF!</v>
      </c>
      <c r="K855" s="162"/>
      <c r="L855" s="162"/>
      <c r="M855" s="162" t="e">
        <f>#REF!</f>
        <v>#REF!</v>
      </c>
      <c r="N855" s="162" t="e">
        <f>#REF!</f>
        <v>#REF!</v>
      </c>
      <c r="O855" s="162" t="e">
        <f>#REF!</f>
        <v>#REF!</v>
      </c>
    </row>
    <row r="856" spans="2:15" ht="21">
      <c r="B856" s="132" t="e">
        <f>#REF!</f>
        <v>#REF!</v>
      </c>
      <c r="C856" s="68" t="str">
        <f t="shared" si="40"/>
        <v xml:space="preserve"> </v>
      </c>
      <c r="D856" s="68" t="str">
        <f t="shared" si="41"/>
        <v xml:space="preserve"> </v>
      </c>
      <c r="E856" s="160" t="e">
        <f>#REF!</f>
        <v>#REF!</v>
      </c>
      <c r="F856" s="160" t="e">
        <f>#REF!</f>
        <v>#REF!</v>
      </c>
      <c r="G856" s="160" t="e">
        <f>#REF!</f>
        <v>#REF!</v>
      </c>
      <c r="J856" s="162" t="e">
        <f>#REF!</f>
        <v>#REF!</v>
      </c>
      <c r="K856" s="162"/>
      <c r="L856" s="162"/>
      <c r="M856" s="162" t="e">
        <f>#REF!</f>
        <v>#REF!</v>
      </c>
      <c r="N856" s="162" t="e">
        <f>#REF!</f>
        <v>#REF!</v>
      </c>
      <c r="O856" s="162" t="e">
        <f>#REF!</f>
        <v>#REF!</v>
      </c>
    </row>
    <row r="857" spans="2:15" ht="21">
      <c r="B857" s="132" t="e">
        <f>#REF!</f>
        <v>#REF!</v>
      </c>
      <c r="C857" s="68" t="str">
        <f t="shared" si="40"/>
        <v xml:space="preserve"> </v>
      </c>
      <c r="D857" s="68" t="str">
        <f t="shared" si="41"/>
        <v xml:space="preserve"> </v>
      </c>
      <c r="E857" s="160" t="e">
        <f>#REF!</f>
        <v>#REF!</v>
      </c>
      <c r="F857" s="160" t="e">
        <f>#REF!</f>
        <v>#REF!</v>
      </c>
      <c r="G857" s="160" t="e">
        <f>#REF!</f>
        <v>#REF!</v>
      </c>
      <c r="J857" s="162" t="e">
        <f>#REF!</f>
        <v>#REF!</v>
      </c>
      <c r="K857" s="162"/>
      <c r="L857" s="162"/>
      <c r="M857" s="162" t="e">
        <f>#REF!</f>
        <v>#REF!</v>
      </c>
      <c r="N857" s="162" t="e">
        <f>#REF!</f>
        <v>#REF!</v>
      </c>
      <c r="O857" s="162" t="e">
        <f>#REF!</f>
        <v>#REF!</v>
      </c>
    </row>
    <row r="858" spans="2:15" ht="21">
      <c r="B858" s="132" t="e">
        <f>#REF!</f>
        <v>#REF!</v>
      </c>
      <c r="C858" s="68" t="str">
        <f t="shared" si="40"/>
        <v xml:space="preserve"> </v>
      </c>
      <c r="D858" s="68" t="str">
        <f t="shared" si="41"/>
        <v xml:space="preserve"> </v>
      </c>
      <c r="E858" s="160" t="e">
        <f>#REF!</f>
        <v>#REF!</v>
      </c>
      <c r="F858" s="160" t="e">
        <f>#REF!</f>
        <v>#REF!</v>
      </c>
      <c r="G858" s="160" t="e">
        <f>#REF!</f>
        <v>#REF!</v>
      </c>
      <c r="J858" s="162" t="e">
        <f>#REF!</f>
        <v>#REF!</v>
      </c>
      <c r="K858" s="162"/>
      <c r="L858" s="162"/>
      <c r="M858" s="162" t="e">
        <f>#REF!</f>
        <v>#REF!</v>
      </c>
      <c r="N858" s="162" t="e">
        <f>#REF!</f>
        <v>#REF!</v>
      </c>
      <c r="O858" s="162" t="e">
        <f>#REF!</f>
        <v>#REF!</v>
      </c>
    </row>
    <row r="859" spans="2:15" ht="21">
      <c r="B859" s="132" t="e">
        <f>#REF!</f>
        <v>#REF!</v>
      </c>
      <c r="C859" s="68" t="str">
        <f t="shared" ref="C859:C900" si="42">IFERROR(VLOOKUP(D859,KLUBY01,2,FALSE)," ")</f>
        <v xml:space="preserve"> </v>
      </c>
      <c r="D859" s="68" t="str">
        <f t="shared" ref="D859:D900" si="43">IFERROR(VLOOKUP(B859,PZTS2509,11,FALSE)," ")</f>
        <v xml:space="preserve"> </v>
      </c>
      <c r="E859" s="160" t="e">
        <f>#REF!</f>
        <v>#REF!</v>
      </c>
      <c r="F859" s="160" t="e">
        <f>#REF!</f>
        <v>#REF!</v>
      </c>
      <c r="G859" s="160" t="e">
        <f>#REF!</f>
        <v>#REF!</v>
      </c>
      <c r="J859" s="162" t="e">
        <f>#REF!</f>
        <v>#REF!</v>
      </c>
      <c r="K859" s="162"/>
      <c r="L859" s="162"/>
      <c r="M859" s="162" t="e">
        <f>#REF!</f>
        <v>#REF!</v>
      </c>
      <c r="N859" s="162" t="e">
        <f>#REF!</f>
        <v>#REF!</v>
      </c>
      <c r="O859" s="162" t="e">
        <f>#REF!</f>
        <v>#REF!</v>
      </c>
    </row>
    <row r="860" spans="2:15" ht="21">
      <c r="B860" s="132" t="e">
        <f>#REF!</f>
        <v>#REF!</v>
      </c>
      <c r="C860" s="68" t="str">
        <f t="shared" si="42"/>
        <v xml:space="preserve"> </v>
      </c>
      <c r="D860" s="68" t="str">
        <f t="shared" si="43"/>
        <v xml:space="preserve"> </v>
      </c>
      <c r="E860" s="160" t="e">
        <f>#REF!</f>
        <v>#REF!</v>
      </c>
      <c r="F860" s="160" t="e">
        <f>#REF!</f>
        <v>#REF!</v>
      </c>
      <c r="G860" s="160" t="e">
        <f>#REF!</f>
        <v>#REF!</v>
      </c>
      <c r="J860" s="162" t="e">
        <f>#REF!</f>
        <v>#REF!</v>
      </c>
      <c r="K860" s="162"/>
      <c r="L860" s="162"/>
      <c r="M860" s="162" t="e">
        <f>#REF!</f>
        <v>#REF!</v>
      </c>
      <c r="N860" s="162" t="e">
        <f>#REF!</f>
        <v>#REF!</v>
      </c>
      <c r="O860" s="162" t="e">
        <f>#REF!</f>
        <v>#REF!</v>
      </c>
    </row>
    <row r="861" spans="2:15" ht="21">
      <c r="B861" s="132" t="e">
        <f>#REF!</f>
        <v>#REF!</v>
      </c>
      <c r="C861" s="68" t="str">
        <f t="shared" si="42"/>
        <v xml:space="preserve"> </v>
      </c>
      <c r="D861" s="68" t="str">
        <f t="shared" si="43"/>
        <v xml:space="preserve"> </v>
      </c>
      <c r="E861" s="160" t="e">
        <f>#REF!</f>
        <v>#REF!</v>
      </c>
      <c r="F861" s="160" t="e">
        <f>#REF!</f>
        <v>#REF!</v>
      </c>
      <c r="G861" s="160" t="e">
        <f>#REF!</f>
        <v>#REF!</v>
      </c>
      <c r="J861" s="162" t="e">
        <f>#REF!</f>
        <v>#REF!</v>
      </c>
      <c r="K861" s="162"/>
      <c r="L861" s="162"/>
      <c r="M861" s="162" t="e">
        <f>#REF!</f>
        <v>#REF!</v>
      </c>
      <c r="N861" s="162" t="e">
        <f>#REF!</f>
        <v>#REF!</v>
      </c>
      <c r="O861" s="162" t="e">
        <f>#REF!</f>
        <v>#REF!</v>
      </c>
    </row>
    <row r="862" spans="2:15" ht="21">
      <c r="B862" s="132" t="e">
        <f>#REF!</f>
        <v>#REF!</v>
      </c>
      <c r="C862" s="68" t="str">
        <f t="shared" si="42"/>
        <v xml:space="preserve"> </v>
      </c>
      <c r="D862" s="68" t="str">
        <f t="shared" si="43"/>
        <v xml:space="preserve"> </v>
      </c>
      <c r="E862" s="160" t="e">
        <f>#REF!</f>
        <v>#REF!</v>
      </c>
      <c r="F862" s="160" t="e">
        <f>#REF!</f>
        <v>#REF!</v>
      </c>
      <c r="G862" s="160" t="e">
        <f>#REF!</f>
        <v>#REF!</v>
      </c>
      <c r="J862" s="162" t="e">
        <f>#REF!</f>
        <v>#REF!</v>
      </c>
      <c r="K862" s="162"/>
      <c r="L862" s="162"/>
      <c r="M862" s="162" t="e">
        <f>#REF!</f>
        <v>#REF!</v>
      </c>
      <c r="N862" s="162" t="e">
        <f>#REF!</f>
        <v>#REF!</v>
      </c>
      <c r="O862" s="162" t="e">
        <f>#REF!</f>
        <v>#REF!</v>
      </c>
    </row>
    <row r="863" spans="2:15" ht="21">
      <c r="B863" s="132" t="e">
        <f>#REF!</f>
        <v>#REF!</v>
      </c>
      <c r="C863" s="68" t="str">
        <f t="shared" si="42"/>
        <v xml:space="preserve"> </v>
      </c>
      <c r="D863" s="68" t="str">
        <f t="shared" si="43"/>
        <v xml:space="preserve"> </v>
      </c>
      <c r="E863" s="160" t="e">
        <f>#REF!</f>
        <v>#REF!</v>
      </c>
      <c r="F863" s="160" t="e">
        <f>#REF!</f>
        <v>#REF!</v>
      </c>
      <c r="G863" s="160" t="e">
        <f>#REF!</f>
        <v>#REF!</v>
      </c>
      <c r="J863" s="162" t="e">
        <f>#REF!</f>
        <v>#REF!</v>
      </c>
      <c r="K863" s="162"/>
      <c r="L863" s="162"/>
      <c r="M863" s="162" t="e">
        <f>#REF!</f>
        <v>#REF!</v>
      </c>
      <c r="N863" s="162" t="e">
        <f>#REF!</f>
        <v>#REF!</v>
      </c>
      <c r="O863" s="162" t="e">
        <f>#REF!</f>
        <v>#REF!</v>
      </c>
    </row>
    <row r="864" spans="2:15" ht="21">
      <c r="B864" s="132" t="e">
        <f>#REF!</f>
        <v>#REF!</v>
      </c>
      <c r="C864" s="68" t="str">
        <f t="shared" si="42"/>
        <v xml:space="preserve"> </v>
      </c>
      <c r="D864" s="68" t="str">
        <f t="shared" si="43"/>
        <v xml:space="preserve"> </v>
      </c>
      <c r="E864" s="160" t="e">
        <f>#REF!</f>
        <v>#REF!</v>
      </c>
      <c r="F864" s="160" t="e">
        <f>#REF!</f>
        <v>#REF!</v>
      </c>
      <c r="G864" s="160" t="e">
        <f>#REF!</f>
        <v>#REF!</v>
      </c>
      <c r="J864" s="162" t="e">
        <f>#REF!</f>
        <v>#REF!</v>
      </c>
      <c r="K864" s="162"/>
      <c r="L864" s="162"/>
      <c r="M864" s="162" t="e">
        <f>#REF!</f>
        <v>#REF!</v>
      </c>
      <c r="N864" s="162" t="e">
        <f>#REF!</f>
        <v>#REF!</v>
      </c>
      <c r="O864" s="162" t="e">
        <f>#REF!</f>
        <v>#REF!</v>
      </c>
    </row>
    <row r="865" spans="2:15" ht="21">
      <c r="B865" s="132" t="e">
        <f>#REF!</f>
        <v>#REF!</v>
      </c>
      <c r="C865" s="68" t="str">
        <f t="shared" si="42"/>
        <v xml:space="preserve"> </v>
      </c>
      <c r="D865" s="68" t="str">
        <f t="shared" si="43"/>
        <v xml:space="preserve"> </v>
      </c>
      <c r="E865" s="160" t="e">
        <f>#REF!</f>
        <v>#REF!</v>
      </c>
      <c r="F865" s="160" t="e">
        <f>#REF!</f>
        <v>#REF!</v>
      </c>
      <c r="G865" s="160" t="e">
        <f>#REF!</f>
        <v>#REF!</v>
      </c>
      <c r="J865" s="162" t="e">
        <f>#REF!</f>
        <v>#REF!</v>
      </c>
      <c r="K865" s="162"/>
      <c r="L865" s="162"/>
      <c r="M865" s="162" t="e">
        <f>#REF!</f>
        <v>#REF!</v>
      </c>
      <c r="N865" s="162" t="e">
        <f>#REF!</f>
        <v>#REF!</v>
      </c>
      <c r="O865" s="162" t="e">
        <f>#REF!</f>
        <v>#REF!</v>
      </c>
    </row>
    <row r="866" spans="2:15" ht="21">
      <c r="B866" s="132" t="e">
        <f>#REF!</f>
        <v>#REF!</v>
      </c>
      <c r="C866" s="68" t="str">
        <f t="shared" si="42"/>
        <v xml:space="preserve"> </v>
      </c>
      <c r="D866" s="68" t="str">
        <f t="shared" si="43"/>
        <v xml:space="preserve"> </v>
      </c>
      <c r="E866" s="160" t="e">
        <f>#REF!</f>
        <v>#REF!</v>
      </c>
      <c r="F866" s="160" t="e">
        <f>#REF!</f>
        <v>#REF!</v>
      </c>
      <c r="G866" s="160" t="e">
        <f>#REF!</f>
        <v>#REF!</v>
      </c>
      <c r="J866" s="162" t="e">
        <f>#REF!</f>
        <v>#REF!</v>
      </c>
      <c r="K866" s="162"/>
      <c r="L866" s="162"/>
      <c r="M866" s="162" t="e">
        <f>#REF!</f>
        <v>#REF!</v>
      </c>
      <c r="N866" s="162" t="e">
        <f>#REF!</f>
        <v>#REF!</v>
      </c>
      <c r="O866" s="162" t="e">
        <f>#REF!</f>
        <v>#REF!</v>
      </c>
    </row>
    <row r="867" spans="2:15" ht="21">
      <c r="B867" s="132" t="e">
        <f>#REF!</f>
        <v>#REF!</v>
      </c>
      <c r="C867" s="68" t="str">
        <f t="shared" si="42"/>
        <v xml:space="preserve"> </v>
      </c>
      <c r="D867" s="68" t="str">
        <f t="shared" si="43"/>
        <v xml:space="preserve"> </v>
      </c>
      <c r="E867" s="160" t="e">
        <f>#REF!</f>
        <v>#REF!</v>
      </c>
      <c r="F867" s="160" t="e">
        <f>#REF!</f>
        <v>#REF!</v>
      </c>
      <c r="G867" s="160" t="e">
        <f>#REF!</f>
        <v>#REF!</v>
      </c>
      <c r="J867" s="162" t="e">
        <f>#REF!</f>
        <v>#REF!</v>
      </c>
      <c r="K867" s="162"/>
      <c r="L867" s="162"/>
      <c r="M867" s="162" t="e">
        <f>#REF!</f>
        <v>#REF!</v>
      </c>
      <c r="N867" s="162" t="e">
        <f>#REF!</f>
        <v>#REF!</v>
      </c>
      <c r="O867" s="162" t="e">
        <f>#REF!</f>
        <v>#REF!</v>
      </c>
    </row>
    <row r="868" spans="2:15" ht="21">
      <c r="B868" s="132" t="e">
        <f>#REF!</f>
        <v>#REF!</v>
      </c>
      <c r="C868" s="68" t="str">
        <f t="shared" si="42"/>
        <v xml:space="preserve"> </v>
      </c>
      <c r="D868" s="68" t="str">
        <f t="shared" si="43"/>
        <v xml:space="preserve"> </v>
      </c>
      <c r="E868" s="160" t="e">
        <f>#REF!</f>
        <v>#REF!</v>
      </c>
      <c r="F868" s="160" t="e">
        <f>#REF!</f>
        <v>#REF!</v>
      </c>
      <c r="G868" s="160" t="e">
        <f>#REF!</f>
        <v>#REF!</v>
      </c>
      <c r="J868" s="162" t="e">
        <f>#REF!</f>
        <v>#REF!</v>
      </c>
      <c r="K868" s="162"/>
      <c r="L868" s="162"/>
      <c r="M868" s="162" t="e">
        <f>#REF!</f>
        <v>#REF!</v>
      </c>
      <c r="N868" s="162" t="e">
        <f>#REF!</f>
        <v>#REF!</v>
      </c>
      <c r="O868" s="162" t="e">
        <f>#REF!</f>
        <v>#REF!</v>
      </c>
    </row>
    <row r="869" spans="2:15" ht="21">
      <c r="B869" s="132" t="e">
        <f>#REF!</f>
        <v>#REF!</v>
      </c>
      <c r="C869" s="68" t="str">
        <f t="shared" si="42"/>
        <v xml:space="preserve"> </v>
      </c>
      <c r="D869" s="68" t="str">
        <f t="shared" si="43"/>
        <v xml:space="preserve"> </v>
      </c>
      <c r="E869" s="160" t="e">
        <f>#REF!</f>
        <v>#REF!</v>
      </c>
      <c r="F869" s="160" t="e">
        <f>#REF!</f>
        <v>#REF!</v>
      </c>
      <c r="G869" s="160" t="e">
        <f>#REF!</f>
        <v>#REF!</v>
      </c>
      <c r="J869" s="162" t="e">
        <f>#REF!</f>
        <v>#REF!</v>
      </c>
      <c r="K869" s="162"/>
      <c r="L869" s="162"/>
      <c r="M869" s="162" t="e">
        <f>#REF!</f>
        <v>#REF!</v>
      </c>
      <c r="N869" s="162" t="e">
        <f>#REF!</f>
        <v>#REF!</v>
      </c>
      <c r="O869" s="162" t="e">
        <f>#REF!</f>
        <v>#REF!</v>
      </c>
    </row>
    <row r="870" spans="2:15" ht="21">
      <c r="B870" s="132" t="e">
        <f>#REF!</f>
        <v>#REF!</v>
      </c>
      <c r="C870" s="68" t="str">
        <f t="shared" si="42"/>
        <v xml:space="preserve"> </v>
      </c>
      <c r="D870" s="68" t="str">
        <f t="shared" si="43"/>
        <v xml:space="preserve"> </v>
      </c>
      <c r="E870" s="160" t="e">
        <f>#REF!</f>
        <v>#REF!</v>
      </c>
      <c r="F870" s="160" t="e">
        <f>#REF!</f>
        <v>#REF!</v>
      </c>
      <c r="G870" s="160" t="e">
        <f>#REF!</f>
        <v>#REF!</v>
      </c>
      <c r="J870" s="162" t="e">
        <f>#REF!</f>
        <v>#REF!</v>
      </c>
      <c r="K870" s="162"/>
      <c r="L870" s="162"/>
      <c r="M870" s="162" t="e">
        <f>#REF!</f>
        <v>#REF!</v>
      </c>
      <c r="N870" s="162" t="e">
        <f>#REF!</f>
        <v>#REF!</v>
      </c>
      <c r="O870" s="162" t="e">
        <f>#REF!</f>
        <v>#REF!</v>
      </c>
    </row>
    <row r="871" spans="2:15" ht="21">
      <c r="B871" s="132" t="e">
        <f>#REF!</f>
        <v>#REF!</v>
      </c>
      <c r="C871" s="68" t="str">
        <f t="shared" si="42"/>
        <v xml:space="preserve"> </v>
      </c>
      <c r="D871" s="68" t="str">
        <f t="shared" si="43"/>
        <v xml:space="preserve"> </v>
      </c>
      <c r="E871" s="160" t="e">
        <f>#REF!</f>
        <v>#REF!</v>
      </c>
      <c r="F871" s="160" t="e">
        <f>#REF!</f>
        <v>#REF!</v>
      </c>
      <c r="G871" s="160" t="e">
        <f>#REF!</f>
        <v>#REF!</v>
      </c>
      <c r="J871" s="162" t="e">
        <f>#REF!</f>
        <v>#REF!</v>
      </c>
      <c r="K871" s="162"/>
      <c r="L871" s="162"/>
      <c r="M871" s="162" t="e">
        <f>#REF!</f>
        <v>#REF!</v>
      </c>
      <c r="N871" s="162" t="e">
        <f>#REF!</f>
        <v>#REF!</v>
      </c>
      <c r="O871" s="162" t="e">
        <f>#REF!</f>
        <v>#REF!</v>
      </c>
    </row>
    <row r="872" spans="2:15" ht="21">
      <c r="B872" s="132" t="e">
        <f>#REF!</f>
        <v>#REF!</v>
      </c>
      <c r="C872" s="68" t="str">
        <f t="shared" si="42"/>
        <v xml:space="preserve"> </v>
      </c>
      <c r="D872" s="68" t="str">
        <f t="shared" si="43"/>
        <v xml:space="preserve"> </v>
      </c>
      <c r="E872" s="160" t="e">
        <f>#REF!</f>
        <v>#REF!</v>
      </c>
      <c r="F872" s="160" t="e">
        <f>#REF!</f>
        <v>#REF!</v>
      </c>
      <c r="G872" s="160" t="e">
        <f>#REF!</f>
        <v>#REF!</v>
      </c>
      <c r="J872" s="162" t="e">
        <f>#REF!</f>
        <v>#REF!</v>
      </c>
      <c r="K872" s="162"/>
      <c r="L872" s="162"/>
      <c r="M872" s="162" t="e">
        <f>#REF!</f>
        <v>#REF!</v>
      </c>
      <c r="N872" s="162" t="e">
        <f>#REF!</f>
        <v>#REF!</v>
      </c>
      <c r="O872" s="162" t="e">
        <f>#REF!</f>
        <v>#REF!</v>
      </c>
    </row>
    <row r="873" spans="2:15" ht="21">
      <c r="B873" s="132" t="e">
        <f>#REF!</f>
        <v>#REF!</v>
      </c>
      <c r="C873" s="68" t="str">
        <f t="shared" si="42"/>
        <v xml:space="preserve"> </v>
      </c>
      <c r="D873" s="68" t="str">
        <f t="shared" si="43"/>
        <v xml:space="preserve"> </v>
      </c>
      <c r="E873" s="160" t="e">
        <f>#REF!</f>
        <v>#REF!</v>
      </c>
      <c r="F873" s="160" t="e">
        <f>#REF!</f>
        <v>#REF!</v>
      </c>
      <c r="G873" s="160" t="e">
        <f>#REF!</f>
        <v>#REF!</v>
      </c>
      <c r="J873" s="162" t="e">
        <f>#REF!</f>
        <v>#REF!</v>
      </c>
      <c r="K873" s="162"/>
      <c r="L873" s="162"/>
      <c r="M873" s="162" t="e">
        <f>#REF!</f>
        <v>#REF!</v>
      </c>
      <c r="N873" s="162" t="e">
        <f>#REF!</f>
        <v>#REF!</v>
      </c>
      <c r="O873" s="162" t="e">
        <f>#REF!</f>
        <v>#REF!</v>
      </c>
    </row>
    <row r="874" spans="2:15" ht="21">
      <c r="B874" s="132" t="e">
        <f>#REF!</f>
        <v>#REF!</v>
      </c>
      <c r="C874" s="68" t="str">
        <f t="shared" si="42"/>
        <v xml:space="preserve"> </v>
      </c>
      <c r="D874" s="68" t="str">
        <f t="shared" si="43"/>
        <v xml:space="preserve"> </v>
      </c>
      <c r="E874" s="160" t="e">
        <f>#REF!</f>
        <v>#REF!</v>
      </c>
      <c r="F874" s="160" t="e">
        <f>#REF!</f>
        <v>#REF!</v>
      </c>
      <c r="G874" s="160" t="e">
        <f>#REF!</f>
        <v>#REF!</v>
      </c>
      <c r="J874" s="162" t="e">
        <f>#REF!</f>
        <v>#REF!</v>
      </c>
      <c r="K874" s="162"/>
      <c r="L874" s="162"/>
      <c r="M874" s="162" t="e">
        <f>#REF!</f>
        <v>#REF!</v>
      </c>
      <c r="N874" s="162" t="e">
        <f>#REF!</f>
        <v>#REF!</v>
      </c>
      <c r="O874" s="162" t="e">
        <f>#REF!</f>
        <v>#REF!</v>
      </c>
    </row>
    <row r="875" spans="2:15" ht="21">
      <c r="B875" s="132" t="e">
        <f>#REF!</f>
        <v>#REF!</v>
      </c>
      <c r="C875" s="68" t="str">
        <f t="shared" si="42"/>
        <v xml:space="preserve"> </v>
      </c>
      <c r="D875" s="68" t="str">
        <f t="shared" si="43"/>
        <v xml:space="preserve"> </v>
      </c>
      <c r="E875" s="160" t="e">
        <f>#REF!</f>
        <v>#REF!</v>
      </c>
      <c r="F875" s="160" t="e">
        <f>#REF!</f>
        <v>#REF!</v>
      </c>
      <c r="G875" s="160" t="e">
        <f>#REF!</f>
        <v>#REF!</v>
      </c>
      <c r="J875" s="162" t="e">
        <f>#REF!</f>
        <v>#REF!</v>
      </c>
      <c r="K875" s="162"/>
      <c r="L875" s="162"/>
      <c r="M875" s="162" t="e">
        <f>#REF!</f>
        <v>#REF!</v>
      </c>
      <c r="N875" s="162" t="e">
        <f>#REF!</f>
        <v>#REF!</v>
      </c>
      <c r="O875" s="162" t="e">
        <f>#REF!</f>
        <v>#REF!</v>
      </c>
    </row>
    <row r="876" spans="2:15" ht="21">
      <c r="B876" s="132" t="e">
        <f>#REF!</f>
        <v>#REF!</v>
      </c>
      <c r="C876" s="68" t="str">
        <f t="shared" si="42"/>
        <v xml:space="preserve"> </v>
      </c>
      <c r="D876" s="68" t="str">
        <f t="shared" si="43"/>
        <v xml:space="preserve"> </v>
      </c>
      <c r="E876" s="160" t="e">
        <f>#REF!</f>
        <v>#REF!</v>
      </c>
      <c r="F876" s="160" t="e">
        <f>#REF!</f>
        <v>#REF!</v>
      </c>
      <c r="G876" s="160" t="e">
        <f>#REF!</f>
        <v>#REF!</v>
      </c>
      <c r="J876" s="162" t="e">
        <f>#REF!</f>
        <v>#REF!</v>
      </c>
      <c r="K876" s="162"/>
      <c r="L876" s="162"/>
      <c r="M876" s="162" t="e">
        <f>#REF!</f>
        <v>#REF!</v>
      </c>
      <c r="N876" s="162" t="e">
        <f>#REF!</f>
        <v>#REF!</v>
      </c>
      <c r="O876" s="162" t="e">
        <f>#REF!</f>
        <v>#REF!</v>
      </c>
    </row>
    <row r="877" spans="2:15" ht="21">
      <c r="B877" s="132" t="e">
        <f>#REF!</f>
        <v>#REF!</v>
      </c>
      <c r="C877" s="68" t="str">
        <f t="shared" si="42"/>
        <v xml:space="preserve"> </v>
      </c>
      <c r="D877" s="68" t="str">
        <f t="shared" si="43"/>
        <v xml:space="preserve"> </v>
      </c>
      <c r="E877" s="160" t="e">
        <f>#REF!</f>
        <v>#REF!</v>
      </c>
      <c r="F877" s="160" t="e">
        <f>#REF!</f>
        <v>#REF!</v>
      </c>
      <c r="G877" s="160" t="e">
        <f>#REF!</f>
        <v>#REF!</v>
      </c>
      <c r="J877" s="162" t="e">
        <f>#REF!</f>
        <v>#REF!</v>
      </c>
      <c r="K877" s="162"/>
      <c r="L877" s="162"/>
      <c r="M877" s="162" t="e">
        <f>#REF!</f>
        <v>#REF!</v>
      </c>
      <c r="N877" s="162" t="e">
        <f>#REF!</f>
        <v>#REF!</v>
      </c>
      <c r="O877" s="162" t="e">
        <f>#REF!</f>
        <v>#REF!</v>
      </c>
    </row>
    <row r="878" spans="2:15" ht="21">
      <c r="B878" s="132" t="e">
        <f>#REF!</f>
        <v>#REF!</v>
      </c>
      <c r="C878" s="68" t="str">
        <f t="shared" si="42"/>
        <v xml:space="preserve"> </v>
      </c>
      <c r="D878" s="68" t="str">
        <f t="shared" si="43"/>
        <v xml:space="preserve"> </v>
      </c>
      <c r="E878" s="160" t="e">
        <f>#REF!</f>
        <v>#REF!</v>
      </c>
      <c r="F878" s="160" t="e">
        <f>#REF!</f>
        <v>#REF!</v>
      </c>
      <c r="G878" s="160" t="e">
        <f>#REF!</f>
        <v>#REF!</v>
      </c>
      <c r="J878" s="162" t="e">
        <f>#REF!</f>
        <v>#REF!</v>
      </c>
      <c r="K878" s="162"/>
      <c r="L878" s="162"/>
      <c r="M878" s="162" t="e">
        <f>#REF!</f>
        <v>#REF!</v>
      </c>
      <c r="N878" s="162" t="e">
        <f>#REF!</f>
        <v>#REF!</v>
      </c>
      <c r="O878" s="162" t="e">
        <f>#REF!</f>
        <v>#REF!</v>
      </c>
    </row>
    <row r="879" spans="2:15" ht="21">
      <c r="B879" s="132" t="e">
        <f>#REF!</f>
        <v>#REF!</v>
      </c>
      <c r="C879" s="68" t="str">
        <f t="shared" si="42"/>
        <v xml:space="preserve"> </v>
      </c>
      <c r="D879" s="68" t="str">
        <f t="shared" si="43"/>
        <v xml:space="preserve"> </v>
      </c>
      <c r="E879" s="160" t="e">
        <f>#REF!</f>
        <v>#REF!</v>
      </c>
      <c r="F879" s="160" t="e">
        <f>#REF!</f>
        <v>#REF!</v>
      </c>
      <c r="G879" s="160" t="e">
        <f>#REF!</f>
        <v>#REF!</v>
      </c>
      <c r="J879" s="162" t="e">
        <f>#REF!</f>
        <v>#REF!</v>
      </c>
      <c r="K879" s="162"/>
      <c r="L879" s="162"/>
      <c r="M879" s="162" t="e">
        <f>#REF!</f>
        <v>#REF!</v>
      </c>
      <c r="N879" s="162" t="e">
        <f>#REF!</f>
        <v>#REF!</v>
      </c>
      <c r="O879" s="162" t="e">
        <f>#REF!</f>
        <v>#REF!</v>
      </c>
    </row>
    <row r="880" spans="2:15" ht="21">
      <c r="B880" s="132" t="e">
        <f>#REF!</f>
        <v>#REF!</v>
      </c>
      <c r="C880" s="68" t="str">
        <f t="shared" si="42"/>
        <v xml:space="preserve"> </v>
      </c>
      <c r="D880" s="68" t="str">
        <f t="shared" si="43"/>
        <v xml:space="preserve"> </v>
      </c>
      <c r="E880" s="160" t="e">
        <f>#REF!</f>
        <v>#REF!</v>
      </c>
      <c r="F880" s="160" t="e">
        <f>#REF!</f>
        <v>#REF!</v>
      </c>
      <c r="G880" s="160" t="e">
        <f>#REF!</f>
        <v>#REF!</v>
      </c>
      <c r="J880" s="162" t="e">
        <f>#REF!</f>
        <v>#REF!</v>
      </c>
      <c r="K880" s="162"/>
      <c r="L880" s="162"/>
      <c r="M880" s="162" t="e">
        <f>#REF!</f>
        <v>#REF!</v>
      </c>
      <c r="N880" s="162" t="e">
        <f>#REF!</f>
        <v>#REF!</v>
      </c>
      <c r="O880" s="162" t="e">
        <f>#REF!</f>
        <v>#REF!</v>
      </c>
    </row>
    <row r="881" spans="2:15" ht="21">
      <c r="B881" s="132" t="e">
        <f>#REF!</f>
        <v>#REF!</v>
      </c>
      <c r="C881" s="68" t="str">
        <f t="shared" si="42"/>
        <v xml:space="preserve"> </v>
      </c>
      <c r="D881" s="68" t="str">
        <f t="shared" si="43"/>
        <v xml:space="preserve"> </v>
      </c>
      <c r="E881" s="160" t="e">
        <f>#REF!</f>
        <v>#REF!</v>
      </c>
      <c r="F881" s="160" t="e">
        <f>#REF!</f>
        <v>#REF!</v>
      </c>
      <c r="G881" s="160" t="e">
        <f>#REF!</f>
        <v>#REF!</v>
      </c>
      <c r="J881" s="162" t="e">
        <f>#REF!</f>
        <v>#REF!</v>
      </c>
      <c r="K881" s="162"/>
      <c r="L881" s="162"/>
      <c r="M881" s="162" t="e">
        <f>#REF!</f>
        <v>#REF!</v>
      </c>
      <c r="N881" s="162" t="e">
        <f>#REF!</f>
        <v>#REF!</v>
      </c>
      <c r="O881" s="162" t="e">
        <f>#REF!</f>
        <v>#REF!</v>
      </c>
    </row>
    <row r="882" spans="2:15" ht="21">
      <c r="B882" s="132" t="e">
        <f>#REF!</f>
        <v>#REF!</v>
      </c>
      <c r="C882" s="68" t="str">
        <f t="shared" si="42"/>
        <v xml:space="preserve"> </v>
      </c>
      <c r="D882" s="68" t="str">
        <f t="shared" si="43"/>
        <v xml:space="preserve"> </v>
      </c>
      <c r="E882" s="160" t="e">
        <f>#REF!</f>
        <v>#REF!</v>
      </c>
      <c r="F882" s="160" t="e">
        <f>#REF!</f>
        <v>#REF!</v>
      </c>
      <c r="G882" s="160" t="e">
        <f>#REF!</f>
        <v>#REF!</v>
      </c>
      <c r="J882" s="162" t="e">
        <f>#REF!</f>
        <v>#REF!</v>
      </c>
      <c r="K882" s="162"/>
      <c r="L882" s="162"/>
      <c r="M882" s="162" t="e">
        <f>#REF!</f>
        <v>#REF!</v>
      </c>
      <c r="N882" s="162" t="e">
        <f>#REF!</f>
        <v>#REF!</v>
      </c>
      <c r="O882" s="162" t="e">
        <f>#REF!</f>
        <v>#REF!</v>
      </c>
    </row>
    <row r="883" spans="2:15" ht="21">
      <c r="B883" s="132" t="e">
        <f>#REF!</f>
        <v>#REF!</v>
      </c>
      <c r="C883" s="68" t="str">
        <f t="shared" si="42"/>
        <v xml:space="preserve"> </v>
      </c>
      <c r="D883" s="68" t="str">
        <f t="shared" si="43"/>
        <v xml:space="preserve"> </v>
      </c>
      <c r="E883" s="160" t="e">
        <f>#REF!</f>
        <v>#REF!</v>
      </c>
      <c r="F883" s="160" t="e">
        <f>#REF!</f>
        <v>#REF!</v>
      </c>
      <c r="G883" s="160" t="e">
        <f>#REF!</f>
        <v>#REF!</v>
      </c>
      <c r="J883" s="162" t="e">
        <f>#REF!</f>
        <v>#REF!</v>
      </c>
      <c r="K883" s="162"/>
      <c r="L883" s="162"/>
      <c r="M883" s="162" t="e">
        <f>#REF!</f>
        <v>#REF!</v>
      </c>
      <c r="N883" s="162" t="e">
        <f>#REF!</f>
        <v>#REF!</v>
      </c>
      <c r="O883" s="162" t="e">
        <f>#REF!</f>
        <v>#REF!</v>
      </c>
    </row>
    <row r="884" spans="2:15" ht="21">
      <c r="B884" s="132" t="e">
        <f>#REF!</f>
        <v>#REF!</v>
      </c>
      <c r="C884" s="68" t="str">
        <f t="shared" si="42"/>
        <v xml:space="preserve"> </v>
      </c>
      <c r="D884" s="68" t="str">
        <f t="shared" si="43"/>
        <v xml:space="preserve"> </v>
      </c>
      <c r="E884" s="160" t="e">
        <f>#REF!</f>
        <v>#REF!</v>
      </c>
      <c r="F884" s="160" t="e">
        <f>#REF!</f>
        <v>#REF!</v>
      </c>
      <c r="G884" s="160" t="e">
        <f>#REF!</f>
        <v>#REF!</v>
      </c>
      <c r="J884" s="162" t="e">
        <f>#REF!</f>
        <v>#REF!</v>
      </c>
      <c r="K884" s="162"/>
      <c r="L884" s="162"/>
      <c r="M884" s="162" t="e">
        <f>#REF!</f>
        <v>#REF!</v>
      </c>
      <c r="N884" s="162" t="e">
        <f>#REF!</f>
        <v>#REF!</v>
      </c>
      <c r="O884" s="162" t="e">
        <f>#REF!</f>
        <v>#REF!</v>
      </c>
    </row>
    <row r="885" spans="2:15" ht="21">
      <c r="B885" s="132" t="e">
        <f>#REF!</f>
        <v>#REF!</v>
      </c>
      <c r="C885" s="68" t="str">
        <f t="shared" si="42"/>
        <v xml:space="preserve"> </v>
      </c>
      <c r="D885" s="68" t="str">
        <f t="shared" si="43"/>
        <v xml:space="preserve"> </v>
      </c>
      <c r="E885" s="160" t="e">
        <f>#REF!</f>
        <v>#REF!</v>
      </c>
      <c r="F885" s="160" t="e">
        <f>#REF!</f>
        <v>#REF!</v>
      </c>
      <c r="G885" s="160" t="e">
        <f>#REF!</f>
        <v>#REF!</v>
      </c>
      <c r="J885" s="162" t="e">
        <f>#REF!</f>
        <v>#REF!</v>
      </c>
      <c r="K885" s="162"/>
      <c r="L885" s="162"/>
      <c r="M885" s="162" t="e">
        <f>#REF!</f>
        <v>#REF!</v>
      </c>
      <c r="N885" s="162" t="e">
        <f>#REF!</f>
        <v>#REF!</v>
      </c>
      <c r="O885" s="162" t="e">
        <f>#REF!</f>
        <v>#REF!</v>
      </c>
    </row>
    <row r="886" spans="2:15" ht="21">
      <c r="B886" s="132" t="e">
        <f>#REF!</f>
        <v>#REF!</v>
      </c>
      <c r="C886" s="68" t="str">
        <f t="shared" si="42"/>
        <v xml:space="preserve"> </v>
      </c>
      <c r="D886" s="68" t="str">
        <f t="shared" si="43"/>
        <v xml:space="preserve"> </v>
      </c>
      <c r="E886" s="160" t="e">
        <f>#REF!</f>
        <v>#REF!</v>
      </c>
      <c r="F886" s="160" t="e">
        <f>#REF!</f>
        <v>#REF!</v>
      </c>
      <c r="G886" s="160" t="e">
        <f>#REF!</f>
        <v>#REF!</v>
      </c>
      <c r="J886" s="162" t="e">
        <f>#REF!</f>
        <v>#REF!</v>
      </c>
      <c r="K886" s="162"/>
      <c r="L886" s="162"/>
      <c r="M886" s="162" t="e">
        <f>#REF!</f>
        <v>#REF!</v>
      </c>
      <c r="N886" s="162" t="e">
        <f>#REF!</f>
        <v>#REF!</v>
      </c>
      <c r="O886" s="162" t="e">
        <f>#REF!</f>
        <v>#REF!</v>
      </c>
    </row>
    <row r="887" spans="2:15" ht="21">
      <c r="B887" s="132" t="e">
        <f>#REF!</f>
        <v>#REF!</v>
      </c>
      <c r="C887" s="68" t="str">
        <f t="shared" si="42"/>
        <v xml:space="preserve"> </v>
      </c>
      <c r="D887" s="68" t="str">
        <f t="shared" si="43"/>
        <v xml:space="preserve"> </v>
      </c>
      <c r="E887" s="160" t="e">
        <f>#REF!</f>
        <v>#REF!</v>
      </c>
      <c r="F887" s="160" t="e">
        <f>#REF!</f>
        <v>#REF!</v>
      </c>
      <c r="G887" s="160" t="e">
        <f>#REF!</f>
        <v>#REF!</v>
      </c>
      <c r="J887" s="162" t="e">
        <f>#REF!</f>
        <v>#REF!</v>
      </c>
      <c r="K887" s="162"/>
      <c r="L887" s="162"/>
      <c r="M887" s="162" t="e">
        <f>#REF!</f>
        <v>#REF!</v>
      </c>
      <c r="N887" s="162" t="e">
        <f>#REF!</f>
        <v>#REF!</v>
      </c>
      <c r="O887" s="162" t="e">
        <f>#REF!</f>
        <v>#REF!</v>
      </c>
    </row>
    <row r="888" spans="2:15" ht="21">
      <c r="B888" s="132" t="e">
        <f>#REF!</f>
        <v>#REF!</v>
      </c>
      <c r="C888" s="68" t="str">
        <f t="shared" si="42"/>
        <v xml:space="preserve"> </v>
      </c>
      <c r="D888" s="68" t="str">
        <f t="shared" si="43"/>
        <v xml:space="preserve"> </v>
      </c>
      <c r="E888" s="160" t="e">
        <f>#REF!</f>
        <v>#REF!</v>
      </c>
      <c r="F888" s="160" t="e">
        <f>#REF!</f>
        <v>#REF!</v>
      </c>
      <c r="G888" s="160" t="e">
        <f>#REF!</f>
        <v>#REF!</v>
      </c>
      <c r="J888" s="162" t="e">
        <f>#REF!</f>
        <v>#REF!</v>
      </c>
      <c r="K888" s="162"/>
      <c r="L888" s="162"/>
      <c r="M888" s="162" t="e">
        <f>#REF!</f>
        <v>#REF!</v>
      </c>
      <c r="N888" s="162" t="e">
        <f>#REF!</f>
        <v>#REF!</v>
      </c>
      <c r="O888" s="162" t="e">
        <f>#REF!</f>
        <v>#REF!</v>
      </c>
    </row>
    <row r="889" spans="2:15" ht="21">
      <c r="B889" s="132" t="e">
        <f>#REF!</f>
        <v>#REF!</v>
      </c>
      <c r="C889" s="68" t="str">
        <f t="shared" si="42"/>
        <v xml:space="preserve"> </v>
      </c>
      <c r="D889" s="68" t="str">
        <f t="shared" si="43"/>
        <v xml:space="preserve"> </v>
      </c>
      <c r="E889" s="160" t="e">
        <f>#REF!</f>
        <v>#REF!</v>
      </c>
      <c r="F889" s="160" t="e">
        <f>#REF!</f>
        <v>#REF!</v>
      </c>
      <c r="G889" s="160" t="e">
        <f>#REF!</f>
        <v>#REF!</v>
      </c>
      <c r="J889" s="162" t="e">
        <f>#REF!</f>
        <v>#REF!</v>
      </c>
      <c r="K889" s="162"/>
      <c r="L889" s="162"/>
      <c r="M889" s="162" t="e">
        <f>#REF!</f>
        <v>#REF!</v>
      </c>
      <c r="N889" s="162" t="e">
        <f>#REF!</f>
        <v>#REF!</v>
      </c>
      <c r="O889" s="162" t="e">
        <f>#REF!</f>
        <v>#REF!</v>
      </c>
    </row>
    <row r="890" spans="2:15" ht="21">
      <c r="B890" s="132" t="e">
        <f>#REF!</f>
        <v>#REF!</v>
      </c>
      <c r="C890" s="68" t="str">
        <f t="shared" si="42"/>
        <v xml:space="preserve"> </v>
      </c>
      <c r="D890" s="68" t="str">
        <f t="shared" si="43"/>
        <v xml:space="preserve"> </v>
      </c>
      <c r="E890" s="160" t="e">
        <f>#REF!</f>
        <v>#REF!</v>
      </c>
      <c r="F890" s="160" t="e">
        <f>#REF!</f>
        <v>#REF!</v>
      </c>
      <c r="G890" s="160" t="e">
        <f>#REF!</f>
        <v>#REF!</v>
      </c>
      <c r="J890" s="162" t="e">
        <f>#REF!</f>
        <v>#REF!</v>
      </c>
      <c r="K890" s="162"/>
      <c r="L890" s="162"/>
      <c r="M890" s="162" t="e">
        <f>#REF!</f>
        <v>#REF!</v>
      </c>
      <c r="N890" s="162" t="e">
        <f>#REF!</f>
        <v>#REF!</v>
      </c>
      <c r="O890" s="162" t="e">
        <f>#REF!</f>
        <v>#REF!</v>
      </c>
    </row>
    <row r="891" spans="2:15" ht="21">
      <c r="B891" s="132" t="e">
        <f>#REF!</f>
        <v>#REF!</v>
      </c>
      <c r="C891" s="68" t="str">
        <f t="shared" si="42"/>
        <v xml:space="preserve"> </v>
      </c>
      <c r="D891" s="68" t="str">
        <f t="shared" si="43"/>
        <v xml:space="preserve"> </v>
      </c>
      <c r="E891" s="160" t="e">
        <f>#REF!</f>
        <v>#REF!</v>
      </c>
      <c r="F891" s="160" t="e">
        <f>#REF!</f>
        <v>#REF!</v>
      </c>
      <c r="G891" s="160" t="e">
        <f>#REF!</f>
        <v>#REF!</v>
      </c>
      <c r="J891" s="162" t="e">
        <f>#REF!</f>
        <v>#REF!</v>
      </c>
      <c r="K891" s="162"/>
      <c r="L891" s="162"/>
      <c r="M891" s="162" t="e">
        <f>#REF!</f>
        <v>#REF!</v>
      </c>
      <c r="N891" s="162" t="e">
        <f>#REF!</f>
        <v>#REF!</v>
      </c>
      <c r="O891" s="162" t="e">
        <f>#REF!</f>
        <v>#REF!</v>
      </c>
    </row>
    <row r="892" spans="2:15" ht="21">
      <c r="B892" s="132" t="e">
        <f>#REF!</f>
        <v>#REF!</v>
      </c>
      <c r="C892" s="68" t="str">
        <f t="shared" si="42"/>
        <v xml:space="preserve"> </v>
      </c>
      <c r="D892" s="68" t="str">
        <f t="shared" si="43"/>
        <v xml:space="preserve"> </v>
      </c>
      <c r="E892" s="160" t="e">
        <f>#REF!</f>
        <v>#REF!</v>
      </c>
      <c r="F892" s="160" t="e">
        <f>#REF!</f>
        <v>#REF!</v>
      </c>
      <c r="G892" s="160" t="e">
        <f>#REF!</f>
        <v>#REF!</v>
      </c>
      <c r="J892" s="162" t="e">
        <f>#REF!</f>
        <v>#REF!</v>
      </c>
      <c r="K892" s="162"/>
      <c r="L892" s="162"/>
      <c r="M892" s="162" t="e">
        <f>#REF!</f>
        <v>#REF!</v>
      </c>
      <c r="N892" s="162" t="e">
        <f>#REF!</f>
        <v>#REF!</v>
      </c>
      <c r="O892" s="162" t="e">
        <f>#REF!</f>
        <v>#REF!</v>
      </c>
    </row>
    <row r="893" spans="2:15" ht="21">
      <c r="B893" s="132" t="e">
        <f>#REF!</f>
        <v>#REF!</v>
      </c>
      <c r="C893" s="68" t="str">
        <f t="shared" si="42"/>
        <v xml:space="preserve"> </v>
      </c>
      <c r="D893" s="68" t="str">
        <f t="shared" si="43"/>
        <v xml:space="preserve"> </v>
      </c>
      <c r="E893" s="160" t="e">
        <f>#REF!</f>
        <v>#REF!</v>
      </c>
      <c r="F893" s="160" t="e">
        <f>#REF!</f>
        <v>#REF!</v>
      </c>
      <c r="G893" s="160" t="e">
        <f>#REF!</f>
        <v>#REF!</v>
      </c>
      <c r="J893" s="162" t="e">
        <f>#REF!</f>
        <v>#REF!</v>
      </c>
      <c r="K893" s="162"/>
      <c r="L893" s="162"/>
      <c r="M893" s="162" t="e">
        <f>#REF!</f>
        <v>#REF!</v>
      </c>
      <c r="N893" s="162" t="e">
        <f>#REF!</f>
        <v>#REF!</v>
      </c>
      <c r="O893" s="162" t="e">
        <f>#REF!</f>
        <v>#REF!</v>
      </c>
    </row>
    <row r="894" spans="2:15" ht="21">
      <c r="B894" s="132" t="e">
        <f>#REF!</f>
        <v>#REF!</v>
      </c>
      <c r="C894" s="68" t="str">
        <f t="shared" si="42"/>
        <v xml:space="preserve"> </v>
      </c>
      <c r="D894" s="68" t="str">
        <f t="shared" si="43"/>
        <v xml:space="preserve"> </v>
      </c>
      <c r="E894" s="160" t="e">
        <f>#REF!</f>
        <v>#REF!</v>
      </c>
      <c r="F894" s="160" t="e">
        <f>#REF!</f>
        <v>#REF!</v>
      </c>
      <c r="G894" s="160" t="e">
        <f>#REF!</f>
        <v>#REF!</v>
      </c>
      <c r="J894" s="162" t="e">
        <f>#REF!</f>
        <v>#REF!</v>
      </c>
      <c r="K894" s="162"/>
      <c r="L894" s="162"/>
      <c r="M894" s="162" t="e">
        <f>#REF!</f>
        <v>#REF!</v>
      </c>
      <c r="N894" s="162" t="e">
        <f>#REF!</f>
        <v>#REF!</v>
      </c>
      <c r="O894" s="162" t="e">
        <f>#REF!</f>
        <v>#REF!</v>
      </c>
    </row>
    <row r="895" spans="2:15" ht="21">
      <c r="B895" s="132" t="e">
        <f>#REF!</f>
        <v>#REF!</v>
      </c>
      <c r="C895" s="68" t="str">
        <f t="shared" si="42"/>
        <v xml:space="preserve"> </v>
      </c>
      <c r="D895" s="68" t="str">
        <f t="shared" si="43"/>
        <v xml:space="preserve"> </v>
      </c>
      <c r="E895" s="160" t="e">
        <f>#REF!</f>
        <v>#REF!</v>
      </c>
      <c r="F895" s="160" t="e">
        <f>#REF!</f>
        <v>#REF!</v>
      </c>
      <c r="G895" s="160" t="e">
        <f>#REF!</f>
        <v>#REF!</v>
      </c>
      <c r="J895" s="162" t="e">
        <f>#REF!</f>
        <v>#REF!</v>
      </c>
      <c r="K895" s="162"/>
      <c r="L895" s="162"/>
      <c r="M895" s="162" t="e">
        <f>#REF!</f>
        <v>#REF!</v>
      </c>
      <c r="N895" s="162" t="e">
        <f>#REF!</f>
        <v>#REF!</v>
      </c>
      <c r="O895" s="162" t="e">
        <f>#REF!</f>
        <v>#REF!</v>
      </c>
    </row>
    <row r="896" spans="2:15" ht="21">
      <c r="B896" s="132" t="e">
        <f>#REF!</f>
        <v>#REF!</v>
      </c>
      <c r="C896" s="68" t="str">
        <f t="shared" si="42"/>
        <v xml:space="preserve"> </v>
      </c>
      <c r="D896" s="68" t="str">
        <f t="shared" si="43"/>
        <v xml:space="preserve"> </v>
      </c>
      <c r="E896" s="160" t="e">
        <f>#REF!</f>
        <v>#REF!</v>
      </c>
      <c r="F896" s="160" t="e">
        <f>#REF!</f>
        <v>#REF!</v>
      </c>
      <c r="G896" s="160" t="e">
        <f>#REF!</f>
        <v>#REF!</v>
      </c>
      <c r="J896" s="162" t="e">
        <f>#REF!</f>
        <v>#REF!</v>
      </c>
      <c r="K896" s="162"/>
      <c r="L896" s="162"/>
      <c r="M896" s="162" t="e">
        <f>#REF!</f>
        <v>#REF!</v>
      </c>
      <c r="N896" s="162" t="e">
        <f>#REF!</f>
        <v>#REF!</v>
      </c>
      <c r="O896" s="162" t="e">
        <f>#REF!</f>
        <v>#REF!</v>
      </c>
    </row>
    <row r="897" spans="2:15" ht="21">
      <c r="B897" s="132" t="e">
        <f>#REF!</f>
        <v>#REF!</v>
      </c>
      <c r="C897" s="68" t="str">
        <f t="shared" si="42"/>
        <v xml:space="preserve"> </v>
      </c>
      <c r="D897" s="68" t="str">
        <f t="shared" si="43"/>
        <v xml:space="preserve"> </v>
      </c>
      <c r="E897" s="160" t="e">
        <f>#REF!</f>
        <v>#REF!</v>
      </c>
      <c r="F897" s="160" t="e">
        <f>#REF!</f>
        <v>#REF!</v>
      </c>
      <c r="G897" s="160" t="e">
        <f>#REF!</f>
        <v>#REF!</v>
      </c>
      <c r="J897" s="162" t="e">
        <f>#REF!</f>
        <v>#REF!</v>
      </c>
      <c r="K897" s="162"/>
      <c r="L897" s="162"/>
      <c r="M897" s="162" t="e">
        <f>#REF!</f>
        <v>#REF!</v>
      </c>
      <c r="N897" s="162" t="e">
        <f>#REF!</f>
        <v>#REF!</v>
      </c>
      <c r="O897" s="162" t="e">
        <f>#REF!</f>
        <v>#REF!</v>
      </c>
    </row>
    <row r="898" spans="2:15" ht="21">
      <c r="B898" s="132" t="e">
        <f>#REF!</f>
        <v>#REF!</v>
      </c>
      <c r="C898" s="68" t="str">
        <f t="shared" si="42"/>
        <v xml:space="preserve"> </v>
      </c>
      <c r="D898" s="68" t="str">
        <f t="shared" si="43"/>
        <v xml:space="preserve"> </v>
      </c>
      <c r="E898" s="160" t="e">
        <f>#REF!</f>
        <v>#REF!</v>
      </c>
      <c r="F898" s="160" t="e">
        <f>#REF!</f>
        <v>#REF!</v>
      </c>
      <c r="G898" s="160" t="e">
        <f>#REF!</f>
        <v>#REF!</v>
      </c>
      <c r="J898" s="162" t="e">
        <f>#REF!</f>
        <v>#REF!</v>
      </c>
      <c r="K898" s="162"/>
      <c r="L898" s="162"/>
      <c r="M898" s="162" t="e">
        <f>#REF!</f>
        <v>#REF!</v>
      </c>
      <c r="N898" s="162" t="e">
        <f>#REF!</f>
        <v>#REF!</v>
      </c>
      <c r="O898" s="162" t="e">
        <f>#REF!</f>
        <v>#REF!</v>
      </c>
    </row>
    <row r="899" spans="2:15" ht="21">
      <c r="B899" s="132" t="e">
        <f>#REF!</f>
        <v>#REF!</v>
      </c>
      <c r="C899" s="68" t="str">
        <f t="shared" si="42"/>
        <v xml:space="preserve"> </v>
      </c>
      <c r="D899" s="68" t="str">
        <f t="shared" si="43"/>
        <v xml:space="preserve"> </v>
      </c>
      <c r="E899" s="160" t="e">
        <f>#REF!</f>
        <v>#REF!</v>
      </c>
      <c r="F899" s="160" t="e">
        <f>#REF!</f>
        <v>#REF!</v>
      </c>
      <c r="G899" s="160" t="e">
        <f>#REF!</f>
        <v>#REF!</v>
      </c>
      <c r="J899" s="162" t="e">
        <f>#REF!</f>
        <v>#REF!</v>
      </c>
      <c r="K899" s="162"/>
      <c r="L899" s="162"/>
      <c r="M899" s="162" t="e">
        <f>#REF!</f>
        <v>#REF!</v>
      </c>
      <c r="N899" s="162" t="e">
        <f>#REF!</f>
        <v>#REF!</v>
      </c>
      <c r="O899" s="162" t="e">
        <f>#REF!</f>
        <v>#REF!</v>
      </c>
    </row>
    <row r="900" spans="2:15" ht="21">
      <c r="B900" s="132" t="e">
        <f>#REF!</f>
        <v>#REF!</v>
      </c>
      <c r="C900" s="68" t="str">
        <f t="shared" si="42"/>
        <v xml:space="preserve"> </v>
      </c>
      <c r="D900" s="68" t="str">
        <f t="shared" si="43"/>
        <v xml:space="preserve"> </v>
      </c>
      <c r="E900" s="160" t="e">
        <f>#REF!</f>
        <v>#REF!</v>
      </c>
      <c r="F900" s="160" t="e">
        <f>#REF!</f>
        <v>#REF!</v>
      </c>
      <c r="G900" s="160" t="e">
        <f>#REF!</f>
        <v>#REF!</v>
      </c>
      <c r="J900" s="162" t="e">
        <f>#REF!</f>
        <v>#REF!</v>
      </c>
      <c r="K900" s="162"/>
      <c r="L900" s="162"/>
      <c r="M900" s="162" t="e">
        <f>#REF!</f>
        <v>#REF!</v>
      </c>
      <c r="N900" s="162" t="e">
        <f>#REF!</f>
        <v>#REF!</v>
      </c>
      <c r="O900" s="162" t="e">
        <f>#REF!</f>
        <v>#REF!</v>
      </c>
    </row>
    <row r="901" spans="2:15" ht="21">
      <c r="B901" s="132" t="e">
        <f>#REF!</f>
        <v>#REF!</v>
      </c>
      <c r="C901" s="68" t="str">
        <f t="shared" ref="C901:C944" si="44">IFERROR(VLOOKUP(D901,KLUBY01,2,FALSE)," ")</f>
        <v xml:space="preserve"> </v>
      </c>
      <c r="D901" s="68" t="str">
        <f t="shared" ref="D901:D944" si="45">IFERROR(VLOOKUP(B901,PZTS2509,11,FALSE)," ")</f>
        <v xml:space="preserve"> </v>
      </c>
      <c r="E901" s="160" t="e">
        <f>#REF!</f>
        <v>#REF!</v>
      </c>
      <c r="F901" s="160" t="e">
        <f>#REF!</f>
        <v>#REF!</v>
      </c>
      <c r="G901" s="160" t="e">
        <f>#REF!</f>
        <v>#REF!</v>
      </c>
      <c r="J901" s="162" t="e">
        <f>#REF!</f>
        <v>#REF!</v>
      </c>
      <c r="K901" s="162"/>
      <c r="L901" s="162"/>
      <c r="M901" s="162" t="e">
        <f>#REF!</f>
        <v>#REF!</v>
      </c>
      <c r="N901" s="162" t="e">
        <f>#REF!</f>
        <v>#REF!</v>
      </c>
      <c r="O901" s="162" t="e">
        <f>#REF!</f>
        <v>#REF!</v>
      </c>
    </row>
    <row r="902" spans="2:15" ht="21">
      <c r="B902" s="132" t="e">
        <f>#REF!</f>
        <v>#REF!</v>
      </c>
      <c r="C902" s="68" t="str">
        <f t="shared" si="44"/>
        <v xml:space="preserve"> </v>
      </c>
      <c r="D902" s="68" t="str">
        <f t="shared" si="45"/>
        <v xml:space="preserve"> </v>
      </c>
      <c r="E902" s="160" t="e">
        <f>#REF!</f>
        <v>#REF!</v>
      </c>
      <c r="F902" s="160" t="e">
        <f>#REF!</f>
        <v>#REF!</v>
      </c>
      <c r="G902" s="160" t="e">
        <f>#REF!</f>
        <v>#REF!</v>
      </c>
      <c r="J902" s="162" t="e">
        <f>#REF!</f>
        <v>#REF!</v>
      </c>
      <c r="K902" s="162"/>
      <c r="L902" s="162"/>
      <c r="M902" s="162" t="e">
        <f>#REF!</f>
        <v>#REF!</v>
      </c>
      <c r="N902" s="162" t="e">
        <f>#REF!</f>
        <v>#REF!</v>
      </c>
      <c r="O902" s="162" t="e">
        <f>#REF!</f>
        <v>#REF!</v>
      </c>
    </row>
    <row r="903" spans="2:15" ht="21">
      <c r="B903" s="132" t="e">
        <f>#REF!</f>
        <v>#REF!</v>
      </c>
      <c r="C903" s="68" t="str">
        <f t="shared" si="44"/>
        <v xml:space="preserve"> </v>
      </c>
      <c r="D903" s="68" t="str">
        <f t="shared" si="45"/>
        <v xml:space="preserve"> </v>
      </c>
      <c r="E903" s="160" t="e">
        <f>#REF!</f>
        <v>#REF!</v>
      </c>
      <c r="F903" s="160" t="e">
        <f>#REF!</f>
        <v>#REF!</v>
      </c>
      <c r="G903" s="160" t="e">
        <f>#REF!</f>
        <v>#REF!</v>
      </c>
      <c r="J903" s="162" t="e">
        <f>#REF!</f>
        <v>#REF!</v>
      </c>
      <c r="K903" s="162"/>
      <c r="L903" s="162"/>
      <c r="M903" s="162" t="e">
        <f>#REF!</f>
        <v>#REF!</v>
      </c>
      <c r="N903" s="162" t="e">
        <f>#REF!</f>
        <v>#REF!</v>
      </c>
      <c r="O903" s="162" t="e">
        <f>#REF!</f>
        <v>#REF!</v>
      </c>
    </row>
    <row r="904" spans="2:15" ht="21">
      <c r="B904" s="132" t="e">
        <f>#REF!</f>
        <v>#REF!</v>
      </c>
      <c r="C904" s="68" t="str">
        <f t="shared" si="44"/>
        <v xml:space="preserve"> </v>
      </c>
      <c r="D904" s="68" t="str">
        <f t="shared" si="45"/>
        <v xml:space="preserve"> </v>
      </c>
      <c r="E904" s="160" t="e">
        <f>#REF!</f>
        <v>#REF!</v>
      </c>
      <c r="F904" s="160" t="e">
        <f>#REF!</f>
        <v>#REF!</v>
      </c>
      <c r="G904" s="160" t="e">
        <f>#REF!</f>
        <v>#REF!</v>
      </c>
      <c r="J904" s="162" t="e">
        <f>#REF!</f>
        <v>#REF!</v>
      </c>
      <c r="K904" s="162"/>
      <c r="L904" s="162"/>
      <c r="M904" s="162" t="e">
        <f>#REF!</f>
        <v>#REF!</v>
      </c>
      <c r="N904" s="162" t="e">
        <f>#REF!</f>
        <v>#REF!</v>
      </c>
      <c r="O904" s="162" t="e">
        <f>#REF!</f>
        <v>#REF!</v>
      </c>
    </row>
    <row r="905" spans="2:15" ht="21">
      <c r="B905" s="132" t="e">
        <f>#REF!</f>
        <v>#REF!</v>
      </c>
      <c r="C905" s="68" t="str">
        <f t="shared" si="44"/>
        <v xml:space="preserve"> </v>
      </c>
      <c r="D905" s="68" t="str">
        <f t="shared" si="45"/>
        <v xml:space="preserve"> </v>
      </c>
      <c r="E905" s="160" t="e">
        <f>#REF!</f>
        <v>#REF!</v>
      </c>
      <c r="F905" s="160" t="e">
        <f>#REF!</f>
        <v>#REF!</v>
      </c>
      <c r="G905" s="160" t="e">
        <f>#REF!</f>
        <v>#REF!</v>
      </c>
      <c r="J905" s="162" t="e">
        <f>#REF!</f>
        <v>#REF!</v>
      </c>
      <c r="K905" s="162"/>
      <c r="L905" s="162"/>
      <c r="M905" s="162" t="e">
        <f>#REF!</f>
        <v>#REF!</v>
      </c>
      <c r="N905" s="162" t="e">
        <f>#REF!</f>
        <v>#REF!</v>
      </c>
      <c r="O905" s="162" t="e">
        <f>#REF!</f>
        <v>#REF!</v>
      </c>
    </row>
    <row r="906" spans="2:15" ht="21">
      <c r="B906" s="132" t="e">
        <f>#REF!</f>
        <v>#REF!</v>
      </c>
      <c r="C906" s="68" t="str">
        <f t="shared" si="44"/>
        <v xml:space="preserve"> </v>
      </c>
      <c r="D906" s="68" t="str">
        <f t="shared" si="45"/>
        <v xml:space="preserve"> </v>
      </c>
      <c r="E906" s="160" t="e">
        <f>#REF!</f>
        <v>#REF!</v>
      </c>
      <c r="F906" s="160" t="e">
        <f>#REF!</f>
        <v>#REF!</v>
      </c>
      <c r="G906" s="160" t="e">
        <f>#REF!</f>
        <v>#REF!</v>
      </c>
      <c r="J906" s="162" t="e">
        <f>#REF!</f>
        <v>#REF!</v>
      </c>
      <c r="K906" s="162"/>
      <c r="L906" s="162"/>
      <c r="M906" s="162" t="e">
        <f>#REF!</f>
        <v>#REF!</v>
      </c>
      <c r="N906" s="162" t="e">
        <f>#REF!</f>
        <v>#REF!</v>
      </c>
      <c r="O906" s="162" t="e">
        <f>#REF!</f>
        <v>#REF!</v>
      </c>
    </row>
    <row r="907" spans="2:15" ht="21">
      <c r="B907" s="132" t="e">
        <f>#REF!</f>
        <v>#REF!</v>
      </c>
      <c r="C907" s="68" t="str">
        <f t="shared" si="44"/>
        <v xml:space="preserve"> </v>
      </c>
      <c r="D907" s="68" t="str">
        <f t="shared" si="45"/>
        <v xml:space="preserve"> </v>
      </c>
      <c r="E907" s="160" t="e">
        <f>#REF!</f>
        <v>#REF!</v>
      </c>
      <c r="F907" s="160" t="e">
        <f>#REF!</f>
        <v>#REF!</v>
      </c>
      <c r="G907" s="160" t="e">
        <f>#REF!</f>
        <v>#REF!</v>
      </c>
      <c r="J907" s="162" t="e">
        <f>#REF!</f>
        <v>#REF!</v>
      </c>
      <c r="K907" s="162"/>
      <c r="L907" s="162"/>
      <c r="M907" s="162" t="e">
        <f>#REF!</f>
        <v>#REF!</v>
      </c>
      <c r="N907" s="162" t="e">
        <f>#REF!</f>
        <v>#REF!</v>
      </c>
      <c r="O907" s="162" t="e">
        <f>#REF!</f>
        <v>#REF!</v>
      </c>
    </row>
    <row r="908" spans="2:15" ht="21">
      <c r="B908" s="132" t="e">
        <f>#REF!</f>
        <v>#REF!</v>
      </c>
      <c r="C908" s="68" t="str">
        <f t="shared" si="44"/>
        <v xml:space="preserve"> </v>
      </c>
      <c r="D908" s="68" t="str">
        <f t="shared" si="45"/>
        <v xml:space="preserve"> </v>
      </c>
      <c r="E908" s="160" t="e">
        <f>#REF!</f>
        <v>#REF!</v>
      </c>
      <c r="F908" s="160" t="e">
        <f>#REF!</f>
        <v>#REF!</v>
      </c>
      <c r="G908" s="160" t="e">
        <f>#REF!</f>
        <v>#REF!</v>
      </c>
      <c r="J908" s="162" t="e">
        <f>#REF!</f>
        <v>#REF!</v>
      </c>
      <c r="K908" s="162"/>
      <c r="L908" s="162"/>
      <c r="M908" s="162" t="e">
        <f>#REF!</f>
        <v>#REF!</v>
      </c>
      <c r="N908" s="162" t="e">
        <f>#REF!</f>
        <v>#REF!</v>
      </c>
      <c r="O908" s="162" t="e">
        <f>#REF!</f>
        <v>#REF!</v>
      </c>
    </row>
    <row r="909" spans="2:15" ht="21">
      <c r="B909" s="132" t="e">
        <f>#REF!</f>
        <v>#REF!</v>
      </c>
      <c r="C909" s="68" t="str">
        <f t="shared" si="44"/>
        <v xml:space="preserve"> </v>
      </c>
      <c r="D909" s="68" t="str">
        <f t="shared" si="45"/>
        <v xml:space="preserve"> </v>
      </c>
      <c r="E909" s="160" t="e">
        <f>#REF!</f>
        <v>#REF!</v>
      </c>
      <c r="F909" s="160" t="e">
        <f>#REF!</f>
        <v>#REF!</v>
      </c>
      <c r="G909" s="160" t="e">
        <f>#REF!</f>
        <v>#REF!</v>
      </c>
      <c r="J909" s="162" t="e">
        <f>#REF!</f>
        <v>#REF!</v>
      </c>
      <c r="K909" s="162"/>
      <c r="L909" s="162"/>
      <c r="M909" s="162" t="e">
        <f>#REF!</f>
        <v>#REF!</v>
      </c>
      <c r="N909" s="162" t="e">
        <f>#REF!</f>
        <v>#REF!</v>
      </c>
      <c r="O909" s="162" t="e">
        <f>#REF!</f>
        <v>#REF!</v>
      </c>
    </row>
    <row r="910" spans="2:15" ht="21">
      <c r="B910" s="132" t="e">
        <f>#REF!</f>
        <v>#REF!</v>
      </c>
      <c r="C910" s="68" t="str">
        <f t="shared" si="44"/>
        <v xml:space="preserve"> </v>
      </c>
      <c r="D910" s="68" t="str">
        <f t="shared" si="45"/>
        <v xml:space="preserve"> </v>
      </c>
      <c r="E910" s="160" t="e">
        <f>#REF!</f>
        <v>#REF!</v>
      </c>
      <c r="F910" s="160" t="e">
        <f>#REF!</f>
        <v>#REF!</v>
      </c>
      <c r="G910" s="160" t="e">
        <f>#REF!</f>
        <v>#REF!</v>
      </c>
      <c r="J910" s="162" t="e">
        <f>#REF!</f>
        <v>#REF!</v>
      </c>
      <c r="K910" s="162"/>
      <c r="L910" s="162"/>
      <c r="M910" s="162" t="e">
        <f>#REF!</f>
        <v>#REF!</v>
      </c>
      <c r="N910" s="162" t="e">
        <f>#REF!</f>
        <v>#REF!</v>
      </c>
      <c r="O910" s="162" t="e">
        <f>#REF!</f>
        <v>#REF!</v>
      </c>
    </row>
    <row r="911" spans="2:15" ht="21">
      <c r="B911" s="132" t="e">
        <f>#REF!</f>
        <v>#REF!</v>
      </c>
      <c r="C911" s="68" t="str">
        <f t="shared" si="44"/>
        <v xml:space="preserve"> </v>
      </c>
      <c r="D911" s="68" t="str">
        <f t="shared" si="45"/>
        <v xml:space="preserve"> </v>
      </c>
      <c r="E911" s="160" t="e">
        <f>#REF!</f>
        <v>#REF!</v>
      </c>
      <c r="F911" s="160" t="e">
        <f>#REF!</f>
        <v>#REF!</v>
      </c>
      <c r="G911" s="160" t="e">
        <f>#REF!</f>
        <v>#REF!</v>
      </c>
      <c r="J911" s="162" t="e">
        <f>#REF!</f>
        <v>#REF!</v>
      </c>
      <c r="K911" s="162"/>
      <c r="L911" s="162"/>
      <c r="M911" s="162" t="e">
        <f>#REF!</f>
        <v>#REF!</v>
      </c>
      <c r="N911" s="162" t="e">
        <f>#REF!</f>
        <v>#REF!</v>
      </c>
      <c r="O911" s="162" t="e">
        <f>#REF!</f>
        <v>#REF!</v>
      </c>
    </row>
    <row r="912" spans="2:15" ht="21">
      <c r="B912" s="132" t="e">
        <f>#REF!</f>
        <v>#REF!</v>
      </c>
      <c r="C912" s="68" t="str">
        <f t="shared" si="44"/>
        <v xml:space="preserve"> </v>
      </c>
      <c r="D912" s="68" t="str">
        <f t="shared" si="45"/>
        <v xml:space="preserve"> </v>
      </c>
      <c r="E912" s="160" t="e">
        <f>#REF!</f>
        <v>#REF!</v>
      </c>
      <c r="F912" s="160" t="e">
        <f>#REF!</f>
        <v>#REF!</v>
      </c>
      <c r="G912" s="160" t="e">
        <f>#REF!</f>
        <v>#REF!</v>
      </c>
      <c r="J912" s="162" t="e">
        <f>#REF!</f>
        <v>#REF!</v>
      </c>
      <c r="K912" s="162"/>
      <c r="L912" s="162"/>
      <c r="M912" s="162" t="e">
        <f>#REF!</f>
        <v>#REF!</v>
      </c>
      <c r="N912" s="162" t="e">
        <f>#REF!</f>
        <v>#REF!</v>
      </c>
      <c r="O912" s="162" t="e">
        <f>#REF!</f>
        <v>#REF!</v>
      </c>
    </row>
    <row r="913" spans="2:15" ht="21">
      <c r="B913" s="132" t="e">
        <f>#REF!</f>
        <v>#REF!</v>
      </c>
      <c r="C913" s="68" t="str">
        <f t="shared" si="44"/>
        <v xml:space="preserve"> </v>
      </c>
      <c r="D913" s="68" t="str">
        <f t="shared" si="45"/>
        <v xml:space="preserve"> </v>
      </c>
      <c r="E913" s="160" t="e">
        <f>#REF!</f>
        <v>#REF!</v>
      </c>
      <c r="F913" s="160" t="e">
        <f>#REF!</f>
        <v>#REF!</v>
      </c>
      <c r="G913" s="160" t="e">
        <f>#REF!</f>
        <v>#REF!</v>
      </c>
      <c r="J913" s="162" t="e">
        <f>#REF!</f>
        <v>#REF!</v>
      </c>
      <c r="K913" s="162"/>
      <c r="L913" s="162"/>
      <c r="M913" s="162" t="e">
        <f>#REF!</f>
        <v>#REF!</v>
      </c>
      <c r="N913" s="162" t="e">
        <f>#REF!</f>
        <v>#REF!</v>
      </c>
      <c r="O913" s="162" t="e">
        <f>#REF!</f>
        <v>#REF!</v>
      </c>
    </row>
    <row r="914" spans="2:15" ht="21">
      <c r="B914" s="132" t="e">
        <f>#REF!</f>
        <v>#REF!</v>
      </c>
      <c r="C914" s="68" t="str">
        <f t="shared" si="44"/>
        <v xml:space="preserve"> </v>
      </c>
      <c r="D914" s="68" t="str">
        <f t="shared" si="45"/>
        <v xml:space="preserve"> </v>
      </c>
      <c r="E914" s="160" t="e">
        <f>#REF!</f>
        <v>#REF!</v>
      </c>
      <c r="F914" s="160" t="e">
        <f>#REF!</f>
        <v>#REF!</v>
      </c>
      <c r="G914" s="160" t="e">
        <f>#REF!</f>
        <v>#REF!</v>
      </c>
      <c r="J914" s="162" t="e">
        <f>#REF!</f>
        <v>#REF!</v>
      </c>
      <c r="K914" s="162"/>
      <c r="L914" s="162"/>
      <c r="M914" s="162" t="e">
        <f>#REF!</f>
        <v>#REF!</v>
      </c>
      <c r="N914" s="162" t="e">
        <f>#REF!</f>
        <v>#REF!</v>
      </c>
      <c r="O914" s="162" t="e">
        <f>#REF!</f>
        <v>#REF!</v>
      </c>
    </row>
    <row r="915" spans="2:15" ht="21">
      <c r="B915" s="132" t="e">
        <f>#REF!</f>
        <v>#REF!</v>
      </c>
      <c r="C915" s="68" t="str">
        <f t="shared" si="44"/>
        <v xml:space="preserve"> </v>
      </c>
      <c r="D915" s="68" t="str">
        <f t="shared" si="45"/>
        <v xml:space="preserve"> </v>
      </c>
      <c r="E915" s="160" t="e">
        <f>#REF!</f>
        <v>#REF!</v>
      </c>
      <c r="F915" s="160" t="e">
        <f>#REF!</f>
        <v>#REF!</v>
      </c>
      <c r="G915" s="160" t="e">
        <f>#REF!</f>
        <v>#REF!</v>
      </c>
      <c r="J915" s="162" t="e">
        <f>#REF!</f>
        <v>#REF!</v>
      </c>
      <c r="K915" s="162"/>
      <c r="L915" s="162"/>
      <c r="M915" s="162" t="e">
        <f>#REF!</f>
        <v>#REF!</v>
      </c>
      <c r="N915" s="162" t="e">
        <f>#REF!</f>
        <v>#REF!</v>
      </c>
      <c r="O915" s="162" t="e">
        <f>#REF!</f>
        <v>#REF!</v>
      </c>
    </row>
    <row r="916" spans="2:15" ht="21">
      <c r="B916" s="132" t="e">
        <f>#REF!</f>
        <v>#REF!</v>
      </c>
      <c r="C916" s="68" t="str">
        <f t="shared" si="44"/>
        <v xml:space="preserve"> </v>
      </c>
      <c r="D916" s="68" t="str">
        <f t="shared" si="45"/>
        <v xml:space="preserve"> </v>
      </c>
      <c r="E916" s="160" t="e">
        <f>#REF!</f>
        <v>#REF!</v>
      </c>
      <c r="F916" s="160" t="e">
        <f>#REF!</f>
        <v>#REF!</v>
      </c>
      <c r="G916" s="160" t="e">
        <f>#REF!</f>
        <v>#REF!</v>
      </c>
      <c r="J916" s="162" t="e">
        <f>#REF!</f>
        <v>#REF!</v>
      </c>
      <c r="K916" s="162"/>
      <c r="L916" s="162"/>
      <c r="M916" s="162" t="e">
        <f>#REF!</f>
        <v>#REF!</v>
      </c>
      <c r="N916" s="162" t="e">
        <f>#REF!</f>
        <v>#REF!</v>
      </c>
      <c r="O916" s="162" t="e">
        <f>#REF!</f>
        <v>#REF!</v>
      </c>
    </row>
    <row r="917" spans="2:15" ht="21">
      <c r="B917" s="132" t="e">
        <f>#REF!</f>
        <v>#REF!</v>
      </c>
      <c r="C917" s="68" t="str">
        <f t="shared" si="44"/>
        <v xml:space="preserve"> </v>
      </c>
      <c r="D917" s="68" t="str">
        <f t="shared" si="45"/>
        <v xml:space="preserve"> </v>
      </c>
      <c r="E917" s="160" t="e">
        <f>#REF!</f>
        <v>#REF!</v>
      </c>
      <c r="F917" s="160" t="e">
        <f>#REF!</f>
        <v>#REF!</v>
      </c>
      <c r="G917" s="160" t="e">
        <f>#REF!</f>
        <v>#REF!</v>
      </c>
      <c r="J917" s="162" t="e">
        <f>#REF!</f>
        <v>#REF!</v>
      </c>
      <c r="K917" s="162"/>
      <c r="L917" s="162"/>
      <c r="M917" s="162" t="e">
        <f>#REF!</f>
        <v>#REF!</v>
      </c>
      <c r="N917" s="162" t="e">
        <f>#REF!</f>
        <v>#REF!</v>
      </c>
      <c r="O917" s="162" t="e">
        <f>#REF!</f>
        <v>#REF!</v>
      </c>
    </row>
    <row r="918" spans="2:15" ht="21">
      <c r="B918" s="132" t="e">
        <f>#REF!</f>
        <v>#REF!</v>
      </c>
      <c r="C918" s="68" t="str">
        <f t="shared" si="44"/>
        <v xml:space="preserve"> </v>
      </c>
      <c r="D918" s="68" t="str">
        <f t="shared" si="45"/>
        <v xml:space="preserve"> </v>
      </c>
      <c r="E918" s="160" t="e">
        <f>#REF!</f>
        <v>#REF!</v>
      </c>
      <c r="F918" s="160" t="e">
        <f>#REF!</f>
        <v>#REF!</v>
      </c>
      <c r="G918" s="160" t="e">
        <f>#REF!</f>
        <v>#REF!</v>
      </c>
      <c r="J918" s="162" t="e">
        <f>#REF!</f>
        <v>#REF!</v>
      </c>
      <c r="K918" s="162"/>
      <c r="L918" s="162"/>
      <c r="M918" s="162" t="e">
        <f>#REF!</f>
        <v>#REF!</v>
      </c>
      <c r="N918" s="162" t="e">
        <f>#REF!</f>
        <v>#REF!</v>
      </c>
      <c r="O918" s="162" t="e">
        <f>#REF!</f>
        <v>#REF!</v>
      </c>
    </row>
    <row r="919" spans="2:15" ht="21">
      <c r="B919" s="132" t="e">
        <f>#REF!</f>
        <v>#REF!</v>
      </c>
      <c r="C919" s="68" t="str">
        <f t="shared" si="44"/>
        <v xml:space="preserve"> </v>
      </c>
      <c r="D919" s="68" t="str">
        <f t="shared" si="45"/>
        <v xml:space="preserve"> </v>
      </c>
      <c r="E919" s="160" t="e">
        <f>#REF!</f>
        <v>#REF!</v>
      </c>
      <c r="F919" s="160" t="e">
        <f>#REF!</f>
        <v>#REF!</v>
      </c>
      <c r="G919" s="160" t="e">
        <f>#REF!</f>
        <v>#REF!</v>
      </c>
      <c r="J919" s="162" t="e">
        <f>#REF!</f>
        <v>#REF!</v>
      </c>
      <c r="K919" s="162"/>
      <c r="L919" s="162"/>
      <c r="M919" s="162" t="e">
        <f>#REF!</f>
        <v>#REF!</v>
      </c>
      <c r="N919" s="162" t="e">
        <f>#REF!</f>
        <v>#REF!</v>
      </c>
      <c r="O919" s="162" t="e">
        <f>#REF!</f>
        <v>#REF!</v>
      </c>
    </row>
    <row r="920" spans="2:15" ht="21">
      <c r="B920" s="132" t="e">
        <f>#REF!</f>
        <v>#REF!</v>
      </c>
      <c r="C920" s="68" t="str">
        <f t="shared" si="44"/>
        <v xml:space="preserve"> </v>
      </c>
      <c r="D920" s="68" t="str">
        <f t="shared" si="45"/>
        <v xml:space="preserve"> </v>
      </c>
      <c r="E920" s="160" t="e">
        <f>#REF!</f>
        <v>#REF!</v>
      </c>
      <c r="F920" s="160" t="e">
        <f>#REF!</f>
        <v>#REF!</v>
      </c>
      <c r="G920" s="160" t="e">
        <f>#REF!</f>
        <v>#REF!</v>
      </c>
      <c r="J920" s="162" t="e">
        <f>#REF!</f>
        <v>#REF!</v>
      </c>
      <c r="K920" s="162"/>
      <c r="L920" s="162"/>
      <c r="M920" s="162" t="e">
        <f>#REF!</f>
        <v>#REF!</v>
      </c>
      <c r="N920" s="162" t="e">
        <f>#REF!</f>
        <v>#REF!</v>
      </c>
      <c r="O920" s="162" t="e">
        <f>#REF!</f>
        <v>#REF!</v>
      </c>
    </row>
    <row r="921" spans="2:15" ht="21">
      <c r="B921" s="132" t="e">
        <f>#REF!</f>
        <v>#REF!</v>
      </c>
      <c r="C921" s="68" t="str">
        <f t="shared" si="44"/>
        <v xml:space="preserve"> </v>
      </c>
      <c r="D921" s="68" t="str">
        <f t="shared" si="45"/>
        <v xml:space="preserve"> </v>
      </c>
      <c r="E921" s="160" t="e">
        <f>#REF!</f>
        <v>#REF!</v>
      </c>
      <c r="F921" s="160" t="e">
        <f>#REF!</f>
        <v>#REF!</v>
      </c>
      <c r="G921" s="160" t="e">
        <f>#REF!</f>
        <v>#REF!</v>
      </c>
      <c r="J921" s="162" t="e">
        <f>#REF!</f>
        <v>#REF!</v>
      </c>
      <c r="K921" s="162"/>
      <c r="L921" s="162"/>
      <c r="M921" s="162" t="e">
        <f>#REF!</f>
        <v>#REF!</v>
      </c>
      <c r="N921" s="162" t="e">
        <f>#REF!</f>
        <v>#REF!</v>
      </c>
      <c r="O921" s="162" t="e">
        <f>#REF!</f>
        <v>#REF!</v>
      </c>
    </row>
    <row r="922" spans="2:15" ht="21">
      <c r="B922" s="132" t="e">
        <f>#REF!</f>
        <v>#REF!</v>
      </c>
      <c r="C922" s="68" t="str">
        <f t="shared" si="44"/>
        <v xml:space="preserve"> </v>
      </c>
      <c r="D922" s="68" t="str">
        <f t="shared" si="45"/>
        <v xml:space="preserve"> </v>
      </c>
      <c r="E922" s="160" t="e">
        <f>#REF!</f>
        <v>#REF!</v>
      </c>
      <c r="F922" s="160" t="e">
        <f>#REF!</f>
        <v>#REF!</v>
      </c>
      <c r="G922" s="160" t="e">
        <f>#REF!</f>
        <v>#REF!</v>
      </c>
      <c r="J922" s="162" t="e">
        <f>#REF!</f>
        <v>#REF!</v>
      </c>
      <c r="K922" s="162"/>
      <c r="L922" s="162"/>
      <c r="M922" s="162" t="e">
        <f>#REF!</f>
        <v>#REF!</v>
      </c>
      <c r="N922" s="162" t="e">
        <f>#REF!</f>
        <v>#REF!</v>
      </c>
      <c r="O922" s="162" t="e">
        <f>#REF!</f>
        <v>#REF!</v>
      </c>
    </row>
    <row r="923" spans="2:15" ht="21">
      <c r="B923" s="132" t="e">
        <f>#REF!</f>
        <v>#REF!</v>
      </c>
      <c r="C923" s="68" t="str">
        <f t="shared" si="44"/>
        <v xml:space="preserve"> </v>
      </c>
      <c r="D923" s="68" t="str">
        <f t="shared" si="45"/>
        <v xml:space="preserve"> </v>
      </c>
      <c r="E923" s="160" t="e">
        <f>#REF!</f>
        <v>#REF!</v>
      </c>
      <c r="F923" s="160" t="e">
        <f>#REF!</f>
        <v>#REF!</v>
      </c>
      <c r="G923" s="160" t="e">
        <f>#REF!</f>
        <v>#REF!</v>
      </c>
      <c r="J923" s="162" t="e">
        <f>#REF!</f>
        <v>#REF!</v>
      </c>
      <c r="K923" s="162"/>
      <c r="L923" s="162"/>
      <c r="M923" s="162" t="e">
        <f>#REF!</f>
        <v>#REF!</v>
      </c>
      <c r="N923" s="162" t="e">
        <f>#REF!</f>
        <v>#REF!</v>
      </c>
      <c r="O923" s="162" t="e">
        <f>#REF!</f>
        <v>#REF!</v>
      </c>
    </row>
    <row r="924" spans="2:15" ht="21">
      <c r="B924" s="132" t="e">
        <f>#REF!</f>
        <v>#REF!</v>
      </c>
      <c r="C924" s="68" t="str">
        <f t="shared" si="44"/>
        <v xml:space="preserve"> </v>
      </c>
      <c r="D924" s="68" t="str">
        <f t="shared" si="45"/>
        <v xml:space="preserve"> </v>
      </c>
      <c r="E924" s="160" t="e">
        <f>#REF!</f>
        <v>#REF!</v>
      </c>
      <c r="F924" s="160" t="e">
        <f>#REF!</f>
        <v>#REF!</v>
      </c>
      <c r="G924" s="160" t="e">
        <f>#REF!</f>
        <v>#REF!</v>
      </c>
      <c r="J924" s="162" t="e">
        <f>#REF!</f>
        <v>#REF!</v>
      </c>
      <c r="K924" s="162"/>
      <c r="L924" s="162"/>
      <c r="M924" s="162" t="e">
        <f>#REF!</f>
        <v>#REF!</v>
      </c>
      <c r="N924" s="162" t="e">
        <f>#REF!</f>
        <v>#REF!</v>
      </c>
      <c r="O924" s="162" t="e">
        <f>#REF!</f>
        <v>#REF!</v>
      </c>
    </row>
    <row r="925" spans="2:15" ht="21">
      <c r="B925" s="132" t="e">
        <f>#REF!</f>
        <v>#REF!</v>
      </c>
      <c r="C925" s="68" t="str">
        <f t="shared" si="44"/>
        <v xml:space="preserve"> </v>
      </c>
      <c r="D925" s="68" t="str">
        <f t="shared" si="45"/>
        <v xml:space="preserve"> </v>
      </c>
      <c r="E925" s="160" t="e">
        <f>#REF!</f>
        <v>#REF!</v>
      </c>
      <c r="F925" s="160" t="e">
        <f>#REF!</f>
        <v>#REF!</v>
      </c>
      <c r="G925" s="160" t="e">
        <f>#REF!</f>
        <v>#REF!</v>
      </c>
      <c r="J925" s="162" t="e">
        <f>#REF!</f>
        <v>#REF!</v>
      </c>
      <c r="K925" s="162"/>
      <c r="L925" s="162"/>
      <c r="M925" s="162" t="e">
        <f>#REF!</f>
        <v>#REF!</v>
      </c>
      <c r="N925" s="162" t="e">
        <f>#REF!</f>
        <v>#REF!</v>
      </c>
      <c r="O925" s="162" t="e">
        <f>#REF!</f>
        <v>#REF!</v>
      </c>
    </row>
    <row r="926" spans="2:15" ht="21">
      <c r="B926" s="132" t="e">
        <f>#REF!</f>
        <v>#REF!</v>
      </c>
      <c r="C926" s="68" t="str">
        <f t="shared" si="44"/>
        <v xml:space="preserve"> </v>
      </c>
      <c r="D926" s="68" t="str">
        <f t="shared" si="45"/>
        <v xml:space="preserve"> </v>
      </c>
      <c r="E926" s="160" t="e">
        <f>#REF!</f>
        <v>#REF!</v>
      </c>
      <c r="F926" s="160" t="e">
        <f>#REF!</f>
        <v>#REF!</v>
      </c>
      <c r="G926" s="160" t="e">
        <f>#REF!</f>
        <v>#REF!</v>
      </c>
      <c r="J926" s="162" t="e">
        <f>#REF!</f>
        <v>#REF!</v>
      </c>
      <c r="K926" s="162"/>
      <c r="L926" s="162"/>
      <c r="M926" s="162" t="e">
        <f>#REF!</f>
        <v>#REF!</v>
      </c>
      <c r="N926" s="162" t="e">
        <f>#REF!</f>
        <v>#REF!</v>
      </c>
      <c r="O926" s="162" t="e">
        <f>#REF!</f>
        <v>#REF!</v>
      </c>
    </row>
    <row r="927" spans="2:15" ht="21">
      <c r="B927" s="132" t="e">
        <f>#REF!</f>
        <v>#REF!</v>
      </c>
      <c r="C927" s="68" t="str">
        <f t="shared" si="44"/>
        <v xml:space="preserve"> </v>
      </c>
      <c r="D927" s="68" t="str">
        <f t="shared" si="45"/>
        <v xml:space="preserve"> </v>
      </c>
      <c r="E927" s="160" t="e">
        <f>#REF!</f>
        <v>#REF!</v>
      </c>
      <c r="F927" s="160" t="e">
        <f>#REF!</f>
        <v>#REF!</v>
      </c>
      <c r="G927" s="160" t="e">
        <f>#REF!</f>
        <v>#REF!</v>
      </c>
      <c r="J927" s="162" t="e">
        <f>#REF!</f>
        <v>#REF!</v>
      </c>
      <c r="K927" s="162"/>
      <c r="L927" s="162"/>
      <c r="M927" s="162" t="e">
        <f>#REF!</f>
        <v>#REF!</v>
      </c>
      <c r="N927" s="162" t="e">
        <f>#REF!</f>
        <v>#REF!</v>
      </c>
      <c r="O927" s="162" t="e">
        <f>#REF!</f>
        <v>#REF!</v>
      </c>
    </row>
    <row r="928" spans="2:15" ht="21">
      <c r="B928" s="132" t="e">
        <f>#REF!</f>
        <v>#REF!</v>
      </c>
      <c r="C928" s="68" t="str">
        <f t="shared" si="44"/>
        <v xml:space="preserve"> </v>
      </c>
      <c r="D928" s="68" t="str">
        <f t="shared" si="45"/>
        <v xml:space="preserve"> </v>
      </c>
      <c r="E928" s="160" t="e">
        <f>#REF!</f>
        <v>#REF!</v>
      </c>
      <c r="F928" s="160" t="e">
        <f>#REF!</f>
        <v>#REF!</v>
      </c>
      <c r="G928" s="160" t="e">
        <f>#REF!</f>
        <v>#REF!</v>
      </c>
      <c r="J928" s="162" t="e">
        <f>#REF!</f>
        <v>#REF!</v>
      </c>
      <c r="K928" s="162"/>
      <c r="L928" s="162"/>
      <c r="M928" s="162" t="e">
        <f>#REF!</f>
        <v>#REF!</v>
      </c>
      <c r="N928" s="162" t="e">
        <f>#REF!</f>
        <v>#REF!</v>
      </c>
      <c r="O928" s="162" t="e">
        <f>#REF!</f>
        <v>#REF!</v>
      </c>
    </row>
    <row r="929" spans="2:15" ht="21">
      <c r="B929" s="132" t="e">
        <f>#REF!</f>
        <v>#REF!</v>
      </c>
      <c r="C929" s="68" t="str">
        <f t="shared" si="44"/>
        <v xml:space="preserve"> </v>
      </c>
      <c r="D929" s="68" t="str">
        <f t="shared" si="45"/>
        <v xml:space="preserve"> </v>
      </c>
      <c r="E929" s="160" t="e">
        <f>#REF!</f>
        <v>#REF!</v>
      </c>
      <c r="F929" s="160" t="e">
        <f>#REF!</f>
        <v>#REF!</v>
      </c>
      <c r="G929" s="160" t="e">
        <f>#REF!</f>
        <v>#REF!</v>
      </c>
      <c r="J929" s="162" t="e">
        <f>#REF!</f>
        <v>#REF!</v>
      </c>
      <c r="K929" s="162"/>
      <c r="L929" s="162"/>
      <c r="M929" s="162" t="e">
        <f>#REF!</f>
        <v>#REF!</v>
      </c>
      <c r="N929" s="162" t="e">
        <f>#REF!</f>
        <v>#REF!</v>
      </c>
      <c r="O929" s="162" t="e">
        <f>#REF!</f>
        <v>#REF!</v>
      </c>
    </row>
    <row r="930" spans="2:15" ht="21">
      <c r="B930" s="132" t="e">
        <f>#REF!</f>
        <v>#REF!</v>
      </c>
      <c r="C930" s="68" t="str">
        <f t="shared" si="44"/>
        <v xml:space="preserve"> </v>
      </c>
      <c r="D930" s="68" t="str">
        <f t="shared" si="45"/>
        <v xml:space="preserve"> </v>
      </c>
      <c r="E930" s="160" t="e">
        <f>#REF!</f>
        <v>#REF!</v>
      </c>
      <c r="F930" s="160" t="e">
        <f>#REF!</f>
        <v>#REF!</v>
      </c>
      <c r="G930" s="160" t="e">
        <f>#REF!</f>
        <v>#REF!</v>
      </c>
      <c r="J930" s="162" t="e">
        <f>#REF!</f>
        <v>#REF!</v>
      </c>
      <c r="K930" s="162"/>
      <c r="L930" s="162"/>
      <c r="M930" s="162" t="e">
        <f>#REF!</f>
        <v>#REF!</v>
      </c>
      <c r="N930" s="162" t="e">
        <f>#REF!</f>
        <v>#REF!</v>
      </c>
      <c r="O930" s="162" t="e">
        <f>#REF!</f>
        <v>#REF!</v>
      </c>
    </row>
    <row r="931" spans="2:15" ht="21">
      <c r="B931" s="132" t="e">
        <f>#REF!</f>
        <v>#REF!</v>
      </c>
      <c r="C931" s="68" t="str">
        <f t="shared" si="44"/>
        <v xml:space="preserve"> </v>
      </c>
      <c r="D931" s="68" t="str">
        <f t="shared" si="45"/>
        <v xml:space="preserve"> </v>
      </c>
      <c r="E931" s="160" t="e">
        <f>#REF!</f>
        <v>#REF!</v>
      </c>
      <c r="F931" s="160" t="e">
        <f>#REF!</f>
        <v>#REF!</v>
      </c>
      <c r="G931" s="160" t="e">
        <f>#REF!</f>
        <v>#REF!</v>
      </c>
      <c r="J931" s="162" t="e">
        <f>#REF!</f>
        <v>#REF!</v>
      </c>
      <c r="K931" s="162"/>
      <c r="L931" s="162"/>
      <c r="M931" s="162" t="e">
        <f>#REF!</f>
        <v>#REF!</v>
      </c>
      <c r="N931" s="162" t="e">
        <f>#REF!</f>
        <v>#REF!</v>
      </c>
      <c r="O931" s="162" t="e">
        <f>#REF!</f>
        <v>#REF!</v>
      </c>
    </row>
    <row r="932" spans="2:15" ht="21">
      <c r="B932" s="132" t="e">
        <f>#REF!</f>
        <v>#REF!</v>
      </c>
      <c r="C932" s="68" t="str">
        <f t="shared" si="44"/>
        <v xml:space="preserve"> </v>
      </c>
      <c r="D932" s="68" t="str">
        <f t="shared" si="45"/>
        <v xml:space="preserve"> </v>
      </c>
      <c r="E932" s="160" t="e">
        <f>#REF!</f>
        <v>#REF!</v>
      </c>
      <c r="F932" s="160" t="e">
        <f>#REF!</f>
        <v>#REF!</v>
      </c>
      <c r="G932" s="160" t="e">
        <f>#REF!</f>
        <v>#REF!</v>
      </c>
      <c r="J932" s="162" t="e">
        <f>#REF!</f>
        <v>#REF!</v>
      </c>
      <c r="K932" s="162"/>
      <c r="L932" s="162"/>
      <c r="M932" s="162" t="e">
        <f>#REF!</f>
        <v>#REF!</v>
      </c>
      <c r="N932" s="162" t="e">
        <f>#REF!</f>
        <v>#REF!</v>
      </c>
      <c r="O932" s="162" t="e">
        <f>#REF!</f>
        <v>#REF!</v>
      </c>
    </row>
    <row r="933" spans="2:15" ht="21">
      <c r="B933" s="132" t="e">
        <f>#REF!</f>
        <v>#REF!</v>
      </c>
      <c r="C933" s="68" t="str">
        <f t="shared" si="44"/>
        <v xml:space="preserve"> </v>
      </c>
      <c r="D933" s="68" t="str">
        <f t="shared" si="45"/>
        <v xml:space="preserve"> </v>
      </c>
      <c r="E933" s="160" t="e">
        <f>#REF!</f>
        <v>#REF!</v>
      </c>
      <c r="F933" s="160" t="e">
        <f>#REF!</f>
        <v>#REF!</v>
      </c>
      <c r="G933" s="160" t="e">
        <f>#REF!</f>
        <v>#REF!</v>
      </c>
      <c r="J933" s="162" t="e">
        <f>#REF!</f>
        <v>#REF!</v>
      </c>
      <c r="K933" s="162"/>
      <c r="L933" s="162"/>
      <c r="M933" s="162" t="e">
        <f>#REF!</f>
        <v>#REF!</v>
      </c>
      <c r="N933" s="162" t="e">
        <f>#REF!</f>
        <v>#REF!</v>
      </c>
      <c r="O933" s="162" t="e">
        <f>#REF!</f>
        <v>#REF!</v>
      </c>
    </row>
    <row r="934" spans="2:15" ht="21">
      <c r="B934" s="132" t="e">
        <f>#REF!</f>
        <v>#REF!</v>
      </c>
      <c r="C934" s="68" t="str">
        <f t="shared" si="44"/>
        <v xml:space="preserve"> </v>
      </c>
      <c r="D934" s="68" t="str">
        <f t="shared" si="45"/>
        <v xml:space="preserve"> </v>
      </c>
      <c r="E934" s="160" t="e">
        <f>#REF!</f>
        <v>#REF!</v>
      </c>
      <c r="F934" s="160" t="e">
        <f>#REF!</f>
        <v>#REF!</v>
      </c>
      <c r="G934" s="160" t="e">
        <f>#REF!</f>
        <v>#REF!</v>
      </c>
      <c r="J934" s="162" t="e">
        <f>#REF!</f>
        <v>#REF!</v>
      </c>
      <c r="K934" s="162"/>
      <c r="L934" s="162"/>
      <c r="M934" s="162" t="e">
        <f>#REF!</f>
        <v>#REF!</v>
      </c>
      <c r="N934" s="162" t="e">
        <f>#REF!</f>
        <v>#REF!</v>
      </c>
      <c r="O934" s="162" t="e">
        <f>#REF!</f>
        <v>#REF!</v>
      </c>
    </row>
    <row r="935" spans="2:15" ht="21">
      <c r="B935" s="132" t="e">
        <f>#REF!</f>
        <v>#REF!</v>
      </c>
      <c r="C935" s="68" t="str">
        <f t="shared" si="44"/>
        <v xml:space="preserve"> </v>
      </c>
      <c r="D935" s="68" t="str">
        <f t="shared" si="45"/>
        <v xml:space="preserve"> </v>
      </c>
      <c r="E935" s="160" t="e">
        <f>#REF!</f>
        <v>#REF!</v>
      </c>
      <c r="F935" s="160" t="e">
        <f>#REF!</f>
        <v>#REF!</v>
      </c>
      <c r="G935" s="160" t="e">
        <f>#REF!</f>
        <v>#REF!</v>
      </c>
      <c r="J935" s="162" t="e">
        <f>#REF!</f>
        <v>#REF!</v>
      </c>
      <c r="K935" s="162"/>
      <c r="L935" s="162"/>
      <c r="M935" s="162" t="e">
        <f>#REF!</f>
        <v>#REF!</v>
      </c>
      <c r="N935" s="162" t="e">
        <f>#REF!</f>
        <v>#REF!</v>
      </c>
      <c r="O935" s="162" t="e">
        <f>#REF!</f>
        <v>#REF!</v>
      </c>
    </row>
    <row r="936" spans="2:15" ht="21">
      <c r="B936" s="132" t="e">
        <f>#REF!</f>
        <v>#REF!</v>
      </c>
      <c r="C936" s="68" t="str">
        <f t="shared" si="44"/>
        <v xml:space="preserve"> </v>
      </c>
      <c r="D936" s="68" t="str">
        <f t="shared" si="45"/>
        <v xml:space="preserve"> </v>
      </c>
      <c r="E936" s="160" t="e">
        <f>#REF!</f>
        <v>#REF!</v>
      </c>
      <c r="F936" s="160" t="e">
        <f>#REF!</f>
        <v>#REF!</v>
      </c>
      <c r="G936" s="160" t="e">
        <f>#REF!</f>
        <v>#REF!</v>
      </c>
      <c r="J936" s="162" t="e">
        <f>#REF!</f>
        <v>#REF!</v>
      </c>
      <c r="K936" s="162"/>
      <c r="L936" s="162"/>
      <c r="M936" s="162" t="e">
        <f>#REF!</f>
        <v>#REF!</v>
      </c>
      <c r="N936" s="162" t="e">
        <f>#REF!</f>
        <v>#REF!</v>
      </c>
      <c r="O936" s="162" t="e">
        <f>#REF!</f>
        <v>#REF!</v>
      </c>
    </row>
    <row r="937" spans="2:15" ht="21">
      <c r="B937" s="132" t="e">
        <f>#REF!</f>
        <v>#REF!</v>
      </c>
      <c r="C937" s="68" t="str">
        <f t="shared" si="44"/>
        <v xml:space="preserve"> </v>
      </c>
      <c r="D937" s="68" t="str">
        <f t="shared" si="45"/>
        <v xml:space="preserve"> </v>
      </c>
      <c r="E937" s="160" t="e">
        <f>#REF!</f>
        <v>#REF!</v>
      </c>
      <c r="F937" s="160" t="e">
        <f>#REF!</f>
        <v>#REF!</v>
      </c>
      <c r="G937" s="160" t="e">
        <f>#REF!</f>
        <v>#REF!</v>
      </c>
      <c r="J937" s="162" t="e">
        <f>#REF!</f>
        <v>#REF!</v>
      </c>
      <c r="K937" s="162"/>
      <c r="L937" s="162"/>
      <c r="M937" s="162" t="e">
        <f>#REF!</f>
        <v>#REF!</v>
      </c>
      <c r="N937" s="162" t="e">
        <f>#REF!</f>
        <v>#REF!</v>
      </c>
      <c r="O937" s="162" t="e">
        <f>#REF!</f>
        <v>#REF!</v>
      </c>
    </row>
    <row r="938" spans="2:15" ht="21">
      <c r="B938" s="132" t="e">
        <f>#REF!</f>
        <v>#REF!</v>
      </c>
      <c r="C938" s="68" t="str">
        <f t="shared" si="44"/>
        <v xml:space="preserve"> </v>
      </c>
      <c r="D938" s="68" t="str">
        <f t="shared" si="45"/>
        <v xml:space="preserve"> </v>
      </c>
      <c r="E938" s="160" t="e">
        <f>#REF!</f>
        <v>#REF!</v>
      </c>
      <c r="F938" s="160" t="e">
        <f>#REF!</f>
        <v>#REF!</v>
      </c>
      <c r="G938" s="160" t="e">
        <f>#REF!</f>
        <v>#REF!</v>
      </c>
      <c r="J938" s="162" t="e">
        <f>#REF!</f>
        <v>#REF!</v>
      </c>
      <c r="K938" s="162"/>
      <c r="L938" s="162"/>
      <c r="M938" s="162" t="e">
        <f>#REF!</f>
        <v>#REF!</v>
      </c>
      <c r="N938" s="162" t="e">
        <f>#REF!</f>
        <v>#REF!</v>
      </c>
      <c r="O938" s="162" t="e">
        <f>#REF!</f>
        <v>#REF!</v>
      </c>
    </row>
    <row r="939" spans="2:15" ht="21">
      <c r="B939" s="132" t="e">
        <f>#REF!</f>
        <v>#REF!</v>
      </c>
      <c r="C939" s="68" t="str">
        <f t="shared" si="44"/>
        <v xml:space="preserve"> </v>
      </c>
      <c r="D939" s="68" t="str">
        <f t="shared" si="45"/>
        <v xml:space="preserve"> </v>
      </c>
      <c r="E939" s="160" t="e">
        <f>#REF!</f>
        <v>#REF!</v>
      </c>
      <c r="F939" s="160" t="e">
        <f>#REF!</f>
        <v>#REF!</v>
      </c>
      <c r="G939" s="160" t="e">
        <f>#REF!</f>
        <v>#REF!</v>
      </c>
      <c r="J939" s="162" t="e">
        <f>#REF!</f>
        <v>#REF!</v>
      </c>
      <c r="K939" s="162"/>
      <c r="L939" s="162"/>
      <c r="M939" s="162" t="e">
        <f>#REF!</f>
        <v>#REF!</v>
      </c>
      <c r="N939" s="162" t="e">
        <f>#REF!</f>
        <v>#REF!</v>
      </c>
      <c r="O939" s="162" t="e">
        <f>#REF!</f>
        <v>#REF!</v>
      </c>
    </row>
    <row r="940" spans="2:15" ht="21">
      <c r="B940" s="132" t="e">
        <f>#REF!</f>
        <v>#REF!</v>
      </c>
      <c r="C940" s="68" t="str">
        <f t="shared" si="44"/>
        <v xml:space="preserve"> </v>
      </c>
      <c r="D940" s="68" t="str">
        <f t="shared" si="45"/>
        <v xml:space="preserve"> </v>
      </c>
      <c r="E940" s="160" t="e">
        <f>#REF!</f>
        <v>#REF!</v>
      </c>
      <c r="F940" s="160" t="e">
        <f>#REF!</f>
        <v>#REF!</v>
      </c>
      <c r="G940" s="160" t="e">
        <f>#REF!</f>
        <v>#REF!</v>
      </c>
      <c r="J940" s="162" t="e">
        <f>#REF!</f>
        <v>#REF!</v>
      </c>
      <c r="K940" s="162"/>
      <c r="L940" s="162"/>
      <c r="M940" s="162" t="e">
        <f>#REF!</f>
        <v>#REF!</v>
      </c>
      <c r="N940" s="162" t="e">
        <f>#REF!</f>
        <v>#REF!</v>
      </c>
      <c r="O940" s="162" t="e">
        <f>#REF!</f>
        <v>#REF!</v>
      </c>
    </row>
    <row r="941" spans="2:15" ht="21">
      <c r="B941" s="132" t="e">
        <f>#REF!</f>
        <v>#REF!</v>
      </c>
      <c r="C941" s="68" t="str">
        <f t="shared" si="44"/>
        <v xml:space="preserve"> </v>
      </c>
      <c r="D941" s="68" t="str">
        <f t="shared" si="45"/>
        <v xml:space="preserve"> </v>
      </c>
      <c r="E941" s="160" t="e">
        <f>#REF!</f>
        <v>#REF!</v>
      </c>
      <c r="F941" s="160" t="e">
        <f>#REF!</f>
        <v>#REF!</v>
      </c>
      <c r="G941" s="160" t="e">
        <f>#REF!</f>
        <v>#REF!</v>
      </c>
      <c r="J941" s="162" t="e">
        <f>#REF!</f>
        <v>#REF!</v>
      </c>
      <c r="K941" s="162"/>
      <c r="L941" s="162"/>
      <c r="M941" s="162" t="e">
        <f>#REF!</f>
        <v>#REF!</v>
      </c>
      <c r="N941" s="162" t="e">
        <f>#REF!</f>
        <v>#REF!</v>
      </c>
      <c r="O941" s="162" t="e">
        <f>#REF!</f>
        <v>#REF!</v>
      </c>
    </row>
    <row r="942" spans="2:15" ht="21">
      <c r="B942" s="132" t="e">
        <f>#REF!</f>
        <v>#REF!</v>
      </c>
      <c r="C942" s="68" t="str">
        <f t="shared" si="44"/>
        <v xml:space="preserve"> </v>
      </c>
      <c r="D942" s="68" t="str">
        <f t="shared" si="45"/>
        <v xml:space="preserve"> </v>
      </c>
      <c r="E942" s="160" t="e">
        <f>#REF!</f>
        <v>#REF!</v>
      </c>
      <c r="F942" s="160" t="e">
        <f>#REF!</f>
        <v>#REF!</v>
      </c>
      <c r="G942" s="160" t="e">
        <f>#REF!</f>
        <v>#REF!</v>
      </c>
      <c r="J942" s="162" t="e">
        <f>#REF!</f>
        <v>#REF!</v>
      </c>
      <c r="K942" s="162"/>
      <c r="L942" s="162"/>
      <c r="M942" s="162" t="e">
        <f>#REF!</f>
        <v>#REF!</v>
      </c>
      <c r="N942" s="162" t="e">
        <f>#REF!</f>
        <v>#REF!</v>
      </c>
      <c r="O942" s="162" t="e">
        <f>#REF!</f>
        <v>#REF!</v>
      </c>
    </row>
    <row r="943" spans="2:15" ht="21">
      <c r="B943" s="132" t="e">
        <f>#REF!</f>
        <v>#REF!</v>
      </c>
      <c r="C943" s="68" t="str">
        <f t="shared" si="44"/>
        <v xml:space="preserve"> </v>
      </c>
      <c r="D943" s="68" t="str">
        <f t="shared" si="45"/>
        <v xml:space="preserve"> </v>
      </c>
      <c r="E943" s="160" t="e">
        <f>#REF!</f>
        <v>#REF!</v>
      </c>
      <c r="F943" s="160" t="e">
        <f>#REF!</f>
        <v>#REF!</v>
      </c>
      <c r="G943" s="160" t="e">
        <f>#REF!</f>
        <v>#REF!</v>
      </c>
      <c r="J943" s="162" t="e">
        <f>#REF!</f>
        <v>#REF!</v>
      </c>
      <c r="K943" s="162"/>
      <c r="L943" s="162"/>
      <c r="M943" s="162" t="e">
        <f>#REF!</f>
        <v>#REF!</v>
      </c>
      <c r="N943" s="162" t="e">
        <f>#REF!</f>
        <v>#REF!</v>
      </c>
      <c r="O943" s="162" t="e">
        <f>#REF!</f>
        <v>#REF!</v>
      </c>
    </row>
    <row r="944" spans="2:15" ht="21">
      <c r="B944" s="132" t="e">
        <f>#REF!</f>
        <v>#REF!</v>
      </c>
      <c r="C944" s="68" t="str">
        <f t="shared" si="44"/>
        <v xml:space="preserve"> </v>
      </c>
      <c r="D944" s="68" t="str">
        <f t="shared" si="45"/>
        <v xml:space="preserve"> </v>
      </c>
      <c r="E944" s="160" t="e">
        <f>#REF!</f>
        <v>#REF!</v>
      </c>
      <c r="F944" s="160" t="e">
        <f>#REF!</f>
        <v>#REF!</v>
      </c>
      <c r="G944" s="160" t="e">
        <f>#REF!</f>
        <v>#REF!</v>
      </c>
      <c r="J944" s="162" t="e">
        <f>#REF!</f>
        <v>#REF!</v>
      </c>
      <c r="K944" s="162"/>
      <c r="L944" s="162"/>
      <c r="M944" s="162" t="e">
        <f>#REF!</f>
        <v>#REF!</v>
      </c>
      <c r="N944" s="162" t="e">
        <f>#REF!</f>
        <v>#REF!</v>
      </c>
      <c r="O944" s="162" t="e">
        <f>#REF!</f>
        <v>#REF!</v>
      </c>
    </row>
    <row r="945" spans="2:15" ht="21">
      <c r="B945" s="132" t="e">
        <f>#REF!</f>
        <v>#REF!</v>
      </c>
      <c r="C945" s="68" t="str">
        <f t="shared" ref="C945:C991" si="46">IFERROR(VLOOKUP(D945,KLUBY01,2,FALSE)," ")</f>
        <v xml:space="preserve"> </v>
      </c>
      <c r="D945" s="68" t="str">
        <f t="shared" ref="D945:D991" si="47">IFERROR(VLOOKUP(B945,PZTS2509,11,FALSE)," ")</f>
        <v xml:space="preserve"> </v>
      </c>
      <c r="E945" s="160" t="e">
        <f>#REF!</f>
        <v>#REF!</v>
      </c>
      <c r="F945" s="160" t="e">
        <f>#REF!</f>
        <v>#REF!</v>
      </c>
      <c r="G945" s="160" t="e">
        <f>#REF!</f>
        <v>#REF!</v>
      </c>
      <c r="J945" s="162" t="e">
        <f>#REF!</f>
        <v>#REF!</v>
      </c>
      <c r="K945" s="162"/>
      <c r="L945" s="162"/>
      <c r="M945" s="162" t="e">
        <f>#REF!</f>
        <v>#REF!</v>
      </c>
      <c r="N945" s="162" t="e">
        <f>#REF!</f>
        <v>#REF!</v>
      </c>
      <c r="O945" s="162" t="e">
        <f>#REF!</f>
        <v>#REF!</v>
      </c>
    </row>
    <row r="946" spans="2:15" ht="21">
      <c r="B946" s="132" t="e">
        <f>#REF!</f>
        <v>#REF!</v>
      </c>
      <c r="C946" s="68" t="str">
        <f t="shared" si="46"/>
        <v xml:space="preserve"> </v>
      </c>
      <c r="D946" s="68" t="str">
        <f t="shared" si="47"/>
        <v xml:space="preserve"> </v>
      </c>
      <c r="E946" s="160" t="e">
        <f>#REF!</f>
        <v>#REF!</v>
      </c>
      <c r="F946" s="160" t="e">
        <f>#REF!</f>
        <v>#REF!</v>
      </c>
      <c r="G946" s="160" t="e">
        <f>#REF!</f>
        <v>#REF!</v>
      </c>
      <c r="J946" s="162" t="e">
        <f>#REF!</f>
        <v>#REF!</v>
      </c>
      <c r="K946" s="162"/>
      <c r="L946" s="162"/>
      <c r="M946" s="162" t="e">
        <f>#REF!</f>
        <v>#REF!</v>
      </c>
      <c r="N946" s="162" t="e">
        <f>#REF!</f>
        <v>#REF!</v>
      </c>
      <c r="O946" s="162" t="e">
        <f>#REF!</f>
        <v>#REF!</v>
      </c>
    </row>
    <row r="947" spans="2:15" ht="21">
      <c r="B947" s="132" t="e">
        <f>#REF!</f>
        <v>#REF!</v>
      </c>
      <c r="C947" s="68" t="str">
        <f t="shared" si="46"/>
        <v xml:space="preserve"> </v>
      </c>
      <c r="D947" s="68" t="str">
        <f t="shared" si="47"/>
        <v xml:space="preserve"> </v>
      </c>
      <c r="E947" s="160" t="e">
        <f>#REF!</f>
        <v>#REF!</v>
      </c>
      <c r="F947" s="160" t="e">
        <f>#REF!</f>
        <v>#REF!</v>
      </c>
      <c r="G947" s="160" t="e">
        <f>#REF!</f>
        <v>#REF!</v>
      </c>
      <c r="J947" s="162" t="e">
        <f>#REF!</f>
        <v>#REF!</v>
      </c>
      <c r="K947" s="162"/>
      <c r="L947" s="162"/>
      <c r="M947" s="162" t="e">
        <f>#REF!</f>
        <v>#REF!</v>
      </c>
      <c r="N947" s="162" t="e">
        <f>#REF!</f>
        <v>#REF!</v>
      </c>
      <c r="O947" s="162" t="e">
        <f>#REF!</f>
        <v>#REF!</v>
      </c>
    </row>
    <row r="948" spans="2:15" ht="21">
      <c r="B948" s="132" t="e">
        <f>#REF!</f>
        <v>#REF!</v>
      </c>
      <c r="C948" s="68" t="str">
        <f t="shared" si="46"/>
        <v xml:space="preserve"> </v>
      </c>
      <c r="D948" s="68" t="str">
        <f t="shared" si="47"/>
        <v xml:space="preserve"> </v>
      </c>
      <c r="E948" s="160" t="e">
        <f>#REF!</f>
        <v>#REF!</v>
      </c>
      <c r="F948" s="160" t="e">
        <f>#REF!</f>
        <v>#REF!</v>
      </c>
      <c r="G948" s="160" t="e">
        <f>#REF!</f>
        <v>#REF!</v>
      </c>
      <c r="J948" s="162" t="e">
        <f>#REF!</f>
        <v>#REF!</v>
      </c>
      <c r="K948" s="162"/>
      <c r="L948" s="162"/>
      <c r="M948" s="162" t="e">
        <f>#REF!</f>
        <v>#REF!</v>
      </c>
      <c r="N948" s="162" t="e">
        <f>#REF!</f>
        <v>#REF!</v>
      </c>
      <c r="O948" s="162" t="e">
        <f>#REF!</f>
        <v>#REF!</v>
      </c>
    </row>
    <row r="949" spans="2:15" ht="21">
      <c r="B949" s="132" t="e">
        <f>#REF!</f>
        <v>#REF!</v>
      </c>
      <c r="C949" s="68" t="str">
        <f t="shared" si="46"/>
        <v xml:space="preserve"> </v>
      </c>
      <c r="D949" s="68" t="str">
        <f t="shared" si="47"/>
        <v xml:space="preserve"> </v>
      </c>
      <c r="E949" s="160" t="e">
        <f>#REF!</f>
        <v>#REF!</v>
      </c>
      <c r="F949" s="160" t="e">
        <f>#REF!</f>
        <v>#REF!</v>
      </c>
      <c r="G949" s="160" t="e">
        <f>#REF!</f>
        <v>#REF!</v>
      </c>
      <c r="J949" s="162" t="e">
        <f>#REF!</f>
        <v>#REF!</v>
      </c>
      <c r="K949" s="162"/>
      <c r="L949" s="162"/>
      <c r="M949" s="162" t="e">
        <f>#REF!</f>
        <v>#REF!</v>
      </c>
      <c r="N949" s="162" t="e">
        <f>#REF!</f>
        <v>#REF!</v>
      </c>
      <c r="O949" s="162" t="e">
        <f>#REF!</f>
        <v>#REF!</v>
      </c>
    </row>
    <row r="950" spans="2:15" ht="21">
      <c r="B950" s="132" t="e">
        <f>#REF!</f>
        <v>#REF!</v>
      </c>
      <c r="C950" s="68" t="str">
        <f t="shared" si="46"/>
        <v xml:space="preserve"> </v>
      </c>
      <c r="D950" s="68" t="str">
        <f t="shared" si="47"/>
        <v xml:space="preserve"> </v>
      </c>
      <c r="E950" s="160" t="e">
        <f>#REF!</f>
        <v>#REF!</v>
      </c>
      <c r="F950" s="160" t="e">
        <f>#REF!</f>
        <v>#REF!</v>
      </c>
      <c r="G950" s="160" t="e">
        <f>#REF!</f>
        <v>#REF!</v>
      </c>
      <c r="J950" s="162" t="e">
        <f>#REF!</f>
        <v>#REF!</v>
      </c>
      <c r="K950" s="162"/>
      <c r="L950" s="162"/>
      <c r="M950" s="162" t="e">
        <f>#REF!</f>
        <v>#REF!</v>
      </c>
      <c r="N950" s="162" t="e">
        <f>#REF!</f>
        <v>#REF!</v>
      </c>
      <c r="O950" s="162" t="e">
        <f>#REF!</f>
        <v>#REF!</v>
      </c>
    </row>
    <row r="951" spans="2:15" ht="21">
      <c r="B951" s="132" t="e">
        <f>#REF!</f>
        <v>#REF!</v>
      </c>
      <c r="C951" s="68" t="str">
        <f t="shared" si="46"/>
        <v xml:space="preserve"> </v>
      </c>
      <c r="D951" s="68" t="str">
        <f t="shared" si="47"/>
        <v xml:space="preserve"> </v>
      </c>
      <c r="E951" s="160" t="e">
        <f>#REF!</f>
        <v>#REF!</v>
      </c>
      <c r="F951" s="160" t="e">
        <f>#REF!</f>
        <v>#REF!</v>
      </c>
      <c r="G951" s="160" t="e">
        <f>#REF!</f>
        <v>#REF!</v>
      </c>
      <c r="J951" s="162" t="e">
        <f>#REF!</f>
        <v>#REF!</v>
      </c>
      <c r="K951" s="162"/>
      <c r="L951" s="162"/>
      <c r="M951" s="162" t="e">
        <f>#REF!</f>
        <v>#REF!</v>
      </c>
      <c r="N951" s="162" t="e">
        <f>#REF!</f>
        <v>#REF!</v>
      </c>
      <c r="O951" s="162" t="e">
        <f>#REF!</f>
        <v>#REF!</v>
      </c>
    </row>
    <row r="952" spans="2:15" ht="21">
      <c r="B952" s="132" t="e">
        <f>#REF!</f>
        <v>#REF!</v>
      </c>
      <c r="C952" s="68" t="str">
        <f t="shared" si="46"/>
        <v xml:space="preserve"> </v>
      </c>
      <c r="D952" s="68" t="str">
        <f t="shared" si="47"/>
        <v xml:space="preserve"> </v>
      </c>
      <c r="E952" s="160" t="e">
        <f>#REF!</f>
        <v>#REF!</v>
      </c>
      <c r="F952" s="160" t="e">
        <f>#REF!</f>
        <v>#REF!</v>
      </c>
      <c r="G952" s="160" t="e">
        <f>#REF!</f>
        <v>#REF!</v>
      </c>
      <c r="J952" s="162" t="e">
        <f>#REF!</f>
        <v>#REF!</v>
      </c>
      <c r="K952" s="162"/>
      <c r="L952" s="162"/>
      <c r="M952" s="162" t="e">
        <f>#REF!</f>
        <v>#REF!</v>
      </c>
      <c r="N952" s="162" t="e">
        <f>#REF!</f>
        <v>#REF!</v>
      </c>
      <c r="O952" s="162" t="e">
        <f>#REF!</f>
        <v>#REF!</v>
      </c>
    </row>
    <row r="953" spans="2:15" ht="21">
      <c r="B953" s="132" t="e">
        <f>#REF!</f>
        <v>#REF!</v>
      </c>
      <c r="C953" s="68" t="str">
        <f t="shared" si="46"/>
        <v xml:space="preserve"> </v>
      </c>
      <c r="D953" s="68" t="str">
        <f t="shared" si="47"/>
        <v xml:space="preserve"> </v>
      </c>
      <c r="E953" s="160" t="e">
        <f>#REF!</f>
        <v>#REF!</v>
      </c>
      <c r="F953" s="160" t="e">
        <f>#REF!</f>
        <v>#REF!</v>
      </c>
      <c r="G953" s="160" t="e">
        <f>#REF!</f>
        <v>#REF!</v>
      </c>
      <c r="J953" s="162" t="e">
        <f>#REF!</f>
        <v>#REF!</v>
      </c>
      <c r="K953" s="162"/>
      <c r="L953" s="162"/>
      <c r="M953" s="162" t="e">
        <f>#REF!</f>
        <v>#REF!</v>
      </c>
      <c r="N953" s="162" t="e">
        <f>#REF!</f>
        <v>#REF!</v>
      </c>
      <c r="O953" s="162" t="e">
        <f>#REF!</f>
        <v>#REF!</v>
      </c>
    </row>
    <row r="954" spans="2:15" ht="21">
      <c r="B954" s="132" t="e">
        <f>#REF!</f>
        <v>#REF!</v>
      </c>
      <c r="C954" s="68" t="str">
        <f t="shared" si="46"/>
        <v xml:space="preserve"> </v>
      </c>
      <c r="D954" s="68" t="str">
        <f t="shared" si="47"/>
        <v xml:space="preserve"> </v>
      </c>
      <c r="E954" s="160" t="e">
        <f>#REF!</f>
        <v>#REF!</v>
      </c>
      <c r="F954" s="160" t="e">
        <f>#REF!</f>
        <v>#REF!</v>
      </c>
      <c r="G954" s="160" t="e">
        <f>#REF!</f>
        <v>#REF!</v>
      </c>
      <c r="J954" s="162" t="e">
        <f>#REF!</f>
        <v>#REF!</v>
      </c>
      <c r="K954" s="162"/>
      <c r="L954" s="162"/>
      <c r="M954" s="162" t="e">
        <f>#REF!</f>
        <v>#REF!</v>
      </c>
      <c r="N954" s="162" t="e">
        <f>#REF!</f>
        <v>#REF!</v>
      </c>
      <c r="O954" s="162" t="e">
        <f>#REF!</f>
        <v>#REF!</v>
      </c>
    </row>
    <row r="955" spans="2:15" ht="21">
      <c r="B955" s="132" t="e">
        <f>#REF!</f>
        <v>#REF!</v>
      </c>
      <c r="C955" s="68" t="str">
        <f t="shared" si="46"/>
        <v xml:space="preserve"> </v>
      </c>
      <c r="D955" s="68" t="str">
        <f t="shared" si="47"/>
        <v xml:space="preserve"> </v>
      </c>
      <c r="E955" s="160" t="e">
        <f>#REF!</f>
        <v>#REF!</v>
      </c>
      <c r="F955" s="160" t="e">
        <f>#REF!</f>
        <v>#REF!</v>
      </c>
      <c r="G955" s="160" t="e">
        <f>#REF!</f>
        <v>#REF!</v>
      </c>
      <c r="J955" s="162" t="e">
        <f>#REF!</f>
        <v>#REF!</v>
      </c>
      <c r="K955" s="162"/>
      <c r="L955" s="162"/>
      <c r="M955" s="162" t="e">
        <f>#REF!</f>
        <v>#REF!</v>
      </c>
      <c r="N955" s="162" t="e">
        <f>#REF!</f>
        <v>#REF!</v>
      </c>
      <c r="O955" s="162" t="e">
        <f>#REF!</f>
        <v>#REF!</v>
      </c>
    </row>
    <row r="956" spans="2:15" ht="21">
      <c r="B956" s="132" t="e">
        <f>#REF!</f>
        <v>#REF!</v>
      </c>
      <c r="C956" s="68" t="str">
        <f t="shared" si="46"/>
        <v xml:space="preserve"> </v>
      </c>
      <c r="D956" s="68" t="str">
        <f t="shared" si="47"/>
        <v xml:space="preserve"> </v>
      </c>
      <c r="E956" s="160" t="e">
        <f>#REF!</f>
        <v>#REF!</v>
      </c>
      <c r="F956" s="160" t="e">
        <f>#REF!</f>
        <v>#REF!</v>
      </c>
      <c r="G956" s="160" t="e">
        <f>#REF!</f>
        <v>#REF!</v>
      </c>
      <c r="J956" s="162" t="e">
        <f>#REF!</f>
        <v>#REF!</v>
      </c>
      <c r="K956" s="162"/>
      <c r="L956" s="162"/>
      <c r="M956" s="162" t="e">
        <f>#REF!</f>
        <v>#REF!</v>
      </c>
      <c r="N956" s="162" t="e">
        <f>#REF!</f>
        <v>#REF!</v>
      </c>
      <c r="O956" s="162" t="e">
        <f>#REF!</f>
        <v>#REF!</v>
      </c>
    </row>
    <row r="957" spans="2:15" ht="21">
      <c r="B957" s="132" t="e">
        <f>#REF!</f>
        <v>#REF!</v>
      </c>
      <c r="C957" s="68" t="str">
        <f t="shared" si="46"/>
        <v xml:space="preserve"> </v>
      </c>
      <c r="D957" s="68" t="str">
        <f t="shared" si="47"/>
        <v xml:space="preserve"> </v>
      </c>
      <c r="E957" s="160" t="e">
        <f>#REF!</f>
        <v>#REF!</v>
      </c>
      <c r="F957" s="160" t="e">
        <f>#REF!</f>
        <v>#REF!</v>
      </c>
      <c r="G957" s="160" t="e">
        <f>#REF!</f>
        <v>#REF!</v>
      </c>
      <c r="J957" s="162" t="e">
        <f>#REF!</f>
        <v>#REF!</v>
      </c>
      <c r="K957" s="162"/>
      <c r="L957" s="162"/>
      <c r="M957" s="162" t="e">
        <f>#REF!</f>
        <v>#REF!</v>
      </c>
      <c r="N957" s="162" t="e">
        <f>#REF!</f>
        <v>#REF!</v>
      </c>
      <c r="O957" s="162" t="e">
        <f>#REF!</f>
        <v>#REF!</v>
      </c>
    </row>
    <row r="958" spans="2:15" ht="21">
      <c r="B958" s="132" t="e">
        <f>#REF!</f>
        <v>#REF!</v>
      </c>
      <c r="C958" s="68" t="str">
        <f t="shared" si="46"/>
        <v xml:space="preserve"> </v>
      </c>
      <c r="D958" s="68" t="str">
        <f t="shared" si="47"/>
        <v xml:space="preserve"> </v>
      </c>
      <c r="E958" s="160" t="e">
        <f>#REF!</f>
        <v>#REF!</v>
      </c>
      <c r="F958" s="160" t="e">
        <f>#REF!</f>
        <v>#REF!</v>
      </c>
      <c r="G958" s="160" t="e">
        <f>#REF!</f>
        <v>#REF!</v>
      </c>
      <c r="J958" s="162" t="e">
        <f>#REF!</f>
        <v>#REF!</v>
      </c>
      <c r="K958" s="162"/>
      <c r="L958" s="162"/>
      <c r="M958" s="162" t="e">
        <f>#REF!</f>
        <v>#REF!</v>
      </c>
      <c r="N958" s="162" t="e">
        <f>#REF!</f>
        <v>#REF!</v>
      </c>
      <c r="O958" s="162" t="e">
        <f>#REF!</f>
        <v>#REF!</v>
      </c>
    </row>
    <row r="959" spans="2:15" ht="21">
      <c r="B959" s="132" t="e">
        <f>#REF!</f>
        <v>#REF!</v>
      </c>
      <c r="C959" s="68" t="str">
        <f t="shared" si="46"/>
        <v xml:space="preserve"> </v>
      </c>
      <c r="D959" s="68" t="str">
        <f t="shared" si="47"/>
        <v xml:space="preserve"> </v>
      </c>
      <c r="E959" s="160" t="e">
        <f>#REF!</f>
        <v>#REF!</v>
      </c>
      <c r="F959" s="160" t="e">
        <f>#REF!</f>
        <v>#REF!</v>
      </c>
      <c r="G959" s="160" t="e">
        <f>#REF!</f>
        <v>#REF!</v>
      </c>
      <c r="J959" s="162" t="e">
        <f>#REF!</f>
        <v>#REF!</v>
      </c>
      <c r="K959" s="162"/>
      <c r="L959" s="162"/>
      <c r="M959" s="162" t="e">
        <f>#REF!</f>
        <v>#REF!</v>
      </c>
      <c r="N959" s="162" t="e">
        <f>#REF!</f>
        <v>#REF!</v>
      </c>
      <c r="O959" s="162" t="e">
        <f>#REF!</f>
        <v>#REF!</v>
      </c>
    </row>
    <row r="960" spans="2:15" ht="21">
      <c r="B960" s="132" t="e">
        <f>#REF!</f>
        <v>#REF!</v>
      </c>
      <c r="C960" s="68" t="str">
        <f t="shared" si="46"/>
        <v xml:space="preserve"> </v>
      </c>
      <c r="D960" s="68" t="str">
        <f t="shared" si="47"/>
        <v xml:space="preserve"> </v>
      </c>
      <c r="E960" s="160" t="e">
        <f>#REF!</f>
        <v>#REF!</v>
      </c>
      <c r="F960" s="160" t="e">
        <f>#REF!</f>
        <v>#REF!</v>
      </c>
      <c r="G960" s="160" t="e">
        <f>#REF!</f>
        <v>#REF!</v>
      </c>
      <c r="J960" s="162" t="e">
        <f>#REF!</f>
        <v>#REF!</v>
      </c>
      <c r="K960" s="162"/>
      <c r="L960" s="162"/>
      <c r="M960" s="162" t="e">
        <f>#REF!</f>
        <v>#REF!</v>
      </c>
      <c r="N960" s="162" t="e">
        <f>#REF!</f>
        <v>#REF!</v>
      </c>
      <c r="O960" s="162" t="e">
        <f>#REF!</f>
        <v>#REF!</v>
      </c>
    </row>
    <row r="961" spans="2:15" ht="21">
      <c r="B961" s="132" t="e">
        <f>#REF!</f>
        <v>#REF!</v>
      </c>
      <c r="C961" s="68" t="str">
        <f t="shared" si="46"/>
        <v xml:space="preserve"> </v>
      </c>
      <c r="D961" s="68" t="str">
        <f t="shared" si="47"/>
        <v xml:space="preserve"> </v>
      </c>
      <c r="E961" s="160" t="e">
        <f>#REF!</f>
        <v>#REF!</v>
      </c>
      <c r="F961" s="160" t="e">
        <f>#REF!</f>
        <v>#REF!</v>
      </c>
      <c r="G961" s="160" t="e">
        <f>#REF!</f>
        <v>#REF!</v>
      </c>
      <c r="J961" s="162" t="e">
        <f>#REF!</f>
        <v>#REF!</v>
      </c>
      <c r="K961" s="162"/>
      <c r="L961" s="162"/>
      <c r="M961" s="162" t="e">
        <f>#REF!</f>
        <v>#REF!</v>
      </c>
      <c r="N961" s="162" t="e">
        <f>#REF!</f>
        <v>#REF!</v>
      </c>
      <c r="O961" s="162" t="e">
        <f>#REF!</f>
        <v>#REF!</v>
      </c>
    </row>
    <row r="962" spans="2:15" ht="21">
      <c r="B962" s="132" t="e">
        <f>#REF!</f>
        <v>#REF!</v>
      </c>
      <c r="C962" s="68" t="str">
        <f t="shared" si="46"/>
        <v xml:space="preserve"> </v>
      </c>
      <c r="D962" s="68" t="str">
        <f t="shared" si="47"/>
        <v xml:space="preserve"> </v>
      </c>
      <c r="E962" s="160" t="e">
        <f>#REF!</f>
        <v>#REF!</v>
      </c>
      <c r="F962" s="160" t="e">
        <f>#REF!</f>
        <v>#REF!</v>
      </c>
      <c r="G962" s="160" t="e">
        <f>#REF!</f>
        <v>#REF!</v>
      </c>
      <c r="J962" s="162" t="e">
        <f>#REF!</f>
        <v>#REF!</v>
      </c>
      <c r="K962" s="162"/>
      <c r="L962" s="162"/>
      <c r="M962" s="162" t="e">
        <f>#REF!</f>
        <v>#REF!</v>
      </c>
      <c r="N962" s="162" t="e">
        <f>#REF!</f>
        <v>#REF!</v>
      </c>
      <c r="O962" s="162" t="e">
        <f>#REF!</f>
        <v>#REF!</v>
      </c>
    </row>
    <row r="963" spans="2:15" ht="21">
      <c r="B963" s="132" t="e">
        <f>#REF!</f>
        <v>#REF!</v>
      </c>
      <c r="C963" s="68" t="str">
        <f t="shared" si="46"/>
        <v xml:space="preserve"> </v>
      </c>
      <c r="D963" s="68" t="str">
        <f t="shared" si="47"/>
        <v xml:space="preserve"> </v>
      </c>
      <c r="E963" s="160" t="e">
        <f>#REF!</f>
        <v>#REF!</v>
      </c>
      <c r="F963" s="160" t="e">
        <f>#REF!</f>
        <v>#REF!</v>
      </c>
      <c r="G963" s="160" t="e">
        <f>#REF!</f>
        <v>#REF!</v>
      </c>
      <c r="J963" s="162" t="e">
        <f>#REF!</f>
        <v>#REF!</v>
      </c>
      <c r="K963" s="162"/>
      <c r="L963" s="162"/>
      <c r="M963" s="162" t="e">
        <f>#REF!</f>
        <v>#REF!</v>
      </c>
      <c r="N963" s="162" t="e">
        <f>#REF!</f>
        <v>#REF!</v>
      </c>
      <c r="O963" s="162" t="e">
        <f>#REF!</f>
        <v>#REF!</v>
      </c>
    </row>
    <row r="964" spans="2:15" ht="21">
      <c r="B964" s="132" t="e">
        <f>#REF!</f>
        <v>#REF!</v>
      </c>
      <c r="C964" s="68" t="str">
        <f t="shared" si="46"/>
        <v xml:space="preserve"> </v>
      </c>
      <c r="D964" s="68" t="str">
        <f t="shared" si="47"/>
        <v xml:space="preserve"> </v>
      </c>
      <c r="E964" s="160" t="e">
        <f>#REF!</f>
        <v>#REF!</v>
      </c>
      <c r="F964" s="160" t="e">
        <f>#REF!</f>
        <v>#REF!</v>
      </c>
      <c r="G964" s="160" t="e">
        <f>#REF!</f>
        <v>#REF!</v>
      </c>
      <c r="J964" s="162" t="e">
        <f>#REF!</f>
        <v>#REF!</v>
      </c>
      <c r="K964" s="162"/>
      <c r="L964" s="162"/>
      <c r="M964" s="162" t="e">
        <f>#REF!</f>
        <v>#REF!</v>
      </c>
      <c r="N964" s="162" t="e">
        <f>#REF!</f>
        <v>#REF!</v>
      </c>
      <c r="O964" s="162" t="e">
        <f>#REF!</f>
        <v>#REF!</v>
      </c>
    </row>
    <row r="965" spans="2:15" ht="21">
      <c r="B965" s="132" t="e">
        <f>#REF!</f>
        <v>#REF!</v>
      </c>
      <c r="C965" s="68" t="str">
        <f t="shared" si="46"/>
        <v xml:space="preserve"> </v>
      </c>
      <c r="D965" s="68" t="str">
        <f t="shared" si="47"/>
        <v xml:space="preserve"> </v>
      </c>
      <c r="E965" s="160" t="e">
        <f>#REF!</f>
        <v>#REF!</v>
      </c>
      <c r="F965" s="160" t="e">
        <f>#REF!</f>
        <v>#REF!</v>
      </c>
      <c r="G965" s="160" t="e">
        <f>#REF!</f>
        <v>#REF!</v>
      </c>
      <c r="J965" s="162" t="e">
        <f>#REF!</f>
        <v>#REF!</v>
      </c>
      <c r="K965" s="162"/>
      <c r="L965" s="162"/>
      <c r="M965" s="162" t="e">
        <f>#REF!</f>
        <v>#REF!</v>
      </c>
      <c r="N965" s="162" t="e">
        <f>#REF!</f>
        <v>#REF!</v>
      </c>
      <c r="O965" s="162" t="e">
        <f>#REF!</f>
        <v>#REF!</v>
      </c>
    </row>
    <row r="966" spans="2:15" ht="21">
      <c r="B966" s="132" t="e">
        <f>#REF!</f>
        <v>#REF!</v>
      </c>
      <c r="C966" s="68" t="str">
        <f t="shared" si="46"/>
        <v xml:space="preserve"> </v>
      </c>
      <c r="D966" s="68" t="str">
        <f t="shared" si="47"/>
        <v xml:space="preserve"> </v>
      </c>
      <c r="E966" s="160" t="e">
        <f>#REF!</f>
        <v>#REF!</v>
      </c>
      <c r="F966" s="160" t="e">
        <f>#REF!</f>
        <v>#REF!</v>
      </c>
      <c r="G966" s="160" t="e">
        <f>#REF!</f>
        <v>#REF!</v>
      </c>
      <c r="J966" s="162" t="e">
        <f>#REF!</f>
        <v>#REF!</v>
      </c>
      <c r="K966" s="162"/>
      <c r="L966" s="162"/>
      <c r="M966" s="162" t="e">
        <f>#REF!</f>
        <v>#REF!</v>
      </c>
      <c r="N966" s="162" t="e">
        <f>#REF!</f>
        <v>#REF!</v>
      </c>
      <c r="O966" s="162" t="e">
        <f>#REF!</f>
        <v>#REF!</v>
      </c>
    </row>
    <row r="967" spans="2:15" ht="21">
      <c r="B967" s="132" t="e">
        <f>#REF!</f>
        <v>#REF!</v>
      </c>
      <c r="C967" s="68" t="str">
        <f t="shared" si="46"/>
        <v xml:space="preserve"> </v>
      </c>
      <c r="D967" s="68" t="str">
        <f t="shared" si="47"/>
        <v xml:space="preserve"> </v>
      </c>
      <c r="E967" s="160" t="e">
        <f>#REF!</f>
        <v>#REF!</v>
      </c>
      <c r="F967" s="160" t="e">
        <f>#REF!</f>
        <v>#REF!</v>
      </c>
      <c r="G967" s="160" t="e">
        <f>#REF!</f>
        <v>#REF!</v>
      </c>
      <c r="J967" s="162" t="e">
        <f>#REF!</f>
        <v>#REF!</v>
      </c>
      <c r="K967" s="162"/>
      <c r="L967" s="162"/>
      <c r="M967" s="162" t="e">
        <f>#REF!</f>
        <v>#REF!</v>
      </c>
      <c r="N967" s="162" t="e">
        <f>#REF!</f>
        <v>#REF!</v>
      </c>
      <c r="O967" s="162" t="e">
        <f>#REF!</f>
        <v>#REF!</v>
      </c>
    </row>
    <row r="968" spans="2:15" ht="21">
      <c r="B968" s="132" t="e">
        <f>#REF!</f>
        <v>#REF!</v>
      </c>
      <c r="C968" s="68" t="str">
        <f t="shared" si="46"/>
        <v xml:space="preserve"> </v>
      </c>
      <c r="D968" s="68" t="str">
        <f t="shared" si="47"/>
        <v xml:space="preserve"> </v>
      </c>
      <c r="E968" s="160" t="e">
        <f>#REF!</f>
        <v>#REF!</v>
      </c>
      <c r="F968" s="160" t="e">
        <f>#REF!</f>
        <v>#REF!</v>
      </c>
      <c r="G968" s="160" t="e">
        <f>#REF!</f>
        <v>#REF!</v>
      </c>
      <c r="J968" s="162" t="e">
        <f>#REF!</f>
        <v>#REF!</v>
      </c>
      <c r="K968" s="162"/>
      <c r="L968" s="162"/>
      <c r="M968" s="162" t="e">
        <f>#REF!</f>
        <v>#REF!</v>
      </c>
      <c r="N968" s="162" t="e">
        <f>#REF!</f>
        <v>#REF!</v>
      </c>
      <c r="O968" s="162" t="e">
        <f>#REF!</f>
        <v>#REF!</v>
      </c>
    </row>
    <row r="969" spans="2:15" ht="21">
      <c r="B969" s="132" t="e">
        <f>#REF!</f>
        <v>#REF!</v>
      </c>
      <c r="C969" s="68" t="str">
        <f t="shared" si="46"/>
        <v xml:space="preserve"> </v>
      </c>
      <c r="D969" s="68" t="str">
        <f t="shared" si="47"/>
        <v xml:space="preserve"> </v>
      </c>
      <c r="E969" s="160" t="e">
        <f>#REF!</f>
        <v>#REF!</v>
      </c>
      <c r="F969" s="160" t="e">
        <f>#REF!</f>
        <v>#REF!</v>
      </c>
      <c r="G969" s="160" t="e">
        <f>#REF!</f>
        <v>#REF!</v>
      </c>
      <c r="J969" s="162" t="e">
        <f>#REF!</f>
        <v>#REF!</v>
      </c>
      <c r="K969" s="162"/>
      <c r="L969" s="162"/>
      <c r="M969" s="162" t="e">
        <f>#REF!</f>
        <v>#REF!</v>
      </c>
      <c r="N969" s="162" t="e">
        <f>#REF!</f>
        <v>#REF!</v>
      </c>
      <c r="O969" s="162" t="e">
        <f>#REF!</f>
        <v>#REF!</v>
      </c>
    </row>
    <row r="970" spans="2:15" ht="21">
      <c r="B970" s="132" t="e">
        <f>#REF!</f>
        <v>#REF!</v>
      </c>
      <c r="C970" s="68" t="str">
        <f t="shared" si="46"/>
        <v xml:space="preserve"> </v>
      </c>
      <c r="D970" s="68" t="str">
        <f t="shared" si="47"/>
        <v xml:space="preserve"> </v>
      </c>
      <c r="E970" s="160" t="e">
        <f>#REF!</f>
        <v>#REF!</v>
      </c>
      <c r="F970" s="160" t="e">
        <f>#REF!</f>
        <v>#REF!</v>
      </c>
      <c r="G970" s="160" t="e">
        <f>#REF!</f>
        <v>#REF!</v>
      </c>
      <c r="J970" s="162" t="e">
        <f>#REF!</f>
        <v>#REF!</v>
      </c>
      <c r="K970" s="162"/>
      <c r="L970" s="162"/>
      <c r="M970" s="162" t="e">
        <f>#REF!</f>
        <v>#REF!</v>
      </c>
      <c r="N970" s="162" t="e">
        <f>#REF!</f>
        <v>#REF!</v>
      </c>
      <c r="O970" s="162" t="e">
        <f>#REF!</f>
        <v>#REF!</v>
      </c>
    </row>
    <row r="971" spans="2:15" ht="21">
      <c r="B971" s="132" t="e">
        <f>#REF!</f>
        <v>#REF!</v>
      </c>
      <c r="C971" s="68" t="str">
        <f t="shared" si="46"/>
        <v xml:space="preserve"> </v>
      </c>
      <c r="D971" s="68" t="str">
        <f t="shared" si="47"/>
        <v xml:space="preserve"> </v>
      </c>
      <c r="E971" s="160" t="e">
        <f>#REF!</f>
        <v>#REF!</v>
      </c>
      <c r="F971" s="160" t="e">
        <f>#REF!</f>
        <v>#REF!</v>
      </c>
      <c r="G971" s="160" t="e">
        <f>#REF!</f>
        <v>#REF!</v>
      </c>
      <c r="J971" s="162" t="e">
        <f>#REF!</f>
        <v>#REF!</v>
      </c>
      <c r="K971" s="162"/>
      <c r="L971" s="162"/>
      <c r="M971" s="162" t="e">
        <f>#REF!</f>
        <v>#REF!</v>
      </c>
      <c r="N971" s="162" t="e">
        <f>#REF!</f>
        <v>#REF!</v>
      </c>
      <c r="O971" s="162" t="e">
        <f>#REF!</f>
        <v>#REF!</v>
      </c>
    </row>
    <row r="972" spans="2:15" ht="21">
      <c r="B972" s="132" t="e">
        <f>#REF!</f>
        <v>#REF!</v>
      </c>
      <c r="C972" s="68" t="str">
        <f t="shared" si="46"/>
        <v xml:space="preserve"> </v>
      </c>
      <c r="D972" s="68" t="str">
        <f t="shared" si="47"/>
        <v xml:space="preserve"> </v>
      </c>
      <c r="E972" s="160" t="e">
        <f>#REF!</f>
        <v>#REF!</v>
      </c>
      <c r="F972" s="160" t="e">
        <f>#REF!</f>
        <v>#REF!</v>
      </c>
      <c r="G972" s="160" t="e">
        <f>#REF!</f>
        <v>#REF!</v>
      </c>
      <c r="J972" s="162" t="e">
        <f>#REF!</f>
        <v>#REF!</v>
      </c>
      <c r="K972" s="162"/>
      <c r="L972" s="162"/>
      <c r="M972" s="162" t="e">
        <f>#REF!</f>
        <v>#REF!</v>
      </c>
      <c r="N972" s="162" t="e">
        <f>#REF!</f>
        <v>#REF!</v>
      </c>
      <c r="O972" s="162" t="e">
        <f>#REF!</f>
        <v>#REF!</v>
      </c>
    </row>
    <row r="973" spans="2:15" ht="21">
      <c r="B973" s="132" t="e">
        <f>#REF!</f>
        <v>#REF!</v>
      </c>
      <c r="C973" s="68" t="str">
        <f t="shared" si="46"/>
        <v xml:space="preserve"> </v>
      </c>
      <c r="D973" s="68" t="str">
        <f t="shared" si="47"/>
        <v xml:space="preserve"> </v>
      </c>
      <c r="E973" s="160" t="e">
        <f>#REF!</f>
        <v>#REF!</v>
      </c>
      <c r="F973" s="160" t="e">
        <f>#REF!</f>
        <v>#REF!</v>
      </c>
      <c r="G973" s="160" t="e">
        <f>#REF!</f>
        <v>#REF!</v>
      </c>
      <c r="J973" s="162" t="e">
        <f>#REF!</f>
        <v>#REF!</v>
      </c>
      <c r="K973" s="162"/>
      <c r="L973" s="162"/>
      <c r="M973" s="162" t="e">
        <f>#REF!</f>
        <v>#REF!</v>
      </c>
      <c r="N973" s="162" t="e">
        <f>#REF!</f>
        <v>#REF!</v>
      </c>
      <c r="O973" s="162" t="e">
        <f>#REF!</f>
        <v>#REF!</v>
      </c>
    </row>
    <row r="974" spans="2:15" ht="21">
      <c r="B974" s="132" t="e">
        <f>#REF!</f>
        <v>#REF!</v>
      </c>
      <c r="C974" s="68" t="str">
        <f t="shared" si="46"/>
        <v xml:space="preserve"> </v>
      </c>
      <c r="D974" s="68" t="str">
        <f t="shared" si="47"/>
        <v xml:space="preserve"> </v>
      </c>
      <c r="E974" s="160" t="e">
        <f>#REF!</f>
        <v>#REF!</v>
      </c>
      <c r="F974" s="160" t="e">
        <f>#REF!</f>
        <v>#REF!</v>
      </c>
      <c r="G974" s="160" t="e">
        <f>#REF!</f>
        <v>#REF!</v>
      </c>
      <c r="J974" s="162" t="e">
        <f>#REF!</f>
        <v>#REF!</v>
      </c>
      <c r="K974" s="162"/>
      <c r="L974" s="162"/>
      <c r="M974" s="162" t="e">
        <f>#REF!</f>
        <v>#REF!</v>
      </c>
      <c r="N974" s="162" t="e">
        <f>#REF!</f>
        <v>#REF!</v>
      </c>
      <c r="O974" s="162" t="e">
        <f>#REF!</f>
        <v>#REF!</v>
      </c>
    </row>
    <row r="975" spans="2:15" ht="21">
      <c r="B975" s="132" t="e">
        <f>#REF!</f>
        <v>#REF!</v>
      </c>
      <c r="C975" s="68" t="str">
        <f t="shared" si="46"/>
        <v xml:space="preserve"> </v>
      </c>
      <c r="D975" s="68" t="str">
        <f t="shared" si="47"/>
        <v xml:space="preserve"> </v>
      </c>
      <c r="E975" s="160" t="e">
        <f>#REF!</f>
        <v>#REF!</v>
      </c>
      <c r="F975" s="160" t="e">
        <f>#REF!</f>
        <v>#REF!</v>
      </c>
      <c r="G975" s="160" t="e">
        <f>#REF!</f>
        <v>#REF!</v>
      </c>
      <c r="J975" s="162" t="e">
        <f>#REF!</f>
        <v>#REF!</v>
      </c>
      <c r="K975" s="162"/>
      <c r="L975" s="162"/>
      <c r="M975" s="162" t="e">
        <f>#REF!</f>
        <v>#REF!</v>
      </c>
      <c r="N975" s="162" t="e">
        <f>#REF!</f>
        <v>#REF!</v>
      </c>
      <c r="O975" s="162" t="e">
        <f>#REF!</f>
        <v>#REF!</v>
      </c>
    </row>
    <row r="976" spans="2:15" ht="21">
      <c r="B976" s="132" t="e">
        <f>#REF!</f>
        <v>#REF!</v>
      </c>
      <c r="C976" s="68" t="str">
        <f t="shared" si="46"/>
        <v xml:space="preserve"> </v>
      </c>
      <c r="D976" s="68" t="str">
        <f t="shared" si="47"/>
        <v xml:space="preserve"> </v>
      </c>
      <c r="E976" s="160" t="e">
        <f>#REF!</f>
        <v>#REF!</v>
      </c>
      <c r="F976" s="160" t="e">
        <f>#REF!</f>
        <v>#REF!</v>
      </c>
      <c r="G976" s="160" t="e">
        <f>#REF!</f>
        <v>#REF!</v>
      </c>
      <c r="J976" s="162" t="e">
        <f>#REF!</f>
        <v>#REF!</v>
      </c>
      <c r="K976" s="162"/>
      <c r="L976" s="162"/>
      <c r="M976" s="162" t="e">
        <f>#REF!</f>
        <v>#REF!</v>
      </c>
      <c r="N976" s="162" t="e">
        <f>#REF!</f>
        <v>#REF!</v>
      </c>
      <c r="O976" s="162" t="e">
        <f>#REF!</f>
        <v>#REF!</v>
      </c>
    </row>
    <row r="977" spans="2:15" ht="21">
      <c r="B977" s="132" t="e">
        <f>#REF!</f>
        <v>#REF!</v>
      </c>
      <c r="C977" s="68" t="str">
        <f t="shared" si="46"/>
        <v xml:space="preserve"> </v>
      </c>
      <c r="D977" s="68" t="str">
        <f t="shared" si="47"/>
        <v xml:space="preserve"> </v>
      </c>
      <c r="E977" s="160" t="e">
        <f>#REF!</f>
        <v>#REF!</v>
      </c>
      <c r="F977" s="160" t="e">
        <f>#REF!</f>
        <v>#REF!</v>
      </c>
      <c r="G977" s="160" t="e">
        <f>#REF!</f>
        <v>#REF!</v>
      </c>
      <c r="J977" s="162" t="e">
        <f>#REF!</f>
        <v>#REF!</v>
      </c>
      <c r="K977" s="162"/>
      <c r="L977" s="162"/>
      <c r="M977" s="162" t="e">
        <f>#REF!</f>
        <v>#REF!</v>
      </c>
      <c r="N977" s="162" t="e">
        <f>#REF!</f>
        <v>#REF!</v>
      </c>
      <c r="O977" s="162" t="e">
        <f>#REF!</f>
        <v>#REF!</v>
      </c>
    </row>
    <row r="978" spans="2:15" ht="21">
      <c r="B978" s="132" t="e">
        <f>#REF!</f>
        <v>#REF!</v>
      </c>
      <c r="C978" s="68" t="str">
        <f t="shared" si="46"/>
        <v xml:space="preserve"> </v>
      </c>
      <c r="D978" s="68" t="str">
        <f t="shared" si="47"/>
        <v xml:space="preserve"> </v>
      </c>
      <c r="E978" s="160" t="e">
        <f>#REF!</f>
        <v>#REF!</v>
      </c>
      <c r="F978" s="160" t="e">
        <f>#REF!</f>
        <v>#REF!</v>
      </c>
      <c r="G978" s="160" t="e">
        <f>#REF!</f>
        <v>#REF!</v>
      </c>
      <c r="J978" s="162" t="e">
        <f>#REF!</f>
        <v>#REF!</v>
      </c>
      <c r="K978" s="162"/>
      <c r="L978" s="162"/>
      <c r="M978" s="162" t="e">
        <f>#REF!</f>
        <v>#REF!</v>
      </c>
      <c r="N978" s="162" t="e">
        <f>#REF!</f>
        <v>#REF!</v>
      </c>
      <c r="O978" s="162" t="e">
        <f>#REF!</f>
        <v>#REF!</v>
      </c>
    </row>
    <row r="979" spans="2:15" ht="21">
      <c r="B979" s="132" t="e">
        <f>#REF!</f>
        <v>#REF!</v>
      </c>
      <c r="C979" s="68" t="str">
        <f t="shared" si="46"/>
        <v xml:space="preserve"> </v>
      </c>
      <c r="D979" s="68" t="str">
        <f t="shared" si="47"/>
        <v xml:space="preserve"> </v>
      </c>
      <c r="E979" s="160" t="e">
        <f>#REF!</f>
        <v>#REF!</v>
      </c>
      <c r="F979" s="160" t="e">
        <f>#REF!</f>
        <v>#REF!</v>
      </c>
      <c r="G979" s="160" t="e">
        <f>#REF!</f>
        <v>#REF!</v>
      </c>
      <c r="J979" s="162" t="e">
        <f>#REF!</f>
        <v>#REF!</v>
      </c>
      <c r="K979" s="162"/>
      <c r="L979" s="162"/>
      <c r="M979" s="162" t="e">
        <f>#REF!</f>
        <v>#REF!</v>
      </c>
      <c r="N979" s="162" t="e">
        <f>#REF!</f>
        <v>#REF!</v>
      </c>
      <c r="O979" s="162" t="e">
        <f>#REF!</f>
        <v>#REF!</v>
      </c>
    </row>
    <row r="980" spans="2:15" ht="21">
      <c r="B980" s="132" t="e">
        <f>#REF!</f>
        <v>#REF!</v>
      </c>
      <c r="C980" s="68" t="str">
        <f t="shared" si="46"/>
        <v xml:space="preserve"> </v>
      </c>
      <c r="D980" s="68" t="str">
        <f t="shared" si="47"/>
        <v xml:space="preserve"> </v>
      </c>
      <c r="E980" s="160" t="e">
        <f>#REF!</f>
        <v>#REF!</v>
      </c>
      <c r="F980" s="160" t="e">
        <f>#REF!</f>
        <v>#REF!</v>
      </c>
      <c r="G980" s="160" t="e">
        <f>#REF!</f>
        <v>#REF!</v>
      </c>
      <c r="J980" s="162" t="e">
        <f>#REF!</f>
        <v>#REF!</v>
      </c>
      <c r="K980" s="162"/>
      <c r="L980" s="162"/>
      <c r="M980" s="162" t="e">
        <f>#REF!</f>
        <v>#REF!</v>
      </c>
      <c r="N980" s="162" t="e">
        <f>#REF!</f>
        <v>#REF!</v>
      </c>
      <c r="O980" s="162" t="e">
        <f>#REF!</f>
        <v>#REF!</v>
      </c>
    </row>
    <row r="981" spans="2:15" ht="21">
      <c r="B981" s="132" t="e">
        <f>#REF!</f>
        <v>#REF!</v>
      </c>
      <c r="C981" s="68" t="str">
        <f t="shared" si="46"/>
        <v xml:space="preserve"> </v>
      </c>
      <c r="D981" s="68" t="str">
        <f t="shared" si="47"/>
        <v xml:space="preserve"> </v>
      </c>
      <c r="E981" s="160" t="e">
        <f>#REF!</f>
        <v>#REF!</v>
      </c>
      <c r="F981" s="160" t="e">
        <f>#REF!</f>
        <v>#REF!</v>
      </c>
      <c r="G981" s="160" t="e">
        <f>#REF!</f>
        <v>#REF!</v>
      </c>
      <c r="J981" s="162" t="e">
        <f>#REF!</f>
        <v>#REF!</v>
      </c>
      <c r="K981" s="162"/>
      <c r="L981" s="162"/>
      <c r="M981" s="162" t="e">
        <f>#REF!</f>
        <v>#REF!</v>
      </c>
      <c r="N981" s="162" t="e">
        <f>#REF!</f>
        <v>#REF!</v>
      </c>
      <c r="O981" s="162" t="e">
        <f>#REF!</f>
        <v>#REF!</v>
      </c>
    </row>
    <row r="982" spans="2:15" ht="21">
      <c r="B982" s="132" t="e">
        <f>#REF!</f>
        <v>#REF!</v>
      </c>
      <c r="C982" s="68" t="str">
        <f t="shared" si="46"/>
        <v xml:space="preserve"> </v>
      </c>
      <c r="D982" s="68" t="str">
        <f t="shared" si="47"/>
        <v xml:space="preserve"> </v>
      </c>
      <c r="E982" s="160" t="e">
        <f>#REF!</f>
        <v>#REF!</v>
      </c>
      <c r="F982" s="160" t="e">
        <f>#REF!</f>
        <v>#REF!</v>
      </c>
      <c r="G982" s="160" t="e">
        <f>#REF!</f>
        <v>#REF!</v>
      </c>
      <c r="J982" s="162" t="e">
        <f>#REF!</f>
        <v>#REF!</v>
      </c>
      <c r="K982" s="162"/>
      <c r="L982" s="162"/>
      <c r="M982" s="162" t="e">
        <f>#REF!</f>
        <v>#REF!</v>
      </c>
      <c r="N982" s="162" t="e">
        <f>#REF!</f>
        <v>#REF!</v>
      </c>
      <c r="O982" s="162" t="e">
        <f>#REF!</f>
        <v>#REF!</v>
      </c>
    </row>
    <row r="983" spans="2:15" ht="21">
      <c r="B983" s="132" t="e">
        <f>#REF!</f>
        <v>#REF!</v>
      </c>
      <c r="C983" s="68" t="str">
        <f t="shared" si="46"/>
        <v xml:space="preserve"> </v>
      </c>
      <c r="D983" s="68" t="str">
        <f t="shared" si="47"/>
        <v xml:space="preserve"> </v>
      </c>
      <c r="E983" s="160" t="e">
        <f>#REF!</f>
        <v>#REF!</v>
      </c>
      <c r="F983" s="160" t="e">
        <f>#REF!</f>
        <v>#REF!</v>
      </c>
      <c r="G983" s="160" t="e">
        <f>#REF!</f>
        <v>#REF!</v>
      </c>
      <c r="J983" s="162" t="e">
        <f>#REF!</f>
        <v>#REF!</v>
      </c>
      <c r="K983" s="162"/>
      <c r="L983" s="162"/>
      <c r="M983" s="162" t="e">
        <f>#REF!</f>
        <v>#REF!</v>
      </c>
      <c r="N983" s="162" t="e">
        <f>#REF!</f>
        <v>#REF!</v>
      </c>
      <c r="O983" s="162" t="e">
        <f>#REF!</f>
        <v>#REF!</v>
      </c>
    </row>
    <row r="984" spans="2:15" ht="21">
      <c r="B984" s="132" t="e">
        <f>#REF!</f>
        <v>#REF!</v>
      </c>
      <c r="C984" s="68" t="str">
        <f t="shared" si="46"/>
        <v xml:space="preserve"> </v>
      </c>
      <c r="D984" s="68" t="str">
        <f t="shared" si="47"/>
        <v xml:space="preserve"> </v>
      </c>
      <c r="E984" s="160" t="e">
        <f>#REF!</f>
        <v>#REF!</v>
      </c>
      <c r="F984" s="160" t="e">
        <f>#REF!</f>
        <v>#REF!</v>
      </c>
      <c r="G984" s="160" t="e">
        <f>#REF!</f>
        <v>#REF!</v>
      </c>
      <c r="J984" s="162" t="e">
        <f>#REF!</f>
        <v>#REF!</v>
      </c>
      <c r="K984" s="162"/>
      <c r="L984" s="162"/>
      <c r="M984" s="162" t="e">
        <f>#REF!</f>
        <v>#REF!</v>
      </c>
      <c r="N984" s="162" t="e">
        <f>#REF!</f>
        <v>#REF!</v>
      </c>
      <c r="O984" s="162" t="e">
        <f>#REF!</f>
        <v>#REF!</v>
      </c>
    </row>
    <row r="985" spans="2:15" ht="21">
      <c r="B985" s="132" t="e">
        <f>#REF!</f>
        <v>#REF!</v>
      </c>
      <c r="C985" s="68" t="str">
        <f t="shared" si="46"/>
        <v xml:space="preserve"> </v>
      </c>
      <c r="D985" s="68" t="str">
        <f t="shared" si="47"/>
        <v xml:space="preserve"> </v>
      </c>
      <c r="E985" s="160" t="e">
        <f>#REF!</f>
        <v>#REF!</v>
      </c>
      <c r="F985" s="160" t="e">
        <f>#REF!</f>
        <v>#REF!</v>
      </c>
      <c r="G985" s="160" t="e">
        <f>#REF!</f>
        <v>#REF!</v>
      </c>
      <c r="J985" s="162" t="e">
        <f>#REF!</f>
        <v>#REF!</v>
      </c>
      <c r="K985" s="162"/>
      <c r="L985" s="162"/>
      <c r="M985" s="162" t="e">
        <f>#REF!</f>
        <v>#REF!</v>
      </c>
      <c r="N985" s="162" t="e">
        <f>#REF!</f>
        <v>#REF!</v>
      </c>
      <c r="O985" s="162" t="e">
        <f>#REF!</f>
        <v>#REF!</v>
      </c>
    </row>
    <row r="986" spans="2:15" ht="21">
      <c r="B986" s="132" t="e">
        <f>#REF!</f>
        <v>#REF!</v>
      </c>
      <c r="C986" s="68" t="str">
        <f t="shared" si="46"/>
        <v xml:space="preserve"> </v>
      </c>
      <c r="D986" s="68" t="str">
        <f t="shared" si="47"/>
        <v xml:space="preserve"> </v>
      </c>
      <c r="E986" s="160" t="e">
        <f>#REF!</f>
        <v>#REF!</v>
      </c>
      <c r="F986" s="160" t="e">
        <f>#REF!</f>
        <v>#REF!</v>
      </c>
      <c r="G986" s="160" t="e">
        <f>#REF!</f>
        <v>#REF!</v>
      </c>
      <c r="J986" s="162" t="e">
        <f>#REF!</f>
        <v>#REF!</v>
      </c>
      <c r="K986" s="162"/>
      <c r="L986" s="162"/>
      <c r="M986" s="162" t="e">
        <f>#REF!</f>
        <v>#REF!</v>
      </c>
      <c r="N986" s="162" t="e">
        <f>#REF!</f>
        <v>#REF!</v>
      </c>
      <c r="O986" s="162" t="e">
        <f>#REF!</f>
        <v>#REF!</v>
      </c>
    </row>
    <row r="987" spans="2:15" ht="21">
      <c r="B987" s="132" t="e">
        <f>#REF!</f>
        <v>#REF!</v>
      </c>
      <c r="C987" s="68" t="str">
        <f t="shared" si="46"/>
        <v xml:space="preserve"> </v>
      </c>
      <c r="D987" s="68" t="str">
        <f t="shared" si="47"/>
        <v xml:space="preserve"> </v>
      </c>
      <c r="E987" s="160" t="e">
        <f>#REF!</f>
        <v>#REF!</v>
      </c>
      <c r="F987" s="160" t="e">
        <f>#REF!</f>
        <v>#REF!</v>
      </c>
      <c r="G987" s="160" t="e">
        <f>#REF!</f>
        <v>#REF!</v>
      </c>
      <c r="J987" s="162" t="e">
        <f>#REF!</f>
        <v>#REF!</v>
      </c>
      <c r="K987" s="162"/>
      <c r="L987" s="162"/>
      <c r="M987" s="162" t="e">
        <f>#REF!</f>
        <v>#REF!</v>
      </c>
      <c r="N987" s="162" t="e">
        <f>#REF!</f>
        <v>#REF!</v>
      </c>
      <c r="O987" s="162" t="e">
        <f>#REF!</f>
        <v>#REF!</v>
      </c>
    </row>
    <row r="988" spans="2:15" ht="21">
      <c r="B988" s="132" t="e">
        <f>#REF!</f>
        <v>#REF!</v>
      </c>
      <c r="C988" s="68" t="str">
        <f t="shared" si="46"/>
        <v xml:space="preserve"> </v>
      </c>
      <c r="D988" s="68" t="str">
        <f t="shared" si="47"/>
        <v xml:space="preserve"> </v>
      </c>
      <c r="E988" s="160" t="e">
        <f>#REF!</f>
        <v>#REF!</v>
      </c>
      <c r="F988" s="160" t="e">
        <f>#REF!</f>
        <v>#REF!</v>
      </c>
      <c r="G988" s="160" t="e">
        <f>#REF!</f>
        <v>#REF!</v>
      </c>
      <c r="J988" s="162" t="e">
        <f>#REF!</f>
        <v>#REF!</v>
      </c>
      <c r="K988" s="162"/>
      <c r="L988" s="162"/>
      <c r="M988" s="162" t="e">
        <f>#REF!</f>
        <v>#REF!</v>
      </c>
      <c r="N988" s="162" t="e">
        <f>#REF!</f>
        <v>#REF!</v>
      </c>
      <c r="O988" s="162" t="e">
        <f>#REF!</f>
        <v>#REF!</v>
      </c>
    </row>
    <row r="989" spans="2:15" ht="21">
      <c r="B989" s="132" t="e">
        <f>#REF!</f>
        <v>#REF!</v>
      </c>
      <c r="C989" s="68" t="str">
        <f t="shared" si="46"/>
        <v xml:space="preserve"> </v>
      </c>
      <c r="D989" s="68" t="str">
        <f t="shared" si="47"/>
        <v xml:space="preserve"> </v>
      </c>
      <c r="E989" s="160" t="e">
        <f>#REF!</f>
        <v>#REF!</v>
      </c>
      <c r="F989" s="160" t="e">
        <f>#REF!</f>
        <v>#REF!</v>
      </c>
      <c r="G989" s="160" t="e">
        <f>#REF!</f>
        <v>#REF!</v>
      </c>
      <c r="J989" s="162" t="e">
        <f>#REF!</f>
        <v>#REF!</v>
      </c>
      <c r="K989" s="162"/>
      <c r="L989" s="162"/>
      <c r="M989" s="162" t="e">
        <f>#REF!</f>
        <v>#REF!</v>
      </c>
      <c r="N989" s="162" t="e">
        <f>#REF!</f>
        <v>#REF!</v>
      </c>
      <c r="O989" s="162" t="e">
        <f>#REF!</f>
        <v>#REF!</v>
      </c>
    </row>
    <row r="990" spans="2:15" ht="21">
      <c r="B990" s="132" t="e">
        <f>#REF!</f>
        <v>#REF!</v>
      </c>
      <c r="C990" s="68" t="str">
        <f t="shared" si="46"/>
        <v xml:space="preserve"> </v>
      </c>
      <c r="D990" s="68" t="str">
        <f t="shared" si="47"/>
        <v xml:space="preserve"> </v>
      </c>
      <c r="E990" s="160" t="e">
        <f>#REF!</f>
        <v>#REF!</v>
      </c>
      <c r="F990" s="160" t="e">
        <f>#REF!</f>
        <v>#REF!</v>
      </c>
      <c r="G990" s="160" t="e">
        <f>#REF!</f>
        <v>#REF!</v>
      </c>
      <c r="J990" s="162" t="e">
        <f>#REF!</f>
        <v>#REF!</v>
      </c>
      <c r="K990" s="162"/>
      <c r="L990" s="162"/>
      <c r="M990" s="162" t="e">
        <f>#REF!</f>
        <v>#REF!</v>
      </c>
      <c r="N990" s="162" t="e">
        <f>#REF!</f>
        <v>#REF!</v>
      </c>
      <c r="O990" s="162" t="e">
        <f>#REF!</f>
        <v>#REF!</v>
      </c>
    </row>
    <row r="991" spans="2:15" ht="21">
      <c r="B991" s="132" t="e">
        <f>#REF!</f>
        <v>#REF!</v>
      </c>
      <c r="C991" s="68" t="str">
        <f t="shared" si="46"/>
        <v xml:space="preserve"> </v>
      </c>
      <c r="D991" s="68" t="str">
        <f t="shared" si="47"/>
        <v xml:space="preserve"> </v>
      </c>
      <c r="E991" s="160" t="e">
        <f>#REF!</f>
        <v>#REF!</v>
      </c>
      <c r="F991" s="160" t="e">
        <f>#REF!</f>
        <v>#REF!</v>
      </c>
      <c r="G991" s="160" t="e">
        <f>#REF!</f>
        <v>#REF!</v>
      </c>
      <c r="J991" s="162" t="e">
        <f>#REF!</f>
        <v>#REF!</v>
      </c>
      <c r="K991" s="162"/>
      <c r="L991" s="162"/>
      <c r="M991" s="162" t="e">
        <f>#REF!</f>
        <v>#REF!</v>
      </c>
      <c r="N991" s="162" t="e">
        <f>#REF!</f>
        <v>#REF!</v>
      </c>
      <c r="O991" s="162" t="e">
        <f>#REF!</f>
        <v>#REF!</v>
      </c>
    </row>
    <row r="992" spans="2:15" ht="21">
      <c r="B992" s="132" t="e">
        <f>#REF!</f>
        <v>#REF!</v>
      </c>
      <c r="C992" s="68" t="str">
        <f t="shared" ref="C992:C1033" si="48">IFERROR(VLOOKUP(D992,KLUBY01,2,FALSE)," ")</f>
        <v xml:space="preserve"> </v>
      </c>
      <c r="D992" s="68" t="str">
        <f t="shared" ref="D992:D1033" si="49">IFERROR(VLOOKUP(B992,PZTS2509,11,FALSE)," ")</f>
        <v xml:space="preserve"> </v>
      </c>
      <c r="E992" s="160" t="e">
        <f>#REF!</f>
        <v>#REF!</v>
      </c>
      <c r="F992" s="160" t="e">
        <f>#REF!</f>
        <v>#REF!</v>
      </c>
      <c r="G992" s="160" t="e">
        <f>#REF!</f>
        <v>#REF!</v>
      </c>
      <c r="J992" s="162" t="e">
        <f>#REF!</f>
        <v>#REF!</v>
      </c>
      <c r="K992" s="162"/>
      <c r="L992" s="162"/>
      <c r="M992" s="162" t="e">
        <f>#REF!</f>
        <v>#REF!</v>
      </c>
      <c r="N992" s="162" t="e">
        <f>#REF!</f>
        <v>#REF!</v>
      </c>
      <c r="O992" s="162" t="e">
        <f>#REF!</f>
        <v>#REF!</v>
      </c>
    </row>
    <row r="993" spans="2:15" ht="21">
      <c r="B993" s="132" t="e">
        <f>#REF!</f>
        <v>#REF!</v>
      </c>
      <c r="C993" s="68" t="str">
        <f t="shared" si="48"/>
        <v xml:space="preserve"> </v>
      </c>
      <c r="D993" s="68" t="str">
        <f t="shared" si="49"/>
        <v xml:space="preserve"> </v>
      </c>
      <c r="E993" s="160" t="e">
        <f>#REF!</f>
        <v>#REF!</v>
      </c>
      <c r="F993" s="160" t="e">
        <f>#REF!</f>
        <v>#REF!</v>
      </c>
      <c r="G993" s="160" t="e">
        <f>#REF!</f>
        <v>#REF!</v>
      </c>
      <c r="J993" s="162" t="e">
        <f>#REF!</f>
        <v>#REF!</v>
      </c>
      <c r="K993" s="162"/>
      <c r="L993" s="162"/>
      <c r="M993" s="162" t="e">
        <f>#REF!</f>
        <v>#REF!</v>
      </c>
      <c r="N993" s="162" t="e">
        <f>#REF!</f>
        <v>#REF!</v>
      </c>
      <c r="O993" s="162" t="e">
        <f>#REF!</f>
        <v>#REF!</v>
      </c>
    </row>
    <row r="994" spans="2:15" ht="21">
      <c r="B994" s="132" t="e">
        <f>#REF!</f>
        <v>#REF!</v>
      </c>
      <c r="C994" s="68" t="str">
        <f t="shared" si="48"/>
        <v xml:space="preserve"> </v>
      </c>
      <c r="D994" s="68" t="str">
        <f t="shared" si="49"/>
        <v xml:space="preserve"> </v>
      </c>
      <c r="E994" s="160" t="e">
        <f>#REF!</f>
        <v>#REF!</v>
      </c>
      <c r="F994" s="160" t="e">
        <f>#REF!</f>
        <v>#REF!</v>
      </c>
      <c r="G994" s="160" t="e">
        <f>#REF!</f>
        <v>#REF!</v>
      </c>
      <c r="J994" s="162" t="e">
        <f>#REF!</f>
        <v>#REF!</v>
      </c>
      <c r="K994" s="162"/>
      <c r="L994" s="162"/>
      <c r="M994" s="162" t="e">
        <f>#REF!</f>
        <v>#REF!</v>
      </c>
      <c r="N994" s="162" t="e">
        <f>#REF!</f>
        <v>#REF!</v>
      </c>
      <c r="O994" s="162" t="e">
        <f>#REF!</f>
        <v>#REF!</v>
      </c>
    </row>
    <row r="995" spans="2:15" ht="21">
      <c r="B995" s="132" t="e">
        <f>#REF!</f>
        <v>#REF!</v>
      </c>
      <c r="C995" s="68" t="str">
        <f t="shared" si="48"/>
        <v xml:space="preserve"> </v>
      </c>
      <c r="D995" s="68" t="str">
        <f t="shared" si="49"/>
        <v xml:space="preserve"> </v>
      </c>
      <c r="E995" s="160" t="e">
        <f>#REF!</f>
        <v>#REF!</v>
      </c>
      <c r="F995" s="160" t="e">
        <f>#REF!</f>
        <v>#REF!</v>
      </c>
      <c r="G995" s="160" t="e">
        <f>#REF!</f>
        <v>#REF!</v>
      </c>
      <c r="J995" s="162" t="e">
        <f>#REF!</f>
        <v>#REF!</v>
      </c>
      <c r="K995" s="162"/>
      <c r="L995" s="162"/>
      <c r="M995" s="162" t="e">
        <f>#REF!</f>
        <v>#REF!</v>
      </c>
      <c r="N995" s="162" t="e">
        <f>#REF!</f>
        <v>#REF!</v>
      </c>
      <c r="O995" s="162" t="e">
        <f>#REF!</f>
        <v>#REF!</v>
      </c>
    </row>
    <row r="996" spans="2:15" ht="21">
      <c r="B996" s="132" t="e">
        <f>#REF!</f>
        <v>#REF!</v>
      </c>
      <c r="C996" s="68" t="str">
        <f t="shared" si="48"/>
        <v xml:space="preserve"> </v>
      </c>
      <c r="D996" s="68" t="str">
        <f t="shared" si="49"/>
        <v xml:space="preserve"> </v>
      </c>
      <c r="E996" s="160" t="e">
        <f>#REF!</f>
        <v>#REF!</v>
      </c>
      <c r="F996" s="160" t="e">
        <f>#REF!</f>
        <v>#REF!</v>
      </c>
      <c r="G996" s="160" t="e">
        <f>#REF!</f>
        <v>#REF!</v>
      </c>
      <c r="J996" s="162" t="e">
        <f>#REF!</f>
        <v>#REF!</v>
      </c>
      <c r="K996" s="162"/>
      <c r="L996" s="162"/>
      <c r="M996" s="162" t="e">
        <f>#REF!</f>
        <v>#REF!</v>
      </c>
      <c r="N996" s="162" t="e">
        <f>#REF!</f>
        <v>#REF!</v>
      </c>
      <c r="O996" s="162" t="e">
        <f>#REF!</f>
        <v>#REF!</v>
      </c>
    </row>
    <row r="997" spans="2:15" ht="21">
      <c r="B997" s="132" t="e">
        <f>#REF!</f>
        <v>#REF!</v>
      </c>
      <c r="C997" s="68" t="str">
        <f t="shared" si="48"/>
        <v xml:space="preserve"> </v>
      </c>
      <c r="D997" s="68" t="str">
        <f t="shared" si="49"/>
        <v xml:space="preserve"> </v>
      </c>
      <c r="E997" s="160" t="e">
        <f>#REF!</f>
        <v>#REF!</v>
      </c>
      <c r="F997" s="160" t="e">
        <f>#REF!</f>
        <v>#REF!</v>
      </c>
      <c r="G997" s="160" t="e">
        <f>#REF!</f>
        <v>#REF!</v>
      </c>
      <c r="J997" s="162" t="e">
        <f>#REF!</f>
        <v>#REF!</v>
      </c>
      <c r="K997" s="162"/>
      <c r="L997" s="162"/>
      <c r="M997" s="162" t="e">
        <f>#REF!</f>
        <v>#REF!</v>
      </c>
      <c r="N997" s="162" t="e">
        <f>#REF!</f>
        <v>#REF!</v>
      </c>
      <c r="O997" s="162" t="e">
        <f>#REF!</f>
        <v>#REF!</v>
      </c>
    </row>
    <row r="998" spans="2:15" ht="21">
      <c r="B998" s="132" t="e">
        <f>#REF!</f>
        <v>#REF!</v>
      </c>
      <c r="C998" s="68" t="str">
        <f t="shared" si="48"/>
        <v xml:space="preserve"> </v>
      </c>
      <c r="D998" s="68" t="str">
        <f t="shared" si="49"/>
        <v xml:space="preserve"> </v>
      </c>
      <c r="E998" s="160" t="e">
        <f>#REF!</f>
        <v>#REF!</v>
      </c>
      <c r="F998" s="160" t="e">
        <f>#REF!</f>
        <v>#REF!</v>
      </c>
      <c r="G998" s="160" t="e">
        <f>#REF!</f>
        <v>#REF!</v>
      </c>
      <c r="J998" s="162" t="e">
        <f>#REF!</f>
        <v>#REF!</v>
      </c>
      <c r="K998" s="162"/>
      <c r="L998" s="162"/>
      <c r="M998" s="162" t="e">
        <f>#REF!</f>
        <v>#REF!</v>
      </c>
      <c r="N998" s="162" t="e">
        <f>#REF!</f>
        <v>#REF!</v>
      </c>
      <c r="O998" s="162" t="e">
        <f>#REF!</f>
        <v>#REF!</v>
      </c>
    </row>
    <row r="999" spans="2:15" ht="21">
      <c r="B999" s="132" t="e">
        <f>#REF!</f>
        <v>#REF!</v>
      </c>
      <c r="C999" s="68" t="str">
        <f t="shared" si="48"/>
        <v xml:space="preserve"> </v>
      </c>
      <c r="D999" s="68" t="str">
        <f t="shared" si="49"/>
        <v xml:space="preserve"> </v>
      </c>
      <c r="E999" s="160" t="e">
        <f>#REF!</f>
        <v>#REF!</v>
      </c>
      <c r="F999" s="160" t="e">
        <f>#REF!</f>
        <v>#REF!</v>
      </c>
      <c r="G999" s="160" t="e">
        <f>#REF!</f>
        <v>#REF!</v>
      </c>
      <c r="J999" s="162" t="e">
        <f>#REF!</f>
        <v>#REF!</v>
      </c>
      <c r="K999" s="162"/>
      <c r="L999" s="162"/>
      <c r="M999" s="162" t="e">
        <f>#REF!</f>
        <v>#REF!</v>
      </c>
      <c r="N999" s="162" t="e">
        <f>#REF!</f>
        <v>#REF!</v>
      </c>
      <c r="O999" s="162" t="e">
        <f>#REF!</f>
        <v>#REF!</v>
      </c>
    </row>
    <row r="1000" spans="2:15" ht="21">
      <c r="B1000" s="132" t="e">
        <f>#REF!</f>
        <v>#REF!</v>
      </c>
      <c r="C1000" s="68" t="str">
        <f t="shared" si="48"/>
        <v xml:space="preserve"> </v>
      </c>
      <c r="D1000" s="68" t="str">
        <f t="shared" si="49"/>
        <v xml:space="preserve"> </v>
      </c>
      <c r="E1000" s="160" t="e">
        <f>#REF!</f>
        <v>#REF!</v>
      </c>
      <c r="F1000" s="160" t="e">
        <f>#REF!</f>
        <v>#REF!</v>
      </c>
      <c r="G1000" s="160" t="e">
        <f>#REF!</f>
        <v>#REF!</v>
      </c>
      <c r="J1000" s="162" t="e">
        <f>#REF!</f>
        <v>#REF!</v>
      </c>
      <c r="K1000" s="162"/>
      <c r="L1000" s="162"/>
      <c r="M1000" s="162" t="e">
        <f>#REF!</f>
        <v>#REF!</v>
      </c>
      <c r="N1000" s="162" t="e">
        <f>#REF!</f>
        <v>#REF!</v>
      </c>
      <c r="O1000" s="162" t="e">
        <f>#REF!</f>
        <v>#REF!</v>
      </c>
    </row>
    <row r="1001" spans="2:15" ht="21">
      <c r="B1001" s="132" t="e">
        <f>#REF!</f>
        <v>#REF!</v>
      </c>
      <c r="C1001" s="68" t="str">
        <f t="shared" si="48"/>
        <v xml:space="preserve"> </v>
      </c>
      <c r="D1001" s="68" t="str">
        <f t="shared" si="49"/>
        <v xml:space="preserve"> </v>
      </c>
      <c r="E1001" s="160" t="e">
        <f>#REF!</f>
        <v>#REF!</v>
      </c>
      <c r="F1001" s="160" t="e">
        <f>#REF!</f>
        <v>#REF!</v>
      </c>
      <c r="G1001" s="160" t="e">
        <f>#REF!</f>
        <v>#REF!</v>
      </c>
      <c r="J1001" s="162" t="e">
        <f>#REF!</f>
        <v>#REF!</v>
      </c>
      <c r="K1001" s="162"/>
      <c r="L1001" s="162"/>
      <c r="M1001" s="162" t="e">
        <f>#REF!</f>
        <v>#REF!</v>
      </c>
      <c r="N1001" s="162" t="e">
        <f>#REF!</f>
        <v>#REF!</v>
      </c>
      <c r="O1001" s="162" t="e">
        <f>#REF!</f>
        <v>#REF!</v>
      </c>
    </row>
    <row r="1002" spans="2:15" ht="21">
      <c r="B1002" s="132" t="e">
        <f>#REF!</f>
        <v>#REF!</v>
      </c>
      <c r="C1002" s="68" t="str">
        <f t="shared" si="48"/>
        <v xml:space="preserve"> </v>
      </c>
      <c r="D1002" s="68" t="str">
        <f t="shared" si="49"/>
        <v xml:space="preserve"> </v>
      </c>
      <c r="E1002" s="160" t="e">
        <f>#REF!</f>
        <v>#REF!</v>
      </c>
      <c r="F1002" s="160" t="e">
        <f>#REF!</f>
        <v>#REF!</v>
      </c>
      <c r="G1002" s="160" t="e">
        <f>#REF!</f>
        <v>#REF!</v>
      </c>
      <c r="J1002" s="162" t="e">
        <f>#REF!</f>
        <v>#REF!</v>
      </c>
      <c r="K1002" s="162"/>
      <c r="L1002" s="162"/>
      <c r="M1002" s="162" t="e">
        <f>#REF!</f>
        <v>#REF!</v>
      </c>
      <c r="N1002" s="162" t="e">
        <f>#REF!</f>
        <v>#REF!</v>
      </c>
      <c r="O1002" s="162" t="e">
        <f>#REF!</f>
        <v>#REF!</v>
      </c>
    </row>
    <row r="1003" spans="2:15" ht="21">
      <c r="B1003" s="132" t="e">
        <f>#REF!</f>
        <v>#REF!</v>
      </c>
      <c r="C1003" s="68" t="str">
        <f t="shared" si="48"/>
        <v xml:space="preserve"> </v>
      </c>
      <c r="D1003" s="68" t="str">
        <f t="shared" si="49"/>
        <v xml:space="preserve"> </v>
      </c>
      <c r="E1003" s="160" t="e">
        <f>#REF!</f>
        <v>#REF!</v>
      </c>
      <c r="F1003" s="160" t="e">
        <f>#REF!</f>
        <v>#REF!</v>
      </c>
      <c r="G1003" s="160" t="e">
        <f>#REF!</f>
        <v>#REF!</v>
      </c>
      <c r="J1003" s="162" t="e">
        <f>#REF!</f>
        <v>#REF!</v>
      </c>
      <c r="K1003" s="162"/>
      <c r="L1003" s="162"/>
      <c r="M1003" s="162" t="e">
        <f>#REF!</f>
        <v>#REF!</v>
      </c>
      <c r="N1003" s="162" t="e">
        <f>#REF!</f>
        <v>#REF!</v>
      </c>
      <c r="O1003" s="162" t="e">
        <f>#REF!</f>
        <v>#REF!</v>
      </c>
    </row>
    <row r="1004" spans="2:15" ht="21">
      <c r="B1004" s="132" t="e">
        <f>#REF!</f>
        <v>#REF!</v>
      </c>
      <c r="C1004" s="68" t="str">
        <f t="shared" si="48"/>
        <v xml:space="preserve"> </v>
      </c>
      <c r="D1004" s="68" t="str">
        <f t="shared" si="49"/>
        <v xml:space="preserve"> </v>
      </c>
      <c r="E1004" s="160" t="e">
        <f>#REF!</f>
        <v>#REF!</v>
      </c>
      <c r="F1004" s="160" t="e">
        <f>#REF!</f>
        <v>#REF!</v>
      </c>
      <c r="G1004" s="160" t="e">
        <f>#REF!</f>
        <v>#REF!</v>
      </c>
      <c r="J1004" s="162" t="e">
        <f>#REF!</f>
        <v>#REF!</v>
      </c>
      <c r="K1004" s="162"/>
      <c r="L1004" s="162"/>
      <c r="M1004" s="162" t="e">
        <f>#REF!</f>
        <v>#REF!</v>
      </c>
      <c r="N1004" s="162" t="e">
        <f>#REF!</f>
        <v>#REF!</v>
      </c>
      <c r="O1004" s="162" t="e">
        <f>#REF!</f>
        <v>#REF!</v>
      </c>
    </row>
    <row r="1005" spans="2:15" ht="21">
      <c r="B1005" s="132" t="e">
        <f>#REF!</f>
        <v>#REF!</v>
      </c>
      <c r="C1005" s="68" t="str">
        <f t="shared" si="48"/>
        <v xml:space="preserve"> </v>
      </c>
      <c r="D1005" s="68" t="str">
        <f t="shared" si="49"/>
        <v xml:space="preserve"> </v>
      </c>
      <c r="E1005" s="160" t="e">
        <f>#REF!</f>
        <v>#REF!</v>
      </c>
      <c r="F1005" s="160" t="e">
        <f>#REF!</f>
        <v>#REF!</v>
      </c>
      <c r="G1005" s="160" t="e">
        <f>#REF!</f>
        <v>#REF!</v>
      </c>
      <c r="J1005" s="162" t="e">
        <f>#REF!</f>
        <v>#REF!</v>
      </c>
      <c r="K1005" s="162"/>
      <c r="L1005" s="162"/>
      <c r="M1005" s="162" t="e">
        <f>#REF!</f>
        <v>#REF!</v>
      </c>
      <c r="N1005" s="162" t="e">
        <f>#REF!</f>
        <v>#REF!</v>
      </c>
      <c r="O1005" s="162" t="e">
        <f>#REF!</f>
        <v>#REF!</v>
      </c>
    </row>
    <row r="1006" spans="2:15" ht="21">
      <c r="B1006" s="132" t="e">
        <f>#REF!</f>
        <v>#REF!</v>
      </c>
      <c r="C1006" s="68" t="str">
        <f t="shared" si="48"/>
        <v xml:space="preserve"> </v>
      </c>
      <c r="D1006" s="68" t="str">
        <f t="shared" si="49"/>
        <v xml:space="preserve"> </v>
      </c>
      <c r="E1006" s="160" t="e">
        <f>#REF!</f>
        <v>#REF!</v>
      </c>
      <c r="F1006" s="160" t="e">
        <f>#REF!</f>
        <v>#REF!</v>
      </c>
      <c r="G1006" s="160" t="e">
        <f>#REF!</f>
        <v>#REF!</v>
      </c>
      <c r="J1006" s="162" t="e">
        <f>#REF!</f>
        <v>#REF!</v>
      </c>
      <c r="K1006" s="162"/>
      <c r="L1006" s="162"/>
      <c r="M1006" s="162" t="e">
        <f>#REF!</f>
        <v>#REF!</v>
      </c>
      <c r="N1006" s="162" t="e">
        <f>#REF!</f>
        <v>#REF!</v>
      </c>
      <c r="O1006" s="162" t="e">
        <f>#REF!</f>
        <v>#REF!</v>
      </c>
    </row>
    <row r="1007" spans="2:15" ht="21">
      <c r="B1007" s="132" t="e">
        <f>#REF!</f>
        <v>#REF!</v>
      </c>
      <c r="C1007" s="68" t="str">
        <f t="shared" si="48"/>
        <v xml:space="preserve"> </v>
      </c>
      <c r="D1007" s="68" t="str">
        <f t="shared" si="49"/>
        <v xml:space="preserve"> </v>
      </c>
      <c r="E1007" s="160" t="e">
        <f>#REF!</f>
        <v>#REF!</v>
      </c>
      <c r="F1007" s="160" t="e">
        <f>#REF!</f>
        <v>#REF!</v>
      </c>
      <c r="G1007" s="160" t="e">
        <f>#REF!</f>
        <v>#REF!</v>
      </c>
      <c r="J1007" s="162" t="e">
        <f>#REF!</f>
        <v>#REF!</v>
      </c>
      <c r="K1007" s="162"/>
      <c r="L1007" s="162"/>
      <c r="M1007" s="162" t="e">
        <f>#REF!</f>
        <v>#REF!</v>
      </c>
      <c r="N1007" s="162" t="e">
        <f>#REF!</f>
        <v>#REF!</v>
      </c>
      <c r="O1007" s="162" t="e">
        <f>#REF!</f>
        <v>#REF!</v>
      </c>
    </row>
    <row r="1008" spans="2:15" ht="21">
      <c r="B1008" s="132" t="e">
        <f>#REF!</f>
        <v>#REF!</v>
      </c>
      <c r="C1008" s="68" t="str">
        <f t="shared" si="48"/>
        <v xml:space="preserve"> </v>
      </c>
      <c r="D1008" s="68" t="str">
        <f t="shared" si="49"/>
        <v xml:space="preserve"> </v>
      </c>
      <c r="E1008" s="160" t="e">
        <f>#REF!</f>
        <v>#REF!</v>
      </c>
      <c r="F1008" s="160" t="e">
        <f>#REF!</f>
        <v>#REF!</v>
      </c>
      <c r="G1008" s="160" t="e">
        <f>#REF!</f>
        <v>#REF!</v>
      </c>
      <c r="J1008" s="162" t="e">
        <f>#REF!</f>
        <v>#REF!</v>
      </c>
      <c r="K1008" s="162"/>
      <c r="L1008" s="162"/>
      <c r="M1008" s="162" t="e">
        <f>#REF!</f>
        <v>#REF!</v>
      </c>
      <c r="N1008" s="162" t="e">
        <f>#REF!</f>
        <v>#REF!</v>
      </c>
      <c r="O1008" s="162" t="e">
        <f>#REF!</f>
        <v>#REF!</v>
      </c>
    </row>
    <row r="1009" spans="2:15" ht="21">
      <c r="B1009" s="132" t="e">
        <f>#REF!</f>
        <v>#REF!</v>
      </c>
      <c r="C1009" s="68" t="str">
        <f t="shared" si="48"/>
        <v xml:space="preserve"> </v>
      </c>
      <c r="D1009" s="68" t="str">
        <f t="shared" si="49"/>
        <v xml:space="preserve"> </v>
      </c>
      <c r="E1009" s="160" t="e">
        <f>#REF!</f>
        <v>#REF!</v>
      </c>
      <c r="F1009" s="160" t="e">
        <f>#REF!</f>
        <v>#REF!</v>
      </c>
      <c r="G1009" s="160" t="e">
        <f>#REF!</f>
        <v>#REF!</v>
      </c>
      <c r="J1009" s="162" t="e">
        <f>#REF!</f>
        <v>#REF!</v>
      </c>
      <c r="K1009" s="162"/>
      <c r="L1009" s="162"/>
      <c r="M1009" s="162" t="e">
        <f>#REF!</f>
        <v>#REF!</v>
      </c>
      <c r="N1009" s="162" t="e">
        <f>#REF!</f>
        <v>#REF!</v>
      </c>
      <c r="O1009" s="162" t="e">
        <f>#REF!</f>
        <v>#REF!</v>
      </c>
    </row>
    <row r="1010" spans="2:15" ht="21">
      <c r="B1010" s="132" t="e">
        <f>#REF!</f>
        <v>#REF!</v>
      </c>
      <c r="C1010" s="68" t="str">
        <f t="shared" si="48"/>
        <v xml:space="preserve"> </v>
      </c>
      <c r="D1010" s="68" t="str">
        <f t="shared" si="49"/>
        <v xml:space="preserve"> </v>
      </c>
      <c r="E1010" s="160" t="e">
        <f>#REF!</f>
        <v>#REF!</v>
      </c>
      <c r="F1010" s="160" t="e">
        <f>#REF!</f>
        <v>#REF!</v>
      </c>
      <c r="G1010" s="160" t="e">
        <f>#REF!</f>
        <v>#REF!</v>
      </c>
      <c r="J1010" s="162" t="e">
        <f>#REF!</f>
        <v>#REF!</v>
      </c>
      <c r="K1010" s="162"/>
      <c r="L1010" s="162"/>
      <c r="M1010" s="162" t="e">
        <f>#REF!</f>
        <v>#REF!</v>
      </c>
      <c r="N1010" s="162" t="e">
        <f>#REF!</f>
        <v>#REF!</v>
      </c>
      <c r="O1010" s="162" t="e">
        <f>#REF!</f>
        <v>#REF!</v>
      </c>
    </row>
    <row r="1011" spans="2:15" ht="21">
      <c r="B1011" s="132" t="e">
        <f>#REF!</f>
        <v>#REF!</v>
      </c>
      <c r="C1011" s="68" t="str">
        <f t="shared" si="48"/>
        <v xml:space="preserve"> </v>
      </c>
      <c r="D1011" s="68" t="str">
        <f t="shared" si="49"/>
        <v xml:space="preserve"> </v>
      </c>
      <c r="E1011" s="160" t="e">
        <f>#REF!</f>
        <v>#REF!</v>
      </c>
      <c r="F1011" s="160" t="e">
        <f>#REF!</f>
        <v>#REF!</v>
      </c>
      <c r="G1011" s="160" t="e">
        <f>#REF!</f>
        <v>#REF!</v>
      </c>
      <c r="J1011" s="162" t="e">
        <f>#REF!</f>
        <v>#REF!</v>
      </c>
      <c r="K1011" s="162"/>
      <c r="L1011" s="162"/>
      <c r="M1011" s="162" t="e">
        <f>#REF!</f>
        <v>#REF!</v>
      </c>
      <c r="N1011" s="162" t="e">
        <f>#REF!</f>
        <v>#REF!</v>
      </c>
      <c r="O1011" s="162" t="e">
        <f>#REF!</f>
        <v>#REF!</v>
      </c>
    </row>
    <row r="1012" spans="2:15" ht="21">
      <c r="B1012" s="132" t="e">
        <f>#REF!</f>
        <v>#REF!</v>
      </c>
      <c r="C1012" s="68" t="str">
        <f t="shared" si="48"/>
        <v xml:space="preserve"> </v>
      </c>
      <c r="D1012" s="68" t="str">
        <f t="shared" si="49"/>
        <v xml:space="preserve"> </v>
      </c>
      <c r="E1012" s="160" t="e">
        <f>#REF!</f>
        <v>#REF!</v>
      </c>
      <c r="F1012" s="160" t="e">
        <f>#REF!</f>
        <v>#REF!</v>
      </c>
      <c r="G1012" s="160" t="e">
        <f>#REF!</f>
        <v>#REF!</v>
      </c>
      <c r="J1012" s="162" t="e">
        <f>#REF!</f>
        <v>#REF!</v>
      </c>
      <c r="K1012" s="162"/>
      <c r="L1012" s="162"/>
      <c r="M1012" s="162" t="e">
        <f>#REF!</f>
        <v>#REF!</v>
      </c>
      <c r="N1012" s="162" t="e">
        <f>#REF!</f>
        <v>#REF!</v>
      </c>
      <c r="O1012" s="162" t="e">
        <f>#REF!</f>
        <v>#REF!</v>
      </c>
    </row>
    <row r="1013" spans="2:15" ht="21">
      <c r="B1013" s="132" t="e">
        <f>#REF!</f>
        <v>#REF!</v>
      </c>
      <c r="C1013" s="68" t="str">
        <f t="shared" si="48"/>
        <v xml:space="preserve"> </v>
      </c>
      <c r="D1013" s="68" t="str">
        <f t="shared" si="49"/>
        <v xml:space="preserve"> </v>
      </c>
      <c r="E1013" s="160" t="e">
        <f>#REF!</f>
        <v>#REF!</v>
      </c>
      <c r="F1013" s="160" t="e">
        <f>#REF!</f>
        <v>#REF!</v>
      </c>
      <c r="G1013" s="160" t="e">
        <f>#REF!</f>
        <v>#REF!</v>
      </c>
      <c r="J1013" s="162" t="e">
        <f>#REF!</f>
        <v>#REF!</v>
      </c>
      <c r="K1013" s="162"/>
      <c r="L1013" s="162"/>
      <c r="M1013" s="162" t="e">
        <f>#REF!</f>
        <v>#REF!</v>
      </c>
      <c r="N1013" s="162" t="e">
        <f>#REF!</f>
        <v>#REF!</v>
      </c>
      <c r="O1013" s="162" t="e">
        <f>#REF!</f>
        <v>#REF!</v>
      </c>
    </row>
    <row r="1014" spans="2:15" ht="21">
      <c r="B1014" s="132" t="e">
        <f>#REF!</f>
        <v>#REF!</v>
      </c>
      <c r="C1014" s="68" t="str">
        <f t="shared" si="48"/>
        <v xml:space="preserve"> </v>
      </c>
      <c r="D1014" s="68" t="str">
        <f t="shared" si="49"/>
        <v xml:space="preserve"> </v>
      </c>
      <c r="E1014" s="160" t="e">
        <f>#REF!</f>
        <v>#REF!</v>
      </c>
      <c r="F1014" s="160" t="e">
        <f>#REF!</f>
        <v>#REF!</v>
      </c>
      <c r="G1014" s="160" t="e">
        <f>#REF!</f>
        <v>#REF!</v>
      </c>
      <c r="J1014" s="162" t="e">
        <f>#REF!</f>
        <v>#REF!</v>
      </c>
      <c r="K1014" s="162"/>
      <c r="L1014" s="162"/>
      <c r="M1014" s="162" t="e">
        <f>#REF!</f>
        <v>#REF!</v>
      </c>
      <c r="N1014" s="162" t="e">
        <f>#REF!</f>
        <v>#REF!</v>
      </c>
      <c r="O1014" s="162" t="e">
        <f>#REF!</f>
        <v>#REF!</v>
      </c>
    </row>
    <row r="1015" spans="2:15" ht="21">
      <c r="B1015" s="132" t="e">
        <f>#REF!</f>
        <v>#REF!</v>
      </c>
      <c r="C1015" s="68" t="str">
        <f t="shared" si="48"/>
        <v xml:space="preserve"> </v>
      </c>
      <c r="D1015" s="68" t="str">
        <f t="shared" si="49"/>
        <v xml:space="preserve"> </v>
      </c>
      <c r="E1015" s="160" t="e">
        <f>#REF!</f>
        <v>#REF!</v>
      </c>
      <c r="F1015" s="160" t="e">
        <f>#REF!</f>
        <v>#REF!</v>
      </c>
      <c r="G1015" s="160" t="e">
        <f>#REF!</f>
        <v>#REF!</v>
      </c>
      <c r="J1015" s="162" t="e">
        <f>#REF!</f>
        <v>#REF!</v>
      </c>
      <c r="K1015" s="162"/>
      <c r="L1015" s="162"/>
      <c r="M1015" s="162" t="e">
        <f>#REF!</f>
        <v>#REF!</v>
      </c>
      <c r="N1015" s="162" t="e">
        <f>#REF!</f>
        <v>#REF!</v>
      </c>
      <c r="O1015" s="162" t="e">
        <f>#REF!</f>
        <v>#REF!</v>
      </c>
    </row>
    <row r="1016" spans="2:15" ht="21">
      <c r="B1016" s="132" t="e">
        <f>#REF!</f>
        <v>#REF!</v>
      </c>
      <c r="C1016" s="68" t="str">
        <f t="shared" si="48"/>
        <v xml:space="preserve"> </v>
      </c>
      <c r="D1016" s="68" t="str">
        <f t="shared" si="49"/>
        <v xml:space="preserve"> </v>
      </c>
      <c r="E1016" s="160" t="e">
        <f>#REF!</f>
        <v>#REF!</v>
      </c>
      <c r="F1016" s="160" t="e">
        <f>#REF!</f>
        <v>#REF!</v>
      </c>
      <c r="G1016" s="160" t="e">
        <f>#REF!</f>
        <v>#REF!</v>
      </c>
      <c r="J1016" s="162" t="e">
        <f>#REF!</f>
        <v>#REF!</v>
      </c>
      <c r="K1016" s="162"/>
      <c r="L1016" s="162"/>
      <c r="M1016" s="162" t="e">
        <f>#REF!</f>
        <v>#REF!</v>
      </c>
      <c r="N1016" s="162" t="e">
        <f>#REF!</f>
        <v>#REF!</v>
      </c>
      <c r="O1016" s="162" t="e">
        <f>#REF!</f>
        <v>#REF!</v>
      </c>
    </row>
    <row r="1017" spans="2:15" ht="21">
      <c r="B1017" s="132" t="e">
        <f>#REF!</f>
        <v>#REF!</v>
      </c>
      <c r="C1017" s="68" t="str">
        <f t="shared" si="48"/>
        <v xml:space="preserve"> </v>
      </c>
      <c r="D1017" s="68" t="str">
        <f t="shared" si="49"/>
        <v xml:space="preserve"> </v>
      </c>
      <c r="E1017" s="160" t="e">
        <f>#REF!</f>
        <v>#REF!</v>
      </c>
      <c r="F1017" s="160" t="e">
        <f>#REF!</f>
        <v>#REF!</v>
      </c>
      <c r="G1017" s="160" t="e">
        <f>#REF!</f>
        <v>#REF!</v>
      </c>
      <c r="J1017" s="162" t="e">
        <f>#REF!</f>
        <v>#REF!</v>
      </c>
      <c r="K1017" s="162"/>
      <c r="L1017" s="162"/>
      <c r="M1017" s="162" t="e">
        <f>#REF!</f>
        <v>#REF!</v>
      </c>
      <c r="N1017" s="162" t="e">
        <f>#REF!</f>
        <v>#REF!</v>
      </c>
      <c r="O1017" s="162" t="e">
        <f>#REF!</f>
        <v>#REF!</v>
      </c>
    </row>
    <row r="1018" spans="2:15" ht="21">
      <c r="B1018" s="132" t="e">
        <f>#REF!</f>
        <v>#REF!</v>
      </c>
      <c r="C1018" s="68" t="str">
        <f t="shared" si="48"/>
        <v xml:space="preserve"> </v>
      </c>
      <c r="D1018" s="68" t="str">
        <f t="shared" si="49"/>
        <v xml:space="preserve"> </v>
      </c>
      <c r="E1018" s="160" t="e">
        <f>#REF!</f>
        <v>#REF!</v>
      </c>
      <c r="F1018" s="160" t="e">
        <f>#REF!</f>
        <v>#REF!</v>
      </c>
      <c r="G1018" s="160" t="e">
        <f>#REF!</f>
        <v>#REF!</v>
      </c>
      <c r="J1018" s="162" t="e">
        <f>#REF!</f>
        <v>#REF!</v>
      </c>
      <c r="K1018" s="162"/>
      <c r="L1018" s="162"/>
      <c r="M1018" s="162" t="e">
        <f>#REF!</f>
        <v>#REF!</v>
      </c>
      <c r="N1018" s="162" t="e">
        <f>#REF!</f>
        <v>#REF!</v>
      </c>
      <c r="O1018" s="162" t="e">
        <f>#REF!</f>
        <v>#REF!</v>
      </c>
    </row>
    <row r="1019" spans="2:15" ht="21">
      <c r="B1019" s="132" t="e">
        <f>#REF!</f>
        <v>#REF!</v>
      </c>
      <c r="C1019" s="68" t="str">
        <f t="shared" si="48"/>
        <v xml:space="preserve"> </v>
      </c>
      <c r="D1019" s="68" t="str">
        <f t="shared" si="49"/>
        <v xml:space="preserve"> </v>
      </c>
      <c r="E1019" s="160" t="e">
        <f>#REF!</f>
        <v>#REF!</v>
      </c>
      <c r="F1019" s="160" t="e">
        <f>#REF!</f>
        <v>#REF!</v>
      </c>
      <c r="G1019" s="160" t="e">
        <f>#REF!</f>
        <v>#REF!</v>
      </c>
      <c r="J1019" s="162" t="e">
        <f>#REF!</f>
        <v>#REF!</v>
      </c>
      <c r="K1019" s="162"/>
      <c r="L1019" s="162"/>
      <c r="M1019" s="162" t="e">
        <f>#REF!</f>
        <v>#REF!</v>
      </c>
      <c r="N1019" s="162" t="e">
        <f>#REF!</f>
        <v>#REF!</v>
      </c>
      <c r="O1019" s="162" t="e">
        <f>#REF!</f>
        <v>#REF!</v>
      </c>
    </row>
    <row r="1020" spans="2:15" ht="21">
      <c r="B1020" s="132" t="e">
        <f>#REF!</f>
        <v>#REF!</v>
      </c>
      <c r="C1020" s="68" t="str">
        <f t="shared" si="48"/>
        <v xml:space="preserve"> </v>
      </c>
      <c r="D1020" s="68" t="str">
        <f t="shared" si="49"/>
        <v xml:space="preserve"> </v>
      </c>
      <c r="E1020" s="160" t="e">
        <f>#REF!</f>
        <v>#REF!</v>
      </c>
      <c r="F1020" s="160" t="e">
        <f>#REF!</f>
        <v>#REF!</v>
      </c>
      <c r="G1020" s="160" t="e">
        <f>#REF!</f>
        <v>#REF!</v>
      </c>
      <c r="J1020" s="162" t="e">
        <f>#REF!</f>
        <v>#REF!</v>
      </c>
      <c r="K1020" s="162"/>
      <c r="L1020" s="162"/>
      <c r="M1020" s="162" t="e">
        <f>#REF!</f>
        <v>#REF!</v>
      </c>
      <c r="N1020" s="162" t="e">
        <f>#REF!</f>
        <v>#REF!</v>
      </c>
      <c r="O1020" s="162" t="e">
        <f>#REF!</f>
        <v>#REF!</v>
      </c>
    </row>
    <row r="1021" spans="2:15" ht="21">
      <c r="B1021" s="132" t="e">
        <f>#REF!</f>
        <v>#REF!</v>
      </c>
      <c r="C1021" s="68" t="str">
        <f t="shared" si="48"/>
        <v xml:space="preserve"> </v>
      </c>
      <c r="D1021" s="68" t="str">
        <f t="shared" si="49"/>
        <v xml:space="preserve"> </v>
      </c>
      <c r="E1021" s="160" t="e">
        <f>#REF!</f>
        <v>#REF!</v>
      </c>
      <c r="F1021" s="160" t="e">
        <f>#REF!</f>
        <v>#REF!</v>
      </c>
      <c r="G1021" s="160" t="e">
        <f>#REF!</f>
        <v>#REF!</v>
      </c>
      <c r="J1021" s="162" t="e">
        <f>#REF!</f>
        <v>#REF!</v>
      </c>
      <c r="K1021" s="162"/>
      <c r="L1021" s="162"/>
      <c r="M1021" s="162" t="e">
        <f>#REF!</f>
        <v>#REF!</v>
      </c>
      <c r="N1021" s="162" t="e">
        <f>#REF!</f>
        <v>#REF!</v>
      </c>
      <c r="O1021" s="162" t="e">
        <f>#REF!</f>
        <v>#REF!</v>
      </c>
    </row>
    <row r="1022" spans="2:15" ht="21">
      <c r="B1022" s="132" t="e">
        <f>#REF!</f>
        <v>#REF!</v>
      </c>
      <c r="C1022" s="68" t="str">
        <f t="shared" si="48"/>
        <v xml:space="preserve"> </v>
      </c>
      <c r="D1022" s="68" t="str">
        <f t="shared" si="49"/>
        <v xml:space="preserve"> </v>
      </c>
      <c r="E1022" s="160" t="e">
        <f>#REF!</f>
        <v>#REF!</v>
      </c>
      <c r="F1022" s="160" t="e">
        <f>#REF!</f>
        <v>#REF!</v>
      </c>
      <c r="G1022" s="160" t="e">
        <f>#REF!</f>
        <v>#REF!</v>
      </c>
      <c r="J1022" s="162" t="e">
        <f>#REF!</f>
        <v>#REF!</v>
      </c>
      <c r="K1022" s="162"/>
      <c r="L1022" s="162"/>
      <c r="M1022" s="162" t="e">
        <f>#REF!</f>
        <v>#REF!</v>
      </c>
      <c r="N1022" s="162" t="e">
        <f>#REF!</f>
        <v>#REF!</v>
      </c>
      <c r="O1022" s="162" t="e">
        <f>#REF!</f>
        <v>#REF!</v>
      </c>
    </row>
    <row r="1023" spans="2:15" ht="21">
      <c r="B1023" s="132" t="e">
        <f>#REF!</f>
        <v>#REF!</v>
      </c>
      <c r="C1023" s="68" t="str">
        <f t="shared" si="48"/>
        <v xml:space="preserve"> </v>
      </c>
      <c r="D1023" s="68" t="str">
        <f t="shared" si="49"/>
        <v xml:space="preserve"> </v>
      </c>
      <c r="E1023" s="160" t="e">
        <f>#REF!</f>
        <v>#REF!</v>
      </c>
      <c r="F1023" s="160" t="e">
        <f>#REF!</f>
        <v>#REF!</v>
      </c>
      <c r="G1023" s="160" t="e">
        <f>#REF!</f>
        <v>#REF!</v>
      </c>
      <c r="J1023" s="162" t="e">
        <f>#REF!</f>
        <v>#REF!</v>
      </c>
      <c r="K1023" s="162"/>
      <c r="L1023" s="162"/>
      <c r="M1023" s="162" t="e">
        <f>#REF!</f>
        <v>#REF!</v>
      </c>
      <c r="N1023" s="162" t="e">
        <f>#REF!</f>
        <v>#REF!</v>
      </c>
      <c r="O1023" s="162" t="e">
        <f>#REF!</f>
        <v>#REF!</v>
      </c>
    </row>
    <row r="1024" spans="2:15" ht="21">
      <c r="B1024" s="132" t="e">
        <f>#REF!</f>
        <v>#REF!</v>
      </c>
      <c r="C1024" s="68" t="str">
        <f t="shared" si="48"/>
        <v xml:space="preserve"> </v>
      </c>
      <c r="D1024" s="68" t="str">
        <f t="shared" si="49"/>
        <v xml:space="preserve"> </v>
      </c>
      <c r="E1024" s="160" t="e">
        <f>#REF!</f>
        <v>#REF!</v>
      </c>
      <c r="F1024" s="160" t="e">
        <f>#REF!</f>
        <v>#REF!</v>
      </c>
      <c r="G1024" s="160" t="e">
        <f>#REF!</f>
        <v>#REF!</v>
      </c>
      <c r="J1024" s="162" t="e">
        <f>#REF!</f>
        <v>#REF!</v>
      </c>
      <c r="K1024" s="162"/>
      <c r="L1024" s="162"/>
      <c r="M1024" s="162" t="e">
        <f>#REF!</f>
        <v>#REF!</v>
      </c>
      <c r="N1024" s="162" t="e">
        <f>#REF!</f>
        <v>#REF!</v>
      </c>
      <c r="O1024" s="162" t="e">
        <f>#REF!</f>
        <v>#REF!</v>
      </c>
    </row>
    <row r="1025" spans="2:15" ht="21">
      <c r="B1025" s="132" t="e">
        <f>#REF!</f>
        <v>#REF!</v>
      </c>
      <c r="C1025" s="68" t="str">
        <f t="shared" si="48"/>
        <v xml:space="preserve"> </v>
      </c>
      <c r="D1025" s="68" t="str">
        <f t="shared" si="49"/>
        <v xml:space="preserve"> </v>
      </c>
      <c r="E1025" s="160" t="e">
        <f>#REF!</f>
        <v>#REF!</v>
      </c>
      <c r="F1025" s="160" t="e">
        <f>#REF!</f>
        <v>#REF!</v>
      </c>
      <c r="G1025" s="160" t="e">
        <f>#REF!</f>
        <v>#REF!</v>
      </c>
      <c r="J1025" s="162" t="e">
        <f>#REF!</f>
        <v>#REF!</v>
      </c>
      <c r="K1025" s="162"/>
      <c r="L1025" s="162"/>
      <c r="M1025" s="162" t="e">
        <f>#REF!</f>
        <v>#REF!</v>
      </c>
      <c r="N1025" s="162" t="e">
        <f>#REF!</f>
        <v>#REF!</v>
      </c>
      <c r="O1025" s="162" t="e">
        <f>#REF!</f>
        <v>#REF!</v>
      </c>
    </row>
    <row r="1026" spans="2:15" ht="21">
      <c r="B1026" s="132" t="e">
        <f>#REF!</f>
        <v>#REF!</v>
      </c>
      <c r="C1026" s="68" t="str">
        <f t="shared" si="48"/>
        <v xml:space="preserve"> </v>
      </c>
      <c r="D1026" s="68" t="str">
        <f t="shared" si="49"/>
        <v xml:space="preserve"> </v>
      </c>
      <c r="E1026" s="160" t="e">
        <f>#REF!</f>
        <v>#REF!</v>
      </c>
      <c r="F1026" s="160" t="e">
        <f>#REF!</f>
        <v>#REF!</v>
      </c>
      <c r="G1026" s="160" t="e">
        <f>#REF!</f>
        <v>#REF!</v>
      </c>
      <c r="J1026" s="162" t="e">
        <f>#REF!</f>
        <v>#REF!</v>
      </c>
      <c r="K1026" s="162"/>
      <c r="L1026" s="162"/>
      <c r="M1026" s="162" t="e">
        <f>#REF!</f>
        <v>#REF!</v>
      </c>
      <c r="N1026" s="162" t="e">
        <f>#REF!</f>
        <v>#REF!</v>
      </c>
      <c r="O1026" s="162" t="e">
        <f>#REF!</f>
        <v>#REF!</v>
      </c>
    </row>
    <row r="1027" spans="2:15" ht="21">
      <c r="B1027" s="132" t="e">
        <f>#REF!</f>
        <v>#REF!</v>
      </c>
      <c r="C1027" s="68" t="str">
        <f t="shared" si="48"/>
        <v xml:space="preserve"> </v>
      </c>
      <c r="D1027" s="68" t="str">
        <f t="shared" si="49"/>
        <v xml:space="preserve"> </v>
      </c>
      <c r="E1027" s="160" t="e">
        <f>#REF!</f>
        <v>#REF!</v>
      </c>
      <c r="F1027" s="160" t="e">
        <f>#REF!</f>
        <v>#REF!</v>
      </c>
      <c r="G1027" s="160" t="e">
        <f>#REF!</f>
        <v>#REF!</v>
      </c>
      <c r="J1027" s="162" t="e">
        <f>#REF!</f>
        <v>#REF!</v>
      </c>
      <c r="K1027" s="162"/>
      <c r="L1027" s="162"/>
      <c r="M1027" s="162" t="e">
        <f>#REF!</f>
        <v>#REF!</v>
      </c>
      <c r="N1027" s="162" t="e">
        <f>#REF!</f>
        <v>#REF!</v>
      </c>
      <c r="O1027" s="162" t="e">
        <f>#REF!</f>
        <v>#REF!</v>
      </c>
    </row>
    <row r="1028" spans="2:15" ht="21">
      <c r="B1028" s="132" t="e">
        <f>#REF!</f>
        <v>#REF!</v>
      </c>
      <c r="C1028" s="68" t="str">
        <f t="shared" si="48"/>
        <v xml:space="preserve"> </v>
      </c>
      <c r="D1028" s="68" t="str">
        <f t="shared" si="49"/>
        <v xml:space="preserve"> </v>
      </c>
      <c r="E1028" s="160" t="e">
        <f>#REF!</f>
        <v>#REF!</v>
      </c>
      <c r="F1028" s="160" t="e">
        <f>#REF!</f>
        <v>#REF!</v>
      </c>
      <c r="G1028" s="160" t="e">
        <f>#REF!</f>
        <v>#REF!</v>
      </c>
      <c r="J1028" s="162" t="e">
        <f>#REF!</f>
        <v>#REF!</v>
      </c>
      <c r="K1028" s="162"/>
      <c r="L1028" s="162"/>
      <c r="M1028" s="162" t="e">
        <f>#REF!</f>
        <v>#REF!</v>
      </c>
      <c r="N1028" s="162" t="e">
        <f>#REF!</f>
        <v>#REF!</v>
      </c>
      <c r="O1028" s="162" t="e">
        <f>#REF!</f>
        <v>#REF!</v>
      </c>
    </row>
    <row r="1029" spans="2:15" ht="21">
      <c r="B1029" s="132" t="e">
        <f>#REF!</f>
        <v>#REF!</v>
      </c>
      <c r="C1029" s="68" t="str">
        <f t="shared" si="48"/>
        <v xml:space="preserve"> </v>
      </c>
      <c r="D1029" s="68" t="str">
        <f t="shared" si="49"/>
        <v xml:space="preserve"> </v>
      </c>
      <c r="E1029" s="160" t="e">
        <f>#REF!</f>
        <v>#REF!</v>
      </c>
      <c r="F1029" s="160" t="e">
        <f>#REF!</f>
        <v>#REF!</v>
      </c>
      <c r="G1029" s="160" t="e">
        <f>#REF!</f>
        <v>#REF!</v>
      </c>
      <c r="J1029" s="162" t="e">
        <f>#REF!</f>
        <v>#REF!</v>
      </c>
      <c r="K1029" s="162"/>
      <c r="L1029" s="162"/>
      <c r="M1029" s="162" t="e">
        <f>#REF!</f>
        <v>#REF!</v>
      </c>
      <c r="N1029" s="162" t="e">
        <f>#REF!</f>
        <v>#REF!</v>
      </c>
      <c r="O1029" s="162" t="e">
        <f>#REF!</f>
        <v>#REF!</v>
      </c>
    </row>
    <row r="1030" spans="2:15" ht="21">
      <c r="B1030" s="132" t="e">
        <f>#REF!</f>
        <v>#REF!</v>
      </c>
      <c r="C1030" s="68" t="str">
        <f t="shared" si="48"/>
        <v xml:space="preserve"> </v>
      </c>
      <c r="D1030" s="68" t="str">
        <f t="shared" si="49"/>
        <v xml:space="preserve"> </v>
      </c>
      <c r="E1030" s="160" t="e">
        <f>#REF!</f>
        <v>#REF!</v>
      </c>
      <c r="F1030" s="160" t="e">
        <f>#REF!</f>
        <v>#REF!</v>
      </c>
      <c r="G1030" s="160" t="e">
        <f>#REF!</f>
        <v>#REF!</v>
      </c>
      <c r="J1030" s="162" t="e">
        <f>#REF!</f>
        <v>#REF!</v>
      </c>
      <c r="K1030" s="162"/>
      <c r="L1030" s="162"/>
      <c r="M1030" s="162" t="e">
        <f>#REF!</f>
        <v>#REF!</v>
      </c>
      <c r="N1030" s="162" t="e">
        <f>#REF!</f>
        <v>#REF!</v>
      </c>
      <c r="O1030" s="162" t="e">
        <f>#REF!</f>
        <v>#REF!</v>
      </c>
    </row>
    <row r="1031" spans="2:15" ht="21">
      <c r="B1031" s="132" t="e">
        <f>#REF!</f>
        <v>#REF!</v>
      </c>
      <c r="C1031" s="68" t="str">
        <f t="shared" si="48"/>
        <v xml:space="preserve"> </v>
      </c>
      <c r="D1031" s="68" t="str">
        <f t="shared" si="49"/>
        <v xml:space="preserve"> </v>
      </c>
      <c r="E1031" s="160" t="e">
        <f>#REF!</f>
        <v>#REF!</v>
      </c>
      <c r="F1031" s="160" t="e">
        <f>#REF!</f>
        <v>#REF!</v>
      </c>
      <c r="G1031" s="160" t="e">
        <f>#REF!</f>
        <v>#REF!</v>
      </c>
      <c r="J1031" s="162" t="e">
        <f>#REF!</f>
        <v>#REF!</v>
      </c>
      <c r="K1031" s="162"/>
      <c r="L1031" s="162"/>
      <c r="M1031" s="162" t="e">
        <f>#REF!</f>
        <v>#REF!</v>
      </c>
      <c r="N1031" s="162" t="e">
        <f>#REF!</f>
        <v>#REF!</v>
      </c>
      <c r="O1031" s="162" t="e">
        <f>#REF!</f>
        <v>#REF!</v>
      </c>
    </row>
    <row r="1032" spans="2:15" ht="21">
      <c r="B1032" s="132" t="e">
        <f>#REF!</f>
        <v>#REF!</v>
      </c>
      <c r="C1032" s="68" t="str">
        <f t="shared" si="48"/>
        <v xml:space="preserve"> </v>
      </c>
      <c r="D1032" s="68" t="str">
        <f t="shared" si="49"/>
        <v xml:space="preserve"> </v>
      </c>
      <c r="E1032" s="160" t="e">
        <f>#REF!</f>
        <v>#REF!</v>
      </c>
      <c r="F1032" s="160" t="e">
        <f>#REF!</f>
        <v>#REF!</v>
      </c>
      <c r="G1032" s="160" t="e">
        <f>#REF!</f>
        <v>#REF!</v>
      </c>
      <c r="J1032" s="162" t="e">
        <f>#REF!</f>
        <v>#REF!</v>
      </c>
      <c r="K1032" s="162"/>
      <c r="L1032" s="162"/>
      <c r="M1032" s="162" t="e">
        <f>#REF!</f>
        <v>#REF!</v>
      </c>
      <c r="N1032" s="162" t="e">
        <f>#REF!</f>
        <v>#REF!</v>
      </c>
      <c r="O1032" s="162" t="e">
        <f>#REF!</f>
        <v>#REF!</v>
      </c>
    </row>
    <row r="1033" spans="2:15" ht="21">
      <c r="B1033" s="132" t="e">
        <f>#REF!</f>
        <v>#REF!</v>
      </c>
      <c r="C1033" s="68" t="str">
        <f t="shared" si="48"/>
        <v xml:space="preserve"> </v>
      </c>
      <c r="D1033" s="68" t="str">
        <f t="shared" si="49"/>
        <v xml:space="preserve"> </v>
      </c>
      <c r="E1033" s="160" t="e">
        <f>#REF!</f>
        <v>#REF!</v>
      </c>
      <c r="F1033" s="160" t="e">
        <f>#REF!</f>
        <v>#REF!</v>
      </c>
      <c r="G1033" s="160" t="e">
        <f>#REF!</f>
        <v>#REF!</v>
      </c>
      <c r="J1033" s="162" t="e">
        <f>#REF!</f>
        <v>#REF!</v>
      </c>
      <c r="K1033" s="162"/>
      <c r="L1033" s="162"/>
      <c r="M1033" s="162" t="e">
        <f>#REF!</f>
        <v>#REF!</v>
      </c>
      <c r="N1033" s="162" t="e">
        <f>#REF!</f>
        <v>#REF!</v>
      </c>
      <c r="O1033" s="162" t="e">
        <f>#REF!</f>
        <v>#REF!</v>
      </c>
    </row>
    <row r="1034" spans="2:15" ht="21">
      <c r="B1034" s="132" t="e">
        <f>#REF!</f>
        <v>#REF!</v>
      </c>
      <c r="C1034" s="68" t="str">
        <f t="shared" ref="C1034:C1079" si="50">IFERROR(VLOOKUP(D1034,KLUBY01,2,FALSE)," ")</f>
        <v xml:space="preserve"> </v>
      </c>
      <c r="D1034" s="68" t="str">
        <f t="shared" ref="D1034:D1079" si="51">IFERROR(VLOOKUP(B1034,PZTS2509,11,FALSE)," ")</f>
        <v xml:space="preserve"> </v>
      </c>
      <c r="E1034" s="160" t="e">
        <f>#REF!</f>
        <v>#REF!</v>
      </c>
      <c r="F1034" s="160" t="e">
        <f>#REF!</f>
        <v>#REF!</v>
      </c>
      <c r="G1034" s="160" t="e">
        <f>#REF!</f>
        <v>#REF!</v>
      </c>
      <c r="J1034" s="162" t="e">
        <f>#REF!</f>
        <v>#REF!</v>
      </c>
      <c r="K1034" s="162"/>
      <c r="L1034" s="162"/>
      <c r="M1034" s="162" t="e">
        <f>#REF!</f>
        <v>#REF!</v>
      </c>
      <c r="N1034" s="162" t="e">
        <f>#REF!</f>
        <v>#REF!</v>
      </c>
      <c r="O1034" s="162" t="e">
        <f>#REF!</f>
        <v>#REF!</v>
      </c>
    </row>
    <row r="1035" spans="2:15" ht="21">
      <c r="B1035" s="132" t="e">
        <f>#REF!</f>
        <v>#REF!</v>
      </c>
      <c r="C1035" s="68" t="str">
        <f t="shared" si="50"/>
        <v xml:space="preserve"> </v>
      </c>
      <c r="D1035" s="68" t="str">
        <f t="shared" si="51"/>
        <v xml:space="preserve"> </v>
      </c>
      <c r="E1035" s="160" t="e">
        <f>#REF!</f>
        <v>#REF!</v>
      </c>
      <c r="F1035" s="160" t="e">
        <f>#REF!</f>
        <v>#REF!</v>
      </c>
      <c r="G1035" s="160" t="e">
        <f>#REF!</f>
        <v>#REF!</v>
      </c>
      <c r="J1035" s="162" t="e">
        <f>#REF!</f>
        <v>#REF!</v>
      </c>
      <c r="K1035" s="162"/>
      <c r="L1035" s="162"/>
      <c r="M1035" s="162" t="e">
        <f>#REF!</f>
        <v>#REF!</v>
      </c>
      <c r="N1035" s="162" t="e">
        <f>#REF!</f>
        <v>#REF!</v>
      </c>
      <c r="O1035" s="162" t="e">
        <f>#REF!</f>
        <v>#REF!</v>
      </c>
    </row>
    <row r="1036" spans="2:15" ht="21">
      <c r="B1036" s="132" t="e">
        <f>#REF!</f>
        <v>#REF!</v>
      </c>
      <c r="C1036" s="68" t="str">
        <f t="shared" si="50"/>
        <v xml:space="preserve"> </v>
      </c>
      <c r="D1036" s="68" t="str">
        <f t="shared" si="51"/>
        <v xml:space="preserve"> </v>
      </c>
      <c r="E1036" s="160" t="e">
        <f>#REF!</f>
        <v>#REF!</v>
      </c>
      <c r="F1036" s="160" t="e">
        <f>#REF!</f>
        <v>#REF!</v>
      </c>
      <c r="G1036" s="160" t="e">
        <f>#REF!</f>
        <v>#REF!</v>
      </c>
      <c r="J1036" s="162" t="e">
        <f>#REF!</f>
        <v>#REF!</v>
      </c>
      <c r="K1036" s="162"/>
      <c r="L1036" s="162"/>
      <c r="M1036" s="162" t="e">
        <f>#REF!</f>
        <v>#REF!</v>
      </c>
      <c r="N1036" s="162" t="e">
        <f>#REF!</f>
        <v>#REF!</v>
      </c>
      <c r="O1036" s="162" t="e">
        <f>#REF!</f>
        <v>#REF!</v>
      </c>
    </row>
    <row r="1037" spans="2:15" ht="21">
      <c r="B1037" s="132" t="e">
        <f>#REF!</f>
        <v>#REF!</v>
      </c>
      <c r="C1037" s="68" t="str">
        <f t="shared" si="50"/>
        <v xml:space="preserve"> </v>
      </c>
      <c r="D1037" s="68" t="str">
        <f t="shared" si="51"/>
        <v xml:space="preserve"> </v>
      </c>
      <c r="E1037" s="160" t="e">
        <f>#REF!</f>
        <v>#REF!</v>
      </c>
      <c r="F1037" s="160" t="e">
        <f>#REF!</f>
        <v>#REF!</v>
      </c>
      <c r="G1037" s="160" t="e">
        <f>#REF!</f>
        <v>#REF!</v>
      </c>
      <c r="J1037" s="162" t="e">
        <f>#REF!</f>
        <v>#REF!</v>
      </c>
      <c r="K1037" s="162"/>
      <c r="L1037" s="162"/>
      <c r="M1037" s="162" t="e">
        <f>#REF!</f>
        <v>#REF!</v>
      </c>
      <c r="N1037" s="162" t="e">
        <f>#REF!</f>
        <v>#REF!</v>
      </c>
      <c r="O1037" s="162" t="e">
        <f>#REF!</f>
        <v>#REF!</v>
      </c>
    </row>
    <row r="1038" spans="2:15" ht="21">
      <c r="B1038" s="132" t="e">
        <f>#REF!</f>
        <v>#REF!</v>
      </c>
      <c r="C1038" s="68" t="str">
        <f t="shared" si="50"/>
        <v xml:space="preserve"> </v>
      </c>
      <c r="D1038" s="68" t="str">
        <f t="shared" si="51"/>
        <v xml:space="preserve"> </v>
      </c>
      <c r="E1038" s="160" t="e">
        <f>#REF!</f>
        <v>#REF!</v>
      </c>
      <c r="F1038" s="160" t="e">
        <f>#REF!</f>
        <v>#REF!</v>
      </c>
      <c r="G1038" s="160" t="e">
        <f>#REF!</f>
        <v>#REF!</v>
      </c>
      <c r="J1038" s="162" t="e">
        <f>#REF!</f>
        <v>#REF!</v>
      </c>
      <c r="K1038" s="162"/>
      <c r="L1038" s="162"/>
      <c r="M1038" s="162" t="e">
        <f>#REF!</f>
        <v>#REF!</v>
      </c>
      <c r="N1038" s="162" t="e">
        <f>#REF!</f>
        <v>#REF!</v>
      </c>
      <c r="O1038" s="162" t="e">
        <f>#REF!</f>
        <v>#REF!</v>
      </c>
    </row>
    <row r="1039" spans="2:15" ht="21">
      <c r="B1039" s="132" t="e">
        <f>#REF!</f>
        <v>#REF!</v>
      </c>
      <c r="C1039" s="68" t="str">
        <f t="shared" si="50"/>
        <v xml:space="preserve"> </v>
      </c>
      <c r="D1039" s="68" t="str">
        <f t="shared" si="51"/>
        <v xml:space="preserve"> </v>
      </c>
      <c r="E1039" s="160" t="e">
        <f>#REF!</f>
        <v>#REF!</v>
      </c>
      <c r="F1039" s="160" t="e">
        <f>#REF!</f>
        <v>#REF!</v>
      </c>
      <c r="G1039" s="160" t="e">
        <f>#REF!</f>
        <v>#REF!</v>
      </c>
      <c r="J1039" s="162" t="e">
        <f>#REF!</f>
        <v>#REF!</v>
      </c>
      <c r="K1039" s="162"/>
      <c r="L1039" s="162"/>
      <c r="M1039" s="162" t="e">
        <f>#REF!</f>
        <v>#REF!</v>
      </c>
      <c r="N1039" s="162" t="e">
        <f>#REF!</f>
        <v>#REF!</v>
      </c>
      <c r="O1039" s="162" t="e">
        <f>#REF!</f>
        <v>#REF!</v>
      </c>
    </row>
    <row r="1040" spans="2:15" ht="21">
      <c r="B1040" s="132" t="e">
        <f>#REF!</f>
        <v>#REF!</v>
      </c>
      <c r="C1040" s="68" t="str">
        <f t="shared" si="50"/>
        <v xml:space="preserve"> </v>
      </c>
      <c r="D1040" s="68" t="str">
        <f t="shared" si="51"/>
        <v xml:space="preserve"> </v>
      </c>
      <c r="E1040" s="160" t="e">
        <f>#REF!</f>
        <v>#REF!</v>
      </c>
      <c r="F1040" s="160" t="e">
        <f>#REF!</f>
        <v>#REF!</v>
      </c>
      <c r="G1040" s="160" t="e">
        <f>#REF!</f>
        <v>#REF!</v>
      </c>
      <c r="J1040" s="162" t="e">
        <f>#REF!</f>
        <v>#REF!</v>
      </c>
      <c r="K1040" s="162"/>
      <c r="L1040" s="162"/>
      <c r="M1040" s="162" t="e">
        <f>#REF!</f>
        <v>#REF!</v>
      </c>
      <c r="N1040" s="162" t="e">
        <f>#REF!</f>
        <v>#REF!</v>
      </c>
      <c r="O1040" s="162" t="e">
        <f>#REF!</f>
        <v>#REF!</v>
      </c>
    </row>
    <row r="1041" spans="2:15" ht="21">
      <c r="B1041" s="132" t="e">
        <f>#REF!</f>
        <v>#REF!</v>
      </c>
      <c r="C1041" s="68" t="str">
        <f t="shared" si="50"/>
        <v xml:space="preserve"> </v>
      </c>
      <c r="D1041" s="68" t="str">
        <f t="shared" si="51"/>
        <v xml:space="preserve"> </v>
      </c>
      <c r="E1041" s="160" t="e">
        <f>#REF!</f>
        <v>#REF!</v>
      </c>
      <c r="F1041" s="160" t="e">
        <f>#REF!</f>
        <v>#REF!</v>
      </c>
      <c r="G1041" s="160" t="e">
        <f>#REF!</f>
        <v>#REF!</v>
      </c>
      <c r="J1041" s="162" t="e">
        <f>#REF!</f>
        <v>#REF!</v>
      </c>
      <c r="K1041" s="162"/>
      <c r="L1041" s="162"/>
      <c r="M1041" s="162" t="e">
        <f>#REF!</f>
        <v>#REF!</v>
      </c>
      <c r="N1041" s="162" t="e">
        <f>#REF!</f>
        <v>#REF!</v>
      </c>
      <c r="O1041" s="162" t="e">
        <f>#REF!</f>
        <v>#REF!</v>
      </c>
    </row>
    <row r="1042" spans="2:15" ht="21">
      <c r="B1042" s="132" t="e">
        <f>#REF!</f>
        <v>#REF!</v>
      </c>
      <c r="C1042" s="68" t="str">
        <f t="shared" si="50"/>
        <v xml:space="preserve"> </v>
      </c>
      <c r="D1042" s="68" t="str">
        <f t="shared" si="51"/>
        <v xml:space="preserve"> </v>
      </c>
      <c r="E1042" s="160" t="e">
        <f>#REF!</f>
        <v>#REF!</v>
      </c>
      <c r="F1042" s="160" t="e">
        <f>#REF!</f>
        <v>#REF!</v>
      </c>
      <c r="G1042" s="160" t="e">
        <f>#REF!</f>
        <v>#REF!</v>
      </c>
      <c r="J1042" s="162" t="e">
        <f>#REF!</f>
        <v>#REF!</v>
      </c>
      <c r="K1042" s="162"/>
      <c r="L1042" s="162"/>
      <c r="M1042" s="162" t="e">
        <f>#REF!</f>
        <v>#REF!</v>
      </c>
      <c r="N1042" s="162" t="e">
        <f>#REF!</f>
        <v>#REF!</v>
      </c>
      <c r="O1042" s="162" t="e">
        <f>#REF!</f>
        <v>#REF!</v>
      </c>
    </row>
    <row r="1043" spans="2:15" ht="21">
      <c r="B1043" s="132" t="e">
        <f>#REF!</f>
        <v>#REF!</v>
      </c>
      <c r="C1043" s="68" t="str">
        <f t="shared" si="50"/>
        <v xml:space="preserve"> </v>
      </c>
      <c r="D1043" s="68" t="str">
        <f t="shared" si="51"/>
        <v xml:space="preserve"> </v>
      </c>
      <c r="E1043" s="160" t="e">
        <f>#REF!</f>
        <v>#REF!</v>
      </c>
      <c r="F1043" s="160" t="e">
        <f>#REF!</f>
        <v>#REF!</v>
      </c>
      <c r="G1043" s="160" t="e">
        <f>#REF!</f>
        <v>#REF!</v>
      </c>
      <c r="J1043" s="162" t="e">
        <f>#REF!</f>
        <v>#REF!</v>
      </c>
      <c r="K1043" s="162"/>
      <c r="L1043" s="162"/>
      <c r="M1043" s="162" t="e">
        <f>#REF!</f>
        <v>#REF!</v>
      </c>
      <c r="N1043" s="162" t="e">
        <f>#REF!</f>
        <v>#REF!</v>
      </c>
      <c r="O1043" s="162" t="e">
        <f>#REF!</f>
        <v>#REF!</v>
      </c>
    </row>
    <row r="1044" spans="2:15" ht="21">
      <c r="B1044" s="132" t="e">
        <f>#REF!</f>
        <v>#REF!</v>
      </c>
      <c r="C1044" s="68" t="str">
        <f t="shared" si="50"/>
        <v xml:space="preserve"> </v>
      </c>
      <c r="D1044" s="68" t="str">
        <f t="shared" si="51"/>
        <v xml:space="preserve"> </v>
      </c>
      <c r="E1044" s="160" t="e">
        <f>#REF!</f>
        <v>#REF!</v>
      </c>
      <c r="F1044" s="160" t="e">
        <f>#REF!</f>
        <v>#REF!</v>
      </c>
      <c r="G1044" s="160" t="e">
        <f>#REF!</f>
        <v>#REF!</v>
      </c>
      <c r="J1044" s="162" t="e">
        <f>#REF!</f>
        <v>#REF!</v>
      </c>
      <c r="K1044" s="162"/>
      <c r="L1044" s="162"/>
      <c r="M1044" s="162" t="e">
        <f>#REF!</f>
        <v>#REF!</v>
      </c>
      <c r="N1044" s="162" t="e">
        <f>#REF!</f>
        <v>#REF!</v>
      </c>
      <c r="O1044" s="162" t="e">
        <f>#REF!</f>
        <v>#REF!</v>
      </c>
    </row>
    <row r="1045" spans="2:15" ht="21">
      <c r="B1045" s="132" t="e">
        <f>#REF!</f>
        <v>#REF!</v>
      </c>
      <c r="C1045" s="68" t="str">
        <f t="shared" si="50"/>
        <v xml:space="preserve"> </v>
      </c>
      <c r="D1045" s="68" t="str">
        <f t="shared" si="51"/>
        <v xml:space="preserve"> </v>
      </c>
      <c r="E1045" s="160" t="e">
        <f>#REF!</f>
        <v>#REF!</v>
      </c>
      <c r="F1045" s="160" t="e">
        <f>#REF!</f>
        <v>#REF!</v>
      </c>
      <c r="G1045" s="160" t="e">
        <f>#REF!</f>
        <v>#REF!</v>
      </c>
      <c r="J1045" s="162" t="e">
        <f>#REF!</f>
        <v>#REF!</v>
      </c>
      <c r="K1045" s="162"/>
      <c r="L1045" s="162"/>
      <c r="M1045" s="162" t="e">
        <f>#REF!</f>
        <v>#REF!</v>
      </c>
      <c r="N1045" s="162" t="e">
        <f>#REF!</f>
        <v>#REF!</v>
      </c>
      <c r="O1045" s="162" t="e">
        <f>#REF!</f>
        <v>#REF!</v>
      </c>
    </row>
    <row r="1046" spans="2:15" ht="21">
      <c r="B1046" s="132" t="e">
        <f>#REF!</f>
        <v>#REF!</v>
      </c>
      <c r="C1046" s="68" t="str">
        <f t="shared" si="50"/>
        <v xml:space="preserve"> </v>
      </c>
      <c r="D1046" s="68" t="str">
        <f t="shared" si="51"/>
        <v xml:space="preserve"> </v>
      </c>
      <c r="E1046" s="160" t="e">
        <f>#REF!</f>
        <v>#REF!</v>
      </c>
      <c r="F1046" s="160" t="e">
        <f>#REF!</f>
        <v>#REF!</v>
      </c>
      <c r="G1046" s="160" t="e">
        <f>#REF!</f>
        <v>#REF!</v>
      </c>
      <c r="J1046" s="162" t="e">
        <f>#REF!</f>
        <v>#REF!</v>
      </c>
      <c r="K1046" s="162"/>
      <c r="L1046" s="162"/>
      <c r="M1046" s="162" t="e">
        <f>#REF!</f>
        <v>#REF!</v>
      </c>
      <c r="N1046" s="162" t="e">
        <f>#REF!</f>
        <v>#REF!</v>
      </c>
      <c r="O1046" s="162" t="e">
        <f>#REF!</f>
        <v>#REF!</v>
      </c>
    </row>
    <row r="1047" spans="2:15" ht="21">
      <c r="B1047" s="132" t="e">
        <f>#REF!</f>
        <v>#REF!</v>
      </c>
      <c r="C1047" s="68" t="str">
        <f t="shared" si="50"/>
        <v xml:space="preserve"> </v>
      </c>
      <c r="D1047" s="68" t="str">
        <f t="shared" si="51"/>
        <v xml:space="preserve"> </v>
      </c>
      <c r="E1047" s="160" t="e">
        <f>#REF!</f>
        <v>#REF!</v>
      </c>
      <c r="F1047" s="160" t="e">
        <f>#REF!</f>
        <v>#REF!</v>
      </c>
      <c r="G1047" s="160" t="e">
        <f>#REF!</f>
        <v>#REF!</v>
      </c>
      <c r="J1047" s="162" t="e">
        <f>#REF!</f>
        <v>#REF!</v>
      </c>
      <c r="K1047" s="162"/>
      <c r="L1047" s="162"/>
      <c r="M1047" s="162" t="e">
        <f>#REF!</f>
        <v>#REF!</v>
      </c>
      <c r="N1047" s="162" t="e">
        <f>#REF!</f>
        <v>#REF!</v>
      </c>
      <c r="O1047" s="162" t="e">
        <f>#REF!</f>
        <v>#REF!</v>
      </c>
    </row>
    <row r="1048" spans="2:15" ht="21">
      <c r="B1048" s="132" t="e">
        <f>#REF!</f>
        <v>#REF!</v>
      </c>
      <c r="C1048" s="68" t="str">
        <f t="shared" si="50"/>
        <v xml:space="preserve"> </v>
      </c>
      <c r="D1048" s="68" t="str">
        <f t="shared" si="51"/>
        <v xml:space="preserve"> </v>
      </c>
      <c r="E1048" s="160" t="e">
        <f>#REF!</f>
        <v>#REF!</v>
      </c>
      <c r="F1048" s="160" t="e">
        <f>#REF!</f>
        <v>#REF!</v>
      </c>
      <c r="G1048" s="160" t="e">
        <f>#REF!</f>
        <v>#REF!</v>
      </c>
      <c r="J1048" s="162" t="e">
        <f>#REF!</f>
        <v>#REF!</v>
      </c>
      <c r="K1048" s="162"/>
      <c r="L1048" s="162"/>
      <c r="M1048" s="162" t="e">
        <f>#REF!</f>
        <v>#REF!</v>
      </c>
      <c r="N1048" s="162" t="e">
        <f>#REF!</f>
        <v>#REF!</v>
      </c>
      <c r="O1048" s="162" t="e">
        <f>#REF!</f>
        <v>#REF!</v>
      </c>
    </row>
    <row r="1049" spans="2:15" ht="21">
      <c r="B1049" s="132" t="e">
        <f>#REF!</f>
        <v>#REF!</v>
      </c>
      <c r="C1049" s="68" t="str">
        <f t="shared" si="50"/>
        <v xml:space="preserve"> </v>
      </c>
      <c r="D1049" s="68" t="str">
        <f t="shared" si="51"/>
        <v xml:space="preserve"> </v>
      </c>
      <c r="E1049" s="160" t="e">
        <f>#REF!</f>
        <v>#REF!</v>
      </c>
      <c r="F1049" s="160" t="e">
        <f>#REF!</f>
        <v>#REF!</v>
      </c>
      <c r="G1049" s="160" t="e">
        <f>#REF!</f>
        <v>#REF!</v>
      </c>
      <c r="J1049" s="162" t="e">
        <f>#REF!</f>
        <v>#REF!</v>
      </c>
      <c r="K1049" s="162"/>
      <c r="L1049" s="162"/>
      <c r="M1049" s="162" t="e">
        <f>#REF!</f>
        <v>#REF!</v>
      </c>
      <c r="N1049" s="162" t="e">
        <f>#REF!</f>
        <v>#REF!</v>
      </c>
      <c r="O1049" s="162" t="e">
        <f>#REF!</f>
        <v>#REF!</v>
      </c>
    </row>
    <row r="1050" spans="2:15" ht="21">
      <c r="B1050" s="132" t="e">
        <f>#REF!</f>
        <v>#REF!</v>
      </c>
      <c r="C1050" s="68" t="str">
        <f t="shared" si="50"/>
        <v xml:space="preserve"> </v>
      </c>
      <c r="D1050" s="68" t="str">
        <f t="shared" si="51"/>
        <v xml:space="preserve"> </v>
      </c>
      <c r="E1050" s="160" t="e">
        <f>#REF!</f>
        <v>#REF!</v>
      </c>
      <c r="F1050" s="160" t="e">
        <f>#REF!</f>
        <v>#REF!</v>
      </c>
      <c r="G1050" s="160" t="e">
        <f>#REF!</f>
        <v>#REF!</v>
      </c>
      <c r="J1050" s="162" t="e">
        <f>#REF!</f>
        <v>#REF!</v>
      </c>
      <c r="K1050" s="162"/>
      <c r="L1050" s="162"/>
      <c r="M1050" s="162" t="e">
        <f>#REF!</f>
        <v>#REF!</v>
      </c>
      <c r="N1050" s="162" t="e">
        <f>#REF!</f>
        <v>#REF!</v>
      </c>
      <c r="O1050" s="162" t="e">
        <f>#REF!</f>
        <v>#REF!</v>
      </c>
    </row>
    <row r="1051" spans="2:15" ht="21">
      <c r="B1051" s="132" t="e">
        <f>#REF!</f>
        <v>#REF!</v>
      </c>
      <c r="C1051" s="68" t="str">
        <f t="shared" si="50"/>
        <v xml:space="preserve"> </v>
      </c>
      <c r="D1051" s="68" t="str">
        <f t="shared" si="51"/>
        <v xml:space="preserve"> </v>
      </c>
      <c r="E1051" s="160" t="e">
        <f>#REF!</f>
        <v>#REF!</v>
      </c>
      <c r="F1051" s="160" t="e">
        <f>#REF!</f>
        <v>#REF!</v>
      </c>
      <c r="G1051" s="160" t="e">
        <f>#REF!</f>
        <v>#REF!</v>
      </c>
      <c r="J1051" s="162" t="e">
        <f>#REF!</f>
        <v>#REF!</v>
      </c>
      <c r="K1051" s="162"/>
      <c r="L1051" s="162"/>
      <c r="M1051" s="162" t="e">
        <f>#REF!</f>
        <v>#REF!</v>
      </c>
      <c r="N1051" s="162" t="e">
        <f>#REF!</f>
        <v>#REF!</v>
      </c>
      <c r="O1051" s="162" t="e">
        <f>#REF!</f>
        <v>#REF!</v>
      </c>
    </row>
    <row r="1052" spans="2:15" ht="21">
      <c r="B1052" s="132" t="e">
        <f>#REF!</f>
        <v>#REF!</v>
      </c>
      <c r="C1052" s="68" t="str">
        <f t="shared" si="50"/>
        <v xml:space="preserve"> </v>
      </c>
      <c r="D1052" s="68" t="str">
        <f t="shared" si="51"/>
        <v xml:space="preserve"> </v>
      </c>
      <c r="E1052" s="160" t="e">
        <f>#REF!</f>
        <v>#REF!</v>
      </c>
      <c r="F1052" s="160" t="e">
        <f>#REF!</f>
        <v>#REF!</v>
      </c>
      <c r="G1052" s="160" t="e">
        <f>#REF!</f>
        <v>#REF!</v>
      </c>
      <c r="J1052" s="162" t="e">
        <f>#REF!</f>
        <v>#REF!</v>
      </c>
      <c r="K1052" s="162"/>
      <c r="L1052" s="162"/>
      <c r="M1052" s="162" t="e">
        <f>#REF!</f>
        <v>#REF!</v>
      </c>
      <c r="N1052" s="162" t="e">
        <f>#REF!</f>
        <v>#REF!</v>
      </c>
      <c r="O1052" s="162" t="e">
        <f>#REF!</f>
        <v>#REF!</v>
      </c>
    </row>
    <row r="1053" spans="2:15" ht="21">
      <c r="B1053" s="132" t="e">
        <f>#REF!</f>
        <v>#REF!</v>
      </c>
      <c r="C1053" s="68" t="str">
        <f t="shared" si="50"/>
        <v xml:space="preserve"> </v>
      </c>
      <c r="D1053" s="68" t="str">
        <f t="shared" si="51"/>
        <v xml:space="preserve"> </v>
      </c>
      <c r="E1053" s="160" t="e">
        <f>#REF!</f>
        <v>#REF!</v>
      </c>
      <c r="F1053" s="160" t="e">
        <f>#REF!</f>
        <v>#REF!</v>
      </c>
      <c r="G1053" s="160" t="e">
        <f>#REF!</f>
        <v>#REF!</v>
      </c>
      <c r="J1053" s="162" t="e">
        <f>#REF!</f>
        <v>#REF!</v>
      </c>
      <c r="K1053" s="162"/>
      <c r="L1053" s="162"/>
      <c r="M1053" s="162" t="e">
        <f>#REF!</f>
        <v>#REF!</v>
      </c>
      <c r="N1053" s="162" t="e">
        <f>#REF!</f>
        <v>#REF!</v>
      </c>
      <c r="O1053" s="162" t="e">
        <f>#REF!</f>
        <v>#REF!</v>
      </c>
    </row>
    <row r="1054" spans="2:15" ht="21">
      <c r="B1054" s="132" t="e">
        <f>#REF!</f>
        <v>#REF!</v>
      </c>
      <c r="C1054" s="68" t="str">
        <f t="shared" si="50"/>
        <v xml:space="preserve"> </v>
      </c>
      <c r="D1054" s="68" t="str">
        <f t="shared" si="51"/>
        <v xml:space="preserve"> </v>
      </c>
      <c r="E1054" s="160" t="e">
        <f>#REF!</f>
        <v>#REF!</v>
      </c>
      <c r="F1054" s="160" t="e">
        <f>#REF!</f>
        <v>#REF!</v>
      </c>
      <c r="G1054" s="160" t="e">
        <f>#REF!</f>
        <v>#REF!</v>
      </c>
      <c r="J1054" s="162" t="e">
        <f>#REF!</f>
        <v>#REF!</v>
      </c>
      <c r="K1054" s="162"/>
      <c r="L1054" s="162"/>
      <c r="M1054" s="162" t="e">
        <f>#REF!</f>
        <v>#REF!</v>
      </c>
      <c r="N1054" s="162" t="e">
        <f>#REF!</f>
        <v>#REF!</v>
      </c>
      <c r="O1054" s="162" t="e">
        <f>#REF!</f>
        <v>#REF!</v>
      </c>
    </row>
    <row r="1055" spans="2:15" ht="21">
      <c r="B1055" s="132" t="e">
        <f>#REF!</f>
        <v>#REF!</v>
      </c>
      <c r="C1055" s="68" t="str">
        <f t="shared" si="50"/>
        <v xml:space="preserve"> </v>
      </c>
      <c r="D1055" s="68" t="str">
        <f t="shared" si="51"/>
        <v xml:space="preserve"> </v>
      </c>
      <c r="E1055" s="160" t="e">
        <f>#REF!</f>
        <v>#REF!</v>
      </c>
      <c r="F1055" s="160" t="e">
        <f>#REF!</f>
        <v>#REF!</v>
      </c>
      <c r="G1055" s="160" t="e">
        <f>#REF!</f>
        <v>#REF!</v>
      </c>
      <c r="J1055" s="162" t="e">
        <f>#REF!</f>
        <v>#REF!</v>
      </c>
      <c r="K1055" s="162"/>
      <c r="L1055" s="162"/>
      <c r="M1055" s="162" t="e">
        <f>#REF!</f>
        <v>#REF!</v>
      </c>
      <c r="N1055" s="162" t="e">
        <f>#REF!</f>
        <v>#REF!</v>
      </c>
      <c r="O1055" s="162" t="e">
        <f>#REF!</f>
        <v>#REF!</v>
      </c>
    </row>
    <row r="1056" spans="2:15" ht="21">
      <c r="B1056" s="132" t="e">
        <f>#REF!</f>
        <v>#REF!</v>
      </c>
      <c r="C1056" s="68" t="str">
        <f t="shared" si="50"/>
        <v xml:space="preserve"> </v>
      </c>
      <c r="D1056" s="68" t="str">
        <f t="shared" si="51"/>
        <v xml:space="preserve"> </v>
      </c>
      <c r="E1056" s="160" t="e">
        <f>#REF!</f>
        <v>#REF!</v>
      </c>
      <c r="F1056" s="160" t="e">
        <f>#REF!</f>
        <v>#REF!</v>
      </c>
      <c r="G1056" s="160" t="e">
        <f>#REF!</f>
        <v>#REF!</v>
      </c>
      <c r="J1056" s="162" t="e">
        <f>#REF!</f>
        <v>#REF!</v>
      </c>
      <c r="K1056" s="162"/>
      <c r="L1056" s="162"/>
      <c r="M1056" s="162" t="e">
        <f>#REF!</f>
        <v>#REF!</v>
      </c>
      <c r="N1056" s="162" t="e">
        <f>#REF!</f>
        <v>#REF!</v>
      </c>
      <c r="O1056" s="162" t="e">
        <f>#REF!</f>
        <v>#REF!</v>
      </c>
    </row>
    <row r="1057" spans="2:15" ht="21">
      <c r="B1057" s="132" t="e">
        <f>#REF!</f>
        <v>#REF!</v>
      </c>
      <c r="C1057" s="68" t="str">
        <f t="shared" si="50"/>
        <v xml:space="preserve"> </v>
      </c>
      <c r="D1057" s="68" t="str">
        <f t="shared" si="51"/>
        <v xml:space="preserve"> </v>
      </c>
      <c r="E1057" s="160" t="e">
        <f>#REF!</f>
        <v>#REF!</v>
      </c>
      <c r="F1057" s="160" t="e">
        <f>#REF!</f>
        <v>#REF!</v>
      </c>
      <c r="G1057" s="160" t="e">
        <f>#REF!</f>
        <v>#REF!</v>
      </c>
      <c r="J1057" s="162" t="e">
        <f>#REF!</f>
        <v>#REF!</v>
      </c>
      <c r="K1057" s="162"/>
      <c r="L1057" s="162"/>
      <c r="M1057" s="162" t="e">
        <f>#REF!</f>
        <v>#REF!</v>
      </c>
      <c r="N1057" s="162" t="e">
        <f>#REF!</f>
        <v>#REF!</v>
      </c>
      <c r="O1057" s="162" t="e">
        <f>#REF!</f>
        <v>#REF!</v>
      </c>
    </row>
    <row r="1058" spans="2:15" ht="21">
      <c r="B1058" s="132" t="e">
        <f>#REF!</f>
        <v>#REF!</v>
      </c>
      <c r="C1058" s="68" t="str">
        <f t="shared" si="50"/>
        <v xml:space="preserve"> </v>
      </c>
      <c r="D1058" s="68" t="str">
        <f t="shared" si="51"/>
        <v xml:space="preserve"> </v>
      </c>
      <c r="E1058" s="160" t="e">
        <f>#REF!</f>
        <v>#REF!</v>
      </c>
      <c r="F1058" s="160" t="e">
        <f>#REF!</f>
        <v>#REF!</v>
      </c>
      <c r="G1058" s="160" t="e">
        <f>#REF!</f>
        <v>#REF!</v>
      </c>
      <c r="J1058" s="162" t="e">
        <f>#REF!</f>
        <v>#REF!</v>
      </c>
      <c r="K1058" s="162"/>
      <c r="L1058" s="162"/>
      <c r="M1058" s="162" t="e">
        <f>#REF!</f>
        <v>#REF!</v>
      </c>
      <c r="N1058" s="162" t="e">
        <f>#REF!</f>
        <v>#REF!</v>
      </c>
      <c r="O1058" s="162" t="e">
        <f>#REF!</f>
        <v>#REF!</v>
      </c>
    </row>
    <row r="1059" spans="2:15" ht="21">
      <c r="B1059" s="132" t="e">
        <f>#REF!</f>
        <v>#REF!</v>
      </c>
      <c r="C1059" s="68" t="str">
        <f t="shared" si="50"/>
        <v xml:space="preserve"> </v>
      </c>
      <c r="D1059" s="68" t="str">
        <f t="shared" si="51"/>
        <v xml:space="preserve"> </v>
      </c>
      <c r="E1059" s="160" t="e">
        <f>#REF!</f>
        <v>#REF!</v>
      </c>
      <c r="F1059" s="160" t="e">
        <f>#REF!</f>
        <v>#REF!</v>
      </c>
      <c r="G1059" s="160" t="e">
        <f>#REF!</f>
        <v>#REF!</v>
      </c>
      <c r="J1059" s="162" t="e">
        <f>#REF!</f>
        <v>#REF!</v>
      </c>
      <c r="K1059" s="162"/>
      <c r="L1059" s="162"/>
      <c r="M1059" s="162" t="e">
        <f>#REF!</f>
        <v>#REF!</v>
      </c>
      <c r="N1059" s="162" t="e">
        <f>#REF!</f>
        <v>#REF!</v>
      </c>
      <c r="O1059" s="162" t="e">
        <f>#REF!</f>
        <v>#REF!</v>
      </c>
    </row>
    <row r="1060" spans="2:15" ht="21">
      <c r="B1060" s="132" t="e">
        <f>#REF!</f>
        <v>#REF!</v>
      </c>
      <c r="C1060" s="68" t="str">
        <f t="shared" si="50"/>
        <v xml:space="preserve"> </v>
      </c>
      <c r="D1060" s="68" t="str">
        <f t="shared" si="51"/>
        <v xml:space="preserve"> </v>
      </c>
      <c r="E1060" s="160" t="e">
        <f>#REF!</f>
        <v>#REF!</v>
      </c>
      <c r="F1060" s="160" t="e">
        <f>#REF!</f>
        <v>#REF!</v>
      </c>
      <c r="G1060" s="160" t="e">
        <f>#REF!</f>
        <v>#REF!</v>
      </c>
      <c r="J1060" s="162" t="e">
        <f>#REF!</f>
        <v>#REF!</v>
      </c>
      <c r="K1060" s="162"/>
      <c r="L1060" s="162"/>
      <c r="M1060" s="162" t="e">
        <f>#REF!</f>
        <v>#REF!</v>
      </c>
      <c r="N1060" s="162" t="e">
        <f>#REF!</f>
        <v>#REF!</v>
      </c>
      <c r="O1060" s="162" t="e">
        <f>#REF!</f>
        <v>#REF!</v>
      </c>
    </row>
    <row r="1061" spans="2:15" ht="21">
      <c r="B1061" s="132" t="e">
        <f>#REF!</f>
        <v>#REF!</v>
      </c>
      <c r="C1061" s="68" t="str">
        <f t="shared" si="50"/>
        <v xml:space="preserve"> </v>
      </c>
      <c r="D1061" s="68" t="str">
        <f t="shared" si="51"/>
        <v xml:space="preserve"> </v>
      </c>
      <c r="E1061" s="160" t="e">
        <f>#REF!</f>
        <v>#REF!</v>
      </c>
      <c r="F1061" s="160" t="e">
        <f>#REF!</f>
        <v>#REF!</v>
      </c>
      <c r="G1061" s="160" t="e">
        <f>#REF!</f>
        <v>#REF!</v>
      </c>
      <c r="J1061" s="162" t="e">
        <f>#REF!</f>
        <v>#REF!</v>
      </c>
      <c r="K1061" s="162"/>
      <c r="L1061" s="162"/>
      <c r="M1061" s="162" t="e">
        <f>#REF!</f>
        <v>#REF!</v>
      </c>
      <c r="N1061" s="162" t="e">
        <f>#REF!</f>
        <v>#REF!</v>
      </c>
      <c r="O1061" s="162" t="e">
        <f>#REF!</f>
        <v>#REF!</v>
      </c>
    </row>
    <row r="1062" spans="2:15" ht="21">
      <c r="B1062" s="132" t="e">
        <f>#REF!</f>
        <v>#REF!</v>
      </c>
      <c r="C1062" s="68" t="str">
        <f t="shared" si="50"/>
        <v xml:space="preserve"> </v>
      </c>
      <c r="D1062" s="68" t="str">
        <f t="shared" si="51"/>
        <v xml:space="preserve"> </v>
      </c>
      <c r="E1062" s="160" t="e">
        <f>#REF!</f>
        <v>#REF!</v>
      </c>
      <c r="F1062" s="160" t="e">
        <f>#REF!</f>
        <v>#REF!</v>
      </c>
      <c r="G1062" s="160" t="e">
        <f>#REF!</f>
        <v>#REF!</v>
      </c>
      <c r="J1062" s="162" t="e">
        <f>#REF!</f>
        <v>#REF!</v>
      </c>
      <c r="K1062" s="162"/>
      <c r="L1062" s="162"/>
      <c r="M1062" s="162" t="e">
        <f>#REF!</f>
        <v>#REF!</v>
      </c>
      <c r="N1062" s="162" t="e">
        <f>#REF!</f>
        <v>#REF!</v>
      </c>
      <c r="O1062" s="162" t="e">
        <f>#REF!</f>
        <v>#REF!</v>
      </c>
    </row>
    <row r="1063" spans="2:15" ht="21">
      <c r="B1063" s="132" t="e">
        <f>#REF!</f>
        <v>#REF!</v>
      </c>
      <c r="C1063" s="68" t="str">
        <f t="shared" si="50"/>
        <v xml:space="preserve"> </v>
      </c>
      <c r="D1063" s="68" t="str">
        <f t="shared" si="51"/>
        <v xml:space="preserve"> </v>
      </c>
      <c r="E1063" s="160" t="e">
        <f>#REF!</f>
        <v>#REF!</v>
      </c>
      <c r="F1063" s="160" t="e">
        <f>#REF!</f>
        <v>#REF!</v>
      </c>
      <c r="G1063" s="160" t="e">
        <f>#REF!</f>
        <v>#REF!</v>
      </c>
      <c r="J1063" s="162" t="e">
        <f>#REF!</f>
        <v>#REF!</v>
      </c>
      <c r="K1063" s="162"/>
      <c r="L1063" s="162"/>
      <c r="M1063" s="162" t="e">
        <f>#REF!</f>
        <v>#REF!</v>
      </c>
      <c r="N1063" s="162" t="e">
        <f>#REF!</f>
        <v>#REF!</v>
      </c>
      <c r="O1063" s="162" t="e">
        <f>#REF!</f>
        <v>#REF!</v>
      </c>
    </row>
    <row r="1064" spans="2:15" ht="21">
      <c r="B1064" s="132" t="e">
        <f>#REF!</f>
        <v>#REF!</v>
      </c>
      <c r="C1064" s="68" t="str">
        <f t="shared" si="50"/>
        <v xml:space="preserve"> </v>
      </c>
      <c r="D1064" s="68" t="str">
        <f t="shared" si="51"/>
        <v xml:space="preserve"> </v>
      </c>
      <c r="E1064" s="160" t="e">
        <f>#REF!</f>
        <v>#REF!</v>
      </c>
      <c r="F1064" s="160" t="e">
        <f>#REF!</f>
        <v>#REF!</v>
      </c>
      <c r="G1064" s="160" t="e">
        <f>#REF!</f>
        <v>#REF!</v>
      </c>
      <c r="J1064" s="162" t="e">
        <f>#REF!</f>
        <v>#REF!</v>
      </c>
      <c r="K1064" s="162"/>
      <c r="L1064" s="162"/>
      <c r="M1064" s="162" t="e">
        <f>#REF!</f>
        <v>#REF!</v>
      </c>
      <c r="N1064" s="162" t="e">
        <f>#REF!</f>
        <v>#REF!</v>
      </c>
      <c r="O1064" s="162" t="e">
        <f>#REF!</f>
        <v>#REF!</v>
      </c>
    </row>
    <row r="1065" spans="2:15" ht="21">
      <c r="B1065" s="132" t="e">
        <f>#REF!</f>
        <v>#REF!</v>
      </c>
      <c r="C1065" s="68" t="str">
        <f t="shared" si="50"/>
        <v xml:space="preserve"> </v>
      </c>
      <c r="D1065" s="68" t="str">
        <f t="shared" si="51"/>
        <v xml:space="preserve"> </v>
      </c>
      <c r="E1065" s="160" t="e">
        <f>#REF!</f>
        <v>#REF!</v>
      </c>
      <c r="F1065" s="160" t="e">
        <f>#REF!</f>
        <v>#REF!</v>
      </c>
      <c r="G1065" s="160" t="e">
        <f>#REF!</f>
        <v>#REF!</v>
      </c>
      <c r="J1065" s="162" t="e">
        <f>#REF!</f>
        <v>#REF!</v>
      </c>
      <c r="K1065" s="162"/>
      <c r="L1065" s="162"/>
      <c r="M1065" s="162" t="e">
        <f>#REF!</f>
        <v>#REF!</v>
      </c>
      <c r="N1065" s="162" t="e">
        <f>#REF!</f>
        <v>#REF!</v>
      </c>
      <c r="O1065" s="162" t="e">
        <f>#REF!</f>
        <v>#REF!</v>
      </c>
    </row>
    <row r="1066" spans="2:15" ht="21">
      <c r="B1066" s="132" t="e">
        <f>#REF!</f>
        <v>#REF!</v>
      </c>
      <c r="C1066" s="68" t="str">
        <f t="shared" si="50"/>
        <v xml:space="preserve"> </v>
      </c>
      <c r="D1066" s="68" t="str">
        <f t="shared" si="51"/>
        <v xml:space="preserve"> </v>
      </c>
      <c r="E1066" s="160" t="e">
        <f>#REF!</f>
        <v>#REF!</v>
      </c>
      <c r="F1066" s="160" t="e">
        <f>#REF!</f>
        <v>#REF!</v>
      </c>
      <c r="G1066" s="160" t="e">
        <f>#REF!</f>
        <v>#REF!</v>
      </c>
      <c r="J1066" s="162" t="e">
        <f>#REF!</f>
        <v>#REF!</v>
      </c>
      <c r="K1066" s="162"/>
      <c r="L1066" s="162"/>
      <c r="M1066" s="162" t="e">
        <f>#REF!</f>
        <v>#REF!</v>
      </c>
      <c r="N1066" s="162" t="e">
        <f>#REF!</f>
        <v>#REF!</v>
      </c>
      <c r="O1066" s="162" t="e">
        <f>#REF!</f>
        <v>#REF!</v>
      </c>
    </row>
    <row r="1067" spans="2:15" ht="21">
      <c r="B1067" s="132" t="e">
        <f>#REF!</f>
        <v>#REF!</v>
      </c>
      <c r="C1067" s="68" t="str">
        <f t="shared" si="50"/>
        <v xml:space="preserve"> </v>
      </c>
      <c r="D1067" s="68" t="str">
        <f t="shared" si="51"/>
        <v xml:space="preserve"> </v>
      </c>
      <c r="E1067" s="160" t="e">
        <f>#REF!</f>
        <v>#REF!</v>
      </c>
      <c r="F1067" s="160" t="e">
        <f>#REF!</f>
        <v>#REF!</v>
      </c>
      <c r="G1067" s="160" t="e">
        <f>#REF!</f>
        <v>#REF!</v>
      </c>
      <c r="J1067" s="162" t="e">
        <f>#REF!</f>
        <v>#REF!</v>
      </c>
      <c r="K1067" s="162"/>
      <c r="L1067" s="162"/>
      <c r="M1067" s="162" t="e">
        <f>#REF!</f>
        <v>#REF!</v>
      </c>
      <c r="N1067" s="162" t="e">
        <f>#REF!</f>
        <v>#REF!</v>
      </c>
      <c r="O1067" s="162" t="e">
        <f>#REF!</f>
        <v>#REF!</v>
      </c>
    </row>
    <row r="1068" spans="2:15" ht="21">
      <c r="B1068" s="132" t="e">
        <f>#REF!</f>
        <v>#REF!</v>
      </c>
      <c r="C1068" s="68" t="str">
        <f t="shared" si="50"/>
        <v xml:space="preserve"> </v>
      </c>
      <c r="D1068" s="68" t="str">
        <f t="shared" si="51"/>
        <v xml:space="preserve"> </v>
      </c>
      <c r="E1068" s="160" t="e">
        <f>#REF!</f>
        <v>#REF!</v>
      </c>
      <c r="F1068" s="160" t="e">
        <f>#REF!</f>
        <v>#REF!</v>
      </c>
      <c r="G1068" s="160" t="e">
        <f>#REF!</f>
        <v>#REF!</v>
      </c>
      <c r="J1068" s="162" t="e">
        <f>#REF!</f>
        <v>#REF!</v>
      </c>
      <c r="K1068" s="162"/>
      <c r="L1068" s="162"/>
      <c r="M1068" s="162" t="e">
        <f>#REF!</f>
        <v>#REF!</v>
      </c>
      <c r="N1068" s="162" t="e">
        <f>#REF!</f>
        <v>#REF!</v>
      </c>
      <c r="O1068" s="162" t="e">
        <f>#REF!</f>
        <v>#REF!</v>
      </c>
    </row>
    <row r="1069" spans="2:15" ht="21">
      <c r="B1069" s="132" t="e">
        <f>#REF!</f>
        <v>#REF!</v>
      </c>
      <c r="C1069" s="68" t="str">
        <f t="shared" si="50"/>
        <v xml:space="preserve"> </v>
      </c>
      <c r="D1069" s="68" t="str">
        <f t="shared" si="51"/>
        <v xml:space="preserve"> </v>
      </c>
      <c r="E1069" s="160" t="e">
        <f>#REF!</f>
        <v>#REF!</v>
      </c>
      <c r="F1069" s="160" t="e">
        <f>#REF!</f>
        <v>#REF!</v>
      </c>
      <c r="G1069" s="160" t="e">
        <f>#REF!</f>
        <v>#REF!</v>
      </c>
      <c r="J1069" s="162" t="e">
        <f>#REF!</f>
        <v>#REF!</v>
      </c>
      <c r="K1069" s="162"/>
      <c r="L1069" s="162"/>
      <c r="M1069" s="162" t="e">
        <f>#REF!</f>
        <v>#REF!</v>
      </c>
      <c r="N1069" s="162" t="e">
        <f>#REF!</f>
        <v>#REF!</v>
      </c>
      <c r="O1069" s="162" t="e">
        <f>#REF!</f>
        <v>#REF!</v>
      </c>
    </row>
    <row r="1070" spans="2:15" ht="21">
      <c r="B1070" s="132" t="e">
        <f>#REF!</f>
        <v>#REF!</v>
      </c>
      <c r="C1070" s="68" t="str">
        <f t="shared" si="50"/>
        <v xml:space="preserve"> </v>
      </c>
      <c r="D1070" s="68" t="str">
        <f t="shared" si="51"/>
        <v xml:space="preserve"> </v>
      </c>
      <c r="E1070" s="160" t="e">
        <f>#REF!</f>
        <v>#REF!</v>
      </c>
      <c r="F1070" s="160" t="e">
        <f>#REF!</f>
        <v>#REF!</v>
      </c>
      <c r="G1070" s="160" t="e">
        <f>#REF!</f>
        <v>#REF!</v>
      </c>
      <c r="J1070" s="162" t="e">
        <f>#REF!</f>
        <v>#REF!</v>
      </c>
      <c r="K1070" s="162"/>
      <c r="L1070" s="162"/>
      <c r="M1070" s="162" t="e">
        <f>#REF!</f>
        <v>#REF!</v>
      </c>
      <c r="N1070" s="162" t="e">
        <f>#REF!</f>
        <v>#REF!</v>
      </c>
      <c r="O1070" s="162" t="e">
        <f>#REF!</f>
        <v>#REF!</v>
      </c>
    </row>
    <row r="1071" spans="2:15" ht="21">
      <c r="B1071" s="132" t="e">
        <f>#REF!</f>
        <v>#REF!</v>
      </c>
      <c r="C1071" s="68" t="str">
        <f t="shared" si="50"/>
        <v xml:space="preserve"> </v>
      </c>
      <c r="D1071" s="68" t="str">
        <f t="shared" si="51"/>
        <v xml:space="preserve"> </v>
      </c>
      <c r="E1071" s="160" t="e">
        <f>#REF!</f>
        <v>#REF!</v>
      </c>
      <c r="F1071" s="160" t="e">
        <f>#REF!</f>
        <v>#REF!</v>
      </c>
      <c r="G1071" s="160" t="e">
        <f>#REF!</f>
        <v>#REF!</v>
      </c>
      <c r="J1071" s="162" t="e">
        <f>#REF!</f>
        <v>#REF!</v>
      </c>
      <c r="K1071" s="162"/>
      <c r="L1071" s="162"/>
      <c r="M1071" s="162" t="e">
        <f>#REF!</f>
        <v>#REF!</v>
      </c>
      <c r="N1071" s="162" t="e">
        <f>#REF!</f>
        <v>#REF!</v>
      </c>
      <c r="O1071" s="162" t="e">
        <f>#REF!</f>
        <v>#REF!</v>
      </c>
    </row>
    <row r="1072" spans="2:15" ht="21">
      <c r="B1072" s="132" t="e">
        <f>#REF!</f>
        <v>#REF!</v>
      </c>
      <c r="C1072" s="68" t="str">
        <f t="shared" si="50"/>
        <v xml:space="preserve"> </v>
      </c>
      <c r="D1072" s="68" t="str">
        <f t="shared" si="51"/>
        <v xml:space="preserve"> </v>
      </c>
      <c r="E1072" s="160" t="e">
        <f>#REF!</f>
        <v>#REF!</v>
      </c>
      <c r="F1072" s="160" t="e">
        <f>#REF!</f>
        <v>#REF!</v>
      </c>
      <c r="G1072" s="160" t="e">
        <f>#REF!</f>
        <v>#REF!</v>
      </c>
      <c r="J1072" s="162" t="e">
        <f>#REF!</f>
        <v>#REF!</v>
      </c>
      <c r="K1072" s="162"/>
      <c r="L1072" s="162"/>
      <c r="M1072" s="162" t="e">
        <f>#REF!</f>
        <v>#REF!</v>
      </c>
      <c r="N1072" s="162" t="e">
        <f>#REF!</f>
        <v>#REF!</v>
      </c>
      <c r="O1072" s="162" t="e">
        <f>#REF!</f>
        <v>#REF!</v>
      </c>
    </row>
    <row r="1073" spans="2:15" ht="21">
      <c r="B1073" s="132" t="e">
        <f>#REF!</f>
        <v>#REF!</v>
      </c>
      <c r="C1073" s="68" t="str">
        <f t="shared" si="50"/>
        <v xml:space="preserve"> </v>
      </c>
      <c r="D1073" s="68" t="str">
        <f t="shared" si="51"/>
        <v xml:space="preserve"> </v>
      </c>
      <c r="E1073" s="160" t="e">
        <f>#REF!</f>
        <v>#REF!</v>
      </c>
      <c r="F1073" s="160" t="e">
        <f>#REF!</f>
        <v>#REF!</v>
      </c>
      <c r="G1073" s="160" t="e">
        <f>#REF!</f>
        <v>#REF!</v>
      </c>
      <c r="J1073" s="162" t="e">
        <f>#REF!</f>
        <v>#REF!</v>
      </c>
      <c r="K1073" s="162"/>
      <c r="L1073" s="162"/>
      <c r="M1073" s="162" t="e">
        <f>#REF!</f>
        <v>#REF!</v>
      </c>
      <c r="N1073" s="162" t="e">
        <f>#REF!</f>
        <v>#REF!</v>
      </c>
      <c r="O1073" s="162" t="e">
        <f>#REF!</f>
        <v>#REF!</v>
      </c>
    </row>
    <row r="1074" spans="2:15" ht="21">
      <c r="B1074" s="132" t="e">
        <f>#REF!</f>
        <v>#REF!</v>
      </c>
      <c r="C1074" s="68" t="str">
        <f t="shared" si="50"/>
        <v xml:space="preserve"> </v>
      </c>
      <c r="D1074" s="68" t="str">
        <f t="shared" si="51"/>
        <v xml:space="preserve"> </v>
      </c>
      <c r="E1074" s="160" t="e">
        <f>#REF!</f>
        <v>#REF!</v>
      </c>
      <c r="F1074" s="160" t="e">
        <f>#REF!</f>
        <v>#REF!</v>
      </c>
      <c r="G1074" s="160" t="e">
        <f>#REF!</f>
        <v>#REF!</v>
      </c>
      <c r="J1074" s="162" t="e">
        <f>#REF!</f>
        <v>#REF!</v>
      </c>
      <c r="K1074" s="162"/>
      <c r="L1074" s="162"/>
      <c r="M1074" s="162" t="e">
        <f>#REF!</f>
        <v>#REF!</v>
      </c>
      <c r="N1074" s="162" t="e">
        <f>#REF!</f>
        <v>#REF!</v>
      </c>
      <c r="O1074" s="162" t="e">
        <f>#REF!</f>
        <v>#REF!</v>
      </c>
    </row>
    <row r="1075" spans="2:15" ht="21">
      <c r="B1075" s="132" t="e">
        <f>#REF!</f>
        <v>#REF!</v>
      </c>
      <c r="C1075" s="68" t="str">
        <f t="shared" si="50"/>
        <v xml:space="preserve"> </v>
      </c>
      <c r="D1075" s="68" t="str">
        <f t="shared" si="51"/>
        <v xml:space="preserve"> </v>
      </c>
      <c r="E1075" s="160" t="e">
        <f>#REF!</f>
        <v>#REF!</v>
      </c>
      <c r="F1075" s="160" t="e">
        <f>#REF!</f>
        <v>#REF!</v>
      </c>
      <c r="G1075" s="160" t="e">
        <f>#REF!</f>
        <v>#REF!</v>
      </c>
      <c r="J1075" s="162" t="e">
        <f>#REF!</f>
        <v>#REF!</v>
      </c>
      <c r="K1075" s="162"/>
      <c r="L1075" s="162"/>
      <c r="M1075" s="162" t="e">
        <f>#REF!</f>
        <v>#REF!</v>
      </c>
      <c r="N1075" s="162" t="e">
        <f>#REF!</f>
        <v>#REF!</v>
      </c>
      <c r="O1075" s="162" t="e">
        <f>#REF!</f>
        <v>#REF!</v>
      </c>
    </row>
    <row r="1076" spans="2:15" ht="21">
      <c r="B1076" s="132" t="e">
        <f>#REF!</f>
        <v>#REF!</v>
      </c>
      <c r="C1076" s="68" t="str">
        <f t="shared" si="50"/>
        <v xml:space="preserve"> </v>
      </c>
      <c r="D1076" s="68" t="str">
        <f t="shared" si="51"/>
        <v xml:space="preserve"> </v>
      </c>
      <c r="E1076" s="160" t="e">
        <f>#REF!</f>
        <v>#REF!</v>
      </c>
      <c r="F1076" s="160" t="e">
        <f>#REF!</f>
        <v>#REF!</v>
      </c>
      <c r="G1076" s="160" t="e">
        <f>#REF!</f>
        <v>#REF!</v>
      </c>
      <c r="J1076" s="162" t="e">
        <f>#REF!</f>
        <v>#REF!</v>
      </c>
      <c r="K1076" s="162"/>
      <c r="L1076" s="162"/>
      <c r="M1076" s="162" t="e">
        <f>#REF!</f>
        <v>#REF!</v>
      </c>
      <c r="N1076" s="162" t="e">
        <f>#REF!</f>
        <v>#REF!</v>
      </c>
      <c r="O1076" s="162" t="e">
        <f>#REF!</f>
        <v>#REF!</v>
      </c>
    </row>
    <row r="1077" spans="2:15" ht="21">
      <c r="B1077" s="132" t="e">
        <f>#REF!</f>
        <v>#REF!</v>
      </c>
      <c r="C1077" s="68" t="str">
        <f t="shared" si="50"/>
        <v xml:space="preserve"> </v>
      </c>
      <c r="D1077" s="68" t="str">
        <f t="shared" si="51"/>
        <v xml:space="preserve"> </v>
      </c>
      <c r="E1077" s="160" t="e">
        <f>#REF!</f>
        <v>#REF!</v>
      </c>
      <c r="F1077" s="160" t="e">
        <f>#REF!</f>
        <v>#REF!</v>
      </c>
      <c r="G1077" s="160" t="e">
        <f>#REF!</f>
        <v>#REF!</v>
      </c>
      <c r="J1077" s="162" t="e">
        <f>#REF!</f>
        <v>#REF!</v>
      </c>
      <c r="K1077" s="162"/>
      <c r="L1077" s="162"/>
      <c r="M1077" s="162" t="e">
        <f>#REF!</f>
        <v>#REF!</v>
      </c>
      <c r="N1077" s="162" t="e">
        <f>#REF!</f>
        <v>#REF!</v>
      </c>
      <c r="O1077" s="162" t="e">
        <f>#REF!</f>
        <v>#REF!</v>
      </c>
    </row>
    <row r="1078" spans="2:15" ht="21">
      <c r="B1078" s="132" t="e">
        <f>#REF!</f>
        <v>#REF!</v>
      </c>
      <c r="C1078" s="68" t="str">
        <f t="shared" si="50"/>
        <v xml:space="preserve"> </v>
      </c>
      <c r="D1078" s="68" t="str">
        <f t="shared" si="51"/>
        <v xml:space="preserve"> </v>
      </c>
      <c r="E1078" s="160" t="e">
        <f>#REF!</f>
        <v>#REF!</v>
      </c>
      <c r="F1078" s="160" t="e">
        <f>#REF!</f>
        <v>#REF!</v>
      </c>
      <c r="G1078" s="160" t="e">
        <f>#REF!</f>
        <v>#REF!</v>
      </c>
      <c r="J1078" s="162" t="e">
        <f>#REF!</f>
        <v>#REF!</v>
      </c>
      <c r="K1078" s="162"/>
      <c r="L1078" s="162"/>
      <c r="M1078" s="162" t="e">
        <f>#REF!</f>
        <v>#REF!</v>
      </c>
      <c r="N1078" s="162" t="e">
        <f>#REF!</f>
        <v>#REF!</v>
      </c>
      <c r="O1078" s="162" t="e">
        <f>#REF!</f>
        <v>#REF!</v>
      </c>
    </row>
    <row r="1079" spans="2:15" ht="21">
      <c r="B1079" s="132" t="e">
        <f>#REF!</f>
        <v>#REF!</v>
      </c>
      <c r="C1079" s="68" t="str">
        <f t="shared" si="50"/>
        <v xml:space="preserve"> </v>
      </c>
      <c r="D1079" s="68" t="str">
        <f t="shared" si="51"/>
        <v xml:space="preserve"> </v>
      </c>
      <c r="E1079" s="160" t="e">
        <f>#REF!</f>
        <v>#REF!</v>
      </c>
      <c r="F1079" s="160" t="e">
        <f>#REF!</f>
        <v>#REF!</v>
      </c>
      <c r="G1079" s="160" t="e">
        <f>#REF!</f>
        <v>#REF!</v>
      </c>
      <c r="J1079" s="162" t="e">
        <f>#REF!</f>
        <v>#REF!</v>
      </c>
      <c r="K1079" s="162"/>
      <c r="L1079" s="162"/>
      <c r="M1079" s="162" t="e">
        <f>#REF!</f>
        <v>#REF!</v>
      </c>
      <c r="N1079" s="162" t="e">
        <f>#REF!</f>
        <v>#REF!</v>
      </c>
      <c r="O1079" s="162" t="e">
        <f>#REF!</f>
        <v>#REF!</v>
      </c>
    </row>
    <row r="1080" spans="2:15" ht="21">
      <c r="B1080" s="132" t="e">
        <f>#REF!</f>
        <v>#REF!</v>
      </c>
      <c r="C1080" s="68" t="str">
        <f t="shared" ref="C1080:C1123" si="52">IFERROR(VLOOKUP(D1080,KLUBY01,2,FALSE)," ")</f>
        <v xml:space="preserve"> </v>
      </c>
      <c r="D1080" s="68" t="str">
        <f t="shared" ref="D1080:D1123" si="53">IFERROR(VLOOKUP(B1080,PZTS2509,11,FALSE)," ")</f>
        <v xml:space="preserve"> </v>
      </c>
      <c r="E1080" s="160" t="e">
        <f>#REF!</f>
        <v>#REF!</v>
      </c>
      <c r="F1080" s="160" t="e">
        <f>#REF!</f>
        <v>#REF!</v>
      </c>
      <c r="G1080" s="160" t="e">
        <f>#REF!</f>
        <v>#REF!</v>
      </c>
      <c r="J1080" s="162" t="e">
        <f>#REF!</f>
        <v>#REF!</v>
      </c>
      <c r="K1080" s="162"/>
      <c r="L1080" s="162"/>
      <c r="M1080" s="162" t="e">
        <f>#REF!</f>
        <v>#REF!</v>
      </c>
      <c r="N1080" s="162" t="e">
        <f>#REF!</f>
        <v>#REF!</v>
      </c>
      <c r="O1080" s="162" t="e">
        <f>#REF!</f>
        <v>#REF!</v>
      </c>
    </row>
    <row r="1081" spans="2:15" ht="21">
      <c r="B1081" s="132" t="e">
        <f>#REF!</f>
        <v>#REF!</v>
      </c>
      <c r="C1081" s="68" t="str">
        <f t="shared" si="52"/>
        <v xml:space="preserve"> </v>
      </c>
      <c r="D1081" s="68" t="str">
        <f t="shared" si="53"/>
        <v xml:space="preserve"> </v>
      </c>
      <c r="E1081" s="160" t="e">
        <f>#REF!</f>
        <v>#REF!</v>
      </c>
      <c r="F1081" s="160" t="e">
        <f>#REF!</f>
        <v>#REF!</v>
      </c>
      <c r="G1081" s="160" t="e">
        <f>#REF!</f>
        <v>#REF!</v>
      </c>
      <c r="J1081" s="162" t="e">
        <f>#REF!</f>
        <v>#REF!</v>
      </c>
      <c r="K1081" s="162"/>
      <c r="L1081" s="162"/>
      <c r="M1081" s="162" t="e">
        <f>#REF!</f>
        <v>#REF!</v>
      </c>
      <c r="N1081" s="162" t="e">
        <f>#REF!</f>
        <v>#REF!</v>
      </c>
      <c r="O1081" s="162" t="e">
        <f>#REF!</f>
        <v>#REF!</v>
      </c>
    </row>
    <row r="1082" spans="2:15" ht="21">
      <c r="B1082" s="132" t="e">
        <f>#REF!</f>
        <v>#REF!</v>
      </c>
      <c r="C1082" s="68" t="str">
        <f t="shared" si="52"/>
        <v xml:space="preserve"> </v>
      </c>
      <c r="D1082" s="68" t="str">
        <f t="shared" si="53"/>
        <v xml:space="preserve"> </v>
      </c>
      <c r="E1082" s="160" t="e">
        <f>#REF!</f>
        <v>#REF!</v>
      </c>
      <c r="F1082" s="160" t="e">
        <f>#REF!</f>
        <v>#REF!</v>
      </c>
      <c r="G1082" s="160" t="e">
        <f>#REF!</f>
        <v>#REF!</v>
      </c>
      <c r="J1082" s="162" t="e">
        <f>#REF!</f>
        <v>#REF!</v>
      </c>
      <c r="K1082" s="162"/>
      <c r="L1082" s="162"/>
      <c r="M1082" s="162" t="e">
        <f>#REF!</f>
        <v>#REF!</v>
      </c>
      <c r="N1082" s="162" t="e">
        <f>#REF!</f>
        <v>#REF!</v>
      </c>
      <c r="O1082" s="162" t="e">
        <f>#REF!</f>
        <v>#REF!</v>
      </c>
    </row>
    <row r="1083" spans="2:15" ht="21">
      <c r="B1083" s="132" t="e">
        <f>#REF!</f>
        <v>#REF!</v>
      </c>
      <c r="C1083" s="68" t="str">
        <f t="shared" si="52"/>
        <v xml:space="preserve"> </v>
      </c>
      <c r="D1083" s="68" t="str">
        <f t="shared" si="53"/>
        <v xml:space="preserve"> </v>
      </c>
      <c r="E1083" s="160" t="e">
        <f>#REF!</f>
        <v>#REF!</v>
      </c>
      <c r="F1083" s="160" t="e">
        <f>#REF!</f>
        <v>#REF!</v>
      </c>
      <c r="G1083" s="160" t="e">
        <f>#REF!</f>
        <v>#REF!</v>
      </c>
      <c r="J1083" s="162" t="e">
        <f>#REF!</f>
        <v>#REF!</v>
      </c>
      <c r="K1083" s="162"/>
      <c r="L1083" s="162"/>
      <c r="M1083" s="162" t="e">
        <f>#REF!</f>
        <v>#REF!</v>
      </c>
      <c r="N1083" s="162" t="e">
        <f>#REF!</f>
        <v>#REF!</v>
      </c>
      <c r="O1083" s="162" t="e">
        <f>#REF!</f>
        <v>#REF!</v>
      </c>
    </row>
    <row r="1084" spans="2:15" ht="21">
      <c r="B1084" s="132" t="e">
        <f>#REF!</f>
        <v>#REF!</v>
      </c>
      <c r="C1084" s="68" t="str">
        <f t="shared" si="52"/>
        <v xml:space="preserve"> </v>
      </c>
      <c r="D1084" s="68" t="str">
        <f t="shared" si="53"/>
        <v xml:space="preserve"> </v>
      </c>
      <c r="E1084" s="160" t="e">
        <f>#REF!</f>
        <v>#REF!</v>
      </c>
      <c r="F1084" s="160" t="e">
        <f>#REF!</f>
        <v>#REF!</v>
      </c>
      <c r="G1084" s="160" t="e">
        <f>#REF!</f>
        <v>#REF!</v>
      </c>
      <c r="J1084" s="162" t="e">
        <f>#REF!</f>
        <v>#REF!</v>
      </c>
      <c r="K1084" s="162"/>
      <c r="L1084" s="162"/>
      <c r="M1084" s="162" t="e">
        <f>#REF!</f>
        <v>#REF!</v>
      </c>
      <c r="N1084" s="162" t="e">
        <f>#REF!</f>
        <v>#REF!</v>
      </c>
      <c r="O1084" s="162" t="e">
        <f>#REF!</f>
        <v>#REF!</v>
      </c>
    </row>
    <row r="1085" spans="2:15" ht="21">
      <c r="B1085" s="132" t="e">
        <f>#REF!</f>
        <v>#REF!</v>
      </c>
      <c r="C1085" s="68" t="str">
        <f t="shared" si="52"/>
        <v xml:space="preserve"> </v>
      </c>
      <c r="D1085" s="68" t="str">
        <f t="shared" si="53"/>
        <v xml:space="preserve"> </v>
      </c>
      <c r="E1085" s="160" t="e">
        <f>#REF!</f>
        <v>#REF!</v>
      </c>
      <c r="F1085" s="160" t="e">
        <f>#REF!</f>
        <v>#REF!</v>
      </c>
      <c r="G1085" s="160" t="e">
        <f>#REF!</f>
        <v>#REF!</v>
      </c>
      <c r="J1085" s="162" t="e">
        <f>#REF!</f>
        <v>#REF!</v>
      </c>
      <c r="K1085" s="162"/>
      <c r="L1085" s="162"/>
      <c r="M1085" s="162" t="e">
        <f>#REF!</f>
        <v>#REF!</v>
      </c>
      <c r="N1085" s="162" t="e">
        <f>#REF!</f>
        <v>#REF!</v>
      </c>
      <c r="O1085" s="162" t="e">
        <f>#REF!</f>
        <v>#REF!</v>
      </c>
    </row>
    <row r="1086" spans="2:15" ht="21">
      <c r="B1086" s="132" t="e">
        <f>#REF!</f>
        <v>#REF!</v>
      </c>
      <c r="C1086" s="68" t="str">
        <f t="shared" si="52"/>
        <v xml:space="preserve"> </v>
      </c>
      <c r="D1086" s="68" t="str">
        <f t="shared" si="53"/>
        <v xml:space="preserve"> </v>
      </c>
      <c r="E1086" s="160" t="e">
        <f>#REF!</f>
        <v>#REF!</v>
      </c>
      <c r="F1086" s="160" t="e">
        <f>#REF!</f>
        <v>#REF!</v>
      </c>
      <c r="G1086" s="160" t="e">
        <f>#REF!</f>
        <v>#REF!</v>
      </c>
      <c r="J1086" s="162" t="e">
        <f>#REF!</f>
        <v>#REF!</v>
      </c>
      <c r="K1086" s="162"/>
      <c r="L1086" s="162"/>
      <c r="M1086" s="162" t="e">
        <f>#REF!</f>
        <v>#REF!</v>
      </c>
      <c r="N1086" s="162" t="e">
        <f>#REF!</f>
        <v>#REF!</v>
      </c>
      <c r="O1086" s="162" t="e">
        <f>#REF!</f>
        <v>#REF!</v>
      </c>
    </row>
    <row r="1087" spans="2:15" ht="21">
      <c r="B1087" s="132" t="e">
        <f>#REF!</f>
        <v>#REF!</v>
      </c>
      <c r="C1087" s="68" t="str">
        <f t="shared" si="52"/>
        <v xml:space="preserve"> </v>
      </c>
      <c r="D1087" s="68" t="str">
        <f t="shared" si="53"/>
        <v xml:space="preserve"> </v>
      </c>
      <c r="E1087" s="160" t="e">
        <f>#REF!</f>
        <v>#REF!</v>
      </c>
      <c r="F1087" s="160" t="e">
        <f>#REF!</f>
        <v>#REF!</v>
      </c>
      <c r="G1087" s="160" t="e">
        <f>#REF!</f>
        <v>#REF!</v>
      </c>
      <c r="J1087" s="162" t="e">
        <f>#REF!</f>
        <v>#REF!</v>
      </c>
      <c r="K1087" s="162"/>
      <c r="L1087" s="162"/>
      <c r="M1087" s="162" t="e">
        <f>#REF!</f>
        <v>#REF!</v>
      </c>
      <c r="N1087" s="162" t="e">
        <f>#REF!</f>
        <v>#REF!</v>
      </c>
      <c r="O1087" s="162" t="e">
        <f>#REF!</f>
        <v>#REF!</v>
      </c>
    </row>
    <row r="1088" spans="2:15" ht="21">
      <c r="B1088" s="132" t="e">
        <f>#REF!</f>
        <v>#REF!</v>
      </c>
      <c r="C1088" s="68" t="str">
        <f t="shared" si="52"/>
        <v xml:space="preserve"> </v>
      </c>
      <c r="D1088" s="68" t="str">
        <f t="shared" si="53"/>
        <v xml:space="preserve"> </v>
      </c>
      <c r="E1088" s="160" t="e">
        <f>#REF!</f>
        <v>#REF!</v>
      </c>
      <c r="F1088" s="160" t="e">
        <f>#REF!</f>
        <v>#REF!</v>
      </c>
      <c r="G1088" s="160" t="e">
        <f>#REF!</f>
        <v>#REF!</v>
      </c>
      <c r="J1088" s="162" t="e">
        <f>#REF!</f>
        <v>#REF!</v>
      </c>
      <c r="K1088" s="162"/>
      <c r="L1088" s="162"/>
      <c r="M1088" s="162" t="e">
        <f>#REF!</f>
        <v>#REF!</v>
      </c>
      <c r="N1088" s="162" t="e">
        <f>#REF!</f>
        <v>#REF!</v>
      </c>
      <c r="O1088" s="162" t="e">
        <f>#REF!</f>
        <v>#REF!</v>
      </c>
    </row>
    <row r="1089" spans="2:15" ht="21">
      <c r="B1089" s="132" t="e">
        <f>#REF!</f>
        <v>#REF!</v>
      </c>
      <c r="C1089" s="68" t="str">
        <f t="shared" si="52"/>
        <v xml:space="preserve"> </v>
      </c>
      <c r="D1089" s="68" t="str">
        <f t="shared" si="53"/>
        <v xml:space="preserve"> </v>
      </c>
      <c r="E1089" s="160" t="e">
        <f>#REF!</f>
        <v>#REF!</v>
      </c>
      <c r="F1089" s="160" t="e">
        <f>#REF!</f>
        <v>#REF!</v>
      </c>
      <c r="G1089" s="160" t="e">
        <f>#REF!</f>
        <v>#REF!</v>
      </c>
      <c r="J1089" s="162" t="e">
        <f>#REF!</f>
        <v>#REF!</v>
      </c>
      <c r="K1089" s="162"/>
      <c r="L1089" s="162"/>
      <c r="M1089" s="162" t="e">
        <f>#REF!</f>
        <v>#REF!</v>
      </c>
      <c r="N1089" s="162" t="e">
        <f>#REF!</f>
        <v>#REF!</v>
      </c>
      <c r="O1089" s="162" t="e">
        <f>#REF!</f>
        <v>#REF!</v>
      </c>
    </row>
    <row r="1090" spans="2:15" ht="21">
      <c r="B1090" s="132" t="e">
        <f>#REF!</f>
        <v>#REF!</v>
      </c>
      <c r="C1090" s="68" t="str">
        <f t="shared" si="52"/>
        <v xml:space="preserve"> </v>
      </c>
      <c r="D1090" s="68" t="str">
        <f t="shared" si="53"/>
        <v xml:space="preserve"> </v>
      </c>
      <c r="E1090" s="160" t="e">
        <f>#REF!</f>
        <v>#REF!</v>
      </c>
      <c r="F1090" s="160" t="e">
        <f>#REF!</f>
        <v>#REF!</v>
      </c>
      <c r="G1090" s="160" t="e">
        <f>#REF!</f>
        <v>#REF!</v>
      </c>
      <c r="J1090" s="162" t="e">
        <f>#REF!</f>
        <v>#REF!</v>
      </c>
      <c r="K1090" s="162"/>
      <c r="L1090" s="162"/>
      <c r="M1090" s="162" t="e">
        <f>#REF!</f>
        <v>#REF!</v>
      </c>
      <c r="N1090" s="162" t="e">
        <f>#REF!</f>
        <v>#REF!</v>
      </c>
      <c r="O1090" s="162" t="e">
        <f>#REF!</f>
        <v>#REF!</v>
      </c>
    </row>
    <row r="1091" spans="2:15" ht="21">
      <c r="B1091" s="132" t="e">
        <f>#REF!</f>
        <v>#REF!</v>
      </c>
      <c r="C1091" s="68" t="str">
        <f t="shared" si="52"/>
        <v xml:space="preserve"> </v>
      </c>
      <c r="D1091" s="68" t="str">
        <f t="shared" si="53"/>
        <v xml:space="preserve"> </v>
      </c>
      <c r="E1091" s="160" t="e">
        <f>#REF!</f>
        <v>#REF!</v>
      </c>
      <c r="F1091" s="160" t="e">
        <f>#REF!</f>
        <v>#REF!</v>
      </c>
      <c r="G1091" s="160" t="e">
        <f>#REF!</f>
        <v>#REF!</v>
      </c>
      <c r="J1091" s="162" t="e">
        <f>#REF!</f>
        <v>#REF!</v>
      </c>
      <c r="K1091" s="162"/>
      <c r="L1091" s="162"/>
      <c r="M1091" s="162" t="e">
        <f>#REF!</f>
        <v>#REF!</v>
      </c>
      <c r="N1091" s="162" t="e">
        <f>#REF!</f>
        <v>#REF!</v>
      </c>
      <c r="O1091" s="162" t="e">
        <f>#REF!</f>
        <v>#REF!</v>
      </c>
    </row>
    <row r="1092" spans="2:15" ht="21">
      <c r="B1092" s="132" t="e">
        <f>#REF!</f>
        <v>#REF!</v>
      </c>
      <c r="C1092" s="68" t="str">
        <f t="shared" si="52"/>
        <v xml:space="preserve"> </v>
      </c>
      <c r="D1092" s="68" t="str">
        <f t="shared" si="53"/>
        <v xml:space="preserve"> </v>
      </c>
      <c r="E1092" s="160" t="e">
        <f>#REF!</f>
        <v>#REF!</v>
      </c>
      <c r="F1092" s="160" t="e">
        <f>#REF!</f>
        <v>#REF!</v>
      </c>
      <c r="G1092" s="160" t="e">
        <f>#REF!</f>
        <v>#REF!</v>
      </c>
      <c r="J1092" s="162" t="e">
        <f>#REF!</f>
        <v>#REF!</v>
      </c>
      <c r="K1092" s="162"/>
      <c r="L1092" s="162"/>
      <c r="M1092" s="162" t="e">
        <f>#REF!</f>
        <v>#REF!</v>
      </c>
      <c r="N1092" s="162" t="e">
        <f>#REF!</f>
        <v>#REF!</v>
      </c>
      <c r="O1092" s="162" t="e">
        <f>#REF!</f>
        <v>#REF!</v>
      </c>
    </row>
    <row r="1093" spans="2:15" ht="21">
      <c r="B1093" s="132" t="e">
        <f>#REF!</f>
        <v>#REF!</v>
      </c>
      <c r="C1093" s="68" t="str">
        <f t="shared" si="52"/>
        <v xml:space="preserve"> </v>
      </c>
      <c r="D1093" s="68" t="str">
        <f t="shared" si="53"/>
        <v xml:space="preserve"> </v>
      </c>
      <c r="E1093" s="160" t="e">
        <f>#REF!</f>
        <v>#REF!</v>
      </c>
      <c r="F1093" s="160" t="e">
        <f>#REF!</f>
        <v>#REF!</v>
      </c>
      <c r="G1093" s="160" t="e">
        <f>#REF!</f>
        <v>#REF!</v>
      </c>
      <c r="J1093" s="162" t="e">
        <f>#REF!</f>
        <v>#REF!</v>
      </c>
      <c r="K1093" s="162"/>
      <c r="L1093" s="162"/>
      <c r="M1093" s="162" t="e">
        <f>#REF!</f>
        <v>#REF!</v>
      </c>
      <c r="N1093" s="162" t="e">
        <f>#REF!</f>
        <v>#REF!</v>
      </c>
      <c r="O1093" s="162" t="e">
        <f>#REF!</f>
        <v>#REF!</v>
      </c>
    </row>
    <row r="1094" spans="2:15" ht="21">
      <c r="B1094" s="132" t="e">
        <f>#REF!</f>
        <v>#REF!</v>
      </c>
      <c r="C1094" s="68" t="str">
        <f t="shared" si="52"/>
        <v xml:space="preserve"> </v>
      </c>
      <c r="D1094" s="68" t="str">
        <f t="shared" si="53"/>
        <v xml:space="preserve"> </v>
      </c>
      <c r="E1094" s="160" t="e">
        <f>#REF!</f>
        <v>#REF!</v>
      </c>
      <c r="F1094" s="160" t="e">
        <f>#REF!</f>
        <v>#REF!</v>
      </c>
      <c r="G1094" s="160" t="e">
        <f>#REF!</f>
        <v>#REF!</v>
      </c>
      <c r="J1094" s="162" t="e">
        <f>#REF!</f>
        <v>#REF!</v>
      </c>
      <c r="K1094" s="162"/>
      <c r="L1094" s="162"/>
      <c r="M1094" s="162" t="e">
        <f>#REF!</f>
        <v>#REF!</v>
      </c>
      <c r="N1094" s="162" t="e">
        <f>#REF!</f>
        <v>#REF!</v>
      </c>
      <c r="O1094" s="162" t="e">
        <f>#REF!</f>
        <v>#REF!</v>
      </c>
    </row>
    <row r="1095" spans="2:15" ht="21">
      <c r="B1095" s="132" t="e">
        <f>#REF!</f>
        <v>#REF!</v>
      </c>
      <c r="C1095" s="68" t="str">
        <f t="shared" si="52"/>
        <v xml:space="preserve"> </v>
      </c>
      <c r="D1095" s="68" t="str">
        <f t="shared" si="53"/>
        <v xml:space="preserve"> </v>
      </c>
      <c r="E1095" s="160" t="e">
        <f>#REF!</f>
        <v>#REF!</v>
      </c>
      <c r="F1095" s="160" t="e">
        <f>#REF!</f>
        <v>#REF!</v>
      </c>
      <c r="G1095" s="160" t="e">
        <f>#REF!</f>
        <v>#REF!</v>
      </c>
      <c r="J1095" s="162" t="e">
        <f>#REF!</f>
        <v>#REF!</v>
      </c>
      <c r="K1095" s="162"/>
      <c r="L1095" s="162"/>
      <c r="M1095" s="162" t="e">
        <f>#REF!</f>
        <v>#REF!</v>
      </c>
      <c r="N1095" s="162" t="e">
        <f>#REF!</f>
        <v>#REF!</v>
      </c>
      <c r="O1095" s="162" t="e">
        <f>#REF!</f>
        <v>#REF!</v>
      </c>
    </row>
    <row r="1096" spans="2:15" ht="21">
      <c r="B1096" s="132" t="e">
        <f>#REF!</f>
        <v>#REF!</v>
      </c>
      <c r="C1096" s="68" t="str">
        <f t="shared" si="52"/>
        <v xml:space="preserve"> </v>
      </c>
      <c r="D1096" s="68" t="str">
        <f t="shared" si="53"/>
        <v xml:space="preserve"> </v>
      </c>
      <c r="E1096" s="160" t="e">
        <f>#REF!</f>
        <v>#REF!</v>
      </c>
      <c r="F1096" s="160" t="e">
        <f>#REF!</f>
        <v>#REF!</v>
      </c>
      <c r="G1096" s="160" t="e">
        <f>#REF!</f>
        <v>#REF!</v>
      </c>
      <c r="J1096" s="162" t="e">
        <f>#REF!</f>
        <v>#REF!</v>
      </c>
      <c r="K1096" s="162"/>
      <c r="L1096" s="162"/>
      <c r="M1096" s="162" t="e">
        <f>#REF!</f>
        <v>#REF!</v>
      </c>
      <c r="N1096" s="162" t="e">
        <f>#REF!</f>
        <v>#REF!</v>
      </c>
      <c r="O1096" s="162" t="e">
        <f>#REF!</f>
        <v>#REF!</v>
      </c>
    </row>
    <row r="1097" spans="2:15" ht="21">
      <c r="B1097" s="132" t="e">
        <f>#REF!</f>
        <v>#REF!</v>
      </c>
      <c r="C1097" s="68" t="str">
        <f t="shared" si="52"/>
        <v xml:space="preserve"> </v>
      </c>
      <c r="D1097" s="68" t="str">
        <f t="shared" si="53"/>
        <v xml:space="preserve"> </v>
      </c>
      <c r="E1097" s="160" t="e">
        <f>#REF!</f>
        <v>#REF!</v>
      </c>
      <c r="F1097" s="160" t="e">
        <f>#REF!</f>
        <v>#REF!</v>
      </c>
      <c r="G1097" s="160" t="e">
        <f>#REF!</f>
        <v>#REF!</v>
      </c>
      <c r="J1097" s="162" t="e">
        <f>#REF!</f>
        <v>#REF!</v>
      </c>
      <c r="K1097" s="162"/>
      <c r="L1097" s="162"/>
      <c r="M1097" s="162" t="e">
        <f>#REF!</f>
        <v>#REF!</v>
      </c>
      <c r="N1097" s="162" t="e">
        <f>#REF!</f>
        <v>#REF!</v>
      </c>
      <c r="O1097" s="162" t="e">
        <f>#REF!</f>
        <v>#REF!</v>
      </c>
    </row>
    <row r="1098" spans="2:15" ht="21">
      <c r="B1098" s="132" t="e">
        <f>#REF!</f>
        <v>#REF!</v>
      </c>
      <c r="C1098" s="68" t="str">
        <f t="shared" si="52"/>
        <v xml:space="preserve"> </v>
      </c>
      <c r="D1098" s="68" t="str">
        <f t="shared" si="53"/>
        <v xml:space="preserve"> </v>
      </c>
      <c r="E1098" s="160" t="e">
        <f>#REF!</f>
        <v>#REF!</v>
      </c>
      <c r="F1098" s="160" t="e">
        <f>#REF!</f>
        <v>#REF!</v>
      </c>
      <c r="G1098" s="160" t="e">
        <f>#REF!</f>
        <v>#REF!</v>
      </c>
      <c r="J1098" s="162" t="e">
        <f>#REF!</f>
        <v>#REF!</v>
      </c>
      <c r="K1098" s="162"/>
      <c r="L1098" s="162"/>
      <c r="M1098" s="162" t="e">
        <f>#REF!</f>
        <v>#REF!</v>
      </c>
      <c r="N1098" s="162" t="e">
        <f>#REF!</f>
        <v>#REF!</v>
      </c>
      <c r="O1098" s="162" t="e">
        <f>#REF!</f>
        <v>#REF!</v>
      </c>
    </row>
    <row r="1099" spans="2:15" ht="21">
      <c r="B1099" s="132" t="e">
        <f>#REF!</f>
        <v>#REF!</v>
      </c>
      <c r="C1099" s="68" t="str">
        <f t="shared" si="52"/>
        <v xml:space="preserve"> </v>
      </c>
      <c r="D1099" s="68" t="str">
        <f t="shared" si="53"/>
        <v xml:space="preserve"> </v>
      </c>
      <c r="E1099" s="160" t="e">
        <f>#REF!</f>
        <v>#REF!</v>
      </c>
      <c r="F1099" s="160" t="e">
        <f>#REF!</f>
        <v>#REF!</v>
      </c>
      <c r="G1099" s="160" t="e">
        <f>#REF!</f>
        <v>#REF!</v>
      </c>
      <c r="J1099" s="162" t="e">
        <f>#REF!</f>
        <v>#REF!</v>
      </c>
      <c r="K1099" s="162"/>
      <c r="L1099" s="162"/>
      <c r="M1099" s="162" t="e">
        <f>#REF!</f>
        <v>#REF!</v>
      </c>
      <c r="N1099" s="162" t="e">
        <f>#REF!</f>
        <v>#REF!</v>
      </c>
      <c r="O1099" s="162" t="e">
        <f>#REF!</f>
        <v>#REF!</v>
      </c>
    </row>
    <row r="1100" spans="2:15" ht="21">
      <c r="B1100" s="132" t="e">
        <f>#REF!</f>
        <v>#REF!</v>
      </c>
      <c r="C1100" s="68" t="str">
        <f t="shared" si="52"/>
        <v xml:space="preserve"> </v>
      </c>
      <c r="D1100" s="68" t="str">
        <f t="shared" si="53"/>
        <v xml:space="preserve"> </v>
      </c>
      <c r="E1100" s="160" t="e">
        <f>#REF!</f>
        <v>#REF!</v>
      </c>
      <c r="F1100" s="160" t="e">
        <f>#REF!</f>
        <v>#REF!</v>
      </c>
      <c r="G1100" s="160" t="e">
        <f>#REF!</f>
        <v>#REF!</v>
      </c>
      <c r="J1100" s="162" t="e">
        <f>#REF!</f>
        <v>#REF!</v>
      </c>
      <c r="K1100" s="162"/>
      <c r="L1100" s="162"/>
      <c r="M1100" s="162" t="e">
        <f>#REF!</f>
        <v>#REF!</v>
      </c>
      <c r="N1100" s="162" t="e">
        <f>#REF!</f>
        <v>#REF!</v>
      </c>
      <c r="O1100" s="162" t="e">
        <f>#REF!</f>
        <v>#REF!</v>
      </c>
    </row>
    <row r="1101" spans="2:15" ht="21">
      <c r="B1101" s="132" t="e">
        <f>#REF!</f>
        <v>#REF!</v>
      </c>
      <c r="C1101" s="68" t="str">
        <f t="shared" si="52"/>
        <v xml:space="preserve"> </v>
      </c>
      <c r="D1101" s="68" t="str">
        <f t="shared" si="53"/>
        <v xml:space="preserve"> </v>
      </c>
      <c r="E1101" s="160" t="e">
        <f>#REF!</f>
        <v>#REF!</v>
      </c>
      <c r="F1101" s="160" t="e">
        <f>#REF!</f>
        <v>#REF!</v>
      </c>
      <c r="G1101" s="160" t="e">
        <f>#REF!</f>
        <v>#REF!</v>
      </c>
      <c r="J1101" s="162" t="e">
        <f>#REF!</f>
        <v>#REF!</v>
      </c>
      <c r="K1101" s="162"/>
      <c r="L1101" s="162"/>
      <c r="M1101" s="162" t="e">
        <f>#REF!</f>
        <v>#REF!</v>
      </c>
      <c r="N1101" s="162" t="e">
        <f>#REF!</f>
        <v>#REF!</v>
      </c>
      <c r="O1101" s="162" t="e">
        <f>#REF!</f>
        <v>#REF!</v>
      </c>
    </row>
    <row r="1102" spans="2:15" ht="21">
      <c r="B1102" s="132" t="e">
        <f>#REF!</f>
        <v>#REF!</v>
      </c>
      <c r="C1102" s="68" t="str">
        <f t="shared" si="52"/>
        <v xml:space="preserve"> </v>
      </c>
      <c r="D1102" s="68" t="str">
        <f t="shared" si="53"/>
        <v xml:space="preserve"> </v>
      </c>
      <c r="E1102" s="160" t="e">
        <f>#REF!</f>
        <v>#REF!</v>
      </c>
      <c r="F1102" s="160" t="e">
        <f>#REF!</f>
        <v>#REF!</v>
      </c>
      <c r="G1102" s="160" t="e">
        <f>#REF!</f>
        <v>#REF!</v>
      </c>
      <c r="J1102" s="162" t="e">
        <f>#REF!</f>
        <v>#REF!</v>
      </c>
      <c r="K1102" s="162"/>
      <c r="L1102" s="162"/>
      <c r="M1102" s="162" t="e">
        <f>#REF!</f>
        <v>#REF!</v>
      </c>
      <c r="N1102" s="162" t="e">
        <f>#REF!</f>
        <v>#REF!</v>
      </c>
      <c r="O1102" s="162" t="e">
        <f>#REF!</f>
        <v>#REF!</v>
      </c>
    </row>
    <row r="1103" spans="2:15" ht="21">
      <c r="B1103" s="132" t="e">
        <f>#REF!</f>
        <v>#REF!</v>
      </c>
      <c r="C1103" s="68" t="str">
        <f t="shared" si="52"/>
        <v xml:space="preserve"> </v>
      </c>
      <c r="D1103" s="68" t="str">
        <f t="shared" si="53"/>
        <v xml:space="preserve"> </v>
      </c>
      <c r="E1103" s="160" t="e">
        <f>#REF!</f>
        <v>#REF!</v>
      </c>
      <c r="F1103" s="160" t="e">
        <f>#REF!</f>
        <v>#REF!</v>
      </c>
      <c r="G1103" s="160" t="e">
        <f>#REF!</f>
        <v>#REF!</v>
      </c>
      <c r="J1103" s="162" t="e">
        <f>#REF!</f>
        <v>#REF!</v>
      </c>
      <c r="K1103" s="162"/>
      <c r="L1103" s="162"/>
      <c r="M1103" s="162" t="e">
        <f>#REF!</f>
        <v>#REF!</v>
      </c>
      <c r="N1103" s="162" t="e">
        <f>#REF!</f>
        <v>#REF!</v>
      </c>
      <c r="O1103" s="162" t="e">
        <f>#REF!</f>
        <v>#REF!</v>
      </c>
    </row>
    <row r="1104" spans="2:15" ht="21">
      <c r="B1104" s="132" t="e">
        <f>#REF!</f>
        <v>#REF!</v>
      </c>
      <c r="C1104" s="68" t="str">
        <f t="shared" si="52"/>
        <v xml:space="preserve"> </v>
      </c>
      <c r="D1104" s="68" t="str">
        <f t="shared" si="53"/>
        <v xml:space="preserve"> </v>
      </c>
      <c r="E1104" s="160" t="e">
        <f>#REF!</f>
        <v>#REF!</v>
      </c>
      <c r="F1104" s="160" t="e">
        <f>#REF!</f>
        <v>#REF!</v>
      </c>
      <c r="G1104" s="160" t="e">
        <f>#REF!</f>
        <v>#REF!</v>
      </c>
      <c r="J1104" s="162" t="e">
        <f>#REF!</f>
        <v>#REF!</v>
      </c>
      <c r="K1104" s="162"/>
      <c r="L1104" s="162"/>
      <c r="M1104" s="162" t="e">
        <f>#REF!</f>
        <v>#REF!</v>
      </c>
      <c r="N1104" s="162" t="e">
        <f>#REF!</f>
        <v>#REF!</v>
      </c>
      <c r="O1104" s="162" t="e">
        <f>#REF!</f>
        <v>#REF!</v>
      </c>
    </row>
    <row r="1105" spans="2:15" ht="21">
      <c r="B1105" s="132" t="e">
        <f>#REF!</f>
        <v>#REF!</v>
      </c>
      <c r="C1105" s="68" t="str">
        <f t="shared" si="52"/>
        <v xml:space="preserve"> </v>
      </c>
      <c r="D1105" s="68" t="str">
        <f t="shared" si="53"/>
        <v xml:space="preserve"> </v>
      </c>
      <c r="E1105" s="160" t="e">
        <f>#REF!</f>
        <v>#REF!</v>
      </c>
      <c r="F1105" s="160" t="e">
        <f>#REF!</f>
        <v>#REF!</v>
      </c>
      <c r="G1105" s="160" t="e">
        <f>#REF!</f>
        <v>#REF!</v>
      </c>
      <c r="J1105" s="162" t="e">
        <f>#REF!</f>
        <v>#REF!</v>
      </c>
      <c r="K1105" s="162"/>
      <c r="L1105" s="162"/>
      <c r="M1105" s="162" t="e">
        <f>#REF!</f>
        <v>#REF!</v>
      </c>
      <c r="N1105" s="162" t="e">
        <f>#REF!</f>
        <v>#REF!</v>
      </c>
      <c r="O1105" s="162" t="e">
        <f>#REF!</f>
        <v>#REF!</v>
      </c>
    </row>
    <row r="1106" spans="2:15" ht="21">
      <c r="B1106" s="132" t="e">
        <f>#REF!</f>
        <v>#REF!</v>
      </c>
      <c r="C1106" s="68" t="str">
        <f t="shared" si="52"/>
        <v xml:space="preserve"> </v>
      </c>
      <c r="D1106" s="68" t="str">
        <f t="shared" si="53"/>
        <v xml:space="preserve"> </v>
      </c>
      <c r="E1106" s="160" t="e">
        <f>#REF!</f>
        <v>#REF!</v>
      </c>
      <c r="F1106" s="160" t="e">
        <f>#REF!</f>
        <v>#REF!</v>
      </c>
      <c r="G1106" s="160" t="e">
        <f>#REF!</f>
        <v>#REF!</v>
      </c>
      <c r="J1106" s="162" t="e">
        <f>#REF!</f>
        <v>#REF!</v>
      </c>
      <c r="K1106" s="162"/>
      <c r="L1106" s="162"/>
      <c r="M1106" s="162" t="e">
        <f>#REF!</f>
        <v>#REF!</v>
      </c>
      <c r="N1106" s="162" t="e">
        <f>#REF!</f>
        <v>#REF!</v>
      </c>
      <c r="O1106" s="162" t="e">
        <f>#REF!</f>
        <v>#REF!</v>
      </c>
    </row>
    <row r="1107" spans="2:15" ht="21">
      <c r="B1107" s="132" t="e">
        <f>#REF!</f>
        <v>#REF!</v>
      </c>
      <c r="C1107" s="68" t="str">
        <f t="shared" si="52"/>
        <v xml:space="preserve"> </v>
      </c>
      <c r="D1107" s="68" t="str">
        <f t="shared" si="53"/>
        <v xml:space="preserve"> </v>
      </c>
      <c r="E1107" s="160" t="e">
        <f>#REF!</f>
        <v>#REF!</v>
      </c>
      <c r="F1107" s="160" t="e">
        <f>#REF!</f>
        <v>#REF!</v>
      </c>
      <c r="G1107" s="160" t="e">
        <f>#REF!</f>
        <v>#REF!</v>
      </c>
      <c r="J1107" s="162" t="e">
        <f>#REF!</f>
        <v>#REF!</v>
      </c>
      <c r="K1107" s="162"/>
      <c r="L1107" s="162"/>
      <c r="M1107" s="162" t="e">
        <f>#REF!</f>
        <v>#REF!</v>
      </c>
      <c r="N1107" s="162" t="e">
        <f>#REF!</f>
        <v>#REF!</v>
      </c>
      <c r="O1107" s="162" t="e">
        <f>#REF!</f>
        <v>#REF!</v>
      </c>
    </row>
    <row r="1108" spans="2:15" ht="21">
      <c r="B1108" s="132" t="e">
        <f>#REF!</f>
        <v>#REF!</v>
      </c>
      <c r="C1108" s="68" t="str">
        <f t="shared" si="52"/>
        <v xml:space="preserve"> </v>
      </c>
      <c r="D1108" s="68" t="str">
        <f t="shared" si="53"/>
        <v xml:space="preserve"> </v>
      </c>
      <c r="E1108" s="160" t="e">
        <f>#REF!</f>
        <v>#REF!</v>
      </c>
      <c r="F1108" s="160" t="e">
        <f>#REF!</f>
        <v>#REF!</v>
      </c>
      <c r="G1108" s="160" t="e">
        <f>#REF!</f>
        <v>#REF!</v>
      </c>
      <c r="J1108" s="162" t="e">
        <f>#REF!</f>
        <v>#REF!</v>
      </c>
      <c r="K1108" s="162"/>
      <c r="L1108" s="162"/>
      <c r="M1108" s="162" t="e">
        <f>#REF!</f>
        <v>#REF!</v>
      </c>
      <c r="N1108" s="162" t="e">
        <f>#REF!</f>
        <v>#REF!</v>
      </c>
      <c r="O1108" s="162" t="e">
        <f>#REF!</f>
        <v>#REF!</v>
      </c>
    </row>
    <row r="1109" spans="2:15" ht="21">
      <c r="B1109" s="132" t="e">
        <f>#REF!</f>
        <v>#REF!</v>
      </c>
      <c r="C1109" s="68" t="str">
        <f t="shared" si="52"/>
        <v xml:space="preserve"> </v>
      </c>
      <c r="D1109" s="68" t="str">
        <f t="shared" si="53"/>
        <v xml:space="preserve"> </v>
      </c>
      <c r="E1109" s="160" t="e">
        <f>#REF!</f>
        <v>#REF!</v>
      </c>
      <c r="F1109" s="160" t="e">
        <f>#REF!</f>
        <v>#REF!</v>
      </c>
      <c r="G1109" s="160" t="e">
        <f>#REF!</f>
        <v>#REF!</v>
      </c>
      <c r="J1109" s="162" t="e">
        <f>#REF!</f>
        <v>#REF!</v>
      </c>
      <c r="K1109" s="162"/>
      <c r="L1109" s="162"/>
      <c r="M1109" s="162" t="e">
        <f>#REF!</f>
        <v>#REF!</v>
      </c>
      <c r="N1109" s="162" t="e">
        <f>#REF!</f>
        <v>#REF!</v>
      </c>
      <c r="O1109" s="162" t="e">
        <f>#REF!</f>
        <v>#REF!</v>
      </c>
    </row>
    <row r="1110" spans="2:15" ht="21">
      <c r="B1110" s="132" t="e">
        <f>#REF!</f>
        <v>#REF!</v>
      </c>
      <c r="C1110" s="68" t="str">
        <f t="shared" si="52"/>
        <v xml:space="preserve"> </v>
      </c>
      <c r="D1110" s="68" t="str">
        <f t="shared" si="53"/>
        <v xml:space="preserve"> </v>
      </c>
      <c r="E1110" s="160" t="e">
        <f>#REF!</f>
        <v>#REF!</v>
      </c>
      <c r="F1110" s="160" t="e">
        <f>#REF!</f>
        <v>#REF!</v>
      </c>
      <c r="G1110" s="160" t="e">
        <f>#REF!</f>
        <v>#REF!</v>
      </c>
      <c r="J1110" s="162" t="e">
        <f>#REF!</f>
        <v>#REF!</v>
      </c>
      <c r="K1110" s="162"/>
      <c r="L1110" s="162"/>
      <c r="M1110" s="162" t="e">
        <f>#REF!</f>
        <v>#REF!</v>
      </c>
      <c r="N1110" s="162" t="e">
        <f>#REF!</f>
        <v>#REF!</v>
      </c>
      <c r="O1110" s="162" t="e">
        <f>#REF!</f>
        <v>#REF!</v>
      </c>
    </row>
    <row r="1111" spans="2:15" ht="21">
      <c r="B1111" s="132" t="e">
        <f>#REF!</f>
        <v>#REF!</v>
      </c>
      <c r="C1111" s="68" t="str">
        <f t="shared" si="52"/>
        <v xml:space="preserve"> </v>
      </c>
      <c r="D1111" s="68" t="str">
        <f t="shared" si="53"/>
        <v xml:space="preserve"> </v>
      </c>
      <c r="E1111" s="160" t="e">
        <f>#REF!</f>
        <v>#REF!</v>
      </c>
      <c r="F1111" s="160" t="e">
        <f>#REF!</f>
        <v>#REF!</v>
      </c>
      <c r="G1111" s="160" t="e">
        <f>#REF!</f>
        <v>#REF!</v>
      </c>
      <c r="J1111" s="162" t="e">
        <f>#REF!</f>
        <v>#REF!</v>
      </c>
      <c r="K1111" s="162"/>
      <c r="L1111" s="162"/>
      <c r="M1111" s="162" t="e">
        <f>#REF!</f>
        <v>#REF!</v>
      </c>
      <c r="N1111" s="162" t="e">
        <f>#REF!</f>
        <v>#REF!</v>
      </c>
      <c r="O1111" s="162" t="e">
        <f>#REF!</f>
        <v>#REF!</v>
      </c>
    </row>
    <row r="1112" spans="2:15" ht="21">
      <c r="B1112" s="132" t="e">
        <f>#REF!</f>
        <v>#REF!</v>
      </c>
      <c r="C1112" s="68" t="str">
        <f t="shared" si="52"/>
        <v xml:space="preserve"> </v>
      </c>
      <c r="D1112" s="68" t="str">
        <f t="shared" si="53"/>
        <v xml:space="preserve"> </v>
      </c>
      <c r="E1112" s="160" t="e">
        <f>#REF!</f>
        <v>#REF!</v>
      </c>
      <c r="F1112" s="160" t="e">
        <f>#REF!</f>
        <v>#REF!</v>
      </c>
      <c r="G1112" s="160" t="e">
        <f>#REF!</f>
        <v>#REF!</v>
      </c>
      <c r="J1112" s="162" t="e">
        <f>#REF!</f>
        <v>#REF!</v>
      </c>
      <c r="K1112" s="162"/>
      <c r="L1112" s="162"/>
      <c r="M1112" s="162" t="e">
        <f>#REF!</f>
        <v>#REF!</v>
      </c>
      <c r="N1112" s="162" t="e">
        <f>#REF!</f>
        <v>#REF!</v>
      </c>
      <c r="O1112" s="162" t="e">
        <f>#REF!</f>
        <v>#REF!</v>
      </c>
    </row>
    <row r="1113" spans="2:15" ht="21">
      <c r="B1113" s="132" t="e">
        <f>#REF!</f>
        <v>#REF!</v>
      </c>
      <c r="C1113" s="68" t="str">
        <f t="shared" si="52"/>
        <v xml:space="preserve"> </v>
      </c>
      <c r="D1113" s="68" t="str">
        <f t="shared" si="53"/>
        <v xml:space="preserve"> </v>
      </c>
      <c r="E1113" s="160" t="e">
        <f>#REF!</f>
        <v>#REF!</v>
      </c>
      <c r="F1113" s="160" t="e">
        <f>#REF!</f>
        <v>#REF!</v>
      </c>
      <c r="G1113" s="160" t="e">
        <f>#REF!</f>
        <v>#REF!</v>
      </c>
      <c r="J1113" s="162" t="e">
        <f>#REF!</f>
        <v>#REF!</v>
      </c>
      <c r="K1113" s="162"/>
      <c r="L1113" s="162"/>
      <c r="M1113" s="162" t="e">
        <f>#REF!</f>
        <v>#REF!</v>
      </c>
      <c r="N1113" s="162" t="e">
        <f>#REF!</f>
        <v>#REF!</v>
      </c>
      <c r="O1113" s="162" t="e">
        <f>#REF!</f>
        <v>#REF!</v>
      </c>
    </row>
    <row r="1114" spans="2:15" ht="21">
      <c r="B1114" s="132" t="e">
        <f>#REF!</f>
        <v>#REF!</v>
      </c>
      <c r="C1114" s="68" t="str">
        <f t="shared" si="52"/>
        <v xml:space="preserve"> </v>
      </c>
      <c r="D1114" s="68" t="str">
        <f t="shared" si="53"/>
        <v xml:space="preserve"> </v>
      </c>
      <c r="E1114" s="160" t="e">
        <f>#REF!</f>
        <v>#REF!</v>
      </c>
      <c r="F1114" s="160" t="e">
        <f>#REF!</f>
        <v>#REF!</v>
      </c>
      <c r="G1114" s="160" t="e">
        <f>#REF!</f>
        <v>#REF!</v>
      </c>
      <c r="J1114" s="162" t="e">
        <f>#REF!</f>
        <v>#REF!</v>
      </c>
      <c r="K1114" s="162"/>
      <c r="L1114" s="162"/>
      <c r="M1114" s="162" t="e">
        <f>#REF!</f>
        <v>#REF!</v>
      </c>
      <c r="N1114" s="162" t="e">
        <f>#REF!</f>
        <v>#REF!</v>
      </c>
      <c r="O1114" s="162" t="e">
        <f>#REF!</f>
        <v>#REF!</v>
      </c>
    </row>
    <row r="1115" spans="2:15" ht="21">
      <c r="B1115" s="132" t="e">
        <f>#REF!</f>
        <v>#REF!</v>
      </c>
      <c r="C1115" s="68" t="str">
        <f t="shared" si="52"/>
        <v xml:space="preserve"> </v>
      </c>
      <c r="D1115" s="68" t="str">
        <f t="shared" si="53"/>
        <v xml:space="preserve"> </v>
      </c>
      <c r="E1115" s="160" t="e">
        <f>#REF!</f>
        <v>#REF!</v>
      </c>
      <c r="F1115" s="160" t="e">
        <f>#REF!</f>
        <v>#REF!</v>
      </c>
      <c r="G1115" s="160" t="e">
        <f>#REF!</f>
        <v>#REF!</v>
      </c>
      <c r="J1115" s="162" t="e">
        <f>#REF!</f>
        <v>#REF!</v>
      </c>
      <c r="K1115" s="162"/>
      <c r="L1115" s="162"/>
      <c r="M1115" s="162" t="e">
        <f>#REF!</f>
        <v>#REF!</v>
      </c>
      <c r="N1115" s="162" t="e">
        <f>#REF!</f>
        <v>#REF!</v>
      </c>
      <c r="O1115" s="162" t="e">
        <f>#REF!</f>
        <v>#REF!</v>
      </c>
    </row>
    <row r="1116" spans="2:15" ht="21">
      <c r="B1116" s="132" t="e">
        <f>#REF!</f>
        <v>#REF!</v>
      </c>
      <c r="C1116" s="68" t="str">
        <f t="shared" si="52"/>
        <v xml:space="preserve"> </v>
      </c>
      <c r="D1116" s="68" t="str">
        <f t="shared" si="53"/>
        <v xml:space="preserve"> </v>
      </c>
      <c r="E1116" s="160" t="e">
        <f>#REF!</f>
        <v>#REF!</v>
      </c>
      <c r="F1116" s="160" t="e">
        <f>#REF!</f>
        <v>#REF!</v>
      </c>
      <c r="G1116" s="160" t="e">
        <f>#REF!</f>
        <v>#REF!</v>
      </c>
      <c r="J1116" s="162" t="e">
        <f>#REF!</f>
        <v>#REF!</v>
      </c>
      <c r="K1116" s="162"/>
      <c r="L1116" s="162"/>
      <c r="M1116" s="162" t="e">
        <f>#REF!</f>
        <v>#REF!</v>
      </c>
      <c r="N1116" s="162" t="e">
        <f>#REF!</f>
        <v>#REF!</v>
      </c>
      <c r="O1116" s="162" t="e">
        <f>#REF!</f>
        <v>#REF!</v>
      </c>
    </row>
    <row r="1117" spans="2:15" ht="21">
      <c r="B1117" s="132" t="e">
        <f>#REF!</f>
        <v>#REF!</v>
      </c>
      <c r="C1117" s="68" t="str">
        <f t="shared" si="52"/>
        <v xml:space="preserve"> </v>
      </c>
      <c r="D1117" s="68" t="str">
        <f t="shared" si="53"/>
        <v xml:space="preserve"> </v>
      </c>
      <c r="E1117" s="160" t="e">
        <f>#REF!</f>
        <v>#REF!</v>
      </c>
      <c r="F1117" s="160" t="e">
        <f>#REF!</f>
        <v>#REF!</v>
      </c>
      <c r="G1117" s="160" t="e">
        <f>#REF!</f>
        <v>#REF!</v>
      </c>
      <c r="J1117" s="162" t="e">
        <f>#REF!</f>
        <v>#REF!</v>
      </c>
      <c r="K1117" s="162"/>
      <c r="L1117" s="162"/>
      <c r="M1117" s="162" t="e">
        <f>#REF!</f>
        <v>#REF!</v>
      </c>
      <c r="N1117" s="162" t="e">
        <f>#REF!</f>
        <v>#REF!</v>
      </c>
      <c r="O1117" s="162" t="e">
        <f>#REF!</f>
        <v>#REF!</v>
      </c>
    </row>
    <row r="1118" spans="2:15" ht="21">
      <c r="B1118" s="132" t="e">
        <f>#REF!</f>
        <v>#REF!</v>
      </c>
      <c r="C1118" s="68" t="str">
        <f t="shared" si="52"/>
        <v xml:space="preserve"> </v>
      </c>
      <c r="D1118" s="68" t="str">
        <f t="shared" si="53"/>
        <v xml:space="preserve"> </v>
      </c>
      <c r="E1118" s="160" t="e">
        <f>#REF!</f>
        <v>#REF!</v>
      </c>
      <c r="F1118" s="160" t="e">
        <f>#REF!</f>
        <v>#REF!</v>
      </c>
      <c r="G1118" s="160" t="e">
        <f>#REF!</f>
        <v>#REF!</v>
      </c>
      <c r="J1118" s="162" t="e">
        <f>#REF!</f>
        <v>#REF!</v>
      </c>
      <c r="K1118" s="162"/>
      <c r="L1118" s="162"/>
      <c r="M1118" s="162" t="e">
        <f>#REF!</f>
        <v>#REF!</v>
      </c>
      <c r="N1118" s="162" t="e">
        <f>#REF!</f>
        <v>#REF!</v>
      </c>
      <c r="O1118" s="162" t="e">
        <f>#REF!</f>
        <v>#REF!</v>
      </c>
    </row>
    <row r="1119" spans="2:15" ht="21">
      <c r="B1119" s="132" t="e">
        <f>#REF!</f>
        <v>#REF!</v>
      </c>
      <c r="C1119" s="68" t="str">
        <f t="shared" si="52"/>
        <v xml:space="preserve"> </v>
      </c>
      <c r="D1119" s="68" t="str">
        <f t="shared" si="53"/>
        <v xml:space="preserve"> </v>
      </c>
      <c r="E1119" s="160" t="e">
        <f>#REF!</f>
        <v>#REF!</v>
      </c>
      <c r="F1119" s="160" t="e">
        <f>#REF!</f>
        <v>#REF!</v>
      </c>
      <c r="G1119" s="160" t="e">
        <f>#REF!</f>
        <v>#REF!</v>
      </c>
      <c r="J1119" s="162" t="e">
        <f>#REF!</f>
        <v>#REF!</v>
      </c>
      <c r="K1119" s="162"/>
      <c r="L1119" s="162"/>
      <c r="M1119" s="162" t="e">
        <f>#REF!</f>
        <v>#REF!</v>
      </c>
      <c r="N1119" s="162" t="e">
        <f>#REF!</f>
        <v>#REF!</v>
      </c>
      <c r="O1119" s="162" t="e">
        <f>#REF!</f>
        <v>#REF!</v>
      </c>
    </row>
    <row r="1120" spans="2:15" ht="21">
      <c r="B1120" s="132" t="e">
        <f>#REF!</f>
        <v>#REF!</v>
      </c>
      <c r="C1120" s="68" t="str">
        <f t="shared" si="52"/>
        <v xml:space="preserve"> </v>
      </c>
      <c r="D1120" s="68" t="str">
        <f t="shared" si="53"/>
        <v xml:space="preserve"> </v>
      </c>
      <c r="E1120" s="160" t="e">
        <f>#REF!</f>
        <v>#REF!</v>
      </c>
      <c r="F1120" s="160" t="e">
        <f>#REF!</f>
        <v>#REF!</v>
      </c>
      <c r="G1120" s="160" t="e">
        <f>#REF!</f>
        <v>#REF!</v>
      </c>
      <c r="J1120" s="162" t="e">
        <f>#REF!</f>
        <v>#REF!</v>
      </c>
      <c r="K1120" s="162"/>
      <c r="L1120" s="162"/>
      <c r="M1120" s="162" t="e">
        <f>#REF!</f>
        <v>#REF!</v>
      </c>
      <c r="N1120" s="162" t="e">
        <f>#REF!</f>
        <v>#REF!</v>
      </c>
      <c r="O1120" s="162" t="e">
        <f>#REF!</f>
        <v>#REF!</v>
      </c>
    </row>
    <row r="1121" spans="2:15" ht="21">
      <c r="B1121" s="132" t="e">
        <f>#REF!</f>
        <v>#REF!</v>
      </c>
      <c r="C1121" s="68" t="str">
        <f t="shared" si="52"/>
        <v xml:space="preserve"> </v>
      </c>
      <c r="D1121" s="68" t="str">
        <f t="shared" si="53"/>
        <v xml:space="preserve"> </v>
      </c>
      <c r="E1121" s="160" t="e">
        <f>#REF!</f>
        <v>#REF!</v>
      </c>
      <c r="F1121" s="160" t="e">
        <f>#REF!</f>
        <v>#REF!</v>
      </c>
      <c r="G1121" s="160" t="e">
        <f>#REF!</f>
        <v>#REF!</v>
      </c>
      <c r="J1121" s="162" t="e">
        <f>#REF!</f>
        <v>#REF!</v>
      </c>
      <c r="K1121" s="162"/>
      <c r="L1121" s="162"/>
      <c r="M1121" s="162" t="e">
        <f>#REF!</f>
        <v>#REF!</v>
      </c>
      <c r="N1121" s="162" t="e">
        <f>#REF!</f>
        <v>#REF!</v>
      </c>
      <c r="O1121" s="162" t="e">
        <f>#REF!</f>
        <v>#REF!</v>
      </c>
    </row>
    <row r="1122" spans="2:15" ht="21">
      <c r="B1122" s="132" t="e">
        <f>#REF!</f>
        <v>#REF!</v>
      </c>
      <c r="C1122" s="68" t="str">
        <f t="shared" si="52"/>
        <v xml:space="preserve"> </v>
      </c>
      <c r="D1122" s="68" t="str">
        <f t="shared" si="53"/>
        <v xml:space="preserve"> </v>
      </c>
      <c r="E1122" s="160" t="e">
        <f>#REF!</f>
        <v>#REF!</v>
      </c>
      <c r="F1122" s="160" t="e">
        <f>#REF!</f>
        <v>#REF!</v>
      </c>
      <c r="G1122" s="160" t="e">
        <f>#REF!</f>
        <v>#REF!</v>
      </c>
      <c r="J1122" s="162" t="e">
        <f>#REF!</f>
        <v>#REF!</v>
      </c>
      <c r="K1122" s="162"/>
      <c r="L1122" s="162"/>
      <c r="M1122" s="162" t="e">
        <f>#REF!</f>
        <v>#REF!</v>
      </c>
      <c r="N1122" s="162" t="e">
        <f>#REF!</f>
        <v>#REF!</v>
      </c>
      <c r="O1122" s="162" t="e">
        <f>#REF!</f>
        <v>#REF!</v>
      </c>
    </row>
    <row r="1123" spans="2:15" ht="21">
      <c r="B1123" s="132" t="e">
        <f>#REF!</f>
        <v>#REF!</v>
      </c>
      <c r="C1123" s="68" t="str">
        <f t="shared" si="52"/>
        <v xml:space="preserve"> </v>
      </c>
      <c r="D1123" s="68" t="str">
        <f t="shared" si="53"/>
        <v xml:space="preserve"> </v>
      </c>
      <c r="E1123" s="160" t="e">
        <f>#REF!</f>
        <v>#REF!</v>
      </c>
      <c r="F1123" s="160" t="e">
        <f>#REF!</f>
        <v>#REF!</v>
      </c>
      <c r="G1123" s="160" t="e">
        <f>#REF!</f>
        <v>#REF!</v>
      </c>
      <c r="J1123" s="162" t="e">
        <f>#REF!</f>
        <v>#REF!</v>
      </c>
      <c r="K1123" s="162"/>
      <c r="L1123" s="162"/>
      <c r="M1123" s="162" t="e">
        <f>#REF!</f>
        <v>#REF!</v>
      </c>
      <c r="N1123" s="162" t="e">
        <f>#REF!</f>
        <v>#REF!</v>
      </c>
      <c r="O1123" s="162" t="e">
        <f>#REF!</f>
        <v>#REF!</v>
      </c>
    </row>
    <row r="1124" spans="2:15" ht="21">
      <c r="B1124" s="132" t="e">
        <f>#REF!</f>
        <v>#REF!</v>
      </c>
      <c r="C1124" s="68" t="str">
        <f t="shared" ref="C1124:C1166" si="54">IFERROR(VLOOKUP(D1124,KLUBY01,2,FALSE)," ")</f>
        <v xml:space="preserve"> </v>
      </c>
      <c r="D1124" s="68" t="str">
        <f t="shared" ref="D1124:D1166" si="55">IFERROR(VLOOKUP(B1124,PZTS2509,11,FALSE)," ")</f>
        <v xml:space="preserve"> </v>
      </c>
      <c r="E1124" s="160" t="e">
        <f>#REF!</f>
        <v>#REF!</v>
      </c>
      <c r="F1124" s="160" t="e">
        <f>#REF!</f>
        <v>#REF!</v>
      </c>
      <c r="G1124" s="160" t="e">
        <f>#REF!</f>
        <v>#REF!</v>
      </c>
      <c r="J1124" s="162" t="e">
        <f>#REF!</f>
        <v>#REF!</v>
      </c>
      <c r="K1124" s="162"/>
      <c r="L1124" s="162"/>
      <c r="M1124" s="162" t="e">
        <f>#REF!</f>
        <v>#REF!</v>
      </c>
      <c r="N1124" s="162" t="e">
        <f>#REF!</f>
        <v>#REF!</v>
      </c>
      <c r="O1124" s="162" t="e">
        <f>#REF!</f>
        <v>#REF!</v>
      </c>
    </row>
    <row r="1125" spans="2:15" ht="21">
      <c r="B1125" s="132" t="e">
        <f>#REF!</f>
        <v>#REF!</v>
      </c>
      <c r="C1125" s="68" t="str">
        <f t="shared" si="54"/>
        <v xml:space="preserve"> </v>
      </c>
      <c r="D1125" s="68" t="str">
        <f t="shared" si="55"/>
        <v xml:space="preserve"> </v>
      </c>
      <c r="E1125" s="160" t="e">
        <f>#REF!</f>
        <v>#REF!</v>
      </c>
      <c r="F1125" s="160" t="e">
        <f>#REF!</f>
        <v>#REF!</v>
      </c>
      <c r="G1125" s="160" t="e">
        <f>#REF!</f>
        <v>#REF!</v>
      </c>
      <c r="J1125" s="162" t="e">
        <f>#REF!</f>
        <v>#REF!</v>
      </c>
      <c r="K1125" s="162"/>
      <c r="L1125" s="162"/>
      <c r="M1125" s="162" t="e">
        <f>#REF!</f>
        <v>#REF!</v>
      </c>
      <c r="N1125" s="162" t="e">
        <f>#REF!</f>
        <v>#REF!</v>
      </c>
      <c r="O1125" s="162" t="e">
        <f>#REF!</f>
        <v>#REF!</v>
      </c>
    </row>
    <row r="1126" spans="2:15" ht="21">
      <c r="B1126" s="132" t="e">
        <f>#REF!</f>
        <v>#REF!</v>
      </c>
      <c r="C1126" s="68" t="str">
        <f t="shared" si="54"/>
        <v xml:space="preserve"> </v>
      </c>
      <c r="D1126" s="68" t="str">
        <f t="shared" si="55"/>
        <v xml:space="preserve"> </v>
      </c>
      <c r="E1126" s="160" t="e">
        <f>#REF!</f>
        <v>#REF!</v>
      </c>
      <c r="F1126" s="160" t="e">
        <f>#REF!</f>
        <v>#REF!</v>
      </c>
      <c r="G1126" s="160" t="e">
        <f>#REF!</f>
        <v>#REF!</v>
      </c>
      <c r="J1126" s="162" t="e">
        <f>#REF!</f>
        <v>#REF!</v>
      </c>
      <c r="K1126" s="162"/>
      <c r="L1126" s="162"/>
      <c r="M1126" s="162" t="e">
        <f>#REF!</f>
        <v>#REF!</v>
      </c>
      <c r="N1126" s="162" t="e">
        <f>#REF!</f>
        <v>#REF!</v>
      </c>
      <c r="O1126" s="162" t="e">
        <f>#REF!</f>
        <v>#REF!</v>
      </c>
    </row>
    <row r="1127" spans="2:15" ht="21">
      <c r="B1127" s="132" t="e">
        <f>#REF!</f>
        <v>#REF!</v>
      </c>
      <c r="C1127" s="68" t="str">
        <f t="shared" si="54"/>
        <v xml:space="preserve"> </v>
      </c>
      <c r="D1127" s="68" t="str">
        <f t="shared" si="55"/>
        <v xml:space="preserve"> </v>
      </c>
      <c r="E1127" s="160" t="e">
        <f>#REF!</f>
        <v>#REF!</v>
      </c>
      <c r="F1127" s="160" t="e">
        <f>#REF!</f>
        <v>#REF!</v>
      </c>
      <c r="G1127" s="160" t="e">
        <f>#REF!</f>
        <v>#REF!</v>
      </c>
      <c r="J1127" s="162" t="e">
        <f>#REF!</f>
        <v>#REF!</v>
      </c>
      <c r="K1127" s="162"/>
      <c r="L1127" s="162"/>
      <c r="M1127" s="162" t="e">
        <f>#REF!</f>
        <v>#REF!</v>
      </c>
      <c r="N1127" s="162" t="e">
        <f>#REF!</f>
        <v>#REF!</v>
      </c>
      <c r="O1127" s="162" t="e">
        <f>#REF!</f>
        <v>#REF!</v>
      </c>
    </row>
    <row r="1128" spans="2:15" ht="21">
      <c r="B1128" s="132" t="e">
        <f>#REF!</f>
        <v>#REF!</v>
      </c>
      <c r="C1128" s="68" t="str">
        <f t="shared" si="54"/>
        <v xml:space="preserve"> </v>
      </c>
      <c r="D1128" s="68" t="str">
        <f t="shared" si="55"/>
        <v xml:space="preserve"> </v>
      </c>
      <c r="E1128" s="160" t="e">
        <f>#REF!</f>
        <v>#REF!</v>
      </c>
      <c r="F1128" s="160" t="e">
        <f>#REF!</f>
        <v>#REF!</v>
      </c>
      <c r="G1128" s="160" t="e">
        <f>#REF!</f>
        <v>#REF!</v>
      </c>
      <c r="J1128" s="162" t="e">
        <f>#REF!</f>
        <v>#REF!</v>
      </c>
      <c r="K1128" s="162"/>
      <c r="L1128" s="162"/>
      <c r="M1128" s="162" t="e">
        <f>#REF!</f>
        <v>#REF!</v>
      </c>
      <c r="N1128" s="162" t="e">
        <f>#REF!</f>
        <v>#REF!</v>
      </c>
      <c r="O1128" s="162" t="e">
        <f>#REF!</f>
        <v>#REF!</v>
      </c>
    </row>
    <row r="1129" spans="2:15" ht="21">
      <c r="B1129" s="132" t="e">
        <f>#REF!</f>
        <v>#REF!</v>
      </c>
      <c r="C1129" s="68" t="str">
        <f t="shared" si="54"/>
        <v xml:space="preserve"> </v>
      </c>
      <c r="D1129" s="68" t="str">
        <f t="shared" si="55"/>
        <v xml:space="preserve"> </v>
      </c>
      <c r="E1129" s="160" t="e">
        <f>#REF!</f>
        <v>#REF!</v>
      </c>
      <c r="F1129" s="160" t="e">
        <f>#REF!</f>
        <v>#REF!</v>
      </c>
      <c r="G1129" s="160" t="e">
        <f>#REF!</f>
        <v>#REF!</v>
      </c>
      <c r="J1129" s="162" t="e">
        <f>#REF!</f>
        <v>#REF!</v>
      </c>
      <c r="K1129" s="162"/>
      <c r="L1129" s="162"/>
      <c r="M1129" s="162" t="e">
        <f>#REF!</f>
        <v>#REF!</v>
      </c>
      <c r="N1129" s="162" t="e">
        <f>#REF!</f>
        <v>#REF!</v>
      </c>
      <c r="O1129" s="162" t="e">
        <f>#REF!</f>
        <v>#REF!</v>
      </c>
    </row>
    <row r="1130" spans="2:15" ht="21">
      <c r="B1130" s="132" t="e">
        <f>#REF!</f>
        <v>#REF!</v>
      </c>
      <c r="C1130" s="68" t="str">
        <f t="shared" si="54"/>
        <v xml:space="preserve"> </v>
      </c>
      <c r="D1130" s="68" t="str">
        <f t="shared" si="55"/>
        <v xml:space="preserve"> </v>
      </c>
      <c r="E1130" s="160" t="e">
        <f>#REF!</f>
        <v>#REF!</v>
      </c>
      <c r="F1130" s="160" t="e">
        <f>#REF!</f>
        <v>#REF!</v>
      </c>
      <c r="G1130" s="160" t="e">
        <f>#REF!</f>
        <v>#REF!</v>
      </c>
      <c r="J1130" s="162" t="e">
        <f>#REF!</f>
        <v>#REF!</v>
      </c>
      <c r="K1130" s="162"/>
      <c r="L1130" s="162"/>
      <c r="M1130" s="162" t="e">
        <f>#REF!</f>
        <v>#REF!</v>
      </c>
      <c r="N1130" s="162" t="e">
        <f>#REF!</f>
        <v>#REF!</v>
      </c>
      <c r="O1130" s="162" t="e">
        <f>#REF!</f>
        <v>#REF!</v>
      </c>
    </row>
    <row r="1131" spans="2:15" ht="21">
      <c r="B1131" s="132" t="e">
        <f>#REF!</f>
        <v>#REF!</v>
      </c>
      <c r="C1131" s="68" t="str">
        <f t="shared" si="54"/>
        <v xml:space="preserve"> </v>
      </c>
      <c r="D1131" s="68" t="str">
        <f t="shared" si="55"/>
        <v xml:space="preserve"> </v>
      </c>
      <c r="E1131" s="160" t="e">
        <f>#REF!</f>
        <v>#REF!</v>
      </c>
      <c r="F1131" s="160" t="e">
        <f>#REF!</f>
        <v>#REF!</v>
      </c>
      <c r="G1131" s="160" t="e">
        <f>#REF!</f>
        <v>#REF!</v>
      </c>
      <c r="J1131" s="162" t="e">
        <f>#REF!</f>
        <v>#REF!</v>
      </c>
      <c r="K1131" s="162"/>
      <c r="L1131" s="162"/>
      <c r="M1131" s="162" t="e">
        <f>#REF!</f>
        <v>#REF!</v>
      </c>
      <c r="N1131" s="162" t="e">
        <f>#REF!</f>
        <v>#REF!</v>
      </c>
      <c r="O1131" s="162" t="e">
        <f>#REF!</f>
        <v>#REF!</v>
      </c>
    </row>
    <row r="1132" spans="2:15" ht="21">
      <c r="B1132" s="132" t="e">
        <f>#REF!</f>
        <v>#REF!</v>
      </c>
      <c r="C1132" s="68" t="str">
        <f t="shared" si="54"/>
        <v xml:space="preserve"> </v>
      </c>
      <c r="D1132" s="68" t="str">
        <f t="shared" si="55"/>
        <v xml:space="preserve"> </v>
      </c>
      <c r="E1132" s="160" t="e">
        <f>#REF!</f>
        <v>#REF!</v>
      </c>
      <c r="F1132" s="160" t="e">
        <f>#REF!</f>
        <v>#REF!</v>
      </c>
      <c r="G1132" s="160" t="e">
        <f>#REF!</f>
        <v>#REF!</v>
      </c>
      <c r="J1132" s="162" t="e">
        <f>#REF!</f>
        <v>#REF!</v>
      </c>
      <c r="K1132" s="162"/>
      <c r="L1132" s="162"/>
      <c r="M1132" s="162" t="e">
        <f>#REF!</f>
        <v>#REF!</v>
      </c>
      <c r="N1132" s="162" t="e">
        <f>#REF!</f>
        <v>#REF!</v>
      </c>
      <c r="O1132" s="162" t="e">
        <f>#REF!</f>
        <v>#REF!</v>
      </c>
    </row>
    <row r="1133" spans="2:15" ht="21">
      <c r="B1133" s="132" t="e">
        <f>#REF!</f>
        <v>#REF!</v>
      </c>
      <c r="C1133" s="68" t="str">
        <f t="shared" si="54"/>
        <v xml:space="preserve"> </v>
      </c>
      <c r="D1133" s="68" t="str">
        <f t="shared" si="55"/>
        <v xml:space="preserve"> </v>
      </c>
      <c r="E1133" s="160" t="e">
        <f>#REF!</f>
        <v>#REF!</v>
      </c>
      <c r="F1133" s="160" t="e">
        <f>#REF!</f>
        <v>#REF!</v>
      </c>
      <c r="G1133" s="160" t="e">
        <f>#REF!</f>
        <v>#REF!</v>
      </c>
      <c r="J1133" s="162" t="e">
        <f>#REF!</f>
        <v>#REF!</v>
      </c>
      <c r="K1133" s="162"/>
      <c r="L1133" s="162"/>
      <c r="M1133" s="162" t="e">
        <f>#REF!</f>
        <v>#REF!</v>
      </c>
      <c r="N1133" s="162" t="e">
        <f>#REF!</f>
        <v>#REF!</v>
      </c>
      <c r="O1133" s="162" t="e">
        <f>#REF!</f>
        <v>#REF!</v>
      </c>
    </row>
    <row r="1134" spans="2:15" ht="21">
      <c r="B1134" s="132" t="e">
        <f>#REF!</f>
        <v>#REF!</v>
      </c>
      <c r="C1134" s="68" t="str">
        <f t="shared" si="54"/>
        <v xml:space="preserve"> </v>
      </c>
      <c r="D1134" s="68" t="str">
        <f t="shared" si="55"/>
        <v xml:space="preserve"> </v>
      </c>
      <c r="E1134" s="160" t="e">
        <f>#REF!</f>
        <v>#REF!</v>
      </c>
      <c r="F1134" s="160" t="e">
        <f>#REF!</f>
        <v>#REF!</v>
      </c>
      <c r="G1134" s="160" t="e">
        <f>#REF!</f>
        <v>#REF!</v>
      </c>
      <c r="J1134" s="162" t="e">
        <f>#REF!</f>
        <v>#REF!</v>
      </c>
      <c r="K1134" s="162"/>
      <c r="L1134" s="162"/>
      <c r="M1134" s="162" t="e">
        <f>#REF!</f>
        <v>#REF!</v>
      </c>
      <c r="N1134" s="162" t="e">
        <f>#REF!</f>
        <v>#REF!</v>
      </c>
      <c r="O1134" s="162" t="e">
        <f>#REF!</f>
        <v>#REF!</v>
      </c>
    </row>
    <row r="1135" spans="2:15" ht="21">
      <c r="B1135" s="132" t="e">
        <f>#REF!</f>
        <v>#REF!</v>
      </c>
      <c r="C1135" s="68" t="str">
        <f t="shared" si="54"/>
        <v xml:space="preserve"> </v>
      </c>
      <c r="D1135" s="68" t="str">
        <f t="shared" si="55"/>
        <v xml:space="preserve"> </v>
      </c>
      <c r="E1135" s="160" t="e">
        <f>#REF!</f>
        <v>#REF!</v>
      </c>
      <c r="F1135" s="160" t="e">
        <f>#REF!</f>
        <v>#REF!</v>
      </c>
      <c r="G1135" s="160" t="e">
        <f>#REF!</f>
        <v>#REF!</v>
      </c>
      <c r="J1135" s="162" t="e">
        <f>#REF!</f>
        <v>#REF!</v>
      </c>
      <c r="K1135" s="162"/>
      <c r="L1135" s="162"/>
      <c r="M1135" s="162" t="e">
        <f>#REF!</f>
        <v>#REF!</v>
      </c>
      <c r="N1135" s="162" t="e">
        <f>#REF!</f>
        <v>#REF!</v>
      </c>
      <c r="O1135" s="162" t="e">
        <f>#REF!</f>
        <v>#REF!</v>
      </c>
    </row>
    <row r="1136" spans="2:15" ht="21">
      <c r="B1136" s="132" t="e">
        <f>#REF!</f>
        <v>#REF!</v>
      </c>
      <c r="C1136" s="68" t="str">
        <f t="shared" si="54"/>
        <v xml:space="preserve"> </v>
      </c>
      <c r="D1136" s="68" t="str">
        <f t="shared" si="55"/>
        <v xml:space="preserve"> </v>
      </c>
      <c r="E1136" s="160" t="e">
        <f>#REF!</f>
        <v>#REF!</v>
      </c>
      <c r="F1136" s="160" t="e">
        <f>#REF!</f>
        <v>#REF!</v>
      </c>
      <c r="G1136" s="160" t="e">
        <f>#REF!</f>
        <v>#REF!</v>
      </c>
      <c r="J1136" s="162" t="e">
        <f>#REF!</f>
        <v>#REF!</v>
      </c>
      <c r="K1136" s="162"/>
      <c r="L1136" s="162"/>
      <c r="M1136" s="162" t="e">
        <f>#REF!</f>
        <v>#REF!</v>
      </c>
      <c r="N1136" s="162" t="e">
        <f>#REF!</f>
        <v>#REF!</v>
      </c>
      <c r="O1136" s="162" t="e">
        <f>#REF!</f>
        <v>#REF!</v>
      </c>
    </row>
    <row r="1137" spans="2:15" ht="21">
      <c r="B1137" s="132" t="e">
        <f>#REF!</f>
        <v>#REF!</v>
      </c>
      <c r="C1137" s="68" t="str">
        <f t="shared" si="54"/>
        <v xml:space="preserve"> </v>
      </c>
      <c r="D1137" s="68" t="str">
        <f t="shared" si="55"/>
        <v xml:space="preserve"> </v>
      </c>
      <c r="E1137" s="160" t="e">
        <f>#REF!</f>
        <v>#REF!</v>
      </c>
      <c r="F1137" s="160" t="e">
        <f>#REF!</f>
        <v>#REF!</v>
      </c>
      <c r="G1137" s="160" t="e">
        <f>#REF!</f>
        <v>#REF!</v>
      </c>
      <c r="J1137" s="162" t="e">
        <f>#REF!</f>
        <v>#REF!</v>
      </c>
      <c r="K1137" s="162"/>
      <c r="L1137" s="162"/>
      <c r="M1137" s="162" t="e">
        <f>#REF!</f>
        <v>#REF!</v>
      </c>
      <c r="N1137" s="162" t="e">
        <f>#REF!</f>
        <v>#REF!</v>
      </c>
      <c r="O1137" s="162" t="e">
        <f>#REF!</f>
        <v>#REF!</v>
      </c>
    </row>
    <row r="1138" spans="2:15" ht="21">
      <c r="B1138" s="132" t="e">
        <f>#REF!</f>
        <v>#REF!</v>
      </c>
      <c r="C1138" s="68" t="str">
        <f t="shared" si="54"/>
        <v xml:space="preserve"> </v>
      </c>
      <c r="D1138" s="68" t="str">
        <f t="shared" si="55"/>
        <v xml:space="preserve"> </v>
      </c>
      <c r="E1138" s="160" t="e">
        <f>#REF!</f>
        <v>#REF!</v>
      </c>
      <c r="F1138" s="160" t="e">
        <f>#REF!</f>
        <v>#REF!</v>
      </c>
      <c r="G1138" s="160" t="e">
        <f>#REF!</f>
        <v>#REF!</v>
      </c>
      <c r="J1138" s="162" t="e">
        <f>#REF!</f>
        <v>#REF!</v>
      </c>
      <c r="K1138" s="162"/>
      <c r="L1138" s="162"/>
      <c r="M1138" s="162" t="e">
        <f>#REF!</f>
        <v>#REF!</v>
      </c>
      <c r="N1138" s="162" t="e">
        <f>#REF!</f>
        <v>#REF!</v>
      </c>
      <c r="O1138" s="162" t="e">
        <f>#REF!</f>
        <v>#REF!</v>
      </c>
    </row>
    <row r="1139" spans="2:15" ht="21">
      <c r="B1139" s="132" t="e">
        <f>#REF!</f>
        <v>#REF!</v>
      </c>
      <c r="C1139" s="68" t="str">
        <f t="shared" si="54"/>
        <v xml:space="preserve"> </v>
      </c>
      <c r="D1139" s="68" t="str">
        <f t="shared" si="55"/>
        <v xml:space="preserve"> </v>
      </c>
      <c r="E1139" s="160" t="e">
        <f>#REF!</f>
        <v>#REF!</v>
      </c>
      <c r="F1139" s="160" t="e">
        <f>#REF!</f>
        <v>#REF!</v>
      </c>
      <c r="G1139" s="160" t="e">
        <f>#REF!</f>
        <v>#REF!</v>
      </c>
      <c r="J1139" s="162" t="e">
        <f>#REF!</f>
        <v>#REF!</v>
      </c>
      <c r="K1139" s="162"/>
      <c r="L1139" s="162"/>
      <c r="M1139" s="162" t="e">
        <f>#REF!</f>
        <v>#REF!</v>
      </c>
      <c r="N1139" s="162" t="e">
        <f>#REF!</f>
        <v>#REF!</v>
      </c>
      <c r="O1139" s="162" t="e">
        <f>#REF!</f>
        <v>#REF!</v>
      </c>
    </row>
    <row r="1140" spans="2:15" ht="21">
      <c r="B1140" s="132" t="e">
        <f>#REF!</f>
        <v>#REF!</v>
      </c>
      <c r="C1140" s="68" t="str">
        <f t="shared" si="54"/>
        <v xml:space="preserve"> </v>
      </c>
      <c r="D1140" s="68" t="str">
        <f t="shared" si="55"/>
        <v xml:space="preserve"> </v>
      </c>
      <c r="E1140" s="160" t="e">
        <f>#REF!</f>
        <v>#REF!</v>
      </c>
      <c r="F1140" s="160" t="e">
        <f>#REF!</f>
        <v>#REF!</v>
      </c>
      <c r="G1140" s="160" t="e">
        <f>#REF!</f>
        <v>#REF!</v>
      </c>
      <c r="J1140" s="162" t="e">
        <f>#REF!</f>
        <v>#REF!</v>
      </c>
      <c r="K1140" s="162"/>
      <c r="L1140" s="162"/>
      <c r="M1140" s="162" t="e">
        <f>#REF!</f>
        <v>#REF!</v>
      </c>
      <c r="N1140" s="162" t="e">
        <f>#REF!</f>
        <v>#REF!</v>
      </c>
      <c r="O1140" s="162" t="e">
        <f>#REF!</f>
        <v>#REF!</v>
      </c>
    </row>
    <row r="1141" spans="2:15" ht="21">
      <c r="B1141" s="132" t="e">
        <f>#REF!</f>
        <v>#REF!</v>
      </c>
      <c r="C1141" s="68" t="str">
        <f t="shared" si="54"/>
        <v xml:space="preserve"> </v>
      </c>
      <c r="D1141" s="68" t="str">
        <f t="shared" si="55"/>
        <v xml:space="preserve"> </v>
      </c>
      <c r="E1141" s="160" t="e">
        <f>#REF!</f>
        <v>#REF!</v>
      </c>
      <c r="F1141" s="160" t="e">
        <f>#REF!</f>
        <v>#REF!</v>
      </c>
      <c r="G1141" s="160" t="e">
        <f>#REF!</f>
        <v>#REF!</v>
      </c>
      <c r="J1141" s="162" t="e">
        <f>#REF!</f>
        <v>#REF!</v>
      </c>
      <c r="K1141" s="162"/>
      <c r="L1141" s="162"/>
      <c r="M1141" s="162" t="e">
        <f>#REF!</f>
        <v>#REF!</v>
      </c>
      <c r="N1141" s="162" t="e">
        <f>#REF!</f>
        <v>#REF!</v>
      </c>
      <c r="O1141" s="162" t="e">
        <f>#REF!</f>
        <v>#REF!</v>
      </c>
    </row>
    <row r="1142" spans="2:15" ht="21">
      <c r="B1142" s="132" t="e">
        <f>#REF!</f>
        <v>#REF!</v>
      </c>
      <c r="C1142" s="68" t="str">
        <f t="shared" si="54"/>
        <v xml:space="preserve"> </v>
      </c>
      <c r="D1142" s="68" t="str">
        <f t="shared" si="55"/>
        <v xml:space="preserve"> </v>
      </c>
      <c r="E1142" s="160" t="e">
        <f>#REF!</f>
        <v>#REF!</v>
      </c>
      <c r="F1142" s="160" t="e">
        <f>#REF!</f>
        <v>#REF!</v>
      </c>
      <c r="G1142" s="160" t="e">
        <f>#REF!</f>
        <v>#REF!</v>
      </c>
      <c r="J1142" s="162" t="e">
        <f>#REF!</f>
        <v>#REF!</v>
      </c>
      <c r="K1142" s="162"/>
      <c r="L1142" s="162"/>
      <c r="M1142" s="162" t="e">
        <f>#REF!</f>
        <v>#REF!</v>
      </c>
      <c r="N1142" s="162" t="e">
        <f>#REF!</f>
        <v>#REF!</v>
      </c>
      <c r="O1142" s="162" t="e">
        <f>#REF!</f>
        <v>#REF!</v>
      </c>
    </row>
    <row r="1143" spans="2:15" ht="21">
      <c r="B1143" s="132" t="e">
        <f>#REF!</f>
        <v>#REF!</v>
      </c>
      <c r="C1143" s="68" t="str">
        <f t="shared" si="54"/>
        <v xml:space="preserve"> </v>
      </c>
      <c r="D1143" s="68" t="str">
        <f t="shared" si="55"/>
        <v xml:space="preserve"> </v>
      </c>
      <c r="E1143" s="160" t="e">
        <f>#REF!</f>
        <v>#REF!</v>
      </c>
      <c r="F1143" s="160" t="e">
        <f>#REF!</f>
        <v>#REF!</v>
      </c>
      <c r="G1143" s="160" t="e">
        <f>#REF!</f>
        <v>#REF!</v>
      </c>
      <c r="J1143" s="162" t="e">
        <f>#REF!</f>
        <v>#REF!</v>
      </c>
      <c r="K1143" s="162"/>
      <c r="L1143" s="162"/>
      <c r="M1143" s="162" t="e">
        <f>#REF!</f>
        <v>#REF!</v>
      </c>
      <c r="N1143" s="162" t="e">
        <f>#REF!</f>
        <v>#REF!</v>
      </c>
      <c r="O1143" s="162" t="e">
        <f>#REF!</f>
        <v>#REF!</v>
      </c>
    </row>
    <row r="1144" spans="2:15" ht="21">
      <c r="B1144" s="132" t="e">
        <f>#REF!</f>
        <v>#REF!</v>
      </c>
      <c r="C1144" s="68" t="str">
        <f t="shared" si="54"/>
        <v xml:space="preserve"> </v>
      </c>
      <c r="D1144" s="68" t="str">
        <f t="shared" si="55"/>
        <v xml:space="preserve"> </v>
      </c>
      <c r="E1144" s="160" t="e">
        <f>#REF!</f>
        <v>#REF!</v>
      </c>
      <c r="F1144" s="160" t="e">
        <f>#REF!</f>
        <v>#REF!</v>
      </c>
      <c r="G1144" s="160" t="e">
        <f>#REF!</f>
        <v>#REF!</v>
      </c>
      <c r="J1144" s="162" t="e">
        <f>#REF!</f>
        <v>#REF!</v>
      </c>
      <c r="K1144" s="162"/>
      <c r="L1144" s="162"/>
      <c r="M1144" s="162" t="e">
        <f>#REF!</f>
        <v>#REF!</v>
      </c>
      <c r="N1144" s="162" t="e">
        <f>#REF!</f>
        <v>#REF!</v>
      </c>
      <c r="O1144" s="162" t="e">
        <f>#REF!</f>
        <v>#REF!</v>
      </c>
    </row>
    <row r="1145" spans="2:15" ht="21">
      <c r="B1145" s="132" t="e">
        <f>#REF!</f>
        <v>#REF!</v>
      </c>
      <c r="C1145" s="68" t="str">
        <f t="shared" si="54"/>
        <v xml:space="preserve"> </v>
      </c>
      <c r="D1145" s="68" t="str">
        <f t="shared" si="55"/>
        <v xml:space="preserve"> </v>
      </c>
      <c r="E1145" s="160" t="e">
        <f>#REF!</f>
        <v>#REF!</v>
      </c>
      <c r="F1145" s="160" t="e">
        <f>#REF!</f>
        <v>#REF!</v>
      </c>
      <c r="G1145" s="160" t="e">
        <f>#REF!</f>
        <v>#REF!</v>
      </c>
      <c r="J1145" s="162" t="e">
        <f>#REF!</f>
        <v>#REF!</v>
      </c>
      <c r="K1145" s="162"/>
      <c r="L1145" s="162"/>
      <c r="M1145" s="162" t="e">
        <f>#REF!</f>
        <v>#REF!</v>
      </c>
      <c r="N1145" s="162" t="e">
        <f>#REF!</f>
        <v>#REF!</v>
      </c>
      <c r="O1145" s="162" t="e">
        <f>#REF!</f>
        <v>#REF!</v>
      </c>
    </row>
    <row r="1146" spans="2:15" ht="21">
      <c r="B1146" s="132" t="e">
        <f>#REF!</f>
        <v>#REF!</v>
      </c>
      <c r="C1146" s="68" t="str">
        <f t="shared" si="54"/>
        <v xml:space="preserve"> </v>
      </c>
      <c r="D1146" s="68" t="str">
        <f t="shared" si="55"/>
        <v xml:space="preserve"> </v>
      </c>
      <c r="E1146" s="160" t="e">
        <f>#REF!</f>
        <v>#REF!</v>
      </c>
      <c r="F1146" s="160" t="e">
        <f>#REF!</f>
        <v>#REF!</v>
      </c>
      <c r="G1146" s="160" t="e">
        <f>#REF!</f>
        <v>#REF!</v>
      </c>
      <c r="J1146" s="162" t="e">
        <f>#REF!</f>
        <v>#REF!</v>
      </c>
      <c r="K1146" s="162"/>
      <c r="L1146" s="162"/>
      <c r="M1146" s="162" t="e">
        <f>#REF!</f>
        <v>#REF!</v>
      </c>
      <c r="N1146" s="162" t="e">
        <f>#REF!</f>
        <v>#REF!</v>
      </c>
      <c r="O1146" s="162" t="e">
        <f>#REF!</f>
        <v>#REF!</v>
      </c>
    </row>
    <row r="1147" spans="2:15" ht="21">
      <c r="B1147" s="132" t="e">
        <f>#REF!</f>
        <v>#REF!</v>
      </c>
      <c r="C1147" s="68" t="str">
        <f t="shared" si="54"/>
        <v xml:space="preserve"> </v>
      </c>
      <c r="D1147" s="68" t="str">
        <f t="shared" si="55"/>
        <v xml:space="preserve"> </v>
      </c>
      <c r="E1147" s="160" t="e">
        <f>#REF!</f>
        <v>#REF!</v>
      </c>
      <c r="F1147" s="160" t="e">
        <f>#REF!</f>
        <v>#REF!</v>
      </c>
      <c r="G1147" s="160" t="e">
        <f>#REF!</f>
        <v>#REF!</v>
      </c>
      <c r="J1147" s="162" t="e">
        <f>#REF!</f>
        <v>#REF!</v>
      </c>
      <c r="K1147" s="162"/>
      <c r="L1147" s="162"/>
      <c r="M1147" s="162" t="e">
        <f>#REF!</f>
        <v>#REF!</v>
      </c>
      <c r="N1147" s="162" t="e">
        <f>#REF!</f>
        <v>#REF!</v>
      </c>
      <c r="O1147" s="162" t="e">
        <f>#REF!</f>
        <v>#REF!</v>
      </c>
    </row>
    <row r="1148" spans="2:15" ht="21">
      <c r="B1148" s="132" t="e">
        <f>#REF!</f>
        <v>#REF!</v>
      </c>
      <c r="C1148" s="68" t="str">
        <f t="shared" si="54"/>
        <v xml:space="preserve"> </v>
      </c>
      <c r="D1148" s="68" t="str">
        <f t="shared" si="55"/>
        <v xml:space="preserve"> </v>
      </c>
      <c r="E1148" s="160" t="e">
        <f>#REF!</f>
        <v>#REF!</v>
      </c>
      <c r="F1148" s="160" t="e">
        <f>#REF!</f>
        <v>#REF!</v>
      </c>
      <c r="G1148" s="160" t="e">
        <f>#REF!</f>
        <v>#REF!</v>
      </c>
      <c r="J1148" s="162" t="e">
        <f>#REF!</f>
        <v>#REF!</v>
      </c>
      <c r="K1148" s="162"/>
      <c r="L1148" s="162"/>
      <c r="M1148" s="162" t="e">
        <f>#REF!</f>
        <v>#REF!</v>
      </c>
      <c r="N1148" s="162" t="e">
        <f>#REF!</f>
        <v>#REF!</v>
      </c>
      <c r="O1148" s="162" t="e">
        <f>#REF!</f>
        <v>#REF!</v>
      </c>
    </row>
    <row r="1149" spans="2:15" ht="21">
      <c r="B1149" s="132" t="e">
        <f>#REF!</f>
        <v>#REF!</v>
      </c>
      <c r="C1149" s="68" t="str">
        <f t="shared" si="54"/>
        <v xml:space="preserve"> </v>
      </c>
      <c r="D1149" s="68" t="str">
        <f t="shared" si="55"/>
        <v xml:space="preserve"> </v>
      </c>
      <c r="E1149" s="160" t="e">
        <f>#REF!</f>
        <v>#REF!</v>
      </c>
      <c r="F1149" s="160" t="e">
        <f>#REF!</f>
        <v>#REF!</v>
      </c>
      <c r="G1149" s="160" t="e">
        <f>#REF!</f>
        <v>#REF!</v>
      </c>
      <c r="J1149" s="162" t="e">
        <f>#REF!</f>
        <v>#REF!</v>
      </c>
      <c r="K1149" s="162"/>
      <c r="L1149" s="162"/>
      <c r="M1149" s="162" t="e">
        <f>#REF!</f>
        <v>#REF!</v>
      </c>
      <c r="N1149" s="162" t="e">
        <f>#REF!</f>
        <v>#REF!</v>
      </c>
      <c r="O1149" s="162" t="e">
        <f>#REF!</f>
        <v>#REF!</v>
      </c>
    </row>
    <row r="1150" spans="2:15" ht="21">
      <c r="B1150" s="132" t="e">
        <f>#REF!</f>
        <v>#REF!</v>
      </c>
      <c r="C1150" s="68" t="str">
        <f t="shared" si="54"/>
        <v xml:space="preserve"> </v>
      </c>
      <c r="D1150" s="68" t="str">
        <f t="shared" si="55"/>
        <v xml:space="preserve"> </v>
      </c>
      <c r="E1150" s="160" t="e">
        <f>#REF!</f>
        <v>#REF!</v>
      </c>
      <c r="F1150" s="160" t="e">
        <f>#REF!</f>
        <v>#REF!</v>
      </c>
      <c r="G1150" s="160" t="e">
        <f>#REF!</f>
        <v>#REF!</v>
      </c>
      <c r="J1150" s="162" t="e">
        <f>#REF!</f>
        <v>#REF!</v>
      </c>
      <c r="K1150" s="162"/>
      <c r="L1150" s="162"/>
      <c r="M1150" s="162" t="e">
        <f>#REF!</f>
        <v>#REF!</v>
      </c>
      <c r="N1150" s="162" t="e">
        <f>#REF!</f>
        <v>#REF!</v>
      </c>
      <c r="O1150" s="162" t="e">
        <f>#REF!</f>
        <v>#REF!</v>
      </c>
    </row>
    <row r="1151" spans="2:15" ht="21">
      <c r="B1151" s="132" t="e">
        <f>#REF!</f>
        <v>#REF!</v>
      </c>
      <c r="C1151" s="68" t="str">
        <f t="shared" si="54"/>
        <v xml:space="preserve"> </v>
      </c>
      <c r="D1151" s="68" t="str">
        <f t="shared" si="55"/>
        <v xml:space="preserve"> </v>
      </c>
      <c r="E1151" s="160" t="e">
        <f>#REF!</f>
        <v>#REF!</v>
      </c>
      <c r="F1151" s="160" t="e">
        <f>#REF!</f>
        <v>#REF!</v>
      </c>
      <c r="G1151" s="160" t="e">
        <f>#REF!</f>
        <v>#REF!</v>
      </c>
      <c r="J1151" s="162" t="e">
        <f>#REF!</f>
        <v>#REF!</v>
      </c>
      <c r="K1151" s="162"/>
      <c r="L1151" s="162"/>
      <c r="M1151" s="162" t="e">
        <f>#REF!</f>
        <v>#REF!</v>
      </c>
      <c r="N1151" s="162" t="e">
        <f>#REF!</f>
        <v>#REF!</v>
      </c>
      <c r="O1151" s="162" t="e">
        <f>#REF!</f>
        <v>#REF!</v>
      </c>
    </row>
    <row r="1152" spans="2:15" ht="21">
      <c r="B1152" s="132" t="e">
        <f>#REF!</f>
        <v>#REF!</v>
      </c>
      <c r="C1152" s="68" t="str">
        <f t="shared" si="54"/>
        <v xml:space="preserve"> </v>
      </c>
      <c r="D1152" s="68" t="str">
        <f t="shared" si="55"/>
        <v xml:space="preserve"> </v>
      </c>
      <c r="E1152" s="160" t="e">
        <f>#REF!</f>
        <v>#REF!</v>
      </c>
      <c r="F1152" s="160" t="e">
        <f>#REF!</f>
        <v>#REF!</v>
      </c>
      <c r="G1152" s="160" t="e">
        <f>#REF!</f>
        <v>#REF!</v>
      </c>
      <c r="J1152" s="162" t="e">
        <f>#REF!</f>
        <v>#REF!</v>
      </c>
      <c r="K1152" s="162"/>
      <c r="L1152" s="162"/>
      <c r="M1152" s="162" t="e">
        <f>#REF!</f>
        <v>#REF!</v>
      </c>
      <c r="N1152" s="162" t="e">
        <f>#REF!</f>
        <v>#REF!</v>
      </c>
      <c r="O1152" s="162" t="e">
        <f>#REF!</f>
        <v>#REF!</v>
      </c>
    </row>
    <row r="1153" spans="2:15" ht="21">
      <c r="B1153" s="132" t="e">
        <f>#REF!</f>
        <v>#REF!</v>
      </c>
      <c r="C1153" s="68" t="str">
        <f t="shared" si="54"/>
        <v xml:space="preserve"> </v>
      </c>
      <c r="D1153" s="68" t="str">
        <f t="shared" si="55"/>
        <v xml:space="preserve"> </v>
      </c>
      <c r="E1153" s="160" t="e">
        <f>#REF!</f>
        <v>#REF!</v>
      </c>
      <c r="F1153" s="160" t="e">
        <f>#REF!</f>
        <v>#REF!</v>
      </c>
      <c r="G1153" s="160" t="e">
        <f>#REF!</f>
        <v>#REF!</v>
      </c>
      <c r="J1153" s="162" t="e">
        <f>#REF!</f>
        <v>#REF!</v>
      </c>
      <c r="K1153" s="162"/>
      <c r="L1153" s="162"/>
      <c r="M1153" s="162" t="e">
        <f>#REF!</f>
        <v>#REF!</v>
      </c>
      <c r="N1153" s="162" t="e">
        <f>#REF!</f>
        <v>#REF!</v>
      </c>
      <c r="O1153" s="162" t="e">
        <f>#REF!</f>
        <v>#REF!</v>
      </c>
    </row>
    <row r="1154" spans="2:15" ht="21">
      <c r="B1154" s="132" t="e">
        <f>#REF!</f>
        <v>#REF!</v>
      </c>
      <c r="C1154" s="68" t="str">
        <f t="shared" si="54"/>
        <v xml:space="preserve"> </v>
      </c>
      <c r="D1154" s="68" t="str">
        <f t="shared" si="55"/>
        <v xml:space="preserve"> </v>
      </c>
      <c r="E1154" s="160" t="e">
        <f>#REF!</f>
        <v>#REF!</v>
      </c>
      <c r="F1154" s="160" t="e">
        <f>#REF!</f>
        <v>#REF!</v>
      </c>
      <c r="G1154" s="160" t="e">
        <f>#REF!</f>
        <v>#REF!</v>
      </c>
      <c r="J1154" s="162" t="e">
        <f>#REF!</f>
        <v>#REF!</v>
      </c>
      <c r="K1154" s="162"/>
      <c r="L1154" s="162"/>
      <c r="M1154" s="162" t="e">
        <f>#REF!</f>
        <v>#REF!</v>
      </c>
      <c r="N1154" s="162" t="e">
        <f>#REF!</f>
        <v>#REF!</v>
      </c>
      <c r="O1154" s="162" t="e">
        <f>#REF!</f>
        <v>#REF!</v>
      </c>
    </row>
    <row r="1155" spans="2:15" ht="21">
      <c r="B1155" s="132" t="e">
        <f>#REF!</f>
        <v>#REF!</v>
      </c>
      <c r="C1155" s="68" t="str">
        <f t="shared" si="54"/>
        <v xml:space="preserve"> </v>
      </c>
      <c r="D1155" s="68" t="str">
        <f t="shared" si="55"/>
        <v xml:space="preserve"> </v>
      </c>
      <c r="E1155" s="160" t="e">
        <f>#REF!</f>
        <v>#REF!</v>
      </c>
      <c r="F1155" s="160" t="e">
        <f>#REF!</f>
        <v>#REF!</v>
      </c>
      <c r="G1155" s="160" t="e">
        <f>#REF!</f>
        <v>#REF!</v>
      </c>
      <c r="J1155" s="162" t="e">
        <f>#REF!</f>
        <v>#REF!</v>
      </c>
      <c r="K1155" s="162"/>
      <c r="L1155" s="162"/>
      <c r="M1155" s="162" t="e">
        <f>#REF!</f>
        <v>#REF!</v>
      </c>
      <c r="N1155" s="162" t="e">
        <f>#REF!</f>
        <v>#REF!</v>
      </c>
      <c r="O1155" s="162" t="e">
        <f>#REF!</f>
        <v>#REF!</v>
      </c>
    </row>
    <row r="1156" spans="2:15" ht="21">
      <c r="B1156" s="132" t="e">
        <f>#REF!</f>
        <v>#REF!</v>
      </c>
      <c r="C1156" s="68" t="str">
        <f t="shared" si="54"/>
        <v xml:space="preserve"> </v>
      </c>
      <c r="D1156" s="68" t="str">
        <f t="shared" si="55"/>
        <v xml:space="preserve"> </v>
      </c>
      <c r="E1156" s="160" t="e">
        <f>#REF!</f>
        <v>#REF!</v>
      </c>
      <c r="F1156" s="160" t="e">
        <f>#REF!</f>
        <v>#REF!</v>
      </c>
      <c r="G1156" s="160" t="e">
        <f>#REF!</f>
        <v>#REF!</v>
      </c>
      <c r="J1156" s="162" t="e">
        <f>#REF!</f>
        <v>#REF!</v>
      </c>
      <c r="K1156" s="162"/>
      <c r="L1156" s="162"/>
      <c r="M1156" s="162" t="e">
        <f>#REF!</f>
        <v>#REF!</v>
      </c>
      <c r="N1156" s="162" t="e">
        <f>#REF!</f>
        <v>#REF!</v>
      </c>
      <c r="O1156" s="162" t="e">
        <f>#REF!</f>
        <v>#REF!</v>
      </c>
    </row>
    <row r="1157" spans="2:15" ht="21">
      <c r="B1157" s="132" t="e">
        <f>#REF!</f>
        <v>#REF!</v>
      </c>
      <c r="C1157" s="68" t="str">
        <f t="shared" si="54"/>
        <v xml:space="preserve"> </v>
      </c>
      <c r="D1157" s="68" t="str">
        <f t="shared" si="55"/>
        <v xml:space="preserve"> </v>
      </c>
      <c r="E1157" s="160" t="e">
        <f>#REF!</f>
        <v>#REF!</v>
      </c>
      <c r="F1157" s="160" t="e">
        <f>#REF!</f>
        <v>#REF!</v>
      </c>
      <c r="G1157" s="160" t="e">
        <f>#REF!</f>
        <v>#REF!</v>
      </c>
      <c r="J1157" s="162" t="e">
        <f>#REF!</f>
        <v>#REF!</v>
      </c>
      <c r="K1157" s="162"/>
      <c r="L1157" s="162"/>
      <c r="M1157" s="162" t="e">
        <f>#REF!</f>
        <v>#REF!</v>
      </c>
      <c r="N1157" s="162" t="e">
        <f>#REF!</f>
        <v>#REF!</v>
      </c>
      <c r="O1157" s="162" t="e">
        <f>#REF!</f>
        <v>#REF!</v>
      </c>
    </row>
    <row r="1158" spans="2:15" ht="21">
      <c r="B1158" s="132" t="e">
        <f>#REF!</f>
        <v>#REF!</v>
      </c>
      <c r="C1158" s="68" t="str">
        <f t="shared" si="54"/>
        <v xml:space="preserve"> </v>
      </c>
      <c r="D1158" s="68" t="str">
        <f t="shared" si="55"/>
        <v xml:space="preserve"> </v>
      </c>
      <c r="E1158" s="160" t="e">
        <f>#REF!</f>
        <v>#REF!</v>
      </c>
      <c r="F1158" s="160" t="e">
        <f>#REF!</f>
        <v>#REF!</v>
      </c>
      <c r="G1158" s="160" t="e">
        <f>#REF!</f>
        <v>#REF!</v>
      </c>
      <c r="J1158" s="162" t="e">
        <f>#REF!</f>
        <v>#REF!</v>
      </c>
      <c r="K1158" s="162"/>
      <c r="L1158" s="162"/>
      <c r="M1158" s="162" t="e">
        <f>#REF!</f>
        <v>#REF!</v>
      </c>
      <c r="N1158" s="162" t="e">
        <f>#REF!</f>
        <v>#REF!</v>
      </c>
      <c r="O1158" s="162" t="e">
        <f>#REF!</f>
        <v>#REF!</v>
      </c>
    </row>
    <row r="1159" spans="2:15" ht="21">
      <c r="B1159" s="132" t="e">
        <f>#REF!</f>
        <v>#REF!</v>
      </c>
      <c r="C1159" s="68" t="str">
        <f t="shared" si="54"/>
        <v xml:space="preserve"> </v>
      </c>
      <c r="D1159" s="68" t="str">
        <f t="shared" si="55"/>
        <v xml:space="preserve"> </v>
      </c>
      <c r="E1159" s="160" t="e">
        <f>#REF!</f>
        <v>#REF!</v>
      </c>
      <c r="F1159" s="160" t="e">
        <f>#REF!</f>
        <v>#REF!</v>
      </c>
      <c r="G1159" s="160" t="e">
        <f>#REF!</f>
        <v>#REF!</v>
      </c>
      <c r="J1159" s="162" t="e">
        <f>#REF!</f>
        <v>#REF!</v>
      </c>
      <c r="K1159" s="162"/>
      <c r="L1159" s="162"/>
      <c r="M1159" s="162" t="e">
        <f>#REF!</f>
        <v>#REF!</v>
      </c>
      <c r="N1159" s="162" t="e">
        <f>#REF!</f>
        <v>#REF!</v>
      </c>
      <c r="O1159" s="162" t="e">
        <f>#REF!</f>
        <v>#REF!</v>
      </c>
    </row>
    <row r="1160" spans="2:15" ht="21">
      <c r="B1160" s="132" t="e">
        <f>#REF!</f>
        <v>#REF!</v>
      </c>
      <c r="C1160" s="68" t="str">
        <f t="shared" si="54"/>
        <v xml:space="preserve"> </v>
      </c>
      <c r="D1160" s="68" t="str">
        <f t="shared" si="55"/>
        <v xml:space="preserve"> </v>
      </c>
      <c r="E1160" s="160" t="e">
        <f>#REF!</f>
        <v>#REF!</v>
      </c>
      <c r="F1160" s="160" t="e">
        <f>#REF!</f>
        <v>#REF!</v>
      </c>
      <c r="G1160" s="160" t="e">
        <f>#REF!</f>
        <v>#REF!</v>
      </c>
      <c r="J1160" s="162" t="e">
        <f>#REF!</f>
        <v>#REF!</v>
      </c>
      <c r="K1160" s="162"/>
      <c r="L1160" s="162"/>
      <c r="M1160" s="162" t="e">
        <f>#REF!</f>
        <v>#REF!</v>
      </c>
      <c r="N1160" s="162" t="e">
        <f>#REF!</f>
        <v>#REF!</v>
      </c>
      <c r="O1160" s="162" t="e">
        <f>#REF!</f>
        <v>#REF!</v>
      </c>
    </row>
    <row r="1161" spans="2:15" ht="21">
      <c r="B1161" s="132" t="e">
        <f>#REF!</f>
        <v>#REF!</v>
      </c>
      <c r="C1161" s="68" t="str">
        <f t="shared" si="54"/>
        <v xml:space="preserve"> </v>
      </c>
      <c r="D1161" s="68" t="str">
        <f t="shared" si="55"/>
        <v xml:space="preserve"> </v>
      </c>
      <c r="E1161" s="160" t="e">
        <f>#REF!</f>
        <v>#REF!</v>
      </c>
      <c r="F1161" s="160" t="e">
        <f>#REF!</f>
        <v>#REF!</v>
      </c>
      <c r="G1161" s="160" t="e">
        <f>#REF!</f>
        <v>#REF!</v>
      </c>
      <c r="J1161" s="162" t="e">
        <f>#REF!</f>
        <v>#REF!</v>
      </c>
      <c r="K1161" s="162"/>
      <c r="L1161" s="162"/>
      <c r="M1161" s="162" t="e">
        <f>#REF!</f>
        <v>#REF!</v>
      </c>
      <c r="N1161" s="162" t="e">
        <f>#REF!</f>
        <v>#REF!</v>
      </c>
      <c r="O1161" s="162" t="e">
        <f>#REF!</f>
        <v>#REF!</v>
      </c>
    </row>
    <row r="1162" spans="2:15" ht="21">
      <c r="B1162" s="132" t="e">
        <f>#REF!</f>
        <v>#REF!</v>
      </c>
      <c r="C1162" s="68" t="str">
        <f t="shared" si="54"/>
        <v xml:space="preserve"> </v>
      </c>
      <c r="D1162" s="68" t="str">
        <f t="shared" si="55"/>
        <v xml:space="preserve"> </v>
      </c>
      <c r="E1162" s="160" t="e">
        <f>#REF!</f>
        <v>#REF!</v>
      </c>
      <c r="F1162" s="160" t="e">
        <f>#REF!</f>
        <v>#REF!</v>
      </c>
      <c r="G1162" s="160" t="e">
        <f>#REF!</f>
        <v>#REF!</v>
      </c>
      <c r="J1162" s="162" t="e">
        <f>#REF!</f>
        <v>#REF!</v>
      </c>
      <c r="K1162" s="162"/>
      <c r="L1162" s="162"/>
      <c r="M1162" s="162" t="e">
        <f>#REF!</f>
        <v>#REF!</v>
      </c>
      <c r="N1162" s="162" t="e">
        <f>#REF!</f>
        <v>#REF!</v>
      </c>
      <c r="O1162" s="162" t="e">
        <f>#REF!</f>
        <v>#REF!</v>
      </c>
    </row>
    <row r="1163" spans="2:15" ht="21">
      <c r="B1163" s="132" t="e">
        <f>#REF!</f>
        <v>#REF!</v>
      </c>
      <c r="C1163" s="68" t="str">
        <f t="shared" si="54"/>
        <v xml:space="preserve"> </v>
      </c>
      <c r="D1163" s="68" t="str">
        <f t="shared" si="55"/>
        <v xml:space="preserve"> </v>
      </c>
      <c r="E1163" s="160" t="e">
        <f>#REF!</f>
        <v>#REF!</v>
      </c>
      <c r="F1163" s="160" t="e">
        <f>#REF!</f>
        <v>#REF!</v>
      </c>
      <c r="G1163" s="160" t="e">
        <f>#REF!</f>
        <v>#REF!</v>
      </c>
      <c r="J1163" s="162" t="e">
        <f>#REF!</f>
        <v>#REF!</v>
      </c>
      <c r="K1163" s="162"/>
      <c r="L1163" s="162"/>
      <c r="M1163" s="162" t="e">
        <f>#REF!</f>
        <v>#REF!</v>
      </c>
      <c r="N1163" s="162" t="e">
        <f>#REF!</f>
        <v>#REF!</v>
      </c>
      <c r="O1163" s="162" t="e">
        <f>#REF!</f>
        <v>#REF!</v>
      </c>
    </row>
    <row r="1164" spans="2:15" ht="21">
      <c r="B1164" s="132" t="e">
        <f>#REF!</f>
        <v>#REF!</v>
      </c>
      <c r="C1164" s="68" t="str">
        <f t="shared" si="54"/>
        <v xml:space="preserve"> </v>
      </c>
      <c r="D1164" s="68" t="str">
        <f t="shared" si="55"/>
        <v xml:space="preserve"> </v>
      </c>
      <c r="E1164" s="160" t="e">
        <f>#REF!</f>
        <v>#REF!</v>
      </c>
      <c r="F1164" s="160" t="e">
        <f>#REF!</f>
        <v>#REF!</v>
      </c>
      <c r="G1164" s="160" t="e">
        <f>#REF!</f>
        <v>#REF!</v>
      </c>
      <c r="J1164" s="162" t="e">
        <f>#REF!</f>
        <v>#REF!</v>
      </c>
      <c r="K1164" s="162"/>
      <c r="L1164" s="162"/>
      <c r="M1164" s="162" t="e">
        <f>#REF!</f>
        <v>#REF!</v>
      </c>
      <c r="N1164" s="162" t="e">
        <f>#REF!</f>
        <v>#REF!</v>
      </c>
      <c r="O1164" s="162" t="e">
        <f>#REF!</f>
        <v>#REF!</v>
      </c>
    </row>
    <row r="1165" spans="2:15" ht="21">
      <c r="B1165" s="132" t="e">
        <f>#REF!</f>
        <v>#REF!</v>
      </c>
      <c r="C1165" s="68" t="str">
        <f t="shared" si="54"/>
        <v xml:space="preserve"> </v>
      </c>
      <c r="D1165" s="68" t="str">
        <f t="shared" si="55"/>
        <v xml:space="preserve"> </v>
      </c>
      <c r="E1165" s="160" t="e">
        <f>#REF!</f>
        <v>#REF!</v>
      </c>
      <c r="F1165" s="160" t="e">
        <f>#REF!</f>
        <v>#REF!</v>
      </c>
      <c r="G1165" s="160" t="e">
        <f>#REF!</f>
        <v>#REF!</v>
      </c>
      <c r="J1165" s="162" t="e">
        <f>#REF!</f>
        <v>#REF!</v>
      </c>
      <c r="K1165" s="162"/>
      <c r="L1165" s="162"/>
      <c r="M1165" s="162" t="e">
        <f>#REF!</f>
        <v>#REF!</v>
      </c>
      <c r="N1165" s="162" t="e">
        <f>#REF!</f>
        <v>#REF!</v>
      </c>
      <c r="O1165" s="162" t="e">
        <f>#REF!</f>
        <v>#REF!</v>
      </c>
    </row>
    <row r="1166" spans="2:15" ht="21">
      <c r="B1166" s="132" t="e">
        <f>#REF!</f>
        <v>#REF!</v>
      </c>
      <c r="C1166" s="68" t="str">
        <f t="shared" si="54"/>
        <v xml:space="preserve"> </v>
      </c>
      <c r="D1166" s="68" t="str">
        <f t="shared" si="55"/>
        <v xml:space="preserve"> </v>
      </c>
      <c r="E1166" s="160" t="e">
        <f>#REF!</f>
        <v>#REF!</v>
      </c>
      <c r="F1166" s="160" t="e">
        <f>#REF!</f>
        <v>#REF!</v>
      </c>
      <c r="G1166" s="160" t="e">
        <f>#REF!</f>
        <v>#REF!</v>
      </c>
      <c r="J1166" s="162" t="e">
        <f>#REF!</f>
        <v>#REF!</v>
      </c>
      <c r="K1166" s="162"/>
      <c r="L1166" s="162"/>
      <c r="M1166" s="162" t="e">
        <f>#REF!</f>
        <v>#REF!</v>
      </c>
      <c r="N1166" s="162" t="e">
        <f>#REF!</f>
        <v>#REF!</v>
      </c>
      <c r="O1166" s="162" t="e">
        <f>#REF!</f>
        <v>#REF!</v>
      </c>
    </row>
    <row r="1167" spans="2:15" ht="21">
      <c r="B1167" s="132" t="e">
        <f>#REF!</f>
        <v>#REF!</v>
      </c>
      <c r="C1167" s="68" t="str">
        <f t="shared" ref="C1167:C1211" si="56">IFERROR(VLOOKUP(D1167,KLUBY01,2,FALSE)," ")</f>
        <v xml:space="preserve"> </v>
      </c>
      <c r="D1167" s="68" t="str">
        <f t="shared" ref="D1167:D1211" si="57">IFERROR(VLOOKUP(B1167,PZTS2509,11,FALSE)," ")</f>
        <v xml:space="preserve"> </v>
      </c>
      <c r="E1167" s="160" t="e">
        <f>#REF!</f>
        <v>#REF!</v>
      </c>
      <c r="F1167" s="160" t="e">
        <f>#REF!</f>
        <v>#REF!</v>
      </c>
      <c r="G1167" s="160" t="e">
        <f>#REF!</f>
        <v>#REF!</v>
      </c>
      <c r="J1167" s="162" t="e">
        <f>#REF!</f>
        <v>#REF!</v>
      </c>
      <c r="K1167" s="162"/>
      <c r="L1167" s="162"/>
      <c r="M1167" s="162" t="e">
        <f>#REF!</f>
        <v>#REF!</v>
      </c>
      <c r="N1167" s="162" t="e">
        <f>#REF!</f>
        <v>#REF!</v>
      </c>
      <c r="O1167" s="162" t="e">
        <f>#REF!</f>
        <v>#REF!</v>
      </c>
    </row>
    <row r="1168" spans="2:15" ht="21">
      <c r="B1168" s="132" t="e">
        <f>#REF!</f>
        <v>#REF!</v>
      </c>
      <c r="C1168" s="68" t="str">
        <f t="shared" si="56"/>
        <v xml:space="preserve"> </v>
      </c>
      <c r="D1168" s="68" t="str">
        <f t="shared" si="57"/>
        <v xml:space="preserve"> </v>
      </c>
      <c r="E1168" s="160" t="e">
        <f>#REF!</f>
        <v>#REF!</v>
      </c>
      <c r="F1168" s="160" t="e">
        <f>#REF!</f>
        <v>#REF!</v>
      </c>
      <c r="G1168" s="160" t="e">
        <f>#REF!</f>
        <v>#REF!</v>
      </c>
      <c r="J1168" s="162" t="e">
        <f>#REF!</f>
        <v>#REF!</v>
      </c>
      <c r="K1168" s="162"/>
      <c r="L1168" s="162"/>
      <c r="M1168" s="162" t="e">
        <f>#REF!</f>
        <v>#REF!</v>
      </c>
      <c r="N1168" s="162" t="e">
        <f>#REF!</f>
        <v>#REF!</v>
      </c>
      <c r="O1168" s="162" t="e">
        <f>#REF!</f>
        <v>#REF!</v>
      </c>
    </row>
    <row r="1169" spans="2:15" ht="21">
      <c r="B1169" s="132" t="e">
        <f>#REF!</f>
        <v>#REF!</v>
      </c>
      <c r="C1169" s="68" t="str">
        <f t="shared" si="56"/>
        <v xml:space="preserve"> </v>
      </c>
      <c r="D1169" s="68" t="str">
        <f t="shared" si="57"/>
        <v xml:space="preserve"> </v>
      </c>
      <c r="E1169" s="160" t="e">
        <f>#REF!</f>
        <v>#REF!</v>
      </c>
      <c r="F1169" s="160" t="e">
        <f>#REF!</f>
        <v>#REF!</v>
      </c>
      <c r="G1169" s="160" t="e">
        <f>#REF!</f>
        <v>#REF!</v>
      </c>
      <c r="J1169" s="162" t="e">
        <f>#REF!</f>
        <v>#REF!</v>
      </c>
      <c r="K1169" s="162"/>
      <c r="L1169" s="162"/>
      <c r="M1169" s="162" t="e">
        <f>#REF!</f>
        <v>#REF!</v>
      </c>
      <c r="N1169" s="162" t="e">
        <f>#REF!</f>
        <v>#REF!</v>
      </c>
      <c r="O1169" s="162" t="e">
        <f>#REF!</f>
        <v>#REF!</v>
      </c>
    </row>
    <row r="1170" spans="2:15" ht="21">
      <c r="B1170" s="132" t="e">
        <f>#REF!</f>
        <v>#REF!</v>
      </c>
      <c r="C1170" s="68" t="str">
        <f t="shared" si="56"/>
        <v xml:space="preserve"> </v>
      </c>
      <c r="D1170" s="68" t="str">
        <f t="shared" si="57"/>
        <v xml:space="preserve"> </v>
      </c>
      <c r="E1170" s="160" t="e">
        <f>#REF!</f>
        <v>#REF!</v>
      </c>
      <c r="F1170" s="160" t="e">
        <f>#REF!</f>
        <v>#REF!</v>
      </c>
      <c r="G1170" s="160" t="e">
        <f>#REF!</f>
        <v>#REF!</v>
      </c>
      <c r="J1170" s="162" t="e">
        <f>#REF!</f>
        <v>#REF!</v>
      </c>
      <c r="K1170" s="162"/>
      <c r="L1170" s="162"/>
      <c r="M1170" s="162" t="e">
        <f>#REF!</f>
        <v>#REF!</v>
      </c>
      <c r="N1170" s="162" t="e">
        <f>#REF!</f>
        <v>#REF!</v>
      </c>
      <c r="O1170" s="162" t="e">
        <f>#REF!</f>
        <v>#REF!</v>
      </c>
    </row>
    <row r="1171" spans="2:15" ht="21">
      <c r="B1171" s="132" t="e">
        <f>#REF!</f>
        <v>#REF!</v>
      </c>
      <c r="C1171" s="68" t="str">
        <f t="shared" si="56"/>
        <v xml:space="preserve"> </v>
      </c>
      <c r="D1171" s="68" t="str">
        <f t="shared" si="57"/>
        <v xml:space="preserve"> </v>
      </c>
      <c r="E1171" s="160" t="e">
        <f>#REF!</f>
        <v>#REF!</v>
      </c>
      <c r="F1171" s="160" t="e">
        <f>#REF!</f>
        <v>#REF!</v>
      </c>
      <c r="G1171" s="160" t="e">
        <f>#REF!</f>
        <v>#REF!</v>
      </c>
      <c r="J1171" s="162" t="e">
        <f>#REF!</f>
        <v>#REF!</v>
      </c>
      <c r="K1171" s="162"/>
      <c r="L1171" s="162"/>
      <c r="M1171" s="162" t="e">
        <f>#REF!</f>
        <v>#REF!</v>
      </c>
      <c r="N1171" s="162" t="e">
        <f>#REF!</f>
        <v>#REF!</v>
      </c>
      <c r="O1171" s="162" t="e">
        <f>#REF!</f>
        <v>#REF!</v>
      </c>
    </row>
    <row r="1172" spans="2:15" ht="21">
      <c r="B1172" s="132" t="e">
        <f>#REF!</f>
        <v>#REF!</v>
      </c>
      <c r="C1172" s="68" t="str">
        <f t="shared" si="56"/>
        <v xml:space="preserve"> </v>
      </c>
      <c r="D1172" s="68" t="str">
        <f t="shared" si="57"/>
        <v xml:space="preserve"> </v>
      </c>
      <c r="E1172" s="160" t="e">
        <f>#REF!</f>
        <v>#REF!</v>
      </c>
      <c r="F1172" s="160" t="e">
        <f>#REF!</f>
        <v>#REF!</v>
      </c>
      <c r="G1172" s="160" t="e">
        <f>#REF!</f>
        <v>#REF!</v>
      </c>
      <c r="J1172" s="162" t="e">
        <f>#REF!</f>
        <v>#REF!</v>
      </c>
      <c r="K1172" s="162"/>
      <c r="L1172" s="162"/>
      <c r="M1172" s="162" t="e">
        <f>#REF!</f>
        <v>#REF!</v>
      </c>
      <c r="N1172" s="162" t="e">
        <f>#REF!</f>
        <v>#REF!</v>
      </c>
      <c r="O1172" s="162" t="e">
        <f>#REF!</f>
        <v>#REF!</v>
      </c>
    </row>
    <row r="1173" spans="2:15" ht="21">
      <c r="B1173" s="132" t="e">
        <f>#REF!</f>
        <v>#REF!</v>
      </c>
      <c r="C1173" s="68" t="str">
        <f t="shared" si="56"/>
        <v xml:space="preserve"> </v>
      </c>
      <c r="D1173" s="68" t="str">
        <f t="shared" si="57"/>
        <v xml:space="preserve"> </v>
      </c>
      <c r="E1173" s="160" t="e">
        <f>#REF!</f>
        <v>#REF!</v>
      </c>
      <c r="F1173" s="160" t="e">
        <f>#REF!</f>
        <v>#REF!</v>
      </c>
      <c r="G1173" s="160" t="e">
        <f>#REF!</f>
        <v>#REF!</v>
      </c>
      <c r="J1173" s="162" t="e">
        <f>#REF!</f>
        <v>#REF!</v>
      </c>
      <c r="K1173" s="162"/>
      <c r="L1173" s="162"/>
      <c r="M1173" s="162" t="e">
        <f>#REF!</f>
        <v>#REF!</v>
      </c>
      <c r="N1173" s="162" t="e">
        <f>#REF!</f>
        <v>#REF!</v>
      </c>
      <c r="O1173" s="162" t="e">
        <f>#REF!</f>
        <v>#REF!</v>
      </c>
    </row>
    <row r="1174" spans="2:15" ht="21">
      <c r="B1174" s="132" t="e">
        <f>#REF!</f>
        <v>#REF!</v>
      </c>
      <c r="C1174" s="68" t="str">
        <f t="shared" si="56"/>
        <v xml:space="preserve"> </v>
      </c>
      <c r="D1174" s="68" t="str">
        <f t="shared" si="57"/>
        <v xml:space="preserve"> </v>
      </c>
      <c r="E1174" s="160" t="e">
        <f>#REF!</f>
        <v>#REF!</v>
      </c>
      <c r="F1174" s="160" t="e">
        <f>#REF!</f>
        <v>#REF!</v>
      </c>
      <c r="G1174" s="160" t="e">
        <f>#REF!</f>
        <v>#REF!</v>
      </c>
      <c r="J1174" s="162" t="e">
        <f>#REF!</f>
        <v>#REF!</v>
      </c>
      <c r="K1174" s="162"/>
      <c r="L1174" s="162"/>
      <c r="M1174" s="162" t="e">
        <f>#REF!</f>
        <v>#REF!</v>
      </c>
      <c r="N1174" s="162" t="e">
        <f>#REF!</f>
        <v>#REF!</v>
      </c>
      <c r="O1174" s="162" t="e">
        <f>#REF!</f>
        <v>#REF!</v>
      </c>
    </row>
    <row r="1175" spans="2:15" ht="21">
      <c r="B1175" s="132" t="e">
        <f>#REF!</f>
        <v>#REF!</v>
      </c>
      <c r="C1175" s="68" t="str">
        <f t="shared" si="56"/>
        <v xml:space="preserve"> </v>
      </c>
      <c r="D1175" s="68" t="str">
        <f t="shared" si="57"/>
        <v xml:space="preserve"> </v>
      </c>
      <c r="E1175" s="160" t="e">
        <f>#REF!</f>
        <v>#REF!</v>
      </c>
      <c r="F1175" s="160" t="e">
        <f>#REF!</f>
        <v>#REF!</v>
      </c>
      <c r="G1175" s="160" t="e">
        <f>#REF!</f>
        <v>#REF!</v>
      </c>
      <c r="J1175" s="162" t="e">
        <f>#REF!</f>
        <v>#REF!</v>
      </c>
      <c r="K1175" s="162"/>
      <c r="L1175" s="162"/>
      <c r="M1175" s="162" t="e">
        <f>#REF!</f>
        <v>#REF!</v>
      </c>
      <c r="N1175" s="162" t="e">
        <f>#REF!</f>
        <v>#REF!</v>
      </c>
      <c r="O1175" s="162" t="e">
        <f>#REF!</f>
        <v>#REF!</v>
      </c>
    </row>
    <row r="1176" spans="2:15" ht="21">
      <c r="B1176" s="132" t="e">
        <f>#REF!</f>
        <v>#REF!</v>
      </c>
      <c r="C1176" s="68" t="str">
        <f t="shared" si="56"/>
        <v xml:space="preserve"> </v>
      </c>
      <c r="D1176" s="68" t="str">
        <f t="shared" si="57"/>
        <v xml:space="preserve"> </v>
      </c>
      <c r="E1176" s="160" t="e">
        <f>#REF!</f>
        <v>#REF!</v>
      </c>
      <c r="F1176" s="160" t="e">
        <f>#REF!</f>
        <v>#REF!</v>
      </c>
      <c r="G1176" s="160" t="e">
        <f>#REF!</f>
        <v>#REF!</v>
      </c>
      <c r="J1176" s="162" t="e">
        <f>#REF!</f>
        <v>#REF!</v>
      </c>
      <c r="K1176" s="162"/>
      <c r="L1176" s="162"/>
      <c r="M1176" s="162" t="e">
        <f>#REF!</f>
        <v>#REF!</v>
      </c>
      <c r="N1176" s="162" t="e">
        <f>#REF!</f>
        <v>#REF!</v>
      </c>
      <c r="O1176" s="162" t="e">
        <f>#REF!</f>
        <v>#REF!</v>
      </c>
    </row>
    <row r="1177" spans="2:15" ht="21">
      <c r="B1177" s="132" t="e">
        <f>#REF!</f>
        <v>#REF!</v>
      </c>
      <c r="C1177" s="68" t="str">
        <f t="shared" si="56"/>
        <v xml:space="preserve"> </v>
      </c>
      <c r="D1177" s="68" t="str">
        <f t="shared" si="57"/>
        <v xml:space="preserve"> </v>
      </c>
      <c r="E1177" s="160" t="e">
        <f>#REF!</f>
        <v>#REF!</v>
      </c>
      <c r="F1177" s="160" t="e">
        <f>#REF!</f>
        <v>#REF!</v>
      </c>
      <c r="G1177" s="160" t="e">
        <f>#REF!</f>
        <v>#REF!</v>
      </c>
      <c r="J1177" s="162" t="e">
        <f>#REF!</f>
        <v>#REF!</v>
      </c>
      <c r="K1177" s="162"/>
      <c r="L1177" s="162"/>
      <c r="M1177" s="162" t="e">
        <f>#REF!</f>
        <v>#REF!</v>
      </c>
      <c r="N1177" s="162" t="e">
        <f>#REF!</f>
        <v>#REF!</v>
      </c>
      <c r="O1177" s="162" t="e">
        <f>#REF!</f>
        <v>#REF!</v>
      </c>
    </row>
    <row r="1178" spans="2:15" ht="21">
      <c r="B1178" s="132" t="e">
        <f>#REF!</f>
        <v>#REF!</v>
      </c>
      <c r="C1178" s="68" t="str">
        <f t="shared" si="56"/>
        <v xml:space="preserve"> </v>
      </c>
      <c r="D1178" s="68" t="str">
        <f t="shared" si="57"/>
        <v xml:space="preserve"> </v>
      </c>
      <c r="E1178" s="160" t="e">
        <f>#REF!</f>
        <v>#REF!</v>
      </c>
      <c r="F1178" s="160" t="e">
        <f>#REF!</f>
        <v>#REF!</v>
      </c>
      <c r="G1178" s="160" t="e">
        <f>#REF!</f>
        <v>#REF!</v>
      </c>
      <c r="J1178" s="162" t="e">
        <f>#REF!</f>
        <v>#REF!</v>
      </c>
      <c r="K1178" s="162"/>
      <c r="L1178" s="162"/>
      <c r="M1178" s="162" t="e">
        <f>#REF!</f>
        <v>#REF!</v>
      </c>
      <c r="N1178" s="162" t="e">
        <f>#REF!</f>
        <v>#REF!</v>
      </c>
      <c r="O1178" s="162" t="e">
        <f>#REF!</f>
        <v>#REF!</v>
      </c>
    </row>
    <row r="1179" spans="2:15" ht="21">
      <c r="B1179" s="132" t="e">
        <f>#REF!</f>
        <v>#REF!</v>
      </c>
      <c r="C1179" s="68" t="str">
        <f t="shared" si="56"/>
        <v xml:space="preserve"> </v>
      </c>
      <c r="D1179" s="68" t="str">
        <f t="shared" si="57"/>
        <v xml:space="preserve"> </v>
      </c>
      <c r="E1179" s="160" t="e">
        <f>#REF!</f>
        <v>#REF!</v>
      </c>
      <c r="F1179" s="160" t="e">
        <f>#REF!</f>
        <v>#REF!</v>
      </c>
      <c r="G1179" s="160" t="e">
        <f>#REF!</f>
        <v>#REF!</v>
      </c>
      <c r="J1179" s="162" t="e">
        <f>#REF!</f>
        <v>#REF!</v>
      </c>
      <c r="K1179" s="162"/>
      <c r="L1179" s="162"/>
      <c r="M1179" s="162" t="e">
        <f>#REF!</f>
        <v>#REF!</v>
      </c>
      <c r="N1179" s="162" t="e">
        <f>#REF!</f>
        <v>#REF!</v>
      </c>
      <c r="O1179" s="162" t="e">
        <f>#REF!</f>
        <v>#REF!</v>
      </c>
    </row>
    <row r="1180" spans="2:15" ht="21">
      <c r="B1180" s="132" t="e">
        <f>#REF!</f>
        <v>#REF!</v>
      </c>
      <c r="C1180" s="68" t="str">
        <f t="shared" si="56"/>
        <v xml:space="preserve"> </v>
      </c>
      <c r="D1180" s="68" t="str">
        <f t="shared" si="57"/>
        <v xml:space="preserve"> </v>
      </c>
      <c r="E1180" s="160" t="e">
        <f>#REF!</f>
        <v>#REF!</v>
      </c>
      <c r="F1180" s="160" t="e">
        <f>#REF!</f>
        <v>#REF!</v>
      </c>
      <c r="G1180" s="160" t="e">
        <f>#REF!</f>
        <v>#REF!</v>
      </c>
      <c r="J1180" s="162" t="e">
        <f>#REF!</f>
        <v>#REF!</v>
      </c>
      <c r="K1180" s="162"/>
      <c r="L1180" s="162"/>
      <c r="M1180" s="162" t="e">
        <f>#REF!</f>
        <v>#REF!</v>
      </c>
      <c r="N1180" s="162" t="e">
        <f>#REF!</f>
        <v>#REF!</v>
      </c>
      <c r="O1180" s="162" t="e">
        <f>#REF!</f>
        <v>#REF!</v>
      </c>
    </row>
    <row r="1181" spans="2:15" ht="21">
      <c r="B1181" s="132" t="e">
        <f>#REF!</f>
        <v>#REF!</v>
      </c>
      <c r="C1181" s="68" t="str">
        <f t="shared" si="56"/>
        <v xml:space="preserve"> </v>
      </c>
      <c r="D1181" s="68" t="str">
        <f t="shared" si="57"/>
        <v xml:space="preserve"> </v>
      </c>
      <c r="E1181" s="160" t="e">
        <f>#REF!</f>
        <v>#REF!</v>
      </c>
      <c r="F1181" s="160" t="e">
        <f>#REF!</f>
        <v>#REF!</v>
      </c>
      <c r="G1181" s="160" t="e">
        <f>#REF!</f>
        <v>#REF!</v>
      </c>
      <c r="J1181" s="162" t="e">
        <f>#REF!</f>
        <v>#REF!</v>
      </c>
      <c r="K1181" s="162"/>
      <c r="L1181" s="162"/>
      <c r="M1181" s="162" t="e">
        <f>#REF!</f>
        <v>#REF!</v>
      </c>
      <c r="N1181" s="162" t="e">
        <f>#REF!</f>
        <v>#REF!</v>
      </c>
      <c r="O1181" s="162" t="e">
        <f>#REF!</f>
        <v>#REF!</v>
      </c>
    </row>
    <row r="1182" spans="2:15" ht="21">
      <c r="B1182" s="132" t="e">
        <f>#REF!</f>
        <v>#REF!</v>
      </c>
      <c r="C1182" s="68" t="str">
        <f t="shared" si="56"/>
        <v xml:space="preserve"> </v>
      </c>
      <c r="D1182" s="68" t="str">
        <f t="shared" si="57"/>
        <v xml:space="preserve"> </v>
      </c>
      <c r="E1182" s="160" t="e">
        <f>#REF!</f>
        <v>#REF!</v>
      </c>
      <c r="F1182" s="160" t="e">
        <f>#REF!</f>
        <v>#REF!</v>
      </c>
      <c r="G1182" s="160" t="e">
        <f>#REF!</f>
        <v>#REF!</v>
      </c>
      <c r="J1182" s="162" t="e">
        <f>#REF!</f>
        <v>#REF!</v>
      </c>
      <c r="K1182" s="162"/>
      <c r="L1182" s="162"/>
      <c r="M1182" s="162" t="e">
        <f>#REF!</f>
        <v>#REF!</v>
      </c>
      <c r="N1182" s="162" t="e">
        <f>#REF!</f>
        <v>#REF!</v>
      </c>
      <c r="O1182" s="162" t="e">
        <f>#REF!</f>
        <v>#REF!</v>
      </c>
    </row>
    <row r="1183" spans="2:15" ht="21">
      <c r="B1183" s="132" t="e">
        <f>#REF!</f>
        <v>#REF!</v>
      </c>
      <c r="C1183" s="68" t="str">
        <f t="shared" si="56"/>
        <v xml:space="preserve"> </v>
      </c>
      <c r="D1183" s="68" t="str">
        <f t="shared" si="57"/>
        <v xml:space="preserve"> </v>
      </c>
      <c r="E1183" s="160" t="e">
        <f>#REF!</f>
        <v>#REF!</v>
      </c>
      <c r="F1183" s="160" t="e">
        <f>#REF!</f>
        <v>#REF!</v>
      </c>
      <c r="G1183" s="160" t="e">
        <f>#REF!</f>
        <v>#REF!</v>
      </c>
      <c r="J1183" s="162" t="e">
        <f>#REF!</f>
        <v>#REF!</v>
      </c>
      <c r="K1183" s="162"/>
      <c r="L1183" s="162"/>
      <c r="M1183" s="162" t="e">
        <f>#REF!</f>
        <v>#REF!</v>
      </c>
      <c r="N1183" s="162" t="e">
        <f>#REF!</f>
        <v>#REF!</v>
      </c>
      <c r="O1183" s="162" t="e">
        <f>#REF!</f>
        <v>#REF!</v>
      </c>
    </row>
    <row r="1184" spans="2:15" ht="21">
      <c r="B1184" s="132" t="e">
        <f>#REF!</f>
        <v>#REF!</v>
      </c>
      <c r="C1184" s="68" t="str">
        <f t="shared" si="56"/>
        <v xml:space="preserve"> </v>
      </c>
      <c r="D1184" s="68" t="str">
        <f t="shared" si="57"/>
        <v xml:space="preserve"> </v>
      </c>
      <c r="E1184" s="160" t="e">
        <f>#REF!</f>
        <v>#REF!</v>
      </c>
      <c r="F1184" s="160" t="e">
        <f>#REF!</f>
        <v>#REF!</v>
      </c>
      <c r="G1184" s="160" t="e">
        <f>#REF!</f>
        <v>#REF!</v>
      </c>
      <c r="J1184" s="162" t="e">
        <f>#REF!</f>
        <v>#REF!</v>
      </c>
      <c r="K1184" s="162"/>
      <c r="L1184" s="162"/>
      <c r="M1184" s="162" t="e">
        <f>#REF!</f>
        <v>#REF!</v>
      </c>
      <c r="N1184" s="162" t="e">
        <f>#REF!</f>
        <v>#REF!</v>
      </c>
      <c r="O1184" s="162" t="e">
        <f>#REF!</f>
        <v>#REF!</v>
      </c>
    </row>
    <row r="1185" spans="2:15" ht="21">
      <c r="B1185" s="132" t="e">
        <f>#REF!</f>
        <v>#REF!</v>
      </c>
      <c r="C1185" s="68" t="str">
        <f t="shared" si="56"/>
        <v xml:space="preserve"> </v>
      </c>
      <c r="D1185" s="68" t="str">
        <f t="shared" si="57"/>
        <v xml:space="preserve"> </v>
      </c>
      <c r="E1185" s="160" t="e">
        <f>#REF!</f>
        <v>#REF!</v>
      </c>
      <c r="F1185" s="160" t="e">
        <f>#REF!</f>
        <v>#REF!</v>
      </c>
      <c r="G1185" s="160" t="e">
        <f>#REF!</f>
        <v>#REF!</v>
      </c>
      <c r="J1185" s="162" t="e">
        <f>#REF!</f>
        <v>#REF!</v>
      </c>
      <c r="K1185" s="162"/>
      <c r="L1185" s="162"/>
      <c r="M1185" s="162" t="e">
        <f>#REF!</f>
        <v>#REF!</v>
      </c>
      <c r="N1185" s="162" t="e">
        <f>#REF!</f>
        <v>#REF!</v>
      </c>
      <c r="O1185" s="162" t="e">
        <f>#REF!</f>
        <v>#REF!</v>
      </c>
    </row>
    <row r="1186" spans="2:15" ht="21">
      <c r="B1186" s="132" t="e">
        <f>#REF!</f>
        <v>#REF!</v>
      </c>
      <c r="C1186" s="68" t="str">
        <f t="shared" si="56"/>
        <v xml:space="preserve"> </v>
      </c>
      <c r="D1186" s="68" t="str">
        <f t="shared" si="57"/>
        <v xml:space="preserve"> </v>
      </c>
      <c r="E1186" s="160" t="e">
        <f>#REF!</f>
        <v>#REF!</v>
      </c>
      <c r="F1186" s="160" t="e">
        <f>#REF!</f>
        <v>#REF!</v>
      </c>
      <c r="G1186" s="160" t="e">
        <f>#REF!</f>
        <v>#REF!</v>
      </c>
      <c r="J1186" s="162" t="e">
        <f>#REF!</f>
        <v>#REF!</v>
      </c>
      <c r="K1186" s="162"/>
      <c r="L1186" s="162"/>
      <c r="M1186" s="162" t="e">
        <f>#REF!</f>
        <v>#REF!</v>
      </c>
      <c r="N1186" s="162" t="e">
        <f>#REF!</f>
        <v>#REF!</v>
      </c>
      <c r="O1186" s="162" t="e">
        <f>#REF!</f>
        <v>#REF!</v>
      </c>
    </row>
    <row r="1187" spans="2:15" ht="21">
      <c r="B1187" s="132" t="e">
        <f>#REF!</f>
        <v>#REF!</v>
      </c>
      <c r="C1187" s="68" t="str">
        <f t="shared" si="56"/>
        <v xml:space="preserve"> </v>
      </c>
      <c r="D1187" s="68" t="str">
        <f t="shared" si="57"/>
        <v xml:space="preserve"> </v>
      </c>
      <c r="E1187" s="160" t="e">
        <f>#REF!</f>
        <v>#REF!</v>
      </c>
      <c r="F1187" s="160" t="e">
        <f>#REF!</f>
        <v>#REF!</v>
      </c>
      <c r="G1187" s="160" t="e">
        <f>#REF!</f>
        <v>#REF!</v>
      </c>
      <c r="J1187" s="162" t="e">
        <f>#REF!</f>
        <v>#REF!</v>
      </c>
      <c r="K1187" s="162"/>
      <c r="L1187" s="162"/>
      <c r="M1187" s="162" t="e">
        <f>#REF!</f>
        <v>#REF!</v>
      </c>
      <c r="N1187" s="162" t="e">
        <f>#REF!</f>
        <v>#REF!</v>
      </c>
      <c r="O1187" s="162" t="e">
        <f>#REF!</f>
        <v>#REF!</v>
      </c>
    </row>
    <row r="1188" spans="2:15" ht="21">
      <c r="B1188" s="132" t="e">
        <f>#REF!</f>
        <v>#REF!</v>
      </c>
      <c r="C1188" s="68" t="str">
        <f t="shared" si="56"/>
        <v xml:space="preserve"> </v>
      </c>
      <c r="D1188" s="68" t="str">
        <f t="shared" si="57"/>
        <v xml:space="preserve"> </v>
      </c>
      <c r="E1188" s="160" t="e">
        <f>#REF!</f>
        <v>#REF!</v>
      </c>
      <c r="F1188" s="160" t="e">
        <f>#REF!</f>
        <v>#REF!</v>
      </c>
      <c r="G1188" s="160" t="e">
        <f>#REF!</f>
        <v>#REF!</v>
      </c>
      <c r="J1188" s="162" t="e">
        <f>#REF!</f>
        <v>#REF!</v>
      </c>
      <c r="K1188" s="162"/>
      <c r="L1188" s="162"/>
      <c r="M1188" s="162" t="e">
        <f>#REF!</f>
        <v>#REF!</v>
      </c>
      <c r="N1188" s="162" t="e">
        <f>#REF!</f>
        <v>#REF!</v>
      </c>
      <c r="O1188" s="162" t="e">
        <f>#REF!</f>
        <v>#REF!</v>
      </c>
    </row>
    <row r="1189" spans="2:15" ht="21">
      <c r="B1189" s="132" t="e">
        <f>#REF!</f>
        <v>#REF!</v>
      </c>
      <c r="C1189" s="68" t="str">
        <f t="shared" si="56"/>
        <v xml:space="preserve"> </v>
      </c>
      <c r="D1189" s="68" t="str">
        <f t="shared" si="57"/>
        <v xml:space="preserve"> </v>
      </c>
      <c r="E1189" s="160" t="e">
        <f>#REF!</f>
        <v>#REF!</v>
      </c>
      <c r="F1189" s="160" t="e">
        <f>#REF!</f>
        <v>#REF!</v>
      </c>
      <c r="G1189" s="160" t="e">
        <f>#REF!</f>
        <v>#REF!</v>
      </c>
      <c r="J1189" s="162" t="e">
        <f>#REF!</f>
        <v>#REF!</v>
      </c>
      <c r="K1189" s="162"/>
      <c r="L1189" s="162"/>
      <c r="M1189" s="162" t="e">
        <f>#REF!</f>
        <v>#REF!</v>
      </c>
      <c r="N1189" s="162" t="e">
        <f>#REF!</f>
        <v>#REF!</v>
      </c>
      <c r="O1189" s="162" t="e">
        <f>#REF!</f>
        <v>#REF!</v>
      </c>
    </row>
    <row r="1190" spans="2:15" ht="21">
      <c r="B1190" s="132" t="e">
        <f>#REF!</f>
        <v>#REF!</v>
      </c>
      <c r="C1190" s="68" t="str">
        <f t="shared" si="56"/>
        <v xml:space="preserve"> </v>
      </c>
      <c r="D1190" s="68" t="str">
        <f t="shared" si="57"/>
        <v xml:space="preserve"> </v>
      </c>
      <c r="E1190" s="160" t="e">
        <f>#REF!</f>
        <v>#REF!</v>
      </c>
      <c r="F1190" s="160" t="e">
        <f>#REF!</f>
        <v>#REF!</v>
      </c>
      <c r="G1190" s="160" t="e">
        <f>#REF!</f>
        <v>#REF!</v>
      </c>
      <c r="J1190" s="162" t="e">
        <f>#REF!</f>
        <v>#REF!</v>
      </c>
      <c r="K1190" s="162"/>
      <c r="L1190" s="162"/>
      <c r="M1190" s="162" t="e">
        <f>#REF!</f>
        <v>#REF!</v>
      </c>
      <c r="N1190" s="162" t="e">
        <f>#REF!</f>
        <v>#REF!</v>
      </c>
      <c r="O1190" s="162" t="e">
        <f>#REF!</f>
        <v>#REF!</v>
      </c>
    </row>
    <row r="1191" spans="2:15" ht="21">
      <c r="B1191" s="132" t="e">
        <f>#REF!</f>
        <v>#REF!</v>
      </c>
      <c r="C1191" s="68" t="str">
        <f t="shared" si="56"/>
        <v xml:space="preserve"> </v>
      </c>
      <c r="D1191" s="68" t="str">
        <f t="shared" si="57"/>
        <v xml:space="preserve"> </v>
      </c>
      <c r="E1191" s="160" t="e">
        <f>#REF!</f>
        <v>#REF!</v>
      </c>
      <c r="F1191" s="160" t="e">
        <f>#REF!</f>
        <v>#REF!</v>
      </c>
      <c r="G1191" s="160" t="e">
        <f>#REF!</f>
        <v>#REF!</v>
      </c>
      <c r="J1191" s="162" t="e">
        <f>#REF!</f>
        <v>#REF!</v>
      </c>
      <c r="K1191" s="162"/>
      <c r="L1191" s="162"/>
      <c r="M1191" s="162" t="e">
        <f>#REF!</f>
        <v>#REF!</v>
      </c>
      <c r="N1191" s="162" t="e">
        <f>#REF!</f>
        <v>#REF!</v>
      </c>
      <c r="O1191" s="162" t="e">
        <f>#REF!</f>
        <v>#REF!</v>
      </c>
    </row>
    <row r="1192" spans="2:15" ht="21">
      <c r="B1192" s="132" t="e">
        <f>#REF!</f>
        <v>#REF!</v>
      </c>
      <c r="C1192" s="68" t="str">
        <f t="shared" si="56"/>
        <v xml:space="preserve"> </v>
      </c>
      <c r="D1192" s="68" t="str">
        <f t="shared" si="57"/>
        <v xml:space="preserve"> </v>
      </c>
      <c r="E1192" s="160" t="e">
        <f>#REF!</f>
        <v>#REF!</v>
      </c>
      <c r="F1192" s="160" t="e">
        <f>#REF!</f>
        <v>#REF!</v>
      </c>
      <c r="G1192" s="160" t="e">
        <f>#REF!</f>
        <v>#REF!</v>
      </c>
      <c r="J1192" s="162" t="e">
        <f>#REF!</f>
        <v>#REF!</v>
      </c>
      <c r="K1192" s="162"/>
      <c r="L1192" s="162"/>
      <c r="M1192" s="162" t="e">
        <f>#REF!</f>
        <v>#REF!</v>
      </c>
      <c r="N1192" s="162" t="e">
        <f>#REF!</f>
        <v>#REF!</v>
      </c>
      <c r="O1192" s="162" t="e">
        <f>#REF!</f>
        <v>#REF!</v>
      </c>
    </row>
    <row r="1193" spans="2:15" ht="21">
      <c r="B1193" s="132" t="e">
        <f>#REF!</f>
        <v>#REF!</v>
      </c>
      <c r="C1193" s="68" t="str">
        <f t="shared" si="56"/>
        <v xml:space="preserve"> </v>
      </c>
      <c r="D1193" s="68" t="str">
        <f t="shared" si="57"/>
        <v xml:space="preserve"> </v>
      </c>
      <c r="E1193" s="160" t="e">
        <f>#REF!</f>
        <v>#REF!</v>
      </c>
      <c r="F1193" s="160" t="e">
        <f>#REF!</f>
        <v>#REF!</v>
      </c>
      <c r="G1193" s="160" t="e">
        <f>#REF!</f>
        <v>#REF!</v>
      </c>
      <c r="J1193" s="162" t="e">
        <f>#REF!</f>
        <v>#REF!</v>
      </c>
      <c r="K1193" s="162"/>
      <c r="L1193" s="162"/>
      <c r="M1193" s="162" t="e">
        <f>#REF!</f>
        <v>#REF!</v>
      </c>
      <c r="N1193" s="162" t="e">
        <f>#REF!</f>
        <v>#REF!</v>
      </c>
      <c r="O1193" s="162" t="e">
        <f>#REF!</f>
        <v>#REF!</v>
      </c>
    </row>
    <row r="1194" spans="2:15" ht="21">
      <c r="B1194" s="132" t="e">
        <f>#REF!</f>
        <v>#REF!</v>
      </c>
      <c r="C1194" s="68" t="str">
        <f t="shared" si="56"/>
        <v xml:space="preserve"> </v>
      </c>
      <c r="D1194" s="68" t="str">
        <f t="shared" si="57"/>
        <v xml:space="preserve"> </v>
      </c>
      <c r="E1194" s="160" t="e">
        <f>#REF!</f>
        <v>#REF!</v>
      </c>
      <c r="F1194" s="160" t="e">
        <f>#REF!</f>
        <v>#REF!</v>
      </c>
      <c r="G1194" s="160" t="e">
        <f>#REF!</f>
        <v>#REF!</v>
      </c>
      <c r="J1194" s="162" t="e">
        <f>#REF!</f>
        <v>#REF!</v>
      </c>
      <c r="K1194" s="162"/>
      <c r="L1194" s="162"/>
      <c r="M1194" s="162" t="e">
        <f>#REF!</f>
        <v>#REF!</v>
      </c>
      <c r="N1194" s="162" t="e">
        <f>#REF!</f>
        <v>#REF!</v>
      </c>
      <c r="O1194" s="162" t="e">
        <f>#REF!</f>
        <v>#REF!</v>
      </c>
    </row>
    <row r="1195" spans="2:15" ht="21">
      <c r="B1195" s="132" t="e">
        <f>#REF!</f>
        <v>#REF!</v>
      </c>
      <c r="C1195" s="68" t="str">
        <f t="shared" si="56"/>
        <v xml:space="preserve"> </v>
      </c>
      <c r="D1195" s="68" t="str">
        <f t="shared" si="57"/>
        <v xml:space="preserve"> </v>
      </c>
      <c r="E1195" s="160" t="e">
        <f>#REF!</f>
        <v>#REF!</v>
      </c>
      <c r="F1195" s="160" t="e">
        <f>#REF!</f>
        <v>#REF!</v>
      </c>
      <c r="G1195" s="160" t="e">
        <f>#REF!</f>
        <v>#REF!</v>
      </c>
      <c r="J1195" s="162" t="e">
        <f>#REF!</f>
        <v>#REF!</v>
      </c>
      <c r="K1195" s="162"/>
      <c r="L1195" s="162"/>
      <c r="M1195" s="162" t="e">
        <f>#REF!</f>
        <v>#REF!</v>
      </c>
      <c r="N1195" s="162" t="e">
        <f>#REF!</f>
        <v>#REF!</v>
      </c>
      <c r="O1195" s="162" t="e">
        <f>#REF!</f>
        <v>#REF!</v>
      </c>
    </row>
    <row r="1196" spans="2:15" ht="21">
      <c r="B1196" s="132" t="e">
        <f>#REF!</f>
        <v>#REF!</v>
      </c>
      <c r="C1196" s="68" t="str">
        <f t="shared" si="56"/>
        <v xml:space="preserve"> </v>
      </c>
      <c r="D1196" s="68" t="str">
        <f t="shared" si="57"/>
        <v xml:space="preserve"> </v>
      </c>
      <c r="E1196" s="160" t="e">
        <f>#REF!</f>
        <v>#REF!</v>
      </c>
      <c r="F1196" s="160" t="e">
        <f>#REF!</f>
        <v>#REF!</v>
      </c>
      <c r="G1196" s="160" t="e">
        <f>#REF!</f>
        <v>#REF!</v>
      </c>
      <c r="J1196" s="162" t="e">
        <f>#REF!</f>
        <v>#REF!</v>
      </c>
      <c r="K1196" s="162"/>
      <c r="L1196" s="162"/>
      <c r="M1196" s="162" t="e">
        <f>#REF!</f>
        <v>#REF!</v>
      </c>
      <c r="N1196" s="162" t="e">
        <f>#REF!</f>
        <v>#REF!</v>
      </c>
      <c r="O1196" s="162" t="e">
        <f>#REF!</f>
        <v>#REF!</v>
      </c>
    </row>
    <row r="1197" spans="2:15" ht="21">
      <c r="B1197" s="132" t="e">
        <f>#REF!</f>
        <v>#REF!</v>
      </c>
      <c r="C1197" s="68" t="str">
        <f t="shared" si="56"/>
        <v xml:space="preserve"> </v>
      </c>
      <c r="D1197" s="68" t="str">
        <f t="shared" si="57"/>
        <v xml:space="preserve"> </v>
      </c>
      <c r="E1197" s="160" t="e">
        <f>#REF!</f>
        <v>#REF!</v>
      </c>
      <c r="F1197" s="160" t="e">
        <f>#REF!</f>
        <v>#REF!</v>
      </c>
      <c r="G1197" s="160" t="e">
        <f>#REF!</f>
        <v>#REF!</v>
      </c>
      <c r="J1197" s="162" t="e">
        <f>#REF!</f>
        <v>#REF!</v>
      </c>
      <c r="K1197" s="162"/>
      <c r="L1197" s="162"/>
      <c r="M1197" s="162" t="e">
        <f>#REF!</f>
        <v>#REF!</v>
      </c>
      <c r="N1197" s="162" t="e">
        <f>#REF!</f>
        <v>#REF!</v>
      </c>
      <c r="O1197" s="162" t="e">
        <f>#REF!</f>
        <v>#REF!</v>
      </c>
    </row>
    <row r="1198" spans="2:15" ht="21">
      <c r="B1198" s="132" t="e">
        <f>#REF!</f>
        <v>#REF!</v>
      </c>
      <c r="C1198" s="68" t="str">
        <f t="shared" si="56"/>
        <v xml:space="preserve"> </v>
      </c>
      <c r="D1198" s="68" t="str">
        <f t="shared" si="57"/>
        <v xml:space="preserve"> </v>
      </c>
      <c r="E1198" s="160" t="e">
        <f>#REF!</f>
        <v>#REF!</v>
      </c>
      <c r="F1198" s="160" t="e">
        <f>#REF!</f>
        <v>#REF!</v>
      </c>
      <c r="G1198" s="160" t="e">
        <f>#REF!</f>
        <v>#REF!</v>
      </c>
      <c r="J1198" s="162" t="e">
        <f>#REF!</f>
        <v>#REF!</v>
      </c>
      <c r="K1198" s="162"/>
      <c r="L1198" s="162"/>
      <c r="M1198" s="162" t="e">
        <f>#REF!</f>
        <v>#REF!</v>
      </c>
      <c r="N1198" s="162" t="e">
        <f>#REF!</f>
        <v>#REF!</v>
      </c>
      <c r="O1198" s="162" t="e">
        <f>#REF!</f>
        <v>#REF!</v>
      </c>
    </row>
    <row r="1199" spans="2:15" ht="21">
      <c r="B1199" s="132" t="e">
        <f>#REF!</f>
        <v>#REF!</v>
      </c>
      <c r="C1199" s="68" t="str">
        <f t="shared" si="56"/>
        <v xml:space="preserve"> </v>
      </c>
      <c r="D1199" s="68" t="str">
        <f t="shared" si="57"/>
        <v xml:space="preserve"> </v>
      </c>
      <c r="E1199" s="160" t="e">
        <f>#REF!</f>
        <v>#REF!</v>
      </c>
      <c r="F1199" s="160" t="e">
        <f>#REF!</f>
        <v>#REF!</v>
      </c>
      <c r="G1199" s="160" t="e">
        <f>#REF!</f>
        <v>#REF!</v>
      </c>
      <c r="J1199" s="162" t="e">
        <f>#REF!</f>
        <v>#REF!</v>
      </c>
      <c r="K1199" s="162"/>
      <c r="L1199" s="162"/>
      <c r="M1199" s="162" t="e">
        <f>#REF!</f>
        <v>#REF!</v>
      </c>
      <c r="N1199" s="162" t="e">
        <f>#REF!</f>
        <v>#REF!</v>
      </c>
      <c r="O1199" s="162" t="e">
        <f>#REF!</f>
        <v>#REF!</v>
      </c>
    </row>
    <row r="1200" spans="2:15" ht="21">
      <c r="B1200" s="132" t="e">
        <f>#REF!</f>
        <v>#REF!</v>
      </c>
      <c r="C1200" s="68" t="str">
        <f t="shared" si="56"/>
        <v xml:space="preserve"> </v>
      </c>
      <c r="D1200" s="68" t="str">
        <f t="shared" si="57"/>
        <v xml:space="preserve"> </v>
      </c>
      <c r="E1200" s="160" t="e">
        <f>#REF!</f>
        <v>#REF!</v>
      </c>
      <c r="F1200" s="160" t="e">
        <f>#REF!</f>
        <v>#REF!</v>
      </c>
      <c r="G1200" s="160" t="e">
        <f>#REF!</f>
        <v>#REF!</v>
      </c>
      <c r="J1200" s="162" t="e">
        <f>#REF!</f>
        <v>#REF!</v>
      </c>
      <c r="K1200" s="162"/>
      <c r="L1200" s="162"/>
      <c r="M1200" s="162" t="e">
        <f>#REF!</f>
        <v>#REF!</v>
      </c>
      <c r="N1200" s="162" t="e">
        <f>#REF!</f>
        <v>#REF!</v>
      </c>
      <c r="O1200" s="162" t="e">
        <f>#REF!</f>
        <v>#REF!</v>
      </c>
    </row>
    <row r="1201" spans="2:15" ht="21">
      <c r="B1201" s="132" t="e">
        <f>#REF!</f>
        <v>#REF!</v>
      </c>
      <c r="C1201" s="68" t="str">
        <f t="shared" si="56"/>
        <v xml:space="preserve"> </v>
      </c>
      <c r="D1201" s="68" t="str">
        <f t="shared" si="57"/>
        <v xml:space="preserve"> </v>
      </c>
      <c r="E1201" s="160" t="e">
        <f>#REF!</f>
        <v>#REF!</v>
      </c>
      <c r="F1201" s="160" t="e">
        <f>#REF!</f>
        <v>#REF!</v>
      </c>
      <c r="G1201" s="160" t="e">
        <f>#REF!</f>
        <v>#REF!</v>
      </c>
      <c r="J1201" s="162" t="e">
        <f>#REF!</f>
        <v>#REF!</v>
      </c>
      <c r="K1201" s="162"/>
      <c r="L1201" s="162"/>
      <c r="M1201" s="162" t="e">
        <f>#REF!</f>
        <v>#REF!</v>
      </c>
      <c r="N1201" s="162" t="e">
        <f>#REF!</f>
        <v>#REF!</v>
      </c>
      <c r="O1201" s="162" t="e">
        <f>#REF!</f>
        <v>#REF!</v>
      </c>
    </row>
    <row r="1202" spans="2:15" ht="21">
      <c r="B1202" s="132" t="e">
        <f>#REF!</f>
        <v>#REF!</v>
      </c>
      <c r="C1202" s="68" t="str">
        <f t="shared" si="56"/>
        <v xml:space="preserve"> </v>
      </c>
      <c r="D1202" s="68" t="str">
        <f t="shared" si="57"/>
        <v xml:space="preserve"> </v>
      </c>
      <c r="E1202" s="160" t="e">
        <f>#REF!</f>
        <v>#REF!</v>
      </c>
      <c r="F1202" s="160" t="e">
        <f>#REF!</f>
        <v>#REF!</v>
      </c>
      <c r="G1202" s="160" t="e">
        <f>#REF!</f>
        <v>#REF!</v>
      </c>
      <c r="J1202" s="162" t="e">
        <f>#REF!</f>
        <v>#REF!</v>
      </c>
      <c r="K1202" s="162"/>
      <c r="L1202" s="162"/>
      <c r="M1202" s="162" t="e">
        <f>#REF!</f>
        <v>#REF!</v>
      </c>
      <c r="N1202" s="162" t="e">
        <f>#REF!</f>
        <v>#REF!</v>
      </c>
      <c r="O1202" s="162" t="e">
        <f>#REF!</f>
        <v>#REF!</v>
      </c>
    </row>
    <row r="1203" spans="2:15" ht="21">
      <c r="B1203" s="132" t="e">
        <f>#REF!</f>
        <v>#REF!</v>
      </c>
      <c r="C1203" s="68" t="str">
        <f t="shared" si="56"/>
        <v xml:space="preserve"> </v>
      </c>
      <c r="D1203" s="68" t="str">
        <f t="shared" si="57"/>
        <v xml:space="preserve"> </v>
      </c>
      <c r="E1203" s="160" t="e">
        <f>#REF!</f>
        <v>#REF!</v>
      </c>
      <c r="F1203" s="160" t="e">
        <f>#REF!</f>
        <v>#REF!</v>
      </c>
      <c r="G1203" s="160" t="e">
        <f>#REF!</f>
        <v>#REF!</v>
      </c>
      <c r="J1203" s="162" t="e">
        <f>#REF!</f>
        <v>#REF!</v>
      </c>
      <c r="K1203" s="162"/>
      <c r="L1203" s="162"/>
      <c r="M1203" s="162" t="e">
        <f>#REF!</f>
        <v>#REF!</v>
      </c>
      <c r="N1203" s="162" t="e">
        <f>#REF!</f>
        <v>#REF!</v>
      </c>
      <c r="O1203" s="162" t="e">
        <f>#REF!</f>
        <v>#REF!</v>
      </c>
    </row>
    <row r="1204" spans="2:15" ht="21">
      <c r="B1204" s="132" t="e">
        <f>#REF!</f>
        <v>#REF!</v>
      </c>
      <c r="C1204" s="68" t="str">
        <f t="shared" si="56"/>
        <v xml:space="preserve"> </v>
      </c>
      <c r="D1204" s="68" t="str">
        <f t="shared" si="57"/>
        <v xml:space="preserve"> </v>
      </c>
      <c r="E1204" s="160" t="e">
        <f>#REF!</f>
        <v>#REF!</v>
      </c>
      <c r="F1204" s="160" t="e">
        <f>#REF!</f>
        <v>#REF!</v>
      </c>
      <c r="G1204" s="160" t="e">
        <f>#REF!</f>
        <v>#REF!</v>
      </c>
      <c r="J1204" s="162" t="e">
        <f>#REF!</f>
        <v>#REF!</v>
      </c>
      <c r="K1204" s="162"/>
      <c r="L1204" s="162"/>
      <c r="M1204" s="162" t="e">
        <f>#REF!</f>
        <v>#REF!</v>
      </c>
      <c r="N1204" s="162" t="e">
        <f>#REF!</f>
        <v>#REF!</v>
      </c>
      <c r="O1204" s="162" t="e">
        <f>#REF!</f>
        <v>#REF!</v>
      </c>
    </row>
    <row r="1205" spans="2:15" ht="21">
      <c r="B1205" s="132" t="e">
        <f>#REF!</f>
        <v>#REF!</v>
      </c>
      <c r="C1205" s="68" t="str">
        <f t="shared" si="56"/>
        <v xml:space="preserve"> </v>
      </c>
      <c r="D1205" s="68" t="str">
        <f t="shared" si="57"/>
        <v xml:space="preserve"> </v>
      </c>
      <c r="E1205" s="160" t="e">
        <f>#REF!</f>
        <v>#REF!</v>
      </c>
      <c r="F1205" s="160" t="e">
        <f>#REF!</f>
        <v>#REF!</v>
      </c>
      <c r="G1205" s="160" t="e">
        <f>#REF!</f>
        <v>#REF!</v>
      </c>
      <c r="J1205" s="162" t="e">
        <f>#REF!</f>
        <v>#REF!</v>
      </c>
      <c r="K1205" s="162"/>
      <c r="L1205" s="162"/>
      <c r="M1205" s="162" t="e">
        <f>#REF!</f>
        <v>#REF!</v>
      </c>
      <c r="N1205" s="162" t="e">
        <f>#REF!</f>
        <v>#REF!</v>
      </c>
      <c r="O1205" s="162" t="e">
        <f>#REF!</f>
        <v>#REF!</v>
      </c>
    </row>
    <row r="1206" spans="2:15" ht="21">
      <c r="B1206" s="132" t="e">
        <f>#REF!</f>
        <v>#REF!</v>
      </c>
      <c r="C1206" s="68" t="str">
        <f t="shared" si="56"/>
        <v xml:space="preserve"> </v>
      </c>
      <c r="D1206" s="68" t="str">
        <f t="shared" si="57"/>
        <v xml:space="preserve"> </v>
      </c>
      <c r="E1206" s="160" t="e">
        <f>#REF!</f>
        <v>#REF!</v>
      </c>
      <c r="F1206" s="160" t="e">
        <f>#REF!</f>
        <v>#REF!</v>
      </c>
      <c r="G1206" s="160" t="e">
        <f>#REF!</f>
        <v>#REF!</v>
      </c>
      <c r="J1206" s="162" t="e">
        <f>#REF!</f>
        <v>#REF!</v>
      </c>
      <c r="K1206" s="162"/>
      <c r="L1206" s="162"/>
      <c r="M1206" s="162" t="e">
        <f>#REF!</f>
        <v>#REF!</v>
      </c>
      <c r="N1206" s="162" t="e">
        <f>#REF!</f>
        <v>#REF!</v>
      </c>
      <c r="O1206" s="162" t="e">
        <f>#REF!</f>
        <v>#REF!</v>
      </c>
    </row>
    <row r="1207" spans="2:15" ht="21">
      <c r="B1207" s="132" t="e">
        <f>#REF!</f>
        <v>#REF!</v>
      </c>
      <c r="C1207" s="68" t="str">
        <f t="shared" si="56"/>
        <v xml:space="preserve"> </v>
      </c>
      <c r="D1207" s="68" t="str">
        <f t="shared" si="57"/>
        <v xml:space="preserve"> </v>
      </c>
      <c r="E1207" s="160" t="e">
        <f>#REF!</f>
        <v>#REF!</v>
      </c>
      <c r="F1207" s="160" t="e">
        <f>#REF!</f>
        <v>#REF!</v>
      </c>
      <c r="G1207" s="160" t="e">
        <f>#REF!</f>
        <v>#REF!</v>
      </c>
      <c r="J1207" s="162" t="e">
        <f>#REF!</f>
        <v>#REF!</v>
      </c>
      <c r="K1207" s="162"/>
      <c r="L1207" s="162"/>
      <c r="M1207" s="162" t="e">
        <f>#REF!</f>
        <v>#REF!</v>
      </c>
      <c r="N1207" s="162" t="e">
        <f>#REF!</f>
        <v>#REF!</v>
      </c>
      <c r="O1207" s="162" t="e">
        <f>#REF!</f>
        <v>#REF!</v>
      </c>
    </row>
    <row r="1208" spans="2:15" ht="21">
      <c r="B1208" s="132" t="e">
        <f>#REF!</f>
        <v>#REF!</v>
      </c>
      <c r="C1208" s="68" t="str">
        <f t="shared" si="56"/>
        <v xml:space="preserve"> </v>
      </c>
      <c r="D1208" s="68" t="str">
        <f t="shared" si="57"/>
        <v xml:space="preserve"> </v>
      </c>
      <c r="E1208" s="160" t="e">
        <f>#REF!</f>
        <v>#REF!</v>
      </c>
      <c r="F1208" s="160" t="e">
        <f>#REF!</f>
        <v>#REF!</v>
      </c>
      <c r="G1208" s="160" t="e">
        <f>#REF!</f>
        <v>#REF!</v>
      </c>
      <c r="J1208" s="162" t="e">
        <f>#REF!</f>
        <v>#REF!</v>
      </c>
      <c r="K1208" s="162"/>
      <c r="L1208" s="162"/>
      <c r="M1208" s="162" t="e">
        <f>#REF!</f>
        <v>#REF!</v>
      </c>
      <c r="N1208" s="162" t="e">
        <f>#REF!</f>
        <v>#REF!</v>
      </c>
      <c r="O1208" s="162" t="e">
        <f>#REF!</f>
        <v>#REF!</v>
      </c>
    </row>
    <row r="1209" spans="2:15" ht="21">
      <c r="B1209" s="132" t="e">
        <f>#REF!</f>
        <v>#REF!</v>
      </c>
      <c r="C1209" s="68" t="str">
        <f t="shared" si="56"/>
        <v xml:space="preserve"> </v>
      </c>
      <c r="D1209" s="68" t="str">
        <f t="shared" si="57"/>
        <v xml:space="preserve"> </v>
      </c>
      <c r="E1209" s="160" t="e">
        <f>#REF!</f>
        <v>#REF!</v>
      </c>
      <c r="F1209" s="160" t="e">
        <f>#REF!</f>
        <v>#REF!</v>
      </c>
      <c r="G1209" s="160" t="e">
        <f>#REF!</f>
        <v>#REF!</v>
      </c>
      <c r="J1209" s="162" t="e">
        <f>#REF!</f>
        <v>#REF!</v>
      </c>
      <c r="K1209" s="162"/>
      <c r="L1209" s="162"/>
      <c r="M1209" s="162" t="e">
        <f>#REF!</f>
        <v>#REF!</v>
      </c>
      <c r="N1209" s="162" t="e">
        <f>#REF!</f>
        <v>#REF!</v>
      </c>
      <c r="O1209" s="162" t="e">
        <f>#REF!</f>
        <v>#REF!</v>
      </c>
    </row>
    <row r="1210" spans="2:15" ht="21">
      <c r="B1210" s="132" t="e">
        <f>#REF!</f>
        <v>#REF!</v>
      </c>
      <c r="C1210" s="68" t="str">
        <f t="shared" si="56"/>
        <v xml:space="preserve"> </v>
      </c>
      <c r="D1210" s="68" t="str">
        <f t="shared" si="57"/>
        <v xml:space="preserve"> </v>
      </c>
      <c r="E1210" s="160" t="e">
        <f>#REF!</f>
        <v>#REF!</v>
      </c>
      <c r="F1210" s="160" t="e">
        <f>#REF!</f>
        <v>#REF!</v>
      </c>
      <c r="G1210" s="160" t="e">
        <f>#REF!</f>
        <v>#REF!</v>
      </c>
      <c r="J1210" s="162" t="e">
        <f>#REF!</f>
        <v>#REF!</v>
      </c>
      <c r="K1210" s="162"/>
      <c r="L1210" s="162"/>
      <c r="M1210" s="162" t="e">
        <f>#REF!</f>
        <v>#REF!</v>
      </c>
      <c r="N1210" s="162" t="e">
        <f>#REF!</f>
        <v>#REF!</v>
      </c>
      <c r="O1210" s="162" t="e">
        <f>#REF!</f>
        <v>#REF!</v>
      </c>
    </row>
    <row r="1211" spans="2:15" ht="21">
      <c r="B1211" s="132" t="e">
        <f>#REF!</f>
        <v>#REF!</v>
      </c>
      <c r="C1211" s="68" t="str">
        <f t="shared" si="56"/>
        <v xml:space="preserve"> </v>
      </c>
      <c r="D1211" s="68" t="str">
        <f t="shared" si="57"/>
        <v xml:space="preserve"> </v>
      </c>
      <c r="E1211" s="160" t="e">
        <f>#REF!</f>
        <v>#REF!</v>
      </c>
      <c r="F1211" s="160" t="e">
        <f>#REF!</f>
        <v>#REF!</v>
      </c>
      <c r="G1211" s="160" t="e">
        <f>#REF!</f>
        <v>#REF!</v>
      </c>
      <c r="J1211" s="162" t="e">
        <f>#REF!</f>
        <v>#REF!</v>
      </c>
      <c r="K1211" s="162"/>
      <c r="L1211" s="162"/>
      <c r="M1211" s="162" t="e">
        <f>#REF!</f>
        <v>#REF!</v>
      </c>
      <c r="N1211" s="162" t="e">
        <f>#REF!</f>
        <v>#REF!</v>
      </c>
      <c r="O1211" s="162" t="e">
        <f>#REF!</f>
        <v>#REF!</v>
      </c>
    </row>
    <row r="1212" spans="2:15" ht="21">
      <c r="B1212" s="132" t="e">
        <f>#REF!</f>
        <v>#REF!</v>
      </c>
      <c r="C1212" s="68" t="str">
        <f t="shared" ref="C1212:C1255" si="58">IFERROR(VLOOKUP(D1212,KLUBY01,2,FALSE)," ")</f>
        <v xml:space="preserve"> </v>
      </c>
      <c r="D1212" s="68" t="str">
        <f t="shared" ref="D1212:D1255" si="59">IFERROR(VLOOKUP(B1212,PZTS2509,11,FALSE)," ")</f>
        <v xml:space="preserve"> </v>
      </c>
      <c r="E1212" s="160" t="e">
        <f>#REF!</f>
        <v>#REF!</v>
      </c>
      <c r="F1212" s="160" t="e">
        <f>#REF!</f>
        <v>#REF!</v>
      </c>
      <c r="G1212" s="160" t="e">
        <f>#REF!</f>
        <v>#REF!</v>
      </c>
      <c r="J1212" s="162" t="e">
        <f>#REF!</f>
        <v>#REF!</v>
      </c>
      <c r="K1212" s="162"/>
      <c r="L1212" s="162"/>
      <c r="M1212" s="162" t="e">
        <f>#REF!</f>
        <v>#REF!</v>
      </c>
      <c r="N1212" s="162" t="e">
        <f>#REF!</f>
        <v>#REF!</v>
      </c>
      <c r="O1212" s="162" t="e">
        <f>#REF!</f>
        <v>#REF!</v>
      </c>
    </row>
    <row r="1213" spans="2:15" ht="21">
      <c r="B1213" s="132" t="e">
        <f>#REF!</f>
        <v>#REF!</v>
      </c>
      <c r="C1213" s="68" t="str">
        <f t="shared" si="58"/>
        <v xml:space="preserve"> </v>
      </c>
      <c r="D1213" s="68" t="str">
        <f t="shared" si="59"/>
        <v xml:space="preserve"> </v>
      </c>
      <c r="E1213" s="160" t="e">
        <f>#REF!</f>
        <v>#REF!</v>
      </c>
      <c r="F1213" s="160" t="e">
        <f>#REF!</f>
        <v>#REF!</v>
      </c>
      <c r="G1213" s="160" t="e">
        <f>#REF!</f>
        <v>#REF!</v>
      </c>
      <c r="J1213" s="162" t="e">
        <f>#REF!</f>
        <v>#REF!</v>
      </c>
      <c r="K1213" s="162"/>
      <c r="L1213" s="162"/>
      <c r="M1213" s="162" t="e">
        <f>#REF!</f>
        <v>#REF!</v>
      </c>
      <c r="N1213" s="162" t="e">
        <f>#REF!</f>
        <v>#REF!</v>
      </c>
      <c r="O1213" s="162" t="e">
        <f>#REF!</f>
        <v>#REF!</v>
      </c>
    </row>
    <row r="1214" spans="2:15" ht="21">
      <c r="B1214" s="132" t="e">
        <f>#REF!</f>
        <v>#REF!</v>
      </c>
      <c r="C1214" s="68" t="str">
        <f t="shared" si="58"/>
        <v xml:space="preserve"> </v>
      </c>
      <c r="D1214" s="68" t="str">
        <f t="shared" si="59"/>
        <v xml:space="preserve"> </v>
      </c>
      <c r="E1214" s="160" t="e">
        <f>#REF!</f>
        <v>#REF!</v>
      </c>
      <c r="F1214" s="160" t="e">
        <f>#REF!</f>
        <v>#REF!</v>
      </c>
      <c r="G1214" s="160" t="e">
        <f>#REF!</f>
        <v>#REF!</v>
      </c>
      <c r="J1214" s="162" t="e">
        <f>#REF!</f>
        <v>#REF!</v>
      </c>
      <c r="K1214" s="162"/>
      <c r="L1214" s="162"/>
      <c r="M1214" s="162" t="e">
        <f>#REF!</f>
        <v>#REF!</v>
      </c>
      <c r="N1214" s="162" t="e">
        <f>#REF!</f>
        <v>#REF!</v>
      </c>
      <c r="O1214" s="162" t="e">
        <f>#REF!</f>
        <v>#REF!</v>
      </c>
    </row>
    <row r="1215" spans="2:15" ht="21">
      <c r="B1215" s="132" t="e">
        <f>#REF!</f>
        <v>#REF!</v>
      </c>
      <c r="C1215" s="68" t="str">
        <f t="shared" si="58"/>
        <v xml:space="preserve"> </v>
      </c>
      <c r="D1215" s="68" t="str">
        <f t="shared" si="59"/>
        <v xml:space="preserve"> </v>
      </c>
      <c r="E1215" s="160" t="e">
        <f>#REF!</f>
        <v>#REF!</v>
      </c>
      <c r="F1215" s="160" t="e">
        <f>#REF!</f>
        <v>#REF!</v>
      </c>
      <c r="G1215" s="160" t="e">
        <f>#REF!</f>
        <v>#REF!</v>
      </c>
      <c r="J1215" s="162" t="e">
        <f>#REF!</f>
        <v>#REF!</v>
      </c>
      <c r="K1215" s="162"/>
      <c r="L1215" s="162"/>
      <c r="M1215" s="162" t="e">
        <f>#REF!</f>
        <v>#REF!</v>
      </c>
      <c r="N1215" s="162" t="e">
        <f>#REF!</f>
        <v>#REF!</v>
      </c>
      <c r="O1215" s="162" t="e">
        <f>#REF!</f>
        <v>#REF!</v>
      </c>
    </row>
    <row r="1216" spans="2:15" ht="21">
      <c r="B1216" s="132" t="e">
        <f>#REF!</f>
        <v>#REF!</v>
      </c>
      <c r="C1216" s="68" t="str">
        <f t="shared" si="58"/>
        <v xml:space="preserve"> </v>
      </c>
      <c r="D1216" s="68" t="str">
        <f t="shared" si="59"/>
        <v xml:space="preserve"> </v>
      </c>
      <c r="E1216" s="160" t="e">
        <f>#REF!</f>
        <v>#REF!</v>
      </c>
      <c r="F1216" s="160" t="e">
        <f>#REF!</f>
        <v>#REF!</v>
      </c>
      <c r="G1216" s="160" t="e">
        <f>#REF!</f>
        <v>#REF!</v>
      </c>
      <c r="J1216" s="162" t="e">
        <f>#REF!</f>
        <v>#REF!</v>
      </c>
      <c r="K1216" s="162"/>
      <c r="L1216" s="162"/>
      <c r="M1216" s="162" t="e">
        <f>#REF!</f>
        <v>#REF!</v>
      </c>
      <c r="N1216" s="162" t="e">
        <f>#REF!</f>
        <v>#REF!</v>
      </c>
      <c r="O1216" s="162" t="e">
        <f>#REF!</f>
        <v>#REF!</v>
      </c>
    </row>
    <row r="1217" spans="2:15" ht="21">
      <c r="B1217" s="132" t="e">
        <f>#REF!</f>
        <v>#REF!</v>
      </c>
      <c r="C1217" s="68" t="str">
        <f t="shared" si="58"/>
        <v xml:space="preserve"> </v>
      </c>
      <c r="D1217" s="68" t="str">
        <f t="shared" si="59"/>
        <v xml:space="preserve"> </v>
      </c>
      <c r="E1217" s="160" t="e">
        <f>#REF!</f>
        <v>#REF!</v>
      </c>
      <c r="F1217" s="160" t="e">
        <f>#REF!</f>
        <v>#REF!</v>
      </c>
      <c r="G1217" s="160" t="e">
        <f>#REF!</f>
        <v>#REF!</v>
      </c>
      <c r="J1217" s="162" t="e">
        <f>#REF!</f>
        <v>#REF!</v>
      </c>
      <c r="K1217" s="162"/>
      <c r="L1217" s="162"/>
      <c r="M1217" s="162" t="e">
        <f>#REF!</f>
        <v>#REF!</v>
      </c>
      <c r="N1217" s="162" t="e">
        <f>#REF!</f>
        <v>#REF!</v>
      </c>
      <c r="O1217" s="162" t="e">
        <f>#REF!</f>
        <v>#REF!</v>
      </c>
    </row>
    <row r="1218" spans="2:15" ht="21">
      <c r="B1218" s="132" t="e">
        <f>#REF!</f>
        <v>#REF!</v>
      </c>
      <c r="C1218" s="68" t="str">
        <f t="shared" si="58"/>
        <v xml:space="preserve"> </v>
      </c>
      <c r="D1218" s="68" t="str">
        <f t="shared" si="59"/>
        <v xml:space="preserve"> </v>
      </c>
      <c r="E1218" s="160" t="e">
        <f>#REF!</f>
        <v>#REF!</v>
      </c>
      <c r="F1218" s="160" t="e">
        <f>#REF!</f>
        <v>#REF!</v>
      </c>
      <c r="G1218" s="160" t="e">
        <f>#REF!</f>
        <v>#REF!</v>
      </c>
      <c r="J1218" s="162" t="e">
        <f>#REF!</f>
        <v>#REF!</v>
      </c>
      <c r="K1218" s="162"/>
      <c r="L1218" s="162"/>
      <c r="M1218" s="162" t="e">
        <f>#REF!</f>
        <v>#REF!</v>
      </c>
      <c r="N1218" s="162" t="e">
        <f>#REF!</f>
        <v>#REF!</v>
      </c>
      <c r="O1218" s="162" t="e">
        <f>#REF!</f>
        <v>#REF!</v>
      </c>
    </row>
    <row r="1219" spans="2:15" ht="21">
      <c r="B1219" s="132" t="e">
        <f>#REF!</f>
        <v>#REF!</v>
      </c>
      <c r="C1219" s="68" t="str">
        <f t="shared" si="58"/>
        <v xml:space="preserve"> </v>
      </c>
      <c r="D1219" s="68" t="str">
        <f t="shared" si="59"/>
        <v xml:space="preserve"> </v>
      </c>
      <c r="E1219" s="160" t="e">
        <f>#REF!</f>
        <v>#REF!</v>
      </c>
      <c r="F1219" s="160" t="e">
        <f>#REF!</f>
        <v>#REF!</v>
      </c>
      <c r="G1219" s="160" t="e">
        <f>#REF!</f>
        <v>#REF!</v>
      </c>
      <c r="J1219" s="162" t="e">
        <f>#REF!</f>
        <v>#REF!</v>
      </c>
      <c r="K1219" s="162"/>
      <c r="L1219" s="162"/>
      <c r="M1219" s="162" t="e">
        <f>#REF!</f>
        <v>#REF!</v>
      </c>
      <c r="N1219" s="162" t="e">
        <f>#REF!</f>
        <v>#REF!</v>
      </c>
      <c r="O1219" s="162" t="e">
        <f>#REF!</f>
        <v>#REF!</v>
      </c>
    </row>
    <row r="1220" spans="2:15" ht="21">
      <c r="B1220" s="132" t="e">
        <f>#REF!</f>
        <v>#REF!</v>
      </c>
      <c r="C1220" s="68" t="str">
        <f t="shared" si="58"/>
        <v xml:space="preserve"> </v>
      </c>
      <c r="D1220" s="68" t="str">
        <f t="shared" si="59"/>
        <v xml:space="preserve"> </v>
      </c>
      <c r="E1220" s="160" t="e">
        <f>#REF!</f>
        <v>#REF!</v>
      </c>
      <c r="F1220" s="160" t="e">
        <f>#REF!</f>
        <v>#REF!</v>
      </c>
      <c r="G1220" s="160" t="e">
        <f>#REF!</f>
        <v>#REF!</v>
      </c>
      <c r="J1220" s="162" t="e">
        <f>#REF!</f>
        <v>#REF!</v>
      </c>
      <c r="K1220" s="162"/>
      <c r="L1220" s="162"/>
      <c r="M1220" s="162" t="e">
        <f>#REF!</f>
        <v>#REF!</v>
      </c>
      <c r="N1220" s="162" t="e">
        <f>#REF!</f>
        <v>#REF!</v>
      </c>
      <c r="O1220" s="162" t="e">
        <f>#REF!</f>
        <v>#REF!</v>
      </c>
    </row>
    <row r="1221" spans="2:15" ht="21">
      <c r="B1221" s="132" t="e">
        <f>#REF!</f>
        <v>#REF!</v>
      </c>
      <c r="C1221" s="68" t="str">
        <f t="shared" si="58"/>
        <v xml:space="preserve"> </v>
      </c>
      <c r="D1221" s="68" t="str">
        <f t="shared" si="59"/>
        <v xml:space="preserve"> </v>
      </c>
      <c r="E1221" s="160" t="e">
        <f>#REF!</f>
        <v>#REF!</v>
      </c>
      <c r="F1221" s="160" t="e">
        <f>#REF!</f>
        <v>#REF!</v>
      </c>
      <c r="G1221" s="160" t="e">
        <f>#REF!</f>
        <v>#REF!</v>
      </c>
      <c r="J1221" s="162" t="e">
        <f>#REF!</f>
        <v>#REF!</v>
      </c>
      <c r="K1221" s="162"/>
      <c r="L1221" s="162"/>
      <c r="M1221" s="162" t="e">
        <f>#REF!</f>
        <v>#REF!</v>
      </c>
      <c r="N1221" s="162" t="e">
        <f>#REF!</f>
        <v>#REF!</v>
      </c>
      <c r="O1221" s="162" t="e">
        <f>#REF!</f>
        <v>#REF!</v>
      </c>
    </row>
    <row r="1222" spans="2:15" ht="21">
      <c r="B1222" s="132" t="e">
        <f>#REF!</f>
        <v>#REF!</v>
      </c>
      <c r="C1222" s="68" t="str">
        <f t="shared" si="58"/>
        <v xml:space="preserve"> </v>
      </c>
      <c r="D1222" s="68" t="str">
        <f t="shared" si="59"/>
        <v xml:space="preserve"> </v>
      </c>
      <c r="E1222" s="160" t="e">
        <f>#REF!</f>
        <v>#REF!</v>
      </c>
      <c r="F1222" s="160" t="e">
        <f>#REF!</f>
        <v>#REF!</v>
      </c>
      <c r="G1222" s="160" t="e">
        <f>#REF!</f>
        <v>#REF!</v>
      </c>
      <c r="J1222" s="162" t="e">
        <f>#REF!</f>
        <v>#REF!</v>
      </c>
      <c r="K1222" s="162"/>
      <c r="L1222" s="162"/>
      <c r="M1222" s="162" t="e">
        <f>#REF!</f>
        <v>#REF!</v>
      </c>
      <c r="N1222" s="162" t="e">
        <f>#REF!</f>
        <v>#REF!</v>
      </c>
      <c r="O1222" s="162" t="e">
        <f>#REF!</f>
        <v>#REF!</v>
      </c>
    </row>
    <row r="1223" spans="2:15" ht="21">
      <c r="B1223" s="132" t="e">
        <f>#REF!</f>
        <v>#REF!</v>
      </c>
      <c r="C1223" s="68" t="str">
        <f t="shared" si="58"/>
        <v xml:space="preserve"> </v>
      </c>
      <c r="D1223" s="68" t="str">
        <f t="shared" si="59"/>
        <v xml:space="preserve"> </v>
      </c>
      <c r="E1223" s="160" t="e">
        <f>#REF!</f>
        <v>#REF!</v>
      </c>
      <c r="F1223" s="160" t="e">
        <f>#REF!</f>
        <v>#REF!</v>
      </c>
      <c r="G1223" s="160" t="e">
        <f>#REF!</f>
        <v>#REF!</v>
      </c>
      <c r="J1223" s="162" t="e">
        <f>#REF!</f>
        <v>#REF!</v>
      </c>
      <c r="K1223" s="162"/>
      <c r="L1223" s="162"/>
      <c r="M1223" s="162" t="e">
        <f>#REF!</f>
        <v>#REF!</v>
      </c>
      <c r="N1223" s="162" t="e">
        <f>#REF!</f>
        <v>#REF!</v>
      </c>
      <c r="O1223" s="162" t="e">
        <f>#REF!</f>
        <v>#REF!</v>
      </c>
    </row>
    <row r="1224" spans="2:15" ht="21">
      <c r="B1224" s="132" t="e">
        <f>#REF!</f>
        <v>#REF!</v>
      </c>
      <c r="C1224" s="68" t="str">
        <f t="shared" si="58"/>
        <v xml:space="preserve"> </v>
      </c>
      <c r="D1224" s="68" t="str">
        <f t="shared" si="59"/>
        <v xml:space="preserve"> </v>
      </c>
      <c r="E1224" s="160" t="e">
        <f>#REF!</f>
        <v>#REF!</v>
      </c>
      <c r="F1224" s="160" t="e">
        <f>#REF!</f>
        <v>#REF!</v>
      </c>
      <c r="G1224" s="160" t="e">
        <f>#REF!</f>
        <v>#REF!</v>
      </c>
      <c r="J1224" s="162" t="e">
        <f>#REF!</f>
        <v>#REF!</v>
      </c>
      <c r="K1224" s="162"/>
      <c r="L1224" s="162"/>
      <c r="M1224" s="162" t="e">
        <f>#REF!</f>
        <v>#REF!</v>
      </c>
      <c r="N1224" s="162" t="e">
        <f>#REF!</f>
        <v>#REF!</v>
      </c>
      <c r="O1224" s="162" t="e">
        <f>#REF!</f>
        <v>#REF!</v>
      </c>
    </row>
    <row r="1225" spans="2:15" ht="21">
      <c r="B1225" s="132" t="e">
        <f>#REF!</f>
        <v>#REF!</v>
      </c>
      <c r="C1225" s="68" t="str">
        <f t="shared" si="58"/>
        <v xml:space="preserve"> </v>
      </c>
      <c r="D1225" s="68" t="str">
        <f t="shared" si="59"/>
        <v xml:space="preserve"> </v>
      </c>
      <c r="E1225" s="160" t="e">
        <f>#REF!</f>
        <v>#REF!</v>
      </c>
      <c r="F1225" s="160" t="e">
        <f>#REF!</f>
        <v>#REF!</v>
      </c>
      <c r="G1225" s="160" t="e">
        <f>#REF!</f>
        <v>#REF!</v>
      </c>
      <c r="J1225" s="162" t="e">
        <f>#REF!</f>
        <v>#REF!</v>
      </c>
      <c r="K1225" s="162"/>
      <c r="L1225" s="162"/>
      <c r="M1225" s="162" t="e">
        <f>#REF!</f>
        <v>#REF!</v>
      </c>
      <c r="N1225" s="162" t="e">
        <f>#REF!</f>
        <v>#REF!</v>
      </c>
      <c r="O1225" s="162" t="e">
        <f>#REF!</f>
        <v>#REF!</v>
      </c>
    </row>
    <row r="1226" spans="2:15" ht="21">
      <c r="B1226" s="132" t="e">
        <f>#REF!</f>
        <v>#REF!</v>
      </c>
      <c r="C1226" s="68" t="str">
        <f t="shared" si="58"/>
        <v xml:space="preserve"> </v>
      </c>
      <c r="D1226" s="68" t="str">
        <f t="shared" si="59"/>
        <v xml:space="preserve"> </v>
      </c>
      <c r="E1226" s="160" t="e">
        <f>#REF!</f>
        <v>#REF!</v>
      </c>
      <c r="F1226" s="160" t="e">
        <f>#REF!</f>
        <v>#REF!</v>
      </c>
      <c r="G1226" s="160" t="e">
        <f>#REF!</f>
        <v>#REF!</v>
      </c>
      <c r="J1226" s="162" t="e">
        <f>#REF!</f>
        <v>#REF!</v>
      </c>
      <c r="K1226" s="162"/>
      <c r="L1226" s="162"/>
      <c r="M1226" s="162" t="e">
        <f>#REF!</f>
        <v>#REF!</v>
      </c>
      <c r="N1226" s="162" t="e">
        <f>#REF!</f>
        <v>#REF!</v>
      </c>
      <c r="O1226" s="162" t="e">
        <f>#REF!</f>
        <v>#REF!</v>
      </c>
    </row>
    <row r="1227" spans="2:15" ht="21">
      <c r="B1227" s="132" t="e">
        <f>#REF!</f>
        <v>#REF!</v>
      </c>
      <c r="C1227" s="68" t="str">
        <f t="shared" si="58"/>
        <v xml:space="preserve"> </v>
      </c>
      <c r="D1227" s="68" t="str">
        <f t="shared" si="59"/>
        <v xml:space="preserve"> </v>
      </c>
      <c r="E1227" s="160" t="e">
        <f>#REF!</f>
        <v>#REF!</v>
      </c>
      <c r="F1227" s="160" t="e">
        <f>#REF!</f>
        <v>#REF!</v>
      </c>
      <c r="G1227" s="160" t="e">
        <f>#REF!</f>
        <v>#REF!</v>
      </c>
      <c r="J1227" s="162" t="e">
        <f>#REF!</f>
        <v>#REF!</v>
      </c>
      <c r="K1227" s="162"/>
      <c r="L1227" s="162"/>
      <c r="M1227" s="162" t="e">
        <f>#REF!</f>
        <v>#REF!</v>
      </c>
      <c r="N1227" s="162" t="e">
        <f>#REF!</f>
        <v>#REF!</v>
      </c>
      <c r="O1227" s="162" t="e">
        <f>#REF!</f>
        <v>#REF!</v>
      </c>
    </row>
    <row r="1228" spans="2:15" ht="21">
      <c r="B1228" s="132" t="e">
        <f>#REF!</f>
        <v>#REF!</v>
      </c>
      <c r="C1228" s="68" t="str">
        <f t="shared" si="58"/>
        <v xml:space="preserve"> </v>
      </c>
      <c r="D1228" s="68" t="str">
        <f t="shared" si="59"/>
        <v xml:space="preserve"> </v>
      </c>
      <c r="E1228" s="160" t="e">
        <f>#REF!</f>
        <v>#REF!</v>
      </c>
      <c r="F1228" s="160" t="e">
        <f>#REF!</f>
        <v>#REF!</v>
      </c>
      <c r="G1228" s="160" t="e">
        <f>#REF!</f>
        <v>#REF!</v>
      </c>
      <c r="J1228" s="162" t="e">
        <f>#REF!</f>
        <v>#REF!</v>
      </c>
      <c r="K1228" s="162"/>
      <c r="L1228" s="162"/>
      <c r="M1228" s="162" t="e">
        <f>#REF!</f>
        <v>#REF!</v>
      </c>
      <c r="N1228" s="162" t="e">
        <f>#REF!</f>
        <v>#REF!</v>
      </c>
      <c r="O1228" s="162" t="e">
        <f>#REF!</f>
        <v>#REF!</v>
      </c>
    </row>
    <row r="1229" spans="2:15" ht="21">
      <c r="B1229" s="132" t="e">
        <f>#REF!</f>
        <v>#REF!</v>
      </c>
      <c r="C1229" s="68" t="str">
        <f t="shared" si="58"/>
        <v xml:space="preserve"> </v>
      </c>
      <c r="D1229" s="68" t="str">
        <f t="shared" si="59"/>
        <v xml:space="preserve"> </v>
      </c>
      <c r="E1229" s="160" t="e">
        <f>#REF!</f>
        <v>#REF!</v>
      </c>
      <c r="F1229" s="160" t="e">
        <f>#REF!</f>
        <v>#REF!</v>
      </c>
      <c r="G1229" s="160" t="e">
        <f>#REF!</f>
        <v>#REF!</v>
      </c>
      <c r="J1229" s="162" t="e">
        <f>#REF!</f>
        <v>#REF!</v>
      </c>
      <c r="K1229" s="162"/>
      <c r="L1229" s="162"/>
      <c r="M1229" s="162" t="e">
        <f>#REF!</f>
        <v>#REF!</v>
      </c>
      <c r="N1229" s="162" t="e">
        <f>#REF!</f>
        <v>#REF!</v>
      </c>
      <c r="O1229" s="162" t="e">
        <f>#REF!</f>
        <v>#REF!</v>
      </c>
    </row>
    <row r="1230" spans="2:15" ht="21">
      <c r="B1230" s="132" t="e">
        <f>#REF!</f>
        <v>#REF!</v>
      </c>
      <c r="C1230" s="68" t="str">
        <f t="shared" si="58"/>
        <v xml:space="preserve"> </v>
      </c>
      <c r="D1230" s="68" t="str">
        <f t="shared" si="59"/>
        <v xml:space="preserve"> </v>
      </c>
      <c r="E1230" s="160" t="e">
        <f>#REF!</f>
        <v>#REF!</v>
      </c>
      <c r="F1230" s="160" t="e">
        <f>#REF!</f>
        <v>#REF!</v>
      </c>
      <c r="G1230" s="160" t="e">
        <f>#REF!</f>
        <v>#REF!</v>
      </c>
      <c r="J1230" s="162" t="e">
        <f>#REF!</f>
        <v>#REF!</v>
      </c>
      <c r="K1230" s="162"/>
      <c r="L1230" s="162"/>
      <c r="M1230" s="162" t="e">
        <f>#REF!</f>
        <v>#REF!</v>
      </c>
      <c r="N1230" s="162" t="e">
        <f>#REF!</f>
        <v>#REF!</v>
      </c>
      <c r="O1230" s="162" t="e">
        <f>#REF!</f>
        <v>#REF!</v>
      </c>
    </row>
    <row r="1231" spans="2:15" ht="21">
      <c r="B1231" s="132" t="e">
        <f>#REF!</f>
        <v>#REF!</v>
      </c>
      <c r="C1231" s="68" t="str">
        <f t="shared" si="58"/>
        <v xml:space="preserve"> </v>
      </c>
      <c r="D1231" s="68" t="str">
        <f t="shared" si="59"/>
        <v xml:space="preserve"> </v>
      </c>
      <c r="E1231" s="160" t="e">
        <f>#REF!</f>
        <v>#REF!</v>
      </c>
      <c r="F1231" s="160" t="e">
        <f>#REF!</f>
        <v>#REF!</v>
      </c>
      <c r="G1231" s="160" t="e">
        <f>#REF!</f>
        <v>#REF!</v>
      </c>
      <c r="J1231" s="162" t="e">
        <f>#REF!</f>
        <v>#REF!</v>
      </c>
      <c r="K1231" s="162"/>
      <c r="L1231" s="162"/>
      <c r="M1231" s="162" t="e">
        <f>#REF!</f>
        <v>#REF!</v>
      </c>
      <c r="N1231" s="162" t="e">
        <f>#REF!</f>
        <v>#REF!</v>
      </c>
      <c r="O1231" s="162" t="e">
        <f>#REF!</f>
        <v>#REF!</v>
      </c>
    </row>
    <row r="1232" spans="2:15" ht="21">
      <c r="B1232" s="132" t="e">
        <f>#REF!</f>
        <v>#REF!</v>
      </c>
      <c r="C1232" s="68" t="str">
        <f t="shared" si="58"/>
        <v xml:space="preserve"> </v>
      </c>
      <c r="D1232" s="68" t="str">
        <f t="shared" si="59"/>
        <v xml:space="preserve"> </v>
      </c>
      <c r="E1232" s="160" t="e">
        <f>#REF!</f>
        <v>#REF!</v>
      </c>
      <c r="F1232" s="160" t="e">
        <f>#REF!</f>
        <v>#REF!</v>
      </c>
      <c r="G1232" s="160" t="e">
        <f>#REF!</f>
        <v>#REF!</v>
      </c>
      <c r="J1232" s="162" t="e">
        <f>#REF!</f>
        <v>#REF!</v>
      </c>
      <c r="K1232" s="162"/>
      <c r="L1232" s="162"/>
      <c r="M1232" s="162" t="e">
        <f>#REF!</f>
        <v>#REF!</v>
      </c>
      <c r="N1232" s="162" t="e">
        <f>#REF!</f>
        <v>#REF!</v>
      </c>
      <c r="O1232" s="162" t="e">
        <f>#REF!</f>
        <v>#REF!</v>
      </c>
    </row>
    <row r="1233" spans="2:15" ht="21">
      <c r="B1233" s="132" t="e">
        <f>#REF!</f>
        <v>#REF!</v>
      </c>
      <c r="C1233" s="68" t="str">
        <f t="shared" si="58"/>
        <v xml:space="preserve"> </v>
      </c>
      <c r="D1233" s="68" t="str">
        <f t="shared" si="59"/>
        <v xml:space="preserve"> </v>
      </c>
      <c r="E1233" s="160" t="e">
        <f>#REF!</f>
        <v>#REF!</v>
      </c>
      <c r="F1233" s="160" t="e">
        <f>#REF!</f>
        <v>#REF!</v>
      </c>
      <c r="G1233" s="160" t="e">
        <f>#REF!</f>
        <v>#REF!</v>
      </c>
      <c r="J1233" s="162" t="e">
        <f>#REF!</f>
        <v>#REF!</v>
      </c>
      <c r="K1233" s="162"/>
      <c r="L1233" s="162"/>
      <c r="M1233" s="162" t="e">
        <f>#REF!</f>
        <v>#REF!</v>
      </c>
      <c r="N1233" s="162" t="e">
        <f>#REF!</f>
        <v>#REF!</v>
      </c>
      <c r="O1233" s="162" t="e">
        <f>#REF!</f>
        <v>#REF!</v>
      </c>
    </row>
    <row r="1234" spans="2:15" ht="21">
      <c r="B1234" s="132" t="e">
        <f>#REF!</f>
        <v>#REF!</v>
      </c>
      <c r="C1234" s="68" t="str">
        <f t="shared" si="58"/>
        <v xml:space="preserve"> </v>
      </c>
      <c r="D1234" s="68" t="str">
        <f t="shared" si="59"/>
        <v xml:space="preserve"> </v>
      </c>
      <c r="E1234" s="160" t="e">
        <f>#REF!</f>
        <v>#REF!</v>
      </c>
      <c r="F1234" s="160" t="e">
        <f>#REF!</f>
        <v>#REF!</v>
      </c>
      <c r="G1234" s="160" t="e">
        <f>#REF!</f>
        <v>#REF!</v>
      </c>
      <c r="J1234" s="162" t="e">
        <f>#REF!</f>
        <v>#REF!</v>
      </c>
      <c r="K1234" s="162"/>
      <c r="L1234" s="162"/>
      <c r="M1234" s="162" t="e">
        <f>#REF!</f>
        <v>#REF!</v>
      </c>
      <c r="N1234" s="162" t="e">
        <f>#REF!</f>
        <v>#REF!</v>
      </c>
      <c r="O1234" s="162" t="e">
        <f>#REF!</f>
        <v>#REF!</v>
      </c>
    </row>
    <row r="1235" spans="2:15" ht="21">
      <c r="B1235" s="132" t="e">
        <f>#REF!</f>
        <v>#REF!</v>
      </c>
      <c r="C1235" s="68" t="str">
        <f t="shared" si="58"/>
        <v xml:space="preserve"> </v>
      </c>
      <c r="D1235" s="68" t="str">
        <f t="shared" si="59"/>
        <v xml:space="preserve"> </v>
      </c>
      <c r="E1235" s="160" t="e">
        <f>#REF!</f>
        <v>#REF!</v>
      </c>
      <c r="F1235" s="160" t="e">
        <f>#REF!</f>
        <v>#REF!</v>
      </c>
      <c r="G1235" s="160" t="e">
        <f>#REF!</f>
        <v>#REF!</v>
      </c>
      <c r="J1235" s="162" t="e">
        <f>#REF!</f>
        <v>#REF!</v>
      </c>
      <c r="K1235" s="162"/>
      <c r="L1235" s="162"/>
      <c r="M1235" s="162" t="e">
        <f>#REF!</f>
        <v>#REF!</v>
      </c>
      <c r="N1235" s="162" t="e">
        <f>#REF!</f>
        <v>#REF!</v>
      </c>
      <c r="O1235" s="162" t="e">
        <f>#REF!</f>
        <v>#REF!</v>
      </c>
    </row>
    <row r="1236" spans="2:15" ht="21">
      <c r="B1236" s="132" t="e">
        <f>#REF!</f>
        <v>#REF!</v>
      </c>
      <c r="C1236" s="68" t="str">
        <f t="shared" si="58"/>
        <v xml:space="preserve"> </v>
      </c>
      <c r="D1236" s="68" t="str">
        <f t="shared" si="59"/>
        <v xml:space="preserve"> </v>
      </c>
      <c r="E1236" s="160" t="e">
        <f>#REF!</f>
        <v>#REF!</v>
      </c>
      <c r="F1236" s="160" t="e">
        <f>#REF!</f>
        <v>#REF!</v>
      </c>
      <c r="G1236" s="160" t="e">
        <f>#REF!</f>
        <v>#REF!</v>
      </c>
      <c r="J1236" s="162" t="e">
        <f>#REF!</f>
        <v>#REF!</v>
      </c>
      <c r="K1236" s="162"/>
      <c r="L1236" s="162"/>
      <c r="M1236" s="162" t="e">
        <f>#REF!</f>
        <v>#REF!</v>
      </c>
      <c r="N1236" s="162" t="e">
        <f>#REF!</f>
        <v>#REF!</v>
      </c>
      <c r="O1236" s="162" t="e">
        <f>#REF!</f>
        <v>#REF!</v>
      </c>
    </row>
    <row r="1237" spans="2:15" ht="21">
      <c r="B1237" s="132" t="e">
        <f>#REF!</f>
        <v>#REF!</v>
      </c>
      <c r="C1237" s="68" t="str">
        <f t="shared" si="58"/>
        <v xml:space="preserve"> </v>
      </c>
      <c r="D1237" s="68" t="str">
        <f t="shared" si="59"/>
        <v xml:space="preserve"> </v>
      </c>
      <c r="E1237" s="160" t="e">
        <f>#REF!</f>
        <v>#REF!</v>
      </c>
      <c r="F1237" s="160" t="e">
        <f>#REF!</f>
        <v>#REF!</v>
      </c>
      <c r="G1237" s="160" t="e">
        <f>#REF!</f>
        <v>#REF!</v>
      </c>
      <c r="J1237" s="162" t="e">
        <f>#REF!</f>
        <v>#REF!</v>
      </c>
      <c r="K1237" s="162"/>
      <c r="L1237" s="162"/>
      <c r="M1237" s="162" t="e">
        <f>#REF!</f>
        <v>#REF!</v>
      </c>
      <c r="N1237" s="162" t="e">
        <f>#REF!</f>
        <v>#REF!</v>
      </c>
      <c r="O1237" s="162" t="e">
        <f>#REF!</f>
        <v>#REF!</v>
      </c>
    </row>
    <row r="1238" spans="2:15" ht="21">
      <c r="B1238" s="132" t="e">
        <f>#REF!</f>
        <v>#REF!</v>
      </c>
      <c r="C1238" s="68" t="str">
        <f t="shared" si="58"/>
        <v xml:space="preserve"> </v>
      </c>
      <c r="D1238" s="68" t="str">
        <f t="shared" si="59"/>
        <v xml:space="preserve"> </v>
      </c>
      <c r="E1238" s="160" t="e">
        <f>#REF!</f>
        <v>#REF!</v>
      </c>
      <c r="F1238" s="160" t="e">
        <f>#REF!</f>
        <v>#REF!</v>
      </c>
      <c r="G1238" s="160" t="e">
        <f>#REF!</f>
        <v>#REF!</v>
      </c>
      <c r="J1238" s="162" t="e">
        <f>#REF!</f>
        <v>#REF!</v>
      </c>
      <c r="K1238" s="162"/>
      <c r="L1238" s="162"/>
      <c r="M1238" s="162" t="e">
        <f>#REF!</f>
        <v>#REF!</v>
      </c>
      <c r="N1238" s="162" t="e">
        <f>#REF!</f>
        <v>#REF!</v>
      </c>
      <c r="O1238" s="162" t="e">
        <f>#REF!</f>
        <v>#REF!</v>
      </c>
    </row>
    <row r="1239" spans="2:15" ht="21">
      <c r="B1239" s="132" t="e">
        <f>#REF!</f>
        <v>#REF!</v>
      </c>
      <c r="C1239" s="68" t="str">
        <f t="shared" si="58"/>
        <v xml:space="preserve"> </v>
      </c>
      <c r="D1239" s="68" t="str">
        <f t="shared" si="59"/>
        <v xml:space="preserve"> </v>
      </c>
      <c r="E1239" s="160" t="e">
        <f>#REF!</f>
        <v>#REF!</v>
      </c>
      <c r="F1239" s="160" t="e">
        <f>#REF!</f>
        <v>#REF!</v>
      </c>
      <c r="G1239" s="160" t="e">
        <f>#REF!</f>
        <v>#REF!</v>
      </c>
      <c r="J1239" s="162" t="e">
        <f>#REF!</f>
        <v>#REF!</v>
      </c>
      <c r="K1239" s="162"/>
      <c r="L1239" s="162"/>
      <c r="M1239" s="162" t="e">
        <f>#REF!</f>
        <v>#REF!</v>
      </c>
      <c r="N1239" s="162" t="e">
        <f>#REF!</f>
        <v>#REF!</v>
      </c>
      <c r="O1239" s="162" t="e">
        <f>#REF!</f>
        <v>#REF!</v>
      </c>
    </row>
    <row r="1240" spans="2:15" ht="21">
      <c r="B1240" s="132" t="e">
        <f>#REF!</f>
        <v>#REF!</v>
      </c>
      <c r="C1240" s="68" t="str">
        <f t="shared" si="58"/>
        <v xml:space="preserve"> </v>
      </c>
      <c r="D1240" s="68" t="str">
        <f t="shared" si="59"/>
        <v xml:space="preserve"> </v>
      </c>
      <c r="E1240" s="160" t="e">
        <f>#REF!</f>
        <v>#REF!</v>
      </c>
      <c r="F1240" s="160" t="e">
        <f>#REF!</f>
        <v>#REF!</v>
      </c>
      <c r="G1240" s="160" t="e">
        <f>#REF!</f>
        <v>#REF!</v>
      </c>
      <c r="J1240" s="162" t="e">
        <f>#REF!</f>
        <v>#REF!</v>
      </c>
      <c r="K1240" s="162"/>
      <c r="L1240" s="162"/>
      <c r="M1240" s="162" t="e">
        <f>#REF!</f>
        <v>#REF!</v>
      </c>
      <c r="N1240" s="162" t="e">
        <f>#REF!</f>
        <v>#REF!</v>
      </c>
      <c r="O1240" s="162" t="e">
        <f>#REF!</f>
        <v>#REF!</v>
      </c>
    </row>
    <row r="1241" spans="2:15" ht="21">
      <c r="B1241" s="132" t="e">
        <f>#REF!</f>
        <v>#REF!</v>
      </c>
      <c r="C1241" s="68" t="str">
        <f t="shared" si="58"/>
        <v xml:space="preserve"> </v>
      </c>
      <c r="D1241" s="68" t="str">
        <f t="shared" si="59"/>
        <v xml:space="preserve"> </v>
      </c>
      <c r="E1241" s="160" t="e">
        <f>#REF!</f>
        <v>#REF!</v>
      </c>
      <c r="F1241" s="160" t="e">
        <f>#REF!</f>
        <v>#REF!</v>
      </c>
      <c r="G1241" s="160" t="e">
        <f>#REF!</f>
        <v>#REF!</v>
      </c>
      <c r="J1241" s="162" t="e">
        <f>#REF!</f>
        <v>#REF!</v>
      </c>
      <c r="K1241" s="162"/>
      <c r="L1241" s="162"/>
      <c r="M1241" s="162" t="e">
        <f>#REF!</f>
        <v>#REF!</v>
      </c>
      <c r="N1241" s="162" t="e">
        <f>#REF!</f>
        <v>#REF!</v>
      </c>
      <c r="O1241" s="162" t="e">
        <f>#REF!</f>
        <v>#REF!</v>
      </c>
    </row>
    <row r="1242" spans="2:15" ht="21">
      <c r="B1242" s="132" t="e">
        <f>#REF!</f>
        <v>#REF!</v>
      </c>
      <c r="C1242" s="68" t="str">
        <f t="shared" si="58"/>
        <v xml:space="preserve"> </v>
      </c>
      <c r="D1242" s="68" t="str">
        <f t="shared" si="59"/>
        <v xml:space="preserve"> </v>
      </c>
      <c r="E1242" s="160" t="e">
        <f>#REF!</f>
        <v>#REF!</v>
      </c>
      <c r="F1242" s="160" t="e">
        <f>#REF!</f>
        <v>#REF!</v>
      </c>
      <c r="G1242" s="160" t="e">
        <f>#REF!</f>
        <v>#REF!</v>
      </c>
      <c r="J1242" s="162" t="e">
        <f>#REF!</f>
        <v>#REF!</v>
      </c>
      <c r="K1242" s="162"/>
      <c r="L1242" s="162"/>
      <c r="M1242" s="162" t="e">
        <f>#REF!</f>
        <v>#REF!</v>
      </c>
      <c r="N1242" s="162" t="e">
        <f>#REF!</f>
        <v>#REF!</v>
      </c>
      <c r="O1242" s="162" t="e">
        <f>#REF!</f>
        <v>#REF!</v>
      </c>
    </row>
    <row r="1243" spans="2:15" ht="21">
      <c r="B1243" s="132" t="e">
        <f>#REF!</f>
        <v>#REF!</v>
      </c>
      <c r="C1243" s="68" t="str">
        <f t="shared" si="58"/>
        <v xml:space="preserve"> </v>
      </c>
      <c r="D1243" s="68" t="str">
        <f t="shared" si="59"/>
        <v xml:space="preserve"> </v>
      </c>
      <c r="E1243" s="160" t="e">
        <f>#REF!</f>
        <v>#REF!</v>
      </c>
      <c r="F1243" s="160" t="e">
        <f>#REF!</f>
        <v>#REF!</v>
      </c>
      <c r="G1243" s="160" t="e">
        <f>#REF!</f>
        <v>#REF!</v>
      </c>
      <c r="J1243" s="162" t="e">
        <f>#REF!</f>
        <v>#REF!</v>
      </c>
      <c r="K1243" s="162"/>
      <c r="L1243" s="162"/>
      <c r="M1243" s="162" t="e">
        <f>#REF!</f>
        <v>#REF!</v>
      </c>
      <c r="N1243" s="162" t="e">
        <f>#REF!</f>
        <v>#REF!</v>
      </c>
      <c r="O1243" s="162" t="e">
        <f>#REF!</f>
        <v>#REF!</v>
      </c>
    </row>
    <row r="1244" spans="2:15" ht="21">
      <c r="B1244" s="132" t="e">
        <f>#REF!</f>
        <v>#REF!</v>
      </c>
      <c r="C1244" s="68" t="str">
        <f t="shared" si="58"/>
        <v xml:space="preserve"> </v>
      </c>
      <c r="D1244" s="68" t="str">
        <f t="shared" si="59"/>
        <v xml:space="preserve"> </v>
      </c>
      <c r="E1244" s="160" t="e">
        <f>#REF!</f>
        <v>#REF!</v>
      </c>
      <c r="F1244" s="160" t="e">
        <f>#REF!</f>
        <v>#REF!</v>
      </c>
      <c r="G1244" s="160" t="e">
        <f>#REF!</f>
        <v>#REF!</v>
      </c>
      <c r="J1244" s="162" t="e">
        <f>#REF!</f>
        <v>#REF!</v>
      </c>
      <c r="K1244" s="162"/>
      <c r="L1244" s="162"/>
      <c r="M1244" s="162" t="e">
        <f>#REF!</f>
        <v>#REF!</v>
      </c>
      <c r="N1244" s="162" t="e">
        <f>#REF!</f>
        <v>#REF!</v>
      </c>
      <c r="O1244" s="162" t="e">
        <f>#REF!</f>
        <v>#REF!</v>
      </c>
    </row>
    <row r="1245" spans="2:15" ht="21">
      <c r="B1245" s="132" t="e">
        <f>#REF!</f>
        <v>#REF!</v>
      </c>
      <c r="C1245" s="68" t="str">
        <f t="shared" si="58"/>
        <v xml:space="preserve"> </v>
      </c>
      <c r="D1245" s="68" t="str">
        <f t="shared" si="59"/>
        <v xml:space="preserve"> </v>
      </c>
      <c r="E1245" s="160" t="e">
        <f>#REF!</f>
        <v>#REF!</v>
      </c>
      <c r="F1245" s="160" t="e">
        <f>#REF!</f>
        <v>#REF!</v>
      </c>
      <c r="G1245" s="160" t="e">
        <f>#REF!</f>
        <v>#REF!</v>
      </c>
      <c r="J1245" s="162" t="e">
        <f>#REF!</f>
        <v>#REF!</v>
      </c>
      <c r="K1245" s="162"/>
      <c r="L1245" s="162"/>
      <c r="M1245" s="162" t="e">
        <f>#REF!</f>
        <v>#REF!</v>
      </c>
      <c r="N1245" s="162" t="e">
        <f>#REF!</f>
        <v>#REF!</v>
      </c>
      <c r="O1245" s="162" t="e">
        <f>#REF!</f>
        <v>#REF!</v>
      </c>
    </row>
    <row r="1246" spans="2:15" ht="21">
      <c r="B1246" s="132" t="e">
        <f>#REF!</f>
        <v>#REF!</v>
      </c>
      <c r="C1246" s="68" t="str">
        <f t="shared" si="58"/>
        <v xml:space="preserve"> </v>
      </c>
      <c r="D1246" s="68" t="str">
        <f t="shared" si="59"/>
        <v xml:space="preserve"> </v>
      </c>
      <c r="E1246" s="160" t="e">
        <f>#REF!</f>
        <v>#REF!</v>
      </c>
      <c r="F1246" s="160" t="e">
        <f>#REF!</f>
        <v>#REF!</v>
      </c>
      <c r="G1246" s="160" t="e">
        <f>#REF!</f>
        <v>#REF!</v>
      </c>
      <c r="J1246" s="162" t="e">
        <f>#REF!</f>
        <v>#REF!</v>
      </c>
      <c r="K1246" s="162"/>
      <c r="L1246" s="162"/>
      <c r="M1246" s="162" t="e">
        <f>#REF!</f>
        <v>#REF!</v>
      </c>
      <c r="N1246" s="162" t="e">
        <f>#REF!</f>
        <v>#REF!</v>
      </c>
      <c r="O1246" s="162" t="e">
        <f>#REF!</f>
        <v>#REF!</v>
      </c>
    </row>
    <row r="1247" spans="2:15" ht="21">
      <c r="B1247" s="132" t="e">
        <f>#REF!</f>
        <v>#REF!</v>
      </c>
      <c r="C1247" s="68" t="str">
        <f t="shared" si="58"/>
        <v xml:space="preserve"> </v>
      </c>
      <c r="D1247" s="68" t="str">
        <f t="shared" si="59"/>
        <v xml:space="preserve"> </v>
      </c>
      <c r="E1247" s="160" t="e">
        <f>#REF!</f>
        <v>#REF!</v>
      </c>
      <c r="F1247" s="160" t="e">
        <f>#REF!</f>
        <v>#REF!</v>
      </c>
      <c r="G1247" s="160" t="e">
        <f>#REF!</f>
        <v>#REF!</v>
      </c>
      <c r="J1247" s="162" t="e">
        <f>#REF!</f>
        <v>#REF!</v>
      </c>
      <c r="K1247" s="162"/>
      <c r="L1247" s="162"/>
      <c r="M1247" s="162" t="e">
        <f>#REF!</f>
        <v>#REF!</v>
      </c>
      <c r="N1247" s="162" t="e">
        <f>#REF!</f>
        <v>#REF!</v>
      </c>
      <c r="O1247" s="162" t="e">
        <f>#REF!</f>
        <v>#REF!</v>
      </c>
    </row>
    <row r="1248" spans="2:15" ht="21">
      <c r="B1248" s="132" t="e">
        <f>#REF!</f>
        <v>#REF!</v>
      </c>
      <c r="C1248" s="68" t="str">
        <f t="shared" si="58"/>
        <v xml:space="preserve"> </v>
      </c>
      <c r="D1248" s="68" t="str">
        <f t="shared" si="59"/>
        <v xml:space="preserve"> </v>
      </c>
      <c r="E1248" s="160" t="e">
        <f>#REF!</f>
        <v>#REF!</v>
      </c>
      <c r="F1248" s="160" t="e">
        <f>#REF!</f>
        <v>#REF!</v>
      </c>
      <c r="G1248" s="160" t="e">
        <f>#REF!</f>
        <v>#REF!</v>
      </c>
      <c r="J1248" s="162" t="e">
        <f>#REF!</f>
        <v>#REF!</v>
      </c>
      <c r="K1248" s="162"/>
      <c r="L1248" s="162"/>
      <c r="M1248" s="162" t="e">
        <f>#REF!</f>
        <v>#REF!</v>
      </c>
      <c r="N1248" s="162" t="e">
        <f>#REF!</f>
        <v>#REF!</v>
      </c>
      <c r="O1248" s="162" t="e">
        <f>#REF!</f>
        <v>#REF!</v>
      </c>
    </row>
    <row r="1249" spans="2:15" ht="21">
      <c r="B1249" s="132" t="e">
        <f>#REF!</f>
        <v>#REF!</v>
      </c>
      <c r="C1249" s="68" t="str">
        <f t="shared" si="58"/>
        <v xml:space="preserve"> </v>
      </c>
      <c r="D1249" s="68" t="str">
        <f t="shared" si="59"/>
        <v xml:space="preserve"> </v>
      </c>
      <c r="E1249" s="160" t="e">
        <f>#REF!</f>
        <v>#REF!</v>
      </c>
      <c r="F1249" s="160" t="e">
        <f>#REF!</f>
        <v>#REF!</v>
      </c>
      <c r="G1249" s="160" t="e">
        <f>#REF!</f>
        <v>#REF!</v>
      </c>
      <c r="J1249" s="162" t="e">
        <f>#REF!</f>
        <v>#REF!</v>
      </c>
      <c r="K1249" s="162"/>
      <c r="L1249" s="162"/>
      <c r="M1249" s="162" t="e">
        <f>#REF!</f>
        <v>#REF!</v>
      </c>
      <c r="N1249" s="162" t="e">
        <f>#REF!</f>
        <v>#REF!</v>
      </c>
      <c r="O1249" s="162" t="e">
        <f>#REF!</f>
        <v>#REF!</v>
      </c>
    </row>
    <row r="1250" spans="2:15" ht="21">
      <c r="B1250" s="132" t="e">
        <f>#REF!</f>
        <v>#REF!</v>
      </c>
      <c r="C1250" s="68" t="str">
        <f t="shared" si="58"/>
        <v xml:space="preserve"> </v>
      </c>
      <c r="D1250" s="68" t="str">
        <f t="shared" si="59"/>
        <v xml:space="preserve"> </v>
      </c>
      <c r="E1250" s="160" t="e">
        <f>#REF!</f>
        <v>#REF!</v>
      </c>
      <c r="F1250" s="160" t="e">
        <f>#REF!</f>
        <v>#REF!</v>
      </c>
      <c r="G1250" s="160" t="e">
        <f>#REF!</f>
        <v>#REF!</v>
      </c>
      <c r="J1250" s="162" t="e">
        <f>#REF!</f>
        <v>#REF!</v>
      </c>
      <c r="K1250" s="162"/>
      <c r="L1250" s="162"/>
      <c r="M1250" s="162" t="e">
        <f>#REF!</f>
        <v>#REF!</v>
      </c>
      <c r="N1250" s="162" t="e">
        <f>#REF!</f>
        <v>#REF!</v>
      </c>
      <c r="O1250" s="162" t="e">
        <f>#REF!</f>
        <v>#REF!</v>
      </c>
    </row>
    <row r="1251" spans="2:15" ht="21">
      <c r="B1251" s="132" t="e">
        <f>#REF!</f>
        <v>#REF!</v>
      </c>
      <c r="C1251" s="68" t="str">
        <f t="shared" si="58"/>
        <v xml:space="preserve"> </v>
      </c>
      <c r="D1251" s="68" t="str">
        <f t="shared" si="59"/>
        <v xml:space="preserve"> </v>
      </c>
      <c r="E1251" s="160" t="e">
        <f>#REF!</f>
        <v>#REF!</v>
      </c>
      <c r="F1251" s="160" t="e">
        <f>#REF!</f>
        <v>#REF!</v>
      </c>
      <c r="G1251" s="160" t="e">
        <f>#REF!</f>
        <v>#REF!</v>
      </c>
      <c r="J1251" s="162" t="e">
        <f>#REF!</f>
        <v>#REF!</v>
      </c>
      <c r="K1251" s="162"/>
      <c r="L1251" s="162"/>
      <c r="M1251" s="162" t="e">
        <f>#REF!</f>
        <v>#REF!</v>
      </c>
      <c r="N1251" s="162" t="e">
        <f>#REF!</f>
        <v>#REF!</v>
      </c>
      <c r="O1251" s="162" t="e">
        <f>#REF!</f>
        <v>#REF!</v>
      </c>
    </row>
    <row r="1252" spans="2:15" ht="21">
      <c r="B1252" s="132" t="e">
        <f>#REF!</f>
        <v>#REF!</v>
      </c>
      <c r="C1252" s="68" t="str">
        <f t="shared" si="58"/>
        <v xml:space="preserve"> </v>
      </c>
      <c r="D1252" s="68" t="str">
        <f t="shared" si="59"/>
        <v xml:space="preserve"> </v>
      </c>
      <c r="E1252" s="160" t="e">
        <f>#REF!</f>
        <v>#REF!</v>
      </c>
      <c r="F1252" s="160" t="e">
        <f>#REF!</f>
        <v>#REF!</v>
      </c>
      <c r="G1252" s="160" t="e">
        <f>#REF!</f>
        <v>#REF!</v>
      </c>
      <c r="J1252" s="162" t="e">
        <f>#REF!</f>
        <v>#REF!</v>
      </c>
      <c r="K1252" s="162"/>
      <c r="L1252" s="162"/>
      <c r="M1252" s="162" t="e">
        <f>#REF!</f>
        <v>#REF!</v>
      </c>
      <c r="N1252" s="162" t="e">
        <f>#REF!</f>
        <v>#REF!</v>
      </c>
      <c r="O1252" s="162" t="e">
        <f>#REF!</f>
        <v>#REF!</v>
      </c>
    </row>
    <row r="1253" spans="2:15" ht="21">
      <c r="B1253" s="132" t="e">
        <f>#REF!</f>
        <v>#REF!</v>
      </c>
      <c r="C1253" s="68" t="str">
        <f t="shared" si="58"/>
        <v xml:space="preserve"> </v>
      </c>
      <c r="D1253" s="68" t="str">
        <f t="shared" si="59"/>
        <v xml:space="preserve"> </v>
      </c>
      <c r="E1253" s="160" t="e">
        <f>#REF!</f>
        <v>#REF!</v>
      </c>
      <c r="F1253" s="160" t="e">
        <f>#REF!</f>
        <v>#REF!</v>
      </c>
      <c r="G1253" s="160" t="e">
        <f>#REF!</f>
        <v>#REF!</v>
      </c>
      <c r="J1253" s="162" t="e">
        <f>#REF!</f>
        <v>#REF!</v>
      </c>
      <c r="K1253" s="162"/>
      <c r="L1253" s="162"/>
      <c r="M1253" s="162" t="e">
        <f>#REF!</f>
        <v>#REF!</v>
      </c>
      <c r="N1253" s="162" t="e">
        <f>#REF!</f>
        <v>#REF!</v>
      </c>
      <c r="O1253" s="162" t="e">
        <f>#REF!</f>
        <v>#REF!</v>
      </c>
    </row>
    <row r="1254" spans="2:15" ht="21">
      <c r="B1254" s="132" t="e">
        <f>#REF!</f>
        <v>#REF!</v>
      </c>
      <c r="C1254" s="68" t="str">
        <f t="shared" si="58"/>
        <v xml:space="preserve"> </v>
      </c>
      <c r="D1254" s="68" t="str">
        <f t="shared" si="59"/>
        <v xml:space="preserve"> </v>
      </c>
      <c r="E1254" s="160" t="e">
        <f>#REF!</f>
        <v>#REF!</v>
      </c>
      <c r="F1254" s="160" t="e">
        <f>#REF!</f>
        <v>#REF!</v>
      </c>
      <c r="G1254" s="160" t="e">
        <f>#REF!</f>
        <v>#REF!</v>
      </c>
      <c r="J1254" s="162" t="e">
        <f>#REF!</f>
        <v>#REF!</v>
      </c>
      <c r="K1254" s="162"/>
      <c r="L1254" s="162"/>
      <c r="M1254" s="162" t="e">
        <f>#REF!</f>
        <v>#REF!</v>
      </c>
      <c r="N1254" s="162" t="e">
        <f>#REF!</f>
        <v>#REF!</v>
      </c>
      <c r="O1254" s="162" t="e">
        <f>#REF!</f>
        <v>#REF!</v>
      </c>
    </row>
    <row r="1255" spans="2:15" ht="21">
      <c r="B1255" s="132" t="e">
        <f>#REF!</f>
        <v>#REF!</v>
      </c>
      <c r="C1255" s="68" t="str">
        <f t="shared" si="58"/>
        <v xml:space="preserve"> </v>
      </c>
      <c r="D1255" s="68" t="str">
        <f t="shared" si="59"/>
        <v xml:space="preserve"> </v>
      </c>
      <c r="E1255" s="160" t="e">
        <f>#REF!</f>
        <v>#REF!</v>
      </c>
      <c r="F1255" s="160" t="e">
        <f>#REF!</f>
        <v>#REF!</v>
      </c>
      <c r="G1255" s="160" t="e">
        <f>#REF!</f>
        <v>#REF!</v>
      </c>
      <c r="J1255" s="162" t="e">
        <f>#REF!</f>
        <v>#REF!</v>
      </c>
      <c r="K1255" s="162"/>
      <c r="L1255" s="162"/>
      <c r="M1255" s="162" t="e">
        <f>#REF!</f>
        <v>#REF!</v>
      </c>
      <c r="N1255" s="162" t="e">
        <f>#REF!</f>
        <v>#REF!</v>
      </c>
      <c r="O1255" s="162" t="e">
        <f>#REF!</f>
        <v>#REF!</v>
      </c>
    </row>
    <row r="1256" spans="2:15" ht="21">
      <c r="B1256" s="132" t="e">
        <f>#REF!</f>
        <v>#REF!</v>
      </c>
      <c r="C1256" s="68" t="str">
        <f t="shared" ref="C1256:C1301" si="60">IFERROR(VLOOKUP(D1256,KLUBY01,2,FALSE)," ")</f>
        <v xml:space="preserve"> </v>
      </c>
      <c r="D1256" s="68" t="str">
        <f t="shared" ref="D1256:D1301" si="61">IFERROR(VLOOKUP(B1256,PZTS2509,11,FALSE)," ")</f>
        <v xml:space="preserve"> </v>
      </c>
      <c r="E1256" s="160" t="e">
        <f>#REF!</f>
        <v>#REF!</v>
      </c>
      <c r="F1256" s="160" t="e">
        <f>#REF!</f>
        <v>#REF!</v>
      </c>
      <c r="G1256" s="160" t="e">
        <f>#REF!</f>
        <v>#REF!</v>
      </c>
      <c r="J1256" s="162" t="e">
        <f>#REF!</f>
        <v>#REF!</v>
      </c>
      <c r="K1256" s="162"/>
      <c r="L1256" s="162"/>
      <c r="M1256" s="162" t="e">
        <f>#REF!</f>
        <v>#REF!</v>
      </c>
      <c r="N1256" s="162" t="e">
        <f>#REF!</f>
        <v>#REF!</v>
      </c>
      <c r="O1256" s="162" t="e">
        <f>#REF!</f>
        <v>#REF!</v>
      </c>
    </row>
    <row r="1257" spans="2:15" ht="21">
      <c r="B1257" s="132" t="e">
        <f>#REF!</f>
        <v>#REF!</v>
      </c>
      <c r="C1257" s="68" t="str">
        <f t="shared" si="60"/>
        <v xml:space="preserve"> </v>
      </c>
      <c r="D1257" s="68" t="str">
        <f t="shared" si="61"/>
        <v xml:space="preserve"> </v>
      </c>
      <c r="E1257" s="160" t="e">
        <f>#REF!</f>
        <v>#REF!</v>
      </c>
      <c r="F1257" s="160" t="e">
        <f>#REF!</f>
        <v>#REF!</v>
      </c>
      <c r="G1257" s="160" t="e">
        <f>#REF!</f>
        <v>#REF!</v>
      </c>
      <c r="J1257" s="162" t="e">
        <f>#REF!</f>
        <v>#REF!</v>
      </c>
      <c r="K1257" s="162"/>
      <c r="L1257" s="162"/>
      <c r="M1257" s="162" t="e">
        <f>#REF!</f>
        <v>#REF!</v>
      </c>
      <c r="N1257" s="162" t="e">
        <f>#REF!</f>
        <v>#REF!</v>
      </c>
      <c r="O1257" s="162" t="e">
        <f>#REF!</f>
        <v>#REF!</v>
      </c>
    </row>
    <row r="1258" spans="2:15" ht="21">
      <c r="B1258" s="132" t="e">
        <f>#REF!</f>
        <v>#REF!</v>
      </c>
      <c r="C1258" s="68" t="str">
        <f t="shared" si="60"/>
        <v xml:space="preserve"> </v>
      </c>
      <c r="D1258" s="68" t="str">
        <f t="shared" si="61"/>
        <v xml:space="preserve"> </v>
      </c>
      <c r="E1258" s="160" t="e">
        <f>#REF!</f>
        <v>#REF!</v>
      </c>
      <c r="F1258" s="160" t="e">
        <f>#REF!</f>
        <v>#REF!</v>
      </c>
      <c r="G1258" s="160" t="e">
        <f>#REF!</f>
        <v>#REF!</v>
      </c>
      <c r="J1258" s="162" t="e">
        <f>#REF!</f>
        <v>#REF!</v>
      </c>
      <c r="K1258" s="162"/>
      <c r="L1258" s="162"/>
      <c r="M1258" s="162" t="e">
        <f>#REF!</f>
        <v>#REF!</v>
      </c>
      <c r="N1258" s="162" t="e">
        <f>#REF!</f>
        <v>#REF!</v>
      </c>
      <c r="O1258" s="162" t="e">
        <f>#REF!</f>
        <v>#REF!</v>
      </c>
    </row>
    <row r="1259" spans="2:15" ht="21">
      <c r="B1259" s="132" t="e">
        <f>#REF!</f>
        <v>#REF!</v>
      </c>
      <c r="C1259" s="68" t="str">
        <f t="shared" si="60"/>
        <v xml:space="preserve"> </v>
      </c>
      <c r="D1259" s="68" t="str">
        <f t="shared" si="61"/>
        <v xml:space="preserve"> </v>
      </c>
      <c r="E1259" s="160" t="e">
        <f>#REF!</f>
        <v>#REF!</v>
      </c>
      <c r="F1259" s="160" t="e">
        <f>#REF!</f>
        <v>#REF!</v>
      </c>
      <c r="G1259" s="160" t="e">
        <f>#REF!</f>
        <v>#REF!</v>
      </c>
      <c r="J1259" s="162" t="e">
        <f>#REF!</f>
        <v>#REF!</v>
      </c>
      <c r="K1259" s="162"/>
      <c r="L1259" s="162"/>
      <c r="M1259" s="162" t="e">
        <f>#REF!</f>
        <v>#REF!</v>
      </c>
      <c r="N1259" s="162" t="e">
        <f>#REF!</f>
        <v>#REF!</v>
      </c>
      <c r="O1259" s="162" t="e">
        <f>#REF!</f>
        <v>#REF!</v>
      </c>
    </row>
    <row r="1260" spans="2:15" ht="21">
      <c r="B1260" s="132" t="e">
        <f>#REF!</f>
        <v>#REF!</v>
      </c>
      <c r="C1260" s="68" t="str">
        <f t="shared" si="60"/>
        <v xml:space="preserve"> </v>
      </c>
      <c r="D1260" s="68" t="str">
        <f t="shared" si="61"/>
        <v xml:space="preserve"> </v>
      </c>
      <c r="E1260" s="160" t="e">
        <f>#REF!</f>
        <v>#REF!</v>
      </c>
      <c r="F1260" s="160" t="e">
        <f>#REF!</f>
        <v>#REF!</v>
      </c>
      <c r="G1260" s="160" t="e">
        <f>#REF!</f>
        <v>#REF!</v>
      </c>
      <c r="J1260" s="162" t="e">
        <f>#REF!</f>
        <v>#REF!</v>
      </c>
      <c r="K1260" s="162"/>
      <c r="L1260" s="162"/>
      <c r="M1260" s="162" t="e">
        <f>#REF!</f>
        <v>#REF!</v>
      </c>
      <c r="N1260" s="162" t="e">
        <f>#REF!</f>
        <v>#REF!</v>
      </c>
      <c r="O1260" s="162" t="e">
        <f>#REF!</f>
        <v>#REF!</v>
      </c>
    </row>
    <row r="1261" spans="2:15" ht="21">
      <c r="B1261" s="132" t="e">
        <f>#REF!</f>
        <v>#REF!</v>
      </c>
      <c r="C1261" s="68" t="str">
        <f t="shared" si="60"/>
        <v xml:space="preserve"> </v>
      </c>
      <c r="D1261" s="68" t="str">
        <f t="shared" si="61"/>
        <v xml:space="preserve"> </v>
      </c>
      <c r="E1261" s="160" t="e">
        <f>#REF!</f>
        <v>#REF!</v>
      </c>
      <c r="F1261" s="160" t="e">
        <f>#REF!</f>
        <v>#REF!</v>
      </c>
      <c r="G1261" s="160" t="e">
        <f>#REF!</f>
        <v>#REF!</v>
      </c>
      <c r="J1261" s="162" t="e">
        <f>#REF!</f>
        <v>#REF!</v>
      </c>
      <c r="K1261" s="162"/>
      <c r="L1261" s="162"/>
      <c r="M1261" s="162" t="e">
        <f>#REF!</f>
        <v>#REF!</v>
      </c>
      <c r="N1261" s="162" t="e">
        <f>#REF!</f>
        <v>#REF!</v>
      </c>
      <c r="O1261" s="162" t="e">
        <f>#REF!</f>
        <v>#REF!</v>
      </c>
    </row>
    <row r="1262" spans="2:15" ht="21">
      <c r="B1262" s="132" t="e">
        <f>#REF!</f>
        <v>#REF!</v>
      </c>
      <c r="C1262" s="68" t="str">
        <f t="shared" si="60"/>
        <v xml:space="preserve"> </v>
      </c>
      <c r="D1262" s="68" t="str">
        <f t="shared" si="61"/>
        <v xml:space="preserve"> </v>
      </c>
      <c r="E1262" s="160" t="e">
        <f>#REF!</f>
        <v>#REF!</v>
      </c>
      <c r="F1262" s="160" t="e">
        <f>#REF!</f>
        <v>#REF!</v>
      </c>
      <c r="G1262" s="160" t="e">
        <f>#REF!</f>
        <v>#REF!</v>
      </c>
      <c r="J1262" s="162" t="e">
        <f>#REF!</f>
        <v>#REF!</v>
      </c>
      <c r="K1262" s="162"/>
      <c r="L1262" s="162"/>
      <c r="M1262" s="162" t="e">
        <f>#REF!</f>
        <v>#REF!</v>
      </c>
      <c r="N1262" s="162" t="e">
        <f>#REF!</f>
        <v>#REF!</v>
      </c>
      <c r="O1262" s="162" t="e">
        <f>#REF!</f>
        <v>#REF!</v>
      </c>
    </row>
    <row r="1263" spans="2:15" ht="21">
      <c r="B1263" s="132" t="e">
        <f>#REF!</f>
        <v>#REF!</v>
      </c>
      <c r="C1263" s="68" t="str">
        <f t="shared" si="60"/>
        <v xml:space="preserve"> </v>
      </c>
      <c r="D1263" s="68" t="str">
        <f t="shared" si="61"/>
        <v xml:space="preserve"> </v>
      </c>
      <c r="E1263" s="160" t="e">
        <f>#REF!</f>
        <v>#REF!</v>
      </c>
      <c r="F1263" s="160" t="e">
        <f>#REF!</f>
        <v>#REF!</v>
      </c>
      <c r="G1263" s="160" t="e">
        <f>#REF!</f>
        <v>#REF!</v>
      </c>
      <c r="J1263" s="162" t="e">
        <f>#REF!</f>
        <v>#REF!</v>
      </c>
      <c r="K1263" s="162"/>
      <c r="L1263" s="162"/>
      <c r="M1263" s="162" t="e">
        <f>#REF!</f>
        <v>#REF!</v>
      </c>
      <c r="N1263" s="162" t="e">
        <f>#REF!</f>
        <v>#REF!</v>
      </c>
      <c r="O1263" s="162" t="e">
        <f>#REF!</f>
        <v>#REF!</v>
      </c>
    </row>
    <row r="1264" spans="2:15" ht="21">
      <c r="B1264" s="132" t="e">
        <f>#REF!</f>
        <v>#REF!</v>
      </c>
      <c r="C1264" s="68" t="str">
        <f t="shared" si="60"/>
        <v xml:space="preserve"> </v>
      </c>
      <c r="D1264" s="68" t="str">
        <f t="shared" si="61"/>
        <v xml:space="preserve"> </v>
      </c>
      <c r="E1264" s="160" t="e">
        <f>#REF!</f>
        <v>#REF!</v>
      </c>
      <c r="F1264" s="160" t="e">
        <f>#REF!</f>
        <v>#REF!</v>
      </c>
      <c r="G1264" s="160" t="e">
        <f>#REF!</f>
        <v>#REF!</v>
      </c>
      <c r="J1264" s="162" t="e">
        <f>#REF!</f>
        <v>#REF!</v>
      </c>
      <c r="K1264" s="162"/>
      <c r="L1264" s="162"/>
      <c r="M1264" s="162" t="e">
        <f>#REF!</f>
        <v>#REF!</v>
      </c>
      <c r="N1264" s="162" t="e">
        <f>#REF!</f>
        <v>#REF!</v>
      </c>
      <c r="O1264" s="162" t="e">
        <f>#REF!</f>
        <v>#REF!</v>
      </c>
    </row>
    <row r="1265" spans="2:15" ht="21">
      <c r="B1265" s="132" t="e">
        <f>#REF!</f>
        <v>#REF!</v>
      </c>
      <c r="C1265" s="68" t="str">
        <f t="shared" si="60"/>
        <v xml:space="preserve"> </v>
      </c>
      <c r="D1265" s="68" t="str">
        <f t="shared" si="61"/>
        <v xml:space="preserve"> </v>
      </c>
      <c r="E1265" s="160" t="e">
        <f>#REF!</f>
        <v>#REF!</v>
      </c>
      <c r="F1265" s="160" t="e">
        <f>#REF!</f>
        <v>#REF!</v>
      </c>
      <c r="G1265" s="160" t="e">
        <f>#REF!</f>
        <v>#REF!</v>
      </c>
      <c r="J1265" s="162" t="e">
        <f>#REF!</f>
        <v>#REF!</v>
      </c>
      <c r="K1265" s="162"/>
      <c r="L1265" s="162"/>
      <c r="M1265" s="162" t="e">
        <f>#REF!</f>
        <v>#REF!</v>
      </c>
      <c r="N1265" s="162" t="e">
        <f>#REF!</f>
        <v>#REF!</v>
      </c>
      <c r="O1265" s="162" t="e">
        <f>#REF!</f>
        <v>#REF!</v>
      </c>
    </row>
    <row r="1266" spans="2:15" ht="21">
      <c r="B1266" s="132" t="e">
        <f>#REF!</f>
        <v>#REF!</v>
      </c>
      <c r="C1266" s="68" t="str">
        <f t="shared" si="60"/>
        <v xml:space="preserve"> </v>
      </c>
      <c r="D1266" s="68" t="str">
        <f t="shared" si="61"/>
        <v xml:space="preserve"> </v>
      </c>
      <c r="E1266" s="160" t="e">
        <f>#REF!</f>
        <v>#REF!</v>
      </c>
      <c r="F1266" s="160" t="e">
        <f>#REF!</f>
        <v>#REF!</v>
      </c>
      <c r="G1266" s="160" t="e">
        <f>#REF!</f>
        <v>#REF!</v>
      </c>
      <c r="J1266" s="162" t="e">
        <f>#REF!</f>
        <v>#REF!</v>
      </c>
      <c r="K1266" s="162"/>
      <c r="L1266" s="162"/>
      <c r="M1266" s="162" t="e">
        <f>#REF!</f>
        <v>#REF!</v>
      </c>
      <c r="N1266" s="162" t="e">
        <f>#REF!</f>
        <v>#REF!</v>
      </c>
      <c r="O1266" s="162" t="e">
        <f>#REF!</f>
        <v>#REF!</v>
      </c>
    </row>
    <row r="1267" spans="2:15" ht="21">
      <c r="B1267" s="132" t="e">
        <f>#REF!</f>
        <v>#REF!</v>
      </c>
      <c r="C1267" s="68" t="str">
        <f t="shared" si="60"/>
        <v xml:space="preserve"> </v>
      </c>
      <c r="D1267" s="68" t="str">
        <f t="shared" si="61"/>
        <v xml:space="preserve"> </v>
      </c>
      <c r="E1267" s="160" t="e">
        <f>#REF!</f>
        <v>#REF!</v>
      </c>
      <c r="F1267" s="160" t="e">
        <f>#REF!</f>
        <v>#REF!</v>
      </c>
      <c r="G1267" s="160" t="e">
        <f>#REF!</f>
        <v>#REF!</v>
      </c>
      <c r="J1267" s="162" t="e">
        <f>#REF!</f>
        <v>#REF!</v>
      </c>
      <c r="K1267" s="162"/>
      <c r="L1267" s="162"/>
      <c r="M1267" s="162" t="e">
        <f>#REF!</f>
        <v>#REF!</v>
      </c>
      <c r="N1267" s="162" t="e">
        <f>#REF!</f>
        <v>#REF!</v>
      </c>
      <c r="O1267" s="162" t="e">
        <f>#REF!</f>
        <v>#REF!</v>
      </c>
    </row>
    <row r="1268" spans="2:15" ht="21">
      <c r="B1268" s="132" t="e">
        <f>#REF!</f>
        <v>#REF!</v>
      </c>
      <c r="C1268" s="68" t="str">
        <f t="shared" si="60"/>
        <v xml:space="preserve"> </v>
      </c>
      <c r="D1268" s="68" t="str">
        <f t="shared" si="61"/>
        <v xml:space="preserve"> </v>
      </c>
      <c r="E1268" s="160" t="e">
        <f>#REF!</f>
        <v>#REF!</v>
      </c>
      <c r="F1268" s="160" t="e">
        <f>#REF!</f>
        <v>#REF!</v>
      </c>
      <c r="G1268" s="160" t="e">
        <f>#REF!</f>
        <v>#REF!</v>
      </c>
      <c r="J1268" s="162" t="e">
        <f>#REF!</f>
        <v>#REF!</v>
      </c>
      <c r="K1268" s="162"/>
      <c r="L1268" s="162"/>
      <c r="M1268" s="162" t="e">
        <f>#REF!</f>
        <v>#REF!</v>
      </c>
      <c r="N1268" s="162" t="e">
        <f>#REF!</f>
        <v>#REF!</v>
      </c>
      <c r="O1268" s="162" t="e">
        <f>#REF!</f>
        <v>#REF!</v>
      </c>
    </row>
    <row r="1269" spans="2:15" ht="21">
      <c r="B1269" s="132" t="e">
        <f>#REF!</f>
        <v>#REF!</v>
      </c>
      <c r="C1269" s="68" t="str">
        <f t="shared" si="60"/>
        <v xml:space="preserve"> </v>
      </c>
      <c r="D1269" s="68" t="str">
        <f t="shared" si="61"/>
        <v xml:space="preserve"> </v>
      </c>
      <c r="E1269" s="160" t="e">
        <f>#REF!</f>
        <v>#REF!</v>
      </c>
      <c r="F1269" s="160" t="e">
        <f>#REF!</f>
        <v>#REF!</v>
      </c>
      <c r="G1269" s="160" t="e">
        <f>#REF!</f>
        <v>#REF!</v>
      </c>
      <c r="J1269" s="162" t="e">
        <f>#REF!</f>
        <v>#REF!</v>
      </c>
      <c r="K1269" s="162"/>
      <c r="L1269" s="162"/>
      <c r="M1269" s="162" t="e">
        <f>#REF!</f>
        <v>#REF!</v>
      </c>
      <c r="N1269" s="162" t="e">
        <f>#REF!</f>
        <v>#REF!</v>
      </c>
      <c r="O1269" s="162" t="e">
        <f>#REF!</f>
        <v>#REF!</v>
      </c>
    </row>
    <row r="1270" spans="2:15" ht="21">
      <c r="B1270" s="132" t="e">
        <f>#REF!</f>
        <v>#REF!</v>
      </c>
      <c r="C1270" s="68" t="str">
        <f t="shared" si="60"/>
        <v xml:space="preserve"> </v>
      </c>
      <c r="D1270" s="68" t="str">
        <f t="shared" si="61"/>
        <v xml:space="preserve"> </v>
      </c>
      <c r="E1270" s="160" t="e">
        <f>#REF!</f>
        <v>#REF!</v>
      </c>
      <c r="F1270" s="160" t="e">
        <f>#REF!</f>
        <v>#REF!</v>
      </c>
      <c r="G1270" s="160" t="e">
        <f>#REF!</f>
        <v>#REF!</v>
      </c>
      <c r="J1270" s="162" t="e">
        <f>#REF!</f>
        <v>#REF!</v>
      </c>
      <c r="K1270" s="162"/>
      <c r="L1270" s="162"/>
      <c r="M1270" s="162" t="e">
        <f>#REF!</f>
        <v>#REF!</v>
      </c>
      <c r="N1270" s="162" t="e">
        <f>#REF!</f>
        <v>#REF!</v>
      </c>
      <c r="O1270" s="162" t="e">
        <f>#REF!</f>
        <v>#REF!</v>
      </c>
    </row>
    <row r="1271" spans="2:15" ht="21">
      <c r="B1271" s="132" t="e">
        <f>#REF!</f>
        <v>#REF!</v>
      </c>
      <c r="C1271" s="68" t="str">
        <f t="shared" si="60"/>
        <v xml:space="preserve"> </v>
      </c>
      <c r="D1271" s="68" t="str">
        <f t="shared" si="61"/>
        <v xml:space="preserve"> </v>
      </c>
      <c r="E1271" s="160" t="e">
        <f>#REF!</f>
        <v>#REF!</v>
      </c>
      <c r="F1271" s="160" t="e">
        <f>#REF!</f>
        <v>#REF!</v>
      </c>
      <c r="G1271" s="160" t="e">
        <f>#REF!</f>
        <v>#REF!</v>
      </c>
      <c r="J1271" s="162" t="e">
        <f>#REF!</f>
        <v>#REF!</v>
      </c>
      <c r="K1271" s="162"/>
      <c r="L1271" s="162"/>
      <c r="M1271" s="162" t="e">
        <f>#REF!</f>
        <v>#REF!</v>
      </c>
      <c r="N1271" s="162" t="e">
        <f>#REF!</f>
        <v>#REF!</v>
      </c>
      <c r="O1271" s="162" t="e">
        <f>#REF!</f>
        <v>#REF!</v>
      </c>
    </row>
    <row r="1272" spans="2:15" ht="21">
      <c r="B1272" s="132" t="e">
        <f>#REF!</f>
        <v>#REF!</v>
      </c>
      <c r="C1272" s="68" t="str">
        <f t="shared" si="60"/>
        <v xml:space="preserve"> </v>
      </c>
      <c r="D1272" s="68" t="str">
        <f t="shared" si="61"/>
        <v xml:space="preserve"> </v>
      </c>
      <c r="E1272" s="160" t="e">
        <f>#REF!</f>
        <v>#REF!</v>
      </c>
      <c r="F1272" s="160" t="e">
        <f>#REF!</f>
        <v>#REF!</v>
      </c>
      <c r="G1272" s="160" t="e">
        <f>#REF!</f>
        <v>#REF!</v>
      </c>
      <c r="J1272" s="162" t="e">
        <f>#REF!</f>
        <v>#REF!</v>
      </c>
      <c r="K1272" s="162"/>
      <c r="L1272" s="162"/>
      <c r="M1272" s="162" t="e">
        <f>#REF!</f>
        <v>#REF!</v>
      </c>
      <c r="N1272" s="162" t="e">
        <f>#REF!</f>
        <v>#REF!</v>
      </c>
      <c r="O1272" s="162" t="e">
        <f>#REF!</f>
        <v>#REF!</v>
      </c>
    </row>
    <row r="1273" spans="2:15" ht="21">
      <c r="B1273" s="132" t="e">
        <f>#REF!</f>
        <v>#REF!</v>
      </c>
      <c r="C1273" s="68" t="str">
        <f t="shared" si="60"/>
        <v xml:space="preserve"> </v>
      </c>
      <c r="D1273" s="68" t="str">
        <f t="shared" si="61"/>
        <v xml:space="preserve"> </v>
      </c>
      <c r="E1273" s="160" t="e">
        <f>#REF!</f>
        <v>#REF!</v>
      </c>
      <c r="F1273" s="160" t="e">
        <f>#REF!</f>
        <v>#REF!</v>
      </c>
      <c r="G1273" s="160" t="e">
        <f>#REF!</f>
        <v>#REF!</v>
      </c>
      <c r="J1273" s="162" t="e">
        <f>#REF!</f>
        <v>#REF!</v>
      </c>
      <c r="K1273" s="162"/>
      <c r="L1273" s="162"/>
      <c r="M1273" s="162" t="e">
        <f>#REF!</f>
        <v>#REF!</v>
      </c>
      <c r="N1273" s="162" t="e">
        <f>#REF!</f>
        <v>#REF!</v>
      </c>
      <c r="O1273" s="162" t="e">
        <f>#REF!</f>
        <v>#REF!</v>
      </c>
    </row>
    <row r="1274" spans="2:15" ht="21">
      <c r="B1274" s="132" t="e">
        <f>#REF!</f>
        <v>#REF!</v>
      </c>
      <c r="C1274" s="68" t="str">
        <f t="shared" si="60"/>
        <v xml:space="preserve"> </v>
      </c>
      <c r="D1274" s="68" t="str">
        <f t="shared" si="61"/>
        <v xml:space="preserve"> </v>
      </c>
      <c r="E1274" s="160" t="e">
        <f>#REF!</f>
        <v>#REF!</v>
      </c>
      <c r="F1274" s="160" t="e">
        <f>#REF!</f>
        <v>#REF!</v>
      </c>
      <c r="G1274" s="160" t="e">
        <f>#REF!</f>
        <v>#REF!</v>
      </c>
      <c r="J1274" s="162" t="e">
        <f>#REF!</f>
        <v>#REF!</v>
      </c>
      <c r="K1274" s="162"/>
      <c r="L1274" s="162"/>
      <c r="M1274" s="162" t="e">
        <f>#REF!</f>
        <v>#REF!</v>
      </c>
      <c r="N1274" s="162" t="e">
        <f>#REF!</f>
        <v>#REF!</v>
      </c>
      <c r="O1274" s="162" t="e">
        <f>#REF!</f>
        <v>#REF!</v>
      </c>
    </row>
    <row r="1275" spans="2:15" ht="21">
      <c r="B1275" s="132" t="e">
        <f>#REF!</f>
        <v>#REF!</v>
      </c>
      <c r="C1275" s="68" t="str">
        <f t="shared" si="60"/>
        <v xml:space="preserve"> </v>
      </c>
      <c r="D1275" s="68" t="str">
        <f t="shared" si="61"/>
        <v xml:space="preserve"> </v>
      </c>
      <c r="E1275" s="160" t="e">
        <f>#REF!</f>
        <v>#REF!</v>
      </c>
      <c r="F1275" s="160" t="e">
        <f>#REF!</f>
        <v>#REF!</v>
      </c>
      <c r="G1275" s="160" t="e">
        <f>#REF!</f>
        <v>#REF!</v>
      </c>
      <c r="J1275" s="162" t="e">
        <f>#REF!</f>
        <v>#REF!</v>
      </c>
      <c r="K1275" s="162"/>
      <c r="L1275" s="162"/>
      <c r="M1275" s="162" t="e">
        <f>#REF!</f>
        <v>#REF!</v>
      </c>
      <c r="N1275" s="162" t="e">
        <f>#REF!</f>
        <v>#REF!</v>
      </c>
      <c r="O1275" s="162" t="e">
        <f>#REF!</f>
        <v>#REF!</v>
      </c>
    </row>
    <row r="1276" spans="2:15" ht="21">
      <c r="B1276" s="132" t="e">
        <f>#REF!</f>
        <v>#REF!</v>
      </c>
      <c r="C1276" s="68" t="str">
        <f t="shared" si="60"/>
        <v xml:space="preserve"> </v>
      </c>
      <c r="D1276" s="68" t="str">
        <f t="shared" si="61"/>
        <v xml:space="preserve"> </v>
      </c>
      <c r="E1276" s="160" t="e">
        <f>#REF!</f>
        <v>#REF!</v>
      </c>
      <c r="F1276" s="160" t="e">
        <f>#REF!</f>
        <v>#REF!</v>
      </c>
      <c r="G1276" s="160" t="e">
        <f>#REF!</f>
        <v>#REF!</v>
      </c>
      <c r="J1276" s="162" t="e">
        <f>#REF!</f>
        <v>#REF!</v>
      </c>
      <c r="K1276" s="162"/>
      <c r="L1276" s="162"/>
      <c r="M1276" s="162" t="e">
        <f>#REF!</f>
        <v>#REF!</v>
      </c>
      <c r="N1276" s="162" t="e">
        <f>#REF!</f>
        <v>#REF!</v>
      </c>
      <c r="O1276" s="162" t="e">
        <f>#REF!</f>
        <v>#REF!</v>
      </c>
    </row>
    <row r="1277" spans="2:15" ht="21">
      <c r="B1277" s="132" t="e">
        <f>#REF!</f>
        <v>#REF!</v>
      </c>
      <c r="C1277" s="68" t="str">
        <f t="shared" si="60"/>
        <v xml:space="preserve"> </v>
      </c>
      <c r="D1277" s="68" t="str">
        <f t="shared" si="61"/>
        <v xml:space="preserve"> </v>
      </c>
      <c r="E1277" s="160" t="e">
        <f>#REF!</f>
        <v>#REF!</v>
      </c>
      <c r="F1277" s="160" t="e">
        <f>#REF!</f>
        <v>#REF!</v>
      </c>
      <c r="G1277" s="160" t="e">
        <f>#REF!</f>
        <v>#REF!</v>
      </c>
      <c r="J1277" s="162" t="e">
        <f>#REF!</f>
        <v>#REF!</v>
      </c>
      <c r="K1277" s="162"/>
      <c r="L1277" s="162"/>
      <c r="M1277" s="162" t="e">
        <f>#REF!</f>
        <v>#REF!</v>
      </c>
      <c r="N1277" s="162" t="e">
        <f>#REF!</f>
        <v>#REF!</v>
      </c>
      <c r="O1277" s="162" t="e">
        <f>#REF!</f>
        <v>#REF!</v>
      </c>
    </row>
    <row r="1278" spans="2:15" ht="21">
      <c r="B1278" s="132" t="e">
        <f>#REF!</f>
        <v>#REF!</v>
      </c>
      <c r="C1278" s="68" t="str">
        <f t="shared" si="60"/>
        <v xml:space="preserve"> </v>
      </c>
      <c r="D1278" s="68" t="str">
        <f t="shared" si="61"/>
        <v xml:space="preserve"> </v>
      </c>
      <c r="E1278" s="160" t="e">
        <f>#REF!</f>
        <v>#REF!</v>
      </c>
      <c r="F1278" s="160" t="e">
        <f>#REF!</f>
        <v>#REF!</v>
      </c>
      <c r="G1278" s="160" t="e">
        <f>#REF!</f>
        <v>#REF!</v>
      </c>
      <c r="J1278" s="162" t="e">
        <f>#REF!</f>
        <v>#REF!</v>
      </c>
      <c r="K1278" s="162"/>
      <c r="L1278" s="162"/>
      <c r="M1278" s="162" t="e">
        <f>#REF!</f>
        <v>#REF!</v>
      </c>
      <c r="N1278" s="162" t="e">
        <f>#REF!</f>
        <v>#REF!</v>
      </c>
      <c r="O1278" s="162" t="e">
        <f>#REF!</f>
        <v>#REF!</v>
      </c>
    </row>
    <row r="1279" spans="2:15" ht="21">
      <c r="B1279" s="132" t="e">
        <f>#REF!</f>
        <v>#REF!</v>
      </c>
      <c r="C1279" s="68" t="str">
        <f t="shared" si="60"/>
        <v xml:space="preserve"> </v>
      </c>
      <c r="D1279" s="68" t="str">
        <f t="shared" si="61"/>
        <v xml:space="preserve"> </v>
      </c>
      <c r="E1279" s="160" t="e">
        <f>#REF!</f>
        <v>#REF!</v>
      </c>
      <c r="F1279" s="160" t="e">
        <f>#REF!</f>
        <v>#REF!</v>
      </c>
      <c r="G1279" s="160" t="e">
        <f>#REF!</f>
        <v>#REF!</v>
      </c>
      <c r="J1279" s="162" t="e">
        <f>#REF!</f>
        <v>#REF!</v>
      </c>
      <c r="K1279" s="162"/>
      <c r="L1279" s="162"/>
      <c r="M1279" s="162" t="e">
        <f>#REF!</f>
        <v>#REF!</v>
      </c>
      <c r="N1279" s="162" t="e">
        <f>#REF!</f>
        <v>#REF!</v>
      </c>
      <c r="O1279" s="162" t="e">
        <f>#REF!</f>
        <v>#REF!</v>
      </c>
    </row>
    <row r="1280" spans="2:15" ht="21">
      <c r="B1280" s="132" t="e">
        <f>#REF!</f>
        <v>#REF!</v>
      </c>
      <c r="C1280" s="68" t="str">
        <f t="shared" si="60"/>
        <v xml:space="preserve"> </v>
      </c>
      <c r="D1280" s="68" t="str">
        <f t="shared" si="61"/>
        <v xml:space="preserve"> </v>
      </c>
      <c r="E1280" s="160" t="e">
        <f>#REF!</f>
        <v>#REF!</v>
      </c>
      <c r="F1280" s="160" t="e">
        <f>#REF!</f>
        <v>#REF!</v>
      </c>
      <c r="G1280" s="160" t="e">
        <f>#REF!</f>
        <v>#REF!</v>
      </c>
      <c r="J1280" s="162" t="e">
        <f>#REF!</f>
        <v>#REF!</v>
      </c>
      <c r="K1280" s="162"/>
      <c r="L1280" s="162"/>
      <c r="M1280" s="162" t="e">
        <f>#REF!</f>
        <v>#REF!</v>
      </c>
      <c r="N1280" s="162" t="e">
        <f>#REF!</f>
        <v>#REF!</v>
      </c>
      <c r="O1280" s="162" t="e">
        <f>#REF!</f>
        <v>#REF!</v>
      </c>
    </row>
    <row r="1281" spans="2:15" ht="21">
      <c r="B1281" s="132" t="e">
        <f>#REF!</f>
        <v>#REF!</v>
      </c>
      <c r="C1281" s="68" t="str">
        <f t="shared" si="60"/>
        <v xml:space="preserve"> </v>
      </c>
      <c r="D1281" s="68" t="str">
        <f t="shared" si="61"/>
        <v xml:space="preserve"> </v>
      </c>
      <c r="E1281" s="160" t="e">
        <f>#REF!</f>
        <v>#REF!</v>
      </c>
      <c r="F1281" s="160" t="e">
        <f>#REF!</f>
        <v>#REF!</v>
      </c>
      <c r="G1281" s="160" t="e">
        <f>#REF!</f>
        <v>#REF!</v>
      </c>
      <c r="J1281" s="162" t="e">
        <f>#REF!</f>
        <v>#REF!</v>
      </c>
      <c r="K1281" s="162"/>
      <c r="L1281" s="162"/>
      <c r="M1281" s="162" t="e">
        <f>#REF!</f>
        <v>#REF!</v>
      </c>
      <c r="N1281" s="162" t="e">
        <f>#REF!</f>
        <v>#REF!</v>
      </c>
      <c r="O1281" s="162" t="e">
        <f>#REF!</f>
        <v>#REF!</v>
      </c>
    </row>
    <row r="1282" spans="2:15" ht="21">
      <c r="B1282" s="132" t="e">
        <f>#REF!</f>
        <v>#REF!</v>
      </c>
      <c r="C1282" s="68" t="str">
        <f t="shared" si="60"/>
        <v xml:space="preserve"> </v>
      </c>
      <c r="D1282" s="68" t="str">
        <f t="shared" si="61"/>
        <v xml:space="preserve"> </v>
      </c>
      <c r="E1282" s="160" t="e">
        <f>#REF!</f>
        <v>#REF!</v>
      </c>
      <c r="F1282" s="160" t="e">
        <f>#REF!</f>
        <v>#REF!</v>
      </c>
      <c r="G1282" s="160" t="e">
        <f>#REF!</f>
        <v>#REF!</v>
      </c>
      <c r="J1282" s="162" t="e">
        <f>#REF!</f>
        <v>#REF!</v>
      </c>
      <c r="K1282" s="162"/>
      <c r="L1282" s="162"/>
      <c r="M1282" s="162" t="e">
        <f>#REF!</f>
        <v>#REF!</v>
      </c>
      <c r="N1282" s="162" t="e">
        <f>#REF!</f>
        <v>#REF!</v>
      </c>
      <c r="O1282" s="162" t="e">
        <f>#REF!</f>
        <v>#REF!</v>
      </c>
    </row>
    <row r="1283" spans="2:15" ht="21">
      <c r="B1283" s="132" t="e">
        <f>#REF!</f>
        <v>#REF!</v>
      </c>
      <c r="C1283" s="68" t="str">
        <f t="shared" si="60"/>
        <v xml:space="preserve"> </v>
      </c>
      <c r="D1283" s="68" t="str">
        <f t="shared" si="61"/>
        <v xml:space="preserve"> </v>
      </c>
      <c r="E1283" s="160" t="e">
        <f>#REF!</f>
        <v>#REF!</v>
      </c>
      <c r="F1283" s="160" t="e">
        <f>#REF!</f>
        <v>#REF!</v>
      </c>
      <c r="G1283" s="160" t="e">
        <f>#REF!</f>
        <v>#REF!</v>
      </c>
      <c r="J1283" s="162" t="e">
        <f>#REF!</f>
        <v>#REF!</v>
      </c>
      <c r="K1283" s="162"/>
      <c r="L1283" s="162"/>
      <c r="M1283" s="162" t="e">
        <f>#REF!</f>
        <v>#REF!</v>
      </c>
      <c r="N1283" s="162" t="e">
        <f>#REF!</f>
        <v>#REF!</v>
      </c>
      <c r="O1283" s="162" t="e">
        <f>#REF!</f>
        <v>#REF!</v>
      </c>
    </row>
    <row r="1284" spans="2:15" ht="21">
      <c r="B1284" s="132" t="e">
        <f>#REF!</f>
        <v>#REF!</v>
      </c>
      <c r="C1284" s="68" t="str">
        <f t="shared" si="60"/>
        <v xml:space="preserve"> </v>
      </c>
      <c r="D1284" s="68" t="str">
        <f t="shared" si="61"/>
        <v xml:space="preserve"> </v>
      </c>
      <c r="E1284" s="160" t="e">
        <f>#REF!</f>
        <v>#REF!</v>
      </c>
      <c r="F1284" s="160" t="e">
        <f>#REF!</f>
        <v>#REF!</v>
      </c>
      <c r="G1284" s="160" t="e">
        <f>#REF!</f>
        <v>#REF!</v>
      </c>
      <c r="J1284" s="162" t="e">
        <f>#REF!</f>
        <v>#REF!</v>
      </c>
      <c r="K1284" s="162"/>
      <c r="L1284" s="162"/>
      <c r="M1284" s="162" t="e">
        <f>#REF!</f>
        <v>#REF!</v>
      </c>
      <c r="N1284" s="162" t="e">
        <f>#REF!</f>
        <v>#REF!</v>
      </c>
      <c r="O1284" s="162" t="e">
        <f>#REF!</f>
        <v>#REF!</v>
      </c>
    </row>
    <row r="1285" spans="2:15" ht="21">
      <c r="B1285" s="132" t="e">
        <f>#REF!</f>
        <v>#REF!</v>
      </c>
      <c r="C1285" s="68" t="str">
        <f t="shared" si="60"/>
        <v xml:space="preserve"> </v>
      </c>
      <c r="D1285" s="68" t="str">
        <f t="shared" si="61"/>
        <v xml:space="preserve"> </v>
      </c>
      <c r="E1285" s="160" t="e">
        <f>#REF!</f>
        <v>#REF!</v>
      </c>
      <c r="F1285" s="160" t="e">
        <f>#REF!</f>
        <v>#REF!</v>
      </c>
      <c r="G1285" s="160" t="e">
        <f>#REF!</f>
        <v>#REF!</v>
      </c>
      <c r="J1285" s="162" t="e">
        <f>#REF!</f>
        <v>#REF!</v>
      </c>
      <c r="K1285" s="162"/>
      <c r="L1285" s="162"/>
      <c r="M1285" s="162" t="e">
        <f>#REF!</f>
        <v>#REF!</v>
      </c>
      <c r="N1285" s="162" t="e">
        <f>#REF!</f>
        <v>#REF!</v>
      </c>
      <c r="O1285" s="162" t="e">
        <f>#REF!</f>
        <v>#REF!</v>
      </c>
    </row>
    <row r="1286" spans="2:15" ht="21">
      <c r="B1286" s="132" t="e">
        <f>#REF!</f>
        <v>#REF!</v>
      </c>
      <c r="C1286" s="68" t="str">
        <f t="shared" si="60"/>
        <v xml:space="preserve"> </v>
      </c>
      <c r="D1286" s="68" t="str">
        <f t="shared" si="61"/>
        <v xml:space="preserve"> </v>
      </c>
      <c r="E1286" s="160" t="e">
        <f>#REF!</f>
        <v>#REF!</v>
      </c>
      <c r="F1286" s="160" t="e">
        <f>#REF!</f>
        <v>#REF!</v>
      </c>
      <c r="G1286" s="160" t="e">
        <f>#REF!</f>
        <v>#REF!</v>
      </c>
      <c r="J1286" s="162" t="e">
        <f>#REF!</f>
        <v>#REF!</v>
      </c>
      <c r="K1286" s="162"/>
      <c r="L1286" s="162"/>
      <c r="M1286" s="162" t="e">
        <f>#REF!</f>
        <v>#REF!</v>
      </c>
      <c r="N1286" s="162" t="e">
        <f>#REF!</f>
        <v>#REF!</v>
      </c>
      <c r="O1286" s="162" t="e">
        <f>#REF!</f>
        <v>#REF!</v>
      </c>
    </row>
    <row r="1287" spans="2:15" ht="21">
      <c r="B1287" s="132" t="e">
        <f>#REF!</f>
        <v>#REF!</v>
      </c>
      <c r="C1287" s="68" t="str">
        <f t="shared" si="60"/>
        <v xml:space="preserve"> </v>
      </c>
      <c r="D1287" s="68" t="str">
        <f t="shared" si="61"/>
        <v xml:space="preserve"> </v>
      </c>
      <c r="E1287" s="160" t="e">
        <f>#REF!</f>
        <v>#REF!</v>
      </c>
      <c r="F1287" s="160" t="e">
        <f>#REF!</f>
        <v>#REF!</v>
      </c>
      <c r="G1287" s="160" t="e">
        <f>#REF!</f>
        <v>#REF!</v>
      </c>
      <c r="J1287" s="162" t="e">
        <f>#REF!</f>
        <v>#REF!</v>
      </c>
      <c r="K1287" s="162"/>
      <c r="L1287" s="162"/>
      <c r="M1287" s="162" t="e">
        <f>#REF!</f>
        <v>#REF!</v>
      </c>
      <c r="N1287" s="162" t="e">
        <f>#REF!</f>
        <v>#REF!</v>
      </c>
      <c r="O1287" s="162" t="e">
        <f>#REF!</f>
        <v>#REF!</v>
      </c>
    </row>
    <row r="1288" spans="2:15" ht="21">
      <c r="B1288" s="132" t="e">
        <f>#REF!</f>
        <v>#REF!</v>
      </c>
      <c r="C1288" s="68" t="str">
        <f t="shared" si="60"/>
        <v xml:space="preserve"> </v>
      </c>
      <c r="D1288" s="68" t="str">
        <f t="shared" si="61"/>
        <v xml:space="preserve"> </v>
      </c>
      <c r="E1288" s="160" t="e">
        <f>#REF!</f>
        <v>#REF!</v>
      </c>
      <c r="F1288" s="160" t="e">
        <f>#REF!</f>
        <v>#REF!</v>
      </c>
      <c r="G1288" s="160" t="e">
        <f>#REF!</f>
        <v>#REF!</v>
      </c>
      <c r="J1288" s="162" t="e">
        <f>#REF!</f>
        <v>#REF!</v>
      </c>
      <c r="K1288" s="162"/>
      <c r="L1288" s="162"/>
      <c r="M1288" s="162" t="e">
        <f>#REF!</f>
        <v>#REF!</v>
      </c>
      <c r="N1288" s="162" t="e">
        <f>#REF!</f>
        <v>#REF!</v>
      </c>
      <c r="O1288" s="162" t="e">
        <f>#REF!</f>
        <v>#REF!</v>
      </c>
    </row>
    <row r="1289" spans="2:15" ht="21">
      <c r="B1289" s="132" t="e">
        <f>#REF!</f>
        <v>#REF!</v>
      </c>
      <c r="C1289" s="68" t="str">
        <f t="shared" si="60"/>
        <v xml:space="preserve"> </v>
      </c>
      <c r="D1289" s="68" t="str">
        <f t="shared" si="61"/>
        <v xml:space="preserve"> </v>
      </c>
      <c r="E1289" s="160" t="e">
        <f>#REF!</f>
        <v>#REF!</v>
      </c>
      <c r="F1289" s="160" t="e">
        <f>#REF!</f>
        <v>#REF!</v>
      </c>
      <c r="G1289" s="160" t="e">
        <f>#REF!</f>
        <v>#REF!</v>
      </c>
      <c r="J1289" s="162" t="e">
        <f>#REF!</f>
        <v>#REF!</v>
      </c>
      <c r="K1289" s="162"/>
      <c r="L1289" s="162"/>
      <c r="M1289" s="162" t="e">
        <f>#REF!</f>
        <v>#REF!</v>
      </c>
      <c r="N1289" s="162" t="e">
        <f>#REF!</f>
        <v>#REF!</v>
      </c>
      <c r="O1289" s="162" t="e">
        <f>#REF!</f>
        <v>#REF!</v>
      </c>
    </row>
    <row r="1290" spans="2:15" ht="21">
      <c r="B1290" s="132" t="e">
        <f>#REF!</f>
        <v>#REF!</v>
      </c>
      <c r="C1290" s="68" t="str">
        <f t="shared" si="60"/>
        <v xml:space="preserve"> </v>
      </c>
      <c r="D1290" s="68" t="str">
        <f t="shared" si="61"/>
        <v xml:space="preserve"> </v>
      </c>
      <c r="E1290" s="160" t="e">
        <f>#REF!</f>
        <v>#REF!</v>
      </c>
      <c r="F1290" s="160" t="e">
        <f>#REF!</f>
        <v>#REF!</v>
      </c>
      <c r="G1290" s="160" t="e">
        <f>#REF!</f>
        <v>#REF!</v>
      </c>
      <c r="J1290" s="162" t="e">
        <f>#REF!</f>
        <v>#REF!</v>
      </c>
      <c r="K1290" s="162"/>
      <c r="L1290" s="162"/>
      <c r="M1290" s="162" t="e">
        <f>#REF!</f>
        <v>#REF!</v>
      </c>
      <c r="N1290" s="162" t="e">
        <f>#REF!</f>
        <v>#REF!</v>
      </c>
      <c r="O1290" s="162" t="e">
        <f>#REF!</f>
        <v>#REF!</v>
      </c>
    </row>
    <row r="1291" spans="2:15" ht="21">
      <c r="B1291" s="132" t="e">
        <f>#REF!</f>
        <v>#REF!</v>
      </c>
      <c r="C1291" s="68" t="str">
        <f t="shared" si="60"/>
        <v xml:space="preserve"> </v>
      </c>
      <c r="D1291" s="68" t="str">
        <f t="shared" si="61"/>
        <v xml:space="preserve"> </v>
      </c>
      <c r="E1291" s="160" t="e">
        <f>#REF!</f>
        <v>#REF!</v>
      </c>
      <c r="F1291" s="160" t="e">
        <f>#REF!</f>
        <v>#REF!</v>
      </c>
      <c r="G1291" s="160" t="e">
        <f>#REF!</f>
        <v>#REF!</v>
      </c>
      <c r="J1291" s="162" t="e">
        <f>#REF!</f>
        <v>#REF!</v>
      </c>
      <c r="K1291" s="162"/>
      <c r="L1291" s="162"/>
      <c r="M1291" s="162" t="e">
        <f>#REF!</f>
        <v>#REF!</v>
      </c>
      <c r="N1291" s="162" t="e">
        <f>#REF!</f>
        <v>#REF!</v>
      </c>
      <c r="O1291" s="162" t="e">
        <f>#REF!</f>
        <v>#REF!</v>
      </c>
    </row>
    <row r="1292" spans="2:15" ht="21">
      <c r="B1292" s="132" t="e">
        <f>#REF!</f>
        <v>#REF!</v>
      </c>
      <c r="C1292" s="68" t="str">
        <f t="shared" si="60"/>
        <v xml:space="preserve"> </v>
      </c>
      <c r="D1292" s="68" t="str">
        <f t="shared" si="61"/>
        <v xml:space="preserve"> </v>
      </c>
      <c r="E1292" s="160" t="e">
        <f>#REF!</f>
        <v>#REF!</v>
      </c>
      <c r="F1292" s="160" t="e">
        <f>#REF!</f>
        <v>#REF!</v>
      </c>
      <c r="G1292" s="160" t="e">
        <f>#REF!</f>
        <v>#REF!</v>
      </c>
      <c r="J1292" s="162" t="e">
        <f>#REF!</f>
        <v>#REF!</v>
      </c>
      <c r="K1292" s="162"/>
      <c r="L1292" s="162"/>
      <c r="M1292" s="162" t="e">
        <f>#REF!</f>
        <v>#REF!</v>
      </c>
      <c r="N1292" s="162" t="e">
        <f>#REF!</f>
        <v>#REF!</v>
      </c>
      <c r="O1292" s="162" t="e">
        <f>#REF!</f>
        <v>#REF!</v>
      </c>
    </row>
    <row r="1293" spans="2:15" ht="21">
      <c r="B1293" s="132" t="e">
        <f>#REF!</f>
        <v>#REF!</v>
      </c>
      <c r="C1293" s="68" t="str">
        <f t="shared" si="60"/>
        <v xml:space="preserve"> </v>
      </c>
      <c r="D1293" s="68" t="str">
        <f t="shared" si="61"/>
        <v xml:space="preserve"> </v>
      </c>
      <c r="E1293" s="160" t="e">
        <f>#REF!</f>
        <v>#REF!</v>
      </c>
      <c r="F1293" s="160" t="e">
        <f>#REF!</f>
        <v>#REF!</v>
      </c>
      <c r="G1293" s="160" t="e">
        <f>#REF!</f>
        <v>#REF!</v>
      </c>
      <c r="J1293" s="162" t="e">
        <f>#REF!</f>
        <v>#REF!</v>
      </c>
      <c r="K1293" s="162"/>
      <c r="L1293" s="162"/>
      <c r="M1293" s="162" t="e">
        <f>#REF!</f>
        <v>#REF!</v>
      </c>
      <c r="N1293" s="162" t="e">
        <f>#REF!</f>
        <v>#REF!</v>
      </c>
      <c r="O1293" s="162" t="e">
        <f>#REF!</f>
        <v>#REF!</v>
      </c>
    </row>
    <row r="1294" spans="2:15" ht="21">
      <c r="B1294" s="132" t="e">
        <f>#REF!</f>
        <v>#REF!</v>
      </c>
      <c r="C1294" s="68" t="str">
        <f t="shared" si="60"/>
        <v xml:space="preserve"> </v>
      </c>
      <c r="D1294" s="68" t="str">
        <f t="shared" si="61"/>
        <v xml:space="preserve"> </v>
      </c>
      <c r="E1294" s="160" t="e">
        <f>#REF!</f>
        <v>#REF!</v>
      </c>
      <c r="F1294" s="160" t="e">
        <f>#REF!</f>
        <v>#REF!</v>
      </c>
      <c r="G1294" s="160" t="e">
        <f>#REF!</f>
        <v>#REF!</v>
      </c>
      <c r="J1294" s="162" t="e">
        <f>#REF!</f>
        <v>#REF!</v>
      </c>
      <c r="K1294" s="162"/>
      <c r="L1294" s="162"/>
      <c r="M1294" s="162" t="e">
        <f>#REF!</f>
        <v>#REF!</v>
      </c>
      <c r="N1294" s="162" t="e">
        <f>#REF!</f>
        <v>#REF!</v>
      </c>
      <c r="O1294" s="162" t="e">
        <f>#REF!</f>
        <v>#REF!</v>
      </c>
    </row>
    <row r="1295" spans="2:15" ht="21">
      <c r="B1295" s="132" t="e">
        <f>#REF!</f>
        <v>#REF!</v>
      </c>
      <c r="C1295" s="68" t="str">
        <f t="shared" si="60"/>
        <v xml:space="preserve"> </v>
      </c>
      <c r="D1295" s="68" t="str">
        <f t="shared" si="61"/>
        <v xml:space="preserve"> </v>
      </c>
      <c r="E1295" s="160" t="e">
        <f>#REF!</f>
        <v>#REF!</v>
      </c>
      <c r="F1295" s="160" t="e">
        <f>#REF!</f>
        <v>#REF!</v>
      </c>
      <c r="G1295" s="160" t="e">
        <f>#REF!</f>
        <v>#REF!</v>
      </c>
      <c r="J1295" s="162" t="e">
        <f>#REF!</f>
        <v>#REF!</v>
      </c>
      <c r="K1295" s="162"/>
      <c r="L1295" s="162"/>
      <c r="M1295" s="162" t="e">
        <f>#REF!</f>
        <v>#REF!</v>
      </c>
      <c r="N1295" s="162" t="e">
        <f>#REF!</f>
        <v>#REF!</v>
      </c>
      <c r="O1295" s="162" t="e">
        <f>#REF!</f>
        <v>#REF!</v>
      </c>
    </row>
    <row r="1296" spans="2:15" ht="21">
      <c r="B1296" s="132" t="e">
        <f>#REF!</f>
        <v>#REF!</v>
      </c>
      <c r="C1296" s="68" t="str">
        <f t="shared" si="60"/>
        <v xml:space="preserve"> </v>
      </c>
      <c r="D1296" s="68" t="str">
        <f t="shared" si="61"/>
        <v xml:space="preserve"> </v>
      </c>
      <c r="E1296" s="160" t="e">
        <f>#REF!</f>
        <v>#REF!</v>
      </c>
      <c r="F1296" s="160" t="e">
        <f>#REF!</f>
        <v>#REF!</v>
      </c>
      <c r="G1296" s="160" t="e">
        <f>#REF!</f>
        <v>#REF!</v>
      </c>
      <c r="J1296" s="162" t="e">
        <f>#REF!</f>
        <v>#REF!</v>
      </c>
      <c r="K1296" s="162"/>
      <c r="L1296" s="162"/>
      <c r="M1296" s="162" t="e">
        <f>#REF!</f>
        <v>#REF!</v>
      </c>
      <c r="N1296" s="162" t="e">
        <f>#REF!</f>
        <v>#REF!</v>
      </c>
      <c r="O1296" s="162" t="e">
        <f>#REF!</f>
        <v>#REF!</v>
      </c>
    </row>
    <row r="1297" spans="2:15" ht="21">
      <c r="B1297" s="132" t="e">
        <f>#REF!</f>
        <v>#REF!</v>
      </c>
      <c r="C1297" s="68" t="str">
        <f t="shared" si="60"/>
        <v xml:space="preserve"> </v>
      </c>
      <c r="D1297" s="68" t="str">
        <f t="shared" si="61"/>
        <v xml:space="preserve"> </v>
      </c>
      <c r="E1297" s="160" t="e">
        <f>#REF!</f>
        <v>#REF!</v>
      </c>
      <c r="F1297" s="160" t="e">
        <f>#REF!</f>
        <v>#REF!</v>
      </c>
      <c r="G1297" s="160" t="e">
        <f>#REF!</f>
        <v>#REF!</v>
      </c>
      <c r="J1297" s="162" t="e">
        <f>#REF!</f>
        <v>#REF!</v>
      </c>
      <c r="K1297" s="162"/>
      <c r="L1297" s="162"/>
      <c r="M1297" s="162" t="e">
        <f>#REF!</f>
        <v>#REF!</v>
      </c>
      <c r="N1297" s="162" t="e">
        <f>#REF!</f>
        <v>#REF!</v>
      </c>
      <c r="O1297" s="162" t="e">
        <f>#REF!</f>
        <v>#REF!</v>
      </c>
    </row>
    <row r="1298" spans="2:15" ht="21">
      <c r="B1298" s="132" t="e">
        <f>#REF!</f>
        <v>#REF!</v>
      </c>
      <c r="C1298" s="68" t="str">
        <f t="shared" si="60"/>
        <v xml:space="preserve"> </v>
      </c>
      <c r="D1298" s="68" t="str">
        <f t="shared" si="61"/>
        <v xml:space="preserve"> </v>
      </c>
      <c r="E1298" s="160" t="e">
        <f>#REF!</f>
        <v>#REF!</v>
      </c>
      <c r="F1298" s="160" t="e">
        <f>#REF!</f>
        <v>#REF!</v>
      </c>
      <c r="G1298" s="160" t="e">
        <f>#REF!</f>
        <v>#REF!</v>
      </c>
      <c r="J1298" s="162" t="e">
        <f>#REF!</f>
        <v>#REF!</v>
      </c>
      <c r="K1298" s="162"/>
      <c r="L1298" s="162"/>
      <c r="M1298" s="162" t="e">
        <f>#REF!</f>
        <v>#REF!</v>
      </c>
      <c r="N1298" s="162" t="e">
        <f>#REF!</f>
        <v>#REF!</v>
      </c>
      <c r="O1298" s="162" t="e">
        <f>#REF!</f>
        <v>#REF!</v>
      </c>
    </row>
    <row r="1299" spans="2:15" ht="21">
      <c r="B1299" s="132" t="e">
        <f>#REF!</f>
        <v>#REF!</v>
      </c>
      <c r="C1299" s="68" t="str">
        <f t="shared" si="60"/>
        <v xml:space="preserve"> </v>
      </c>
      <c r="D1299" s="68" t="str">
        <f t="shared" si="61"/>
        <v xml:space="preserve"> </v>
      </c>
      <c r="E1299" s="160" t="e">
        <f>#REF!</f>
        <v>#REF!</v>
      </c>
      <c r="F1299" s="160" t="e">
        <f>#REF!</f>
        <v>#REF!</v>
      </c>
      <c r="G1299" s="160" t="e">
        <f>#REF!</f>
        <v>#REF!</v>
      </c>
      <c r="J1299" s="162" t="e">
        <f>#REF!</f>
        <v>#REF!</v>
      </c>
      <c r="K1299" s="162"/>
      <c r="L1299" s="162"/>
      <c r="M1299" s="162" t="e">
        <f>#REF!</f>
        <v>#REF!</v>
      </c>
      <c r="N1299" s="162" t="e">
        <f>#REF!</f>
        <v>#REF!</v>
      </c>
      <c r="O1299" s="162" t="e">
        <f>#REF!</f>
        <v>#REF!</v>
      </c>
    </row>
    <row r="1300" spans="2:15" ht="21">
      <c r="B1300" s="132" t="e">
        <f>#REF!</f>
        <v>#REF!</v>
      </c>
      <c r="C1300" s="68" t="str">
        <f t="shared" si="60"/>
        <v xml:space="preserve"> </v>
      </c>
      <c r="D1300" s="68" t="str">
        <f t="shared" si="61"/>
        <v xml:space="preserve"> </v>
      </c>
      <c r="E1300" s="160" t="e">
        <f>#REF!</f>
        <v>#REF!</v>
      </c>
      <c r="F1300" s="160" t="e">
        <f>#REF!</f>
        <v>#REF!</v>
      </c>
      <c r="G1300" s="160" t="e">
        <f>#REF!</f>
        <v>#REF!</v>
      </c>
      <c r="J1300" s="162" t="e">
        <f>#REF!</f>
        <v>#REF!</v>
      </c>
      <c r="K1300" s="162"/>
      <c r="L1300" s="162"/>
      <c r="M1300" s="162" t="e">
        <f>#REF!</f>
        <v>#REF!</v>
      </c>
      <c r="N1300" s="162" t="e">
        <f>#REF!</f>
        <v>#REF!</v>
      </c>
      <c r="O1300" s="162" t="e">
        <f>#REF!</f>
        <v>#REF!</v>
      </c>
    </row>
    <row r="1301" spans="2:15" ht="21">
      <c r="B1301" s="132" t="e">
        <f>#REF!</f>
        <v>#REF!</v>
      </c>
      <c r="C1301" s="68" t="str">
        <f t="shared" si="60"/>
        <v xml:space="preserve"> </v>
      </c>
      <c r="D1301" s="68" t="str">
        <f t="shared" si="61"/>
        <v xml:space="preserve"> </v>
      </c>
      <c r="E1301" s="160" t="e">
        <f>#REF!</f>
        <v>#REF!</v>
      </c>
      <c r="F1301" s="160" t="e">
        <f>#REF!</f>
        <v>#REF!</v>
      </c>
      <c r="G1301" s="160" t="e">
        <f>#REF!</f>
        <v>#REF!</v>
      </c>
      <c r="J1301" s="162" t="e">
        <f>#REF!</f>
        <v>#REF!</v>
      </c>
      <c r="K1301" s="162"/>
      <c r="L1301" s="162"/>
      <c r="M1301" s="162" t="e">
        <f>#REF!</f>
        <v>#REF!</v>
      </c>
      <c r="N1301" s="162" t="e">
        <f>#REF!</f>
        <v>#REF!</v>
      </c>
      <c r="O1301" s="162" t="e">
        <f>#REF!</f>
        <v>#REF!</v>
      </c>
    </row>
    <row r="1302" spans="2:15" ht="21">
      <c r="B1302" s="132" t="e">
        <f>#REF!</f>
        <v>#REF!</v>
      </c>
      <c r="C1302" s="68" t="str">
        <f t="shared" ref="C1302:C1343" si="62">IFERROR(VLOOKUP(D1302,KLUBY01,2,FALSE)," ")</f>
        <v xml:space="preserve"> </v>
      </c>
      <c r="D1302" s="68" t="str">
        <f t="shared" ref="D1302:D1343" si="63">IFERROR(VLOOKUP(B1302,PZTS2509,11,FALSE)," ")</f>
        <v xml:space="preserve"> </v>
      </c>
      <c r="E1302" s="160" t="e">
        <f>#REF!</f>
        <v>#REF!</v>
      </c>
      <c r="F1302" s="160" t="e">
        <f>#REF!</f>
        <v>#REF!</v>
      </c>
      <c r="G1302" s="160" t="e">
        <f>#REF!</f>
        <v>#REF!</v>
      </c>
      <c r="J1302" s="162" t="e">
        <f>#REF!</f>
        <v>#REF!</v>
      </c>
      <c r="K1302" s="162"/>
      <c r="L1302" s="162"/>
      <c r="M1302" s="162" t="e">
        <f>#REF!</f>
        <v>#REF!</v>
      </c>
      <c r="N1302" s="162" t="e">
        <f>#REF!</f>
        <v>#REF!</v>
      </c>
      <c r="O1302" s="162" t="e">
        <f>#REF!</f>
        <v>#REF!</v>
      </c>
    </row>
    <row r="1303" spans="2:15" ht="21">
      <c r="B1303" s="132" t="e">
        <f>#REF!</f>
        <v>#REF!</v>
      </c>
      <c r="C1303" s="68" t="str">
        <f t="shared" si="62"/>
        <v xml:space="preserve"> </v>
      </c>
      <c r="D1303" s="68" t="str">
        <f t="shared" si="63"/>
        <v xml:space="preserve"> </v>
      </c>
      <c r="E1303" s="160" t="e">
        <f>#REF!</f>
        <v>#REF!</v>
      </c>
      <c r="F1303" s="160" t="e">
        <f>#REF!</f>
        <v>#REF!</v>
      </c>
      <c r="G1303" s="160" t="e">
        <f>#REF!</f>
        <v>#REF!</v>
      </c>
      <c r="J1303" s="162" t="e">
        <f>#REF!</f>
        <v>#REF!</v>
      </c>
      <c r="K1303" s="162"/>
      <c r="L1303" s="162"/>
      <c r="M1303" s="162" t="e">
        <f>#REF!</f>
        <v>#REF!</v>
      </c>
      <c r="N1303" s="162" t="e">
        <f>#REF!</f>
        <v>#REF!</v>
      </c>
      <c r="O1303" s="162" t="e">
        <f>#REF!</f>
        <v>#REF!</v>
      </c>
    </row>
    <row r="1304" spans="2:15" ht="21">
      <c r="B1304" s="132" t="e">
        <f>#REF!</f>
        <v>#REF!</v>
      </c>
      <c r="C1304" s="68" t="str">
        <f t="shared" si="62"/>
        <v xml:space="preserve"> </v>
      </c>
      <c r="D1304" s="68" t="str">
        <f t="shared" si="63"/>
        <v xml:space="preserve"> </v>
      </c>
      <c r="E1304" s="160" t="e">
        <f>#REF!</f>
        <v>#REF!</v>
      </c>
      <c r="F1304" s="160" t="e">
        <f>#REF!</f>
        <v>#REF!</v>
      </c>
      <c r="G1304" s="160" t="e">
        <f>#REF!</f>
        <v>#REF!</v>
      </c>
      <c r="J1304" s="162" t="e">
        <f>#REF!</f>
        <v>#REF!</v>
      </c>
      <c r="K1304" s="162"/>
      <c r="L1304" s="162"/>
      <c r="M1304" s="162" t="e">
        <f>#REF!</f>
        <v>#REF!</v>
      </c>
      <c r="N1304" s="162" t="e">
        <f>#REF!</f>
        <v>#REF!</v>
      </c>
      <c r="O1304" s="162" t="e">
        <f>#REF!</f>
        <v>#REF!</v>
      </c>
    </row>
    <row r="1305" spans="2:15" ht="21">
      <c r="B1305" s="132" t="e">
        <f>#REF!</f>
        <v>#REF!</v>
      </c>
      <c r="C1305" s="68" t="str">
        <f t="shared" si="62"/>
        <v xml:space="preserve"> </v>
      </c>
      <c r="D1305" s="68" t="str">
        <f t="shared" si="63"/>
        <v xml:space="preserve"> </v>
      </c>
      <c r="E1305" s="160" t="e">
        <f>#REF!</f>
        <v>#REF!</v>
      </c>
      <c r="F1305" s="160" t="e">
        <f>#REF!</f>
        <v>#REF!</v>
      </c>
      <c r="G1305" s="160" t="e">
        <f>#REF!</f>
        <v>#REF!</v>
      </c>
      <c r="J1305" s="162" t="e">
        <f>#REF!</f>
        <v>#REF!</v>
      </c>
      <c r="K1305" s="162"/>
      <c r="L1305" s="162"/>
      <c r="M1305" s="162" t="e">
        <f>#REF!</f>
        <v>#REF!</v>
      </c>
      <c r="N1305" s="162" t="e">
        <f>#REF!</f>
        <v>#REF!</v>
      </c>
      <c r="O1305" s="162" t="e">
        <f>#REF!</f>
        <v>#REF!</v>
      </c>
    </row>
    <row r="1306" spans="2:15" ht="21">
      <c r="B1306" s="132" t="e">
        <f>#REF!</f>
        <v>#REF!</v>
      </c>
      <c r="C1306" s="68" t="str">
        <f t="shared" si="62"/>
        <v xml:space="preserve"> </v>
      </c>
      <c r="D1306" s="68" t="str">
        <f t="shared" si="63"/>
        <v xml:space="preserve"> </v>
      </c>
      <c r="E1306" s="160" t="e">
        <f>#REF!</f>
        <v>#REF!</v>
      </c>
      <c r="F1306" s="160" t="e">
        <f>#REF!</f>
        <v>#REF!</v>
      </c>
      <c r="G1306" s="160" t="e">
        <f>#REF!</f>
        <v>#REF!</v>
      </c>
      <c r="J1306" s="162" t="e">
        <f>#REF!</f>
        <v>#REF!</v>
      </c>
      <c r="K1306" s="162"/>
      <c r="L1306" s="162"/>
      <c r="M1306" s="162" t="e">
        <f>#REF!</f>
        <v>#REF!</v>
      </c>
      <c r="N1306" s="162" t="e">
        <f>#REF!</f>
        <v>#REF!</v>
      </c>
      <c r="O1306" s="162" t="e">
        <f>#REF!</f>
        <v>#REF!</v>
      </c>
    </row>
    <row r="1307" spans="2:15" ht="21">
      <c r="B1307" s="132" t="e">
        <f>#REF!</f>
        <v>#REF!</v>
      </c>
      <c r="C1307" s="68" t="str">
        <f t="shared" si="62"/>
        <v xml:space="preserve"> </v>
      </c>
      <c r="D1307" s="68" t="str">
        <f t="shared" si="63"/>
        <v xml:space="preserve"> </v>
      </c>
      <c r="E1307" s="160" t="e">
        <f>#REF!</f>
        <v>#REF!</v>
      </c>
      <c r="F1307" s="160" t="e">
        <f>#REF!</f>
        <v>#REF!</v>
      </c>
      <c r="G1307" s="160" t="e">
        <f>#REF!</f>
        <v>#REF!</v>
      </c>
      <c r="J1307" s="162" t="e">
        <f>#REF!</f>
        <v>#REF!</v>
      </c>
      <c r="K1307" s="162"/>
      <c r="L1307" s="162"/>
      <c r="M1307" s="162" t="e">
        <f>#REF!</f>
        <v>#REF!</v>
      </c>
      <c r="N1307" s="162" t="e">
        <f>#REF!</f>
        <v>#REF!</v>
      </c>
      <c r="O1307" s="162" t="e">
        <f>#REF!</f>
        <v>#REF!</v>
      </c>
    </row>
    <row r="1308" spans="2:15" ht="21">
      <c r="B1308" s="132" t="e">
        <f>#REF!</f>
        <v>#REF!</v>
      </c>
      <c r="C1308" s="68" t="str">
        <f t="shared" si="62"/>
        <v xml:space="preserve"> </v>
      </c>
      <c r="D1308" s="68" t="str">
        <f t="shared" si="63"/>
        <v xml:space="preserve"> </v>
      </c>
      <c r="E1308" s="160" t="e">
        <f>#REF!</f>
        <v>#REF!</v>
      </c>
      <c r="F1308" s="160" t="e">
        <f>#REF!</f>
        <v>#REF!</v>
      </c>
      <c r="G1308" s="160" t="e">
        <f>#REF!</f>
        <v>#REF!</v>
      </c>
      <c r="J1308" s="162" t="e">
        <f>#REF!</f>
        <v>#REF!</v>
      </c>
      <c r="K1308" s="162"/>
      <c r="L1308" s="162"/>
      <c r="M1308" s="162" t="e">
        <f>#REF!</f>
        <v>#REF!</v>
      </c>
      <c r="N1308" s="162" t="e">
        <f>#REF!</f>
        <v>#REF!</v>
      </c>
      <c r="O1308" s="162" t="e">
        <f>#REF!</f>
        <v>#REF!</v>
      </c>
    </row>
    <row r="1309" spans="2:15" ht="21">
      <c r="B1309" s="132" t="e">
        <f>#REF!</f>
        <v>#REF!</v>
      </c>
      <c r="C1309" s="68" t="str">
        <f t="shared" si="62"/>
        <v xml:space="preserve"> </v>
      </c>
      <c r="D1309" s="68" t="str">
        <f t="shared" si="63"/>
        <v xml:space="preserve"> </v>
      </c>
      <c r="E1309" s="160" t="e">
        <f>#REF!</f>
        <v>#REF!</v>
      </c>
      <c r="F1309" s="160" t="e">
        <f>#REF!</f>
        <v>#REF!</v>
      </c>
      <c r="G1309" s="160" t="e">
        <f>#REF!</f>
        <v>#REF!</v>
      </c>
      <c r="J1309" s="162" t="e">
        <f>#REF!</f>
        <v>#REF!</v>
      </c>
      <c r="K1309" s="162"/>
      <c r="L1309" s="162"/>
      <c r="M1309" s="162" t="e">
        <f>#REF!</f>
        <v>#REF!</v>
      </c>
      <c r="N1309" s="162" t="e">
        <f>#REF!</f>
        <v>#REF!</v>
      </c>
      <c r="O1309" s="162" t="e">
        <f>#REF!</f>
        <v>#REF!</v>
      </c>
    </row>
    <row r="1310" spans="2:15" ht="21">
      <c r="B1310" s="132" t="e">
        <f>#REF!</f>
        <v>#REF!</v>
      </c>
      <c r="C1310" s="68" t="str">
        <f t="shared" si="62"/>
        <v xml:space="preserve"> </v>
      </c>
      <c r="D1310" s="68" t="str">
        <f t="shared" si="63"/>
        <v xml:space="preserve"> </v>
      </c>
      <c r="E1310" s="160" t="e">
        <f>#REF!</f>
        <v>#REF!</v>
      </c>
      <c r="F1310" s="160" t="e">
        <f>#REF!</f>
        <v>#REF!</v>
      </c>
      <c r="G1310" s="160" t="e">
        <f>#REF!</f>
        <v>#REF!</v>
      </c>
      <c r="J1310" s="162" t="e">
        <f>#REF!</f>
        <v>#REF!</v>
      </c>
      <c r="K1310" s="162"/>
      <c r="L1310" s="162"/>
      <c r="M1310" s="162" t="e">
        <f>#REF!</f>
        <v>#REF!</v>
      </c>
      <c r="N1310" s="162" t="e">
        <f>#REF!</f>
        <v>#REF!</v>
      </c>
      <c r="O1310" s="162" t="e">
        <f>#REF!</f>
        <v>#REF!</v>
      </c>
    </row>
    <row r="1311" spans="2:15" ht="21">
      <c r="B1311" s="132" t="e">
        <f>#REF!</f>
        <v>#REF!</v>
      </c>
      <c r="C1311" s="68" t="str">
        <f t="shared" si="62"/>
        <v xml:space="preserve"> </v>
      </c>
      <c r="D1311" s="68" t="str">
        <f t="shared" si="63"/>
        <v xml:space="preserve"> </v>
      </c>
      <c r="E1311" s="160" t="e">
        <f>#REF!</f>
        <v>#REF!</v>
      </c>
      <c r="F1311" s="160" t="e">
        <f>#REF!</f>
        <v>#REF!</v>
      </c>
      <c r="G1311" s="160" t="e">
        <f>#REF!</f>
        <v>#REF!</v>
      </c>
      <c r="J1311" s="162" t="e">
        <f>#REF!</f>
        <v>#REF!</v>
      </c>
      <c r="K1311" s="162"/>
      <c r="L1311" s="162"/>
      <c r="M1311" s="162" t="e">
        <f>#REF!</f>
        <v>#REF!</v>
      </c>
      <c r="N1311" s="162" t="e">
        <f>#REF!</f>
        <v>#REF!</v>
      </c>
      <c r="O1311" s="162" t="e">
        <f>#REF!</f>
        <v>#REF!</v>
      </c>
    </row>
    <row r="1312" spans="2:15" ht="21">
      <c r="B1312" s="132" t="e">
        <f>#REF!</f>
        <v>#REF!</v>
      </c>
      <c r="C1312" s="68" t="str">
        <f t="shared" si="62"/>
        <v xml:space="preserve"> </v>
      </c>
      <c r="D1312" s="68" t="str">
        <f t="shared" si="63"/>
        <v xml:space="preserve"> </v>
      </c>
      <c r="E1312" s="160" t="e">
        <f>#REF!</f>
        <v>#REF!</v>
      </c>
      <c r="F1312" s="160" t="e">
        <f>#REF!</f>
        <v>#REF!</v>
      </c>
      <c r="G1312" s="160" t="e">
        <f>#REF!</f>
        <v>#REF!</v>
      </c>
      <c r="J1312" s="162" t="e">
        <f>#REF!</f>
        <v>#REF!</v>
      </c>
      <c r="K1312" s="162"/>
      <c r="L1312" s="162"/>
      <c r="M1312" s="162" t="e">
        <f>#REF!</f>
        <v>#REF!</v>
      </c>
      <c r="N1312" s="162" t="e">
        <f>#REF!</f>
        <v>#REF!</v>
      </c>
      <c r="O1312" s="162" t="e">
        <f>#REF!</f>
        <v>#REF!</v>
      </c>
    </row>
    <row r="1313" spans="2:15" ht="21">
      <c r="B1313" s="132" t="e">
        <f>#REF!</f>
        <v>#REF!</v>
      </c>
      <c r="C1313" s="68" t="str">
        <f t="shared" si="62"/>
        <v xml:space="preserve"> </v>
      </c>
      <c r="D1313" s="68" t="str">
        <f t="shared" si="63"/>
        <v xml:space="preserve"> </v>
      </c>
      <c r="E1313" s="160" t="e">
        <f>#REF!</f>
        <v>#REF!</v>
      </c>
      <c r="F1313" s="160" t="e">
        <f>#REF!</f>
        <v>#REF!</v>
      </c>
      <c r="G1313" s="160" t="e">
        <f>#REF!</f>
        <v>#REF!</v>
      </c>
      <c r="J1313" s="162" t="e">
        <f>#REF!</f>
        <v>#REF!</v>
      </c>
      <c r="K1313" s="162"/>
      <c r="L1313" s="162"/>
      <c r="M1313" s="162" t="e">
        <f>#REF!</f>
        <v>#REF!</v>
      </c>
      <c r="N1313" s="162" t="e">
        <f>#REF!</f>
        <v>#REF!</v>
      </c>
      <c r="O1313" s="162" t="e">
        <f>#REF!</f>
        <v>#REF!</v>
      </c>
    </row>
    <row r="1314" spans="2:15" ht="21">
      <c r="B1314" s="132" t="e">
        <f>#REF!</f>
        <v>#REF!</v>
      </c>
      <c r="C1314" s="68" t="str">
        <f t="shared" si="62"/>
        <v xml:space="preserve"> </v>
      </c>
      <c r="D1314" s="68" t="str">
        <f t="shared" si="63"/>
        <v xml:space="preserve"> </v>
      </c>
      <c r="E1314" s="160" t="e">
        <f>#REF!</f>
        <v>#REF!</v>
      </c>
      <c r="F1314" s="160" t="e">
        <f>#REF!</f>
        <v>#REF!</v>
      </c>
      <c r="G1314" s="160" t="e">
        <f>#REF!</f>
        <v>#REF!</v>
      </c>
      <c r="J1314" s="162" t="e">
        <f>#REF!</f>
        <v>#REF!</v>
      </c>
      <c r="K1314" s="162"/>
      <c r="L1314" s="162"/>
      <c r="M1314" s="162" t="e">
        <f>#REF!</f>
        <v>#REF!</v>
      </c>
      <c r="N1314" s="162" t="e">
        <f>#REF!</f>
        <v>#REF!</v>
      </c>
      <c r="O1314" s="162" t="e">
        <f>#REF!</f>
        <v>#REF!</v>
      </c>
    </row>
    <row r="1315" spans="2:15" ht="21">
      <c r="B1315" s="132" t="e">
        <f>#REF!</f>
        <v>#REF!</v>
      </c>
      <c r="C1315" s="68" t="str">
        <f t="shared" si="62"/>
        <v xml:space="preserve"> </v>
      </c>
      <c r="D1315" s="68" t="str">
        <f t="shared" si="63"/>
        <v xml:space="preserve"> </v>
      </c>
      <c r="E1315" s="160" t="e">
        <f>#REF!</f>
        <v>#REF!</v>
      </c>
      <c r="F1315" s="160" t="e">
        <f>#REF!</f>
        <v>#REF!</v>
      </c>
      <c r="G1315" s="160" t="e">
        <f>#REF!</f>
        <v>#REF!</v>
      </c>
      <c r="J1315" s="162" t="e">
        <f>#REF!</f>
        <v>#REF!</v>
      </c>
      <c r="K1315" s="162"/>
      <c r="L1315" s="162"/>
      <c r="M1315" s="162" t="e">
        <f>#REF!</f>
        <v>#REF!</v>
      </c>
      <c r="N1315" s="162" t="e">
        <f>#REF!</f>
        <v>#REF!</v>
      </c>
      <c r="O1315" s="162" t="e">
        <f>#REF!</f>
        <v>#REF!</v>
      </c>
    </row>
    <row r="1316" spans="2:15" ht="21">
      <c r="B1316" s="132" t="e">
        <f>#REF!</f>
        <v>#REF!</v>
      </c>
      <c r="C1316" s="68" t="str">
        <f t="shared" si="62"/>
        <v xml:space="preserve"> </v>
      </c>
      <c r="D1316" s="68" t="str">
        <f t="shared" si="63"/>
        <v xml:space="preserve"> </v>
      </c>
      <c r="E1316" s="160" t="e">
        <f>#REF!</f>
        <v>#REF!</v>
      </c>
      <c r="F1316" s="160" t="e">
        <f>#REF!</f>
        <v>#REF!</v>
      </c>
      <c r="G1316" s="160" t="e">
        <f>#REF!</f>
        <v>#REF!</v>
      </c>
      <c r="J1316" s="162" t="e">
        <f>#REF!</f>
        <v>#REF!</v>
      </c>
      <c r="K1316" s="162"/>
      <c r="L1316" s="162"/>
      <c r="M1316" s="162" t="e">
        <f>#REF!</f>
        <v>#REF!</v>
      </c>
      <c r="N1316" s="162" t="e">
        <f>#REF!</f>
        <v>#REF!</v>
      </c>
      <c r="O1316" s="162" t="e">
        <f>#REF!</f>
        <v>#REF!</v>
      </c>
    </row>
    <row r="1317" spans="2:15" ht="21">
      <c r="B1317" s="132" t="e">
        <f>#REF!</f>
        <v>#REF!</v>
      </c>
      <c r="C1317" s="68" t="str">
        <f t="shared" si="62"/>
        <v xml:space="preserve"> </v>
      </c>
      <c r="D1317" s="68" t="str">
        <f t="shared" si="63"/>
        <v xml:space="preserve"> </v>
      </c>
      <c r="E1317" s="160" t="e">
        <f>#REF!</f>
        <v>#REF!</v>
      </c>
      <c r="F1317" s="160" t="e">
        <f>#REF!</f>
        <v>#REF!</v>
      </c>
      <c r="G1317" s="160" t="e">
        <f>#REF!</f>
        <v>#REF!</v>
      </c>
      <c r="J1317" s="162" t="e">
        <f>#REF!</f>
        <v>#REF!</v>
      </c>
      <c r="K1317" s="162"/>
      <c r="L1317" s="162"/>
      <c r="M1317" s="162" t="e">
        <f>#REF!</f>
        <v>#REF!</v>
      </c>
      <c r="N1317" s="162" t="e">
        <f>#REF!</f>
        <v>#REF!</v>
      </c>
      <c r="O1317" s="162" t="e">
        <f>#REF!</f>
        <v>#REF!</v>
      </c>
    </row>
    <row r="1318" spans="2:15" ht="21">
      <c r="B1318" s="132" t="e">
        <f>#REF!</f>
        <v>#REF!</v>
      </c>
      <c r="C1318" s="68" t="str">
        <f t="shared" si="62"/>
        <v xml:space="preserve"> </v>
      </c>
      <c r="D1318" s="68" t="str">
        <f t="shared" si="63"/>
        <v xml:space="preserve"> </v>
      </c>
      <c r="E1318" s="160" t="e">
        <f>#REF!</f>
        <v>#REF!</v>
      </c>
      <c r="F1318" s="160" t="e">
        <f>#REF!</f>
        <v>#REF!</v>
      </c>
      <c r="G1318" s="160" t="e">
        <f>#REF!</f>
        <v>#REF!</v>
      </c>
      <c r="J1318" s="162" t="e">
        <f>#REF!</f>
        <v>#REF!</v>
      </c>
      <c r="K1318" s="162"/>
      <c r="L1318" s="162"/>
      <c r="M1318" s="162" t="e">
        <f>#REF!</f>
        <v>#REF!</v>
      </c>
      <c r="N1318" s="162" t="e">
        <f>#REF!</f>
        <v>#REF!</v>
      </c>
      <c r="O1318" s="162" t="e">
        <f>#REF!</f>
        <v>#REF!</v>
      </c>
    </row>
    <row r="1319" spans="2:15" ht="21">
      <c r="B1319" s="132" t="e">
        <f>#REF!</f>
        <v>#REF!</v>
      </c>
      <c r="C1319" s="68" t="str">
        <f t="shared" si="62"/>
        <v xml:space="preserve"> </v>
      </c>
      <c r="D1319" s="68" t="str">
        <f t="shared" si="63"/>
        <v xml:space="preserve"> </v>
      </c>
      <c r="E1319" s="160" t="e">
        <f>#REF!</f>
        <v>#REF!</v>
      </c>
      <c r="F1319" s="160" t="e">
        <f>#REF!</f>
        <v>#REF!</v>
      </c>
      <c r="G1319" s="160" t="e">
        <f>#REF!</f>
        <v>#REF!</v>
      </c>
      <c r="J1319" s="162" t="e">
        <f>#REF!</f>
        <v>#REF!</v>
      </c>
      <c r="K1319" s="162"/>
      <c r="L1319" s="162"/>
      <c r="M1319" s="162" t="e">
        <f>#REF!</f>
        <v>#REF!</v>
      </c>
      <c r="N1319" s="162" t="e">
        <f>#REF!</f>
        <v>#REF!</v>
      </c>
      <c r="O1319" s="162" t="e">
        <f>#REF!</f>
        <v>#REF!</v>
      </c>
    </row>
    <row r="1320" spans="2:15" ht="21">
      <c r="B1320" s="132" t="e">
        <f>#REF!</f>
        <v>#REF!</v>
      </c>
      <c r="C1320" s="68" t="str">
        <f t="shared" si="62"/>
        <v xml:space="preserve"> </v>
      </c>
      <c r="D1320" s="68" t="str">
        <f t="shared" si="63"/>
        <v xml:space="preserve"> </v>
      </c>
      <c r="E1320" s="160" t="e">
        <f>#REF!</f>
        <v>#REF!</v>
      </c>
      <c r="F1320" s="160" t="e">
        <f>#REF!</f>
        <v>#REF!</v>
      </c>
      <c r="G1320" s="160" t="e">
        <f>#REF!</f>
        <v>#REF!</v>
      </c>
      <c r="J1320" s="162" t="e">
        <f>#REF!</f>
        <v>#REF!</v>
      </c>
      <c r="K1320" s="162"/>
      <c r="L1320" s="162"/>
      <c r="M1320" s="162" t="e">
        <f>#REF!</f>
        <v>#REF!</v>
      </c>
      <c r="N1320" s="162" t="e">
        <f>#REF!</f>
        <v>#REF!</v>
      </c>
      <c r="O1320" s="162" t="e">
        <f>#REF!</f>
        <v>#REF!</v>
      </c>
    </row>
    <row r="1321" spans="2:15" ht="21">
      <c r="B1321" s="132" t="e">
        <f>#REF!</f>
        <v>#REF!</v>
      </c>
      <c r="C1321" s="68" t="str">
        <f t="shared" si="62"/>
        <v xml:space="preserve"> </v>
      </c>
      <c r="D1321" s="68" t="str">
        <f t="shared" si="63"/>
        <v xml:space="preserve"> </v>
      </c>
      <c r="E1321" s="160" t="e">
        <f>#REF!</f>
        <v>#REF!</v>
      </c>
      <c r="F1321" s="160" t="e">
        <f>#REF!</f>
        <v>#REF!</v>
      </c>
      <c r="G1321" s="160" t="e">
        <f>#REF!</f>
        <v>#REF!</v>
      </c>
      <c r="J1321" s="162" t="e">
        <f>#REF!</f>
        <v>#REF!</v>
      </c>
      <c r="K1321" s="162"/>
      <c r="L1321" s="162"/>
      <c r="M1321" s="162" t="e">
        <f>#REF!</f>
        <v>#REF!</v>
      </c>
      <c r="N1321" s="162" t="e">
        <f>#REF!</f>
        <v>#REF!</v>
      </c>
      <c r="O1321" s="162" t="e">
        <f>#REF!</f>
        <v>#REF!</v>
      </c>
    </row>
    <row r="1322" spans="2:15" ht="21">
      <c r="B1322" s="132" t="e">
        <f>#REF!</f>
        <v>#REF!</v>
      </c>
      <c r="C1322" s="68" t="str">
        <f t="shared" si="62"/>
        <v xml:space="preserve"> </v>
      </c>
      <c r="D1322" s="68" t="str">
        <f t="shared" si="63"/>
        <v xml:space="preserve"> </v>
      </c>
      <c r="E1322" s="160" t="e">
        <f>#REF!</f>
        <v>#REF!</v>
      </c>
      <c r="F1322" s="160" t="e">
        <f>#REF!</f>
        <v>#REF!</v>
      </c>
      <c r="G1322" s="160" t="e">
        <f>#REF!</f>
        <v>#REF!</v>
      </c>
      <c r="J1322" s="162" t="e">
        <f>#REF!</f>
        <v>#REF!</v>
      </c>
      <c r="K1322" s="162"/>
      <c r="L1322" s="162"/>
      <c r="M1322" s="162" t="e">
        <f>#REF!</f>
        <v>#REF!</v>
      </c>
      <c r="N1322" s="162" t="e">
        <f>#REF!</f>
        <v>#REF!</v>
      </c>
      <c r="O1322" s="162" t="e">
        <f>#REF!</f>
        <v>#REF!</v>
      </c>
    </row>
    <row r="1323" spans="2:15" ht="21">
      <c r="B1323" s="132" t="e">
        <f>#REF!</f>
        <v>#REF!</v>
      </c>
      <c r="C1323" s="68" t="str">
        <f t="shared" si="62"/>
        <v xml:space="preserve"> </v>
      </c>
      <c r="D1323" s="68" t="str">
        <f t="shared" si="63"/>
        <v xml:space="preserve"> </v>
      </c>
      <c r="E1323" s="160" t="e">
        <f>#REF!</f>
        <v>#REF!</v>
      </c>
      <c r="F1323" s="160" t="e">
        <f>#REF!</f>
        <v>#REF!</v>
      </c>
      <c r="G1323" s="160" t="e">
        <f>#REF!</f>
        <v>#REF!</v>
      </c>
      <c r="J1323" s="162" t="e">
        <f>#REF!</f>
        <v>#REF!</v>
      </c>
      <c r="K1323" s="162"/>
      <c r="L1323" s="162"/>
      <c r="M1323" s="162" t="e">
        <f>#REF!</f>
        <v>#REF!</v>
      </c>
      <c r="N1323" s="162" t="e">
        <f>#REF!</f>
        <v>#REF!</v>
      </c>
      <c r="O1323" s="162" t="e">
        <f>#REF!</f>
        <v>#REF!</v>
      </c>
    </row>
    <row r="1324" spans="2:15" ht="21">
      <c r="B1324" s="132" t="e">
        <f>#REF!</f>
        <v>#REF!</v>
      </c>
      <c r="C1324" s="68" t="str">
        <f t="shared" si="62"/>
        <v xml:space="preserve"> </v>
      </c>
      <c r="D1324" s="68" t="str">
        <f t="shared" si="63"/>
        <v xml:space="preserve"> </v>
      </c>
      <c r="E1324" s="160" t="e">
        <f>#REF!</f>
        <v>#REF!</v>
      </c>
      <c r="F1324" s="160" t="e">
        <f>#REF!</f>
        <v>#REF!</v>
      </c>
      <c r="G1324" s="160" t="e">
        <f>#REF!</f>
        <v>#REF!</v>
      </c>
      <c r="J1324" s="162" t="e">
        <f>#REF!</f>
        <v>#REF!</v>
      </c>
      <c r="K1324" s="162"/>
      <c r="L1324" s="162"/>
      <c r="M1324" s="162" t="e">
        <f>#REF!</f>
        <v>#REF!</v>
      </c>
      <c r="N1324" s="162" t="e">
        <f>#REF!</f>
        <v>#REF!</v>
      </c>
      <c r="O1324" s="162" t="e">
        <f>#REF!</f>
        <v>#REF!</v>
      </c>
    </row>
    <row r="1325" spans="2:15" ht="21">
      <c r="B1325" s="132" t="e">
        <f>#REF!</f>
        <v>#REF!</v>
      </c>
      <c r="C1325" s="68" t="str">
        <f t="shared" si="62"/>
        <v xml:space="preserve"> </v>
      </c>
      <c r="D1325" s="68" t="str">
        <f t="shared" si="63"/>
        <v xml:space="preserve"> </v>
      </c>
      <c r="E1325" s="160" t="e">
        <f>#REF!</f>
        <v>#REF!</v>
      </c>
      <c r="F1325" s="160" t="e">
        <f>#REF!</f>
        <v>#REF!</v>
      </c>
      <c r="G1325" s="160" t="e">
        <f>#REF!</f>
        <v>#REF!</v>
      </c>
      <c r="J1325" s="162" t="e">
        <f>#REF!</f>
        <v>#REF!</v>
      </c>
      <c r="K1325" s="162"/>
      <c r="L1325" s="162"/>
      <c r="M1325" s="162" t="e">
        <f>#REF!</f>
        <v>#REF!</v>
      </c>
      <c r="N1325" s="162" t="e">
        <f>#REF!</f>
        <v>#REF!</v>
      </c>
      <c r="O1325" s="162" t="e">
        <f>#REF!</f>
        <v>#REF!</v>
      </c>
    </row>
    <row r="1326" spans="2:15" ht="21">
      <c r="B1326" s="132" t="e">
        <f>#REF!</f>
        <v>#REF!</v>
      </c>
      <c r="C1326" s="68" t="str">
        <f t="shared" si="62"/>
        <v xml:space="preserve"> </v>
      </c>
      <c r="D1326" s="68" t="str">
        <f t="shared" si="63"/>
        <v xml:space="preserve"> </v>
      </c>
      <c r="E1326" s="160" t="e">
        <f>#REF!</f>
        <v>#REF!</v>
      </c>
      <c r="F1326" s="160" t="e">
        <f>#REF!</f>
        <v>#REF!</v>
      </c>
      <c r="G1326" s="160" t="e">
        <f>#REF!</f>
        <v>#REF!</v>
      </c>
      <c r="J1326" s="162" t="e">
        <f>#REF!</f>
        <v>#REF!</v>
      </c>
      <c r="K1326" s="162"/>
      <c r="L1326" s="162"/>
      <c r="M1326" s="162" t="e">
        <f>#REF!</f>
        <v>#REF!</v>
      </c>
      <c r="N1326" s="162" t="e">
        <f>#REF!</f>
        <v>#REF!</v>
      </c>
      <c r="O1326" s="162" t="e">
        <f>#REF!</f>
        <v>#REF!</v>
      </c>
    </row>
    <row r="1327" spans="2:15" ht="21">
      <c r="B1327" s="132" t="e">
        <f>#REF!</f>
        <v>#REF!</v>
      </c>
      <c r="C1327" s="68" t="str">
        <f t="shared" si="62"/>
        <v xml:space="preserve"> </v>
      </c>
      <c r="D1327" s="68" t="str">
        <f t="shared" si="63"/>
        <v xml:space="preserve"> </v>
      </c>
      <c r="E1327" s="160" t="e">
        <f>#REF!</f>
        <v>#REF!</v>
      </c>
      <c r="F1327" s="160" t="e">
        <f>#REF!</f>
        <v>#REF!</v>
      </c>
      <c r="G1327" s="160" t="e">
        <f>#REF!</f>
        <v>#REF!</v>
      </c>
      <c r="J1327" s="162" t="e">
        <f>#REF!</f>
        <v>#REF!</v>
      </c>
      <c r="K1327" s="162"/>
      <c r="L1327" s="162"/>
      <c r="M1327" s="162" t="e">
        <f>#REF!</f>
        <v>#REF!</v>
      </c>
      <c r="N1327" s="162" t="e">
        <f>#REF!</f>
        <v>#REF!</v>
      </c>
      <c r="O1327" s="162" t="e">
        <f>#REF!</f>
        <v>#REF!</v>
      </c>
    </row>
    <row r="1328" spans="2:15" ht="21">
      <c r="B1328" s="132" t="e">
        <f>#REF!</f>
        <v>#REF!</v>
      </c>
      <c r="C1328" s="68" t="str">
        <f t="shared" si="62"/>
        <v xml:space="preserve"> </v>
      </c>
      <c r="D1328" s="68" t="str">
        <f t="shared" si="63"/>
        <v xml:space="preserve"> </v>
      </c>
      <c r="E1328" s="160" t="e">
        <f>#REF!</f>
        <v>#REF!</v>
      </c>
      <c r="F1328" s="160" t="e">
        <f>#REF!</f>
        <v>#REF!</v>
      </c>
      <c r="G1328" s="160" t="e">
        <f>#REF!</f>
        <v>#REF!</v>
      </c>
      <c r="J1328" s="162" t="e">
        <f>#REF!</f>
        <v>#REF!</v>
      </c>
      <c r="K1328" s="162"/>
      <c r="L1328" s="162"/>
      <c r="M1328" s="162" t="e">
        <f>#REF!</f>
        <v>#REF!</v>
      </c>
      <c r="N1328" s="162" t="e">
        <f>#REF!</f>
        <v>#REF!</v>
      </c>
      <c r="O1328" s="162" t="e">
        <f>#REF!</f>
        <v>#REF!</v>
      </c>
    </row>
    <row r="1329" spans="2:15" ht="21">
      <c r="B1329" s="132" t="e">
        <f>#REF!</f>
        <v>#REF!</v>
      </c>
      <c r="C1329" s="68" t="str">
        <f t="shared" si="62"/>
        <v xml:space="preserve"> </v>
      </c>
      <c r="D1329" s="68" t="str">
        <f t="shared" si="63"/>
        <v xml:space="preserve"> </v>
      </c>
      <c r="E1329" s="160" t="e">
        <f>#REF!</f>
        <v>#REF!</v>
      </c>
      <c r="F1329" s="160" t="e">
        <f>#REF!</f>
        <v>#REF!</v>
      </c>
      <c r="G1329" s="160" t="e">
        <f>#REF!</f>
        <v>#REF!</v>
      </c>
      <c r="J1329" s="162" t="e">
        <f>#REF!</f>
        <v>#REF!</v>
      </c>
      <c r="K1329" s="162"/>
      <c r="L1329" s="162"/>
      <c r="M1329" s="162" t="e">
        <f>#REF!</f>
        <v>#REF!</v>
      </c>
      <c r="N1329" s="162" t="e">
        <f>#REF!</f>
        <v>#REF!</v>
      </c>
      <c r="O1329" s="162" t="e">
        <f>#REF!</f>
        <v>#REF!</v>
      </c>
    </row>
    <row r="1330" spans="2:15" ht="21">
      <c r="B1330" s="132" t="e">
        <f>#REF!</f>
        <v>#REF!</v>
      </c>
      <c r="C1330" s="68" t="str">
        <f t="shared" si="62"/>
        <v xml:space="preserve"> </v>
      </c>
      <c r="D1330" s="68" t="str">
        <f t="shared" si="63"/>
        <v xml:space="preserve"> </v>
      </c>
      <c r="E1330" s="160" t="e">
        <f>#REF!</f>
        <v>#REF!</v>
      </c>
      <c r="F1330" s="160" t="e">
        <f>#REF!</f>
        <v>#REF!</v>
      </c>
      <c r="G1330" s="160" t="e">
        <f>#REF!</f>
        <v>#REF!</v>
      </c>
      <c r="J1330" s="162" t="e">
        <f>#REF!</f>
        <v>#REF!</v>
      </c>
      <c r="K1330" s="162"/>
      <c r="L1330" s="162"/>
      <c r="M1330" s="162" t="e">
        <f>#REF!</f>
        <v>#REF!</v>
      </c>
      <c r="N1330" s="162" t="e">
        <f>#REF!</f>
        <v>#REF!</v>
      </c>
      <c r="O1330" s="162" t="e">
        <f>#REF!</f>
        <v>#REF!</v>
      </c>
    </row>
    <row r="1331" spans="2:15" ht="21">
      <c r="B1331" s="132" t="e">
        <f>#REF!</f>
        <v>#REF!</v>
      </c>
      <c r="C1331" s="68" t="str">
        <f t="shared" si="62"/>
        <v xml:space="preserve"> </v>
      </c>
      <c r="D1331" s="68" t="str">
        <f t="shared" si="63"/>
        <v xml:space="preserve"> </v>
      </c>
      <c r="E1331" s="160" t="e">
        <f>#REF!</f>
        <v>#REF!</v>
      </c>
      <c r="F1331" s="160" t="e">
        <f>#REF!</f>
        <v>#REF!</v>
      </c>
      <c r="G1331" s="160" t="e">
        <f>#REF!</f>
        <v>#REF!</v>
      </c>
      <c r="J1331" s="162" t="e">
        <f>#REF!</f>
        <v>#REF!</v>
      </c>
      <c r="K1331" s="162"/>
      <c r="L1331" s="162"/>
      <c r="M1331" s="162" t="e">
        <f>#REF!</f>
        <v>#REF!</v>
      </c>
      <c r="N1331" s="162" t="e">
        <f>#REF!</f>
        <v>#REF!</v>
      </c>
      <c r="O1331" s="162" t="e">
        <f>#REF!</f>
        <v>#REF!</v>
      </c>
    </row>
    <row r="1332" spans="2:15" ht="21">
      <c r="B1332" s="132" t="e">
        <f>#REF!</f>
        <v>#REF!</v>
      </c>
      <c r="C1332" s="68" t="str">
        <f t="shared" si="62"/>
        <v xml:space="preserve"> </v>
      </c>
      <c r="D1332" s="68" t="str">
        <f t="shared" si="63"/>
        <v xml:space="preserve"> </v>
      </c>
      <c r="E1332" s="160" t="e">
        <f>#REF!</f>
        <v>#REF!</v>
      </c>
      <c r="F1332" s="160" t="e">
        <f>#REF!</f>
        <v>#REF!</v>
      </c>
      <c r="G1332" s="160" t="e">
        <f>#REF!</f>
        <v>#REF!</v>
      </c>
      <c r="J1332" s="162" t="e">
        <f>#REF!</f>
        <v>#REF!</v>
      </c>
      <c r="K1332" s="162"/>
      <c r="L1332" s="162"/>
      <c r="M1332" s="162" t="e">
        <f>#REF!</f>
        <v>#REF!</v>
      </c>
      <c r="N1332" s="162" t="e">
        <f>#REF!</f>
        <v>#REF!</v>
      </c>
      <c r="O1332" s="162" t="e">
        <f>#REF!</f>
        <v>#REF!</v>
      </c>
    </row>
    <row r="1333" spans="2:15" ht="21">
      <c r="B1333" s="132" t="e">
        <f>#REF!</f>
        <v>#REF!</v>
      </c>
      <c r="C1333" s="68" t="str">
        <f t="shared" si="62"/>
        <v xml:space="preserve"> </v>
      </c>
      <c r="D1333" s="68" t="str">
        <f t="shared" si="63"/>
        <v xml:space="preserve"> </v>
      </c>
      <c r="E1333" s="160" t="e">
        <f>#REF!</f>
        <v>#REF!</v>
      </c>
      <c r="F1333" s="160" t="e">
        <f>#REF!</f>
        <v>#REF!</v>
      </c>
      <c r="G1333" s="160" t="e">
        <f>#REF!</f>
        <v>#REF!</v>
      </c>
      <c r="J1333" s="162" t="e">
        <f>#REF!</f>
        <v>#REF!</v>
      </c>
      <c r="K1333" s="162"/>
      <c r="L1333" s="162"/>
      <c r="M1333" s="162" t="e">
        <f>#REF!</f>
        <v>#REF!</v>
      </c>
      <c r="N1333" s="162" t="e">
        <f>#REF!</f>
        <v>#REF!</v>
      </c>
      <c r="O1333" s="162" t="e">
        <f>#REF!</f>
        <v>#REF!</v>
      </c>
    </row>
    <row r="1334" spans="2:15" ht="21">
      <c r="B1334" s="132" t="e">
        <f>#REF!</f>
        <v>#REF!</v>
      </c>
      <c r="C1334" s="68" t="str">
        <f t="shared" si="62"/>
        <v xml:space="preserve"> </v>
      </c>
      <c r="D1334" s="68" t="str">
        <f t="shared" si="63"/>
        <v xml:space="preserve"> </v>
      </c>
      <c r="E1334" s="160" t="e">
        <f>#REF!</f>
        <v>#REF!</v>
      </c>
      <c r="F1334" s="160" t="e">
        <f>#REF!</f>
        <v>#REF!</v>
      </c>
      <c r="G1334" s="160" t="e">
        <f>#REF!</f>
        <v>#REF!</v>
      </c>
      <c r="J1334" s="162" t="e">
        <f>#REF!</f>
        <v>#REF!</v>
      </c>
      <c r="K1334" s="162"/>
      <c r="L1334" s="162"/>
      <c r="M1334" s="162" t="e">
        <f>#REF!</f>
        <v>#REF!</v>
      </c>
      <c r="N1334" s="162" t="e">
        <f>#REF!</f>
        <v>#REF!</v>
      </c>
      <c r="O1334" s="162" t="e">
        <f>#REF!</f>
        <v>#REF!</v>
      </c>
    </row>
    <row r="1335" spans="2:15" ht="21">
      <c r="B1335" s="132" t="e">
        <f>#REF!</f>
        <v>#REF!</v>
      </c>
      <c r="C1335" s="68" t="str">
        <f t="shared" si="62"/>
        <v xml:space="preserve"> </v>
      </c>
      <c r="D1335" s="68" t="str">
        <f t="shared" si="63"/>
        <v xml:space="preserve"> </v>
      </c>
      <c r="E1335" s="160" t="e">
        <f>#REF!</f>
        <v>#REF!</v>
      </c>
      <c r="F1335" s="160" t="e">
        <f>#REF!</f>
        <v>#REF!</v>
      </c>
      <c r="G1335" s="160" t="e">
        <f>#REF!</f>
        <v>#REF!</v>
      </c>
      <c r="J1335" s="162" t="e">
        <f>#REF!</f>
        <v>#REF!</v>
      </c>
      <c r="K1335" s="162"/>
      <c r="L1335" s="162"/>
      <c r="M1335" s="162" t="e">
        <f>#REF!</f>
        <v>#REF!</v>
      </c>
      <c r="N1335" s="162" t="e">
        <f>#REF!</f>
        <v>#REF!</v>
      </c>
      <c r="O1335" s="162" t="e">
        <f>#REF!</f>
        <v>#REF!</v>
      </c>
    </row>
    <row r="1336" spans="2:15" ht="21">
      <c r="B1336" s="132" t="e">
        <f>#REF!</f>
        <v>#REF!</v>
      </c>
      <c r="C1336" s="68" t="str">
        <f t="shared" si="62"/>
        <v xml:space="preserve"> </v>
      </c>
      <c r="D1336" s="68" t="str">
        <f t="shared" si="63"/>
        <v xml:space="preserve"> </v>
      </c>
      <c r="E1336" s="160" t="e">
        <f>#REF!</f>
        <v>#REF!</v>
      </c>
      <c r="F1336" s="160" t="e">
        <f>#REF!</f>
        <v>#REF!</v>
      </c>
      <c r="G1336" s="160" t="e">
        <f>#REF!</f>
        <v>#REF!</v>
      </c>
      <c r="J1336" s="162" t="e">
        <f>#REF!</f>
        <v>#REF!</v>
      </c>
      <c r="K1336" s="162"/>
      <c r="L1336" s="162"/>
      <c r="M1336" s="162" t="e">
        <f>#REF!</f>
        <v>#REF!</v>
      </c>
      <c r="N1336" s="162" t="e">
        <f>#REF!</f>
        <v>#REF!</v>
      </c>
      <c r="O1336" s="162" t="e">
        <f>#REF!</f>
        <v>#REF!</v>
      </c>
    </row>
    <row r="1337" spans="2:15" ht="21">
      <c r="B1337" s="132" t="e">
        <f>#REF!</f>
        <v>#REF!</v>
      </c>
      <c r="C1337" s="68" t="str">
        <f t="shared" si="62"/>
        <v xml:space="preserve"> </v>
      </c>
      <c r="D1337" s="68" t="str">
        <f t="shared" si="63"/>
        <v xml:space="preserve"> </v>
      </c>
      <c r="E1337" s="160" t="e">
        <f>#REF!</f>
        <v>#REF!</v>
      </c>
      <c r="F1337" s="160" t="e">
        <f>#REF!</f>
        <v>#REF!</v>
      </c>
      <c r="G1337" s="160" t="e">
        <f>#REF!</f>
        <v>#REF!</v>
      </c>
      <c r="J1337" s="162" t="e">
        <f>#REF!</f>
        <v>#REF!</v>
      </c>
      <c r="K1337" s="162"/>
      <c r="L1337" s="162"/>
      <c r="M1337" s="162" t="e">
        <f>#REF!</f>
        <v>#REF!</v>
      </c>
      <c r="N1337" s="162" t="e">
        <f>#REF!</f>
        <v>#REF!</v>
      </c>
      <c r="O1337" s="162" t="e">
        <f>#REF!</f>
        <v>#REF!</v>
      </c>
    </row>
    <row r="1338" spans="2:15" ht="21">
      <c r="B1338" s="132" t="e">
        <f>#REF!</f>
        <v>#REF!</v>
      </c>
      <c r="C1338" s="68" t="str">
        <f t="shared" si="62"/>
        <v xml:space="preserve"> </v>
      </c>
      <c r="D1338" s="68" t="str">
        <f t="shared" si="63"/>
        <v xml:space="preserve"> </v>
      </c>
      <c r="E1338" s="160" t="e">
        <f>#REF!</f>
        <v>#REF!</v>
      </c>
      <c r="F1338" s="160" t="e">
        <f>#REF!</f>
        <v>#REF!</v>
      </c>
      <c r="G1338" s="160" t="e">
        <f>#REF!</f>
        <v>#REF!</v>
      </c>
      <c r="J1338" s="162" t="e">
        <f>#REF!</f>
        <v>#REF!</v>
      </c>
      <c r="K1338" s="162"/>
      <c r="L1338" s="162"/>
      <c r="M1338" s="162" t="e">
        <f>#REF!</f>
        <v>#REF!</v>
      </c>
      <c r="N1338" s="162" t="e">
        <f>#REF!</f>
        <v>#REF!</v>
      </c>
      <c r="O1338" s="162" t="e">
        <f>#REF!</f>
        <v>#REF!</v>
      </c>
    </row>
    <row r="1339" spans="2:15" ht="21">
      <c r="B1339" s="132" t="e">
        <f>#REF!</f>
        <v>#REF!</v>
      </c>
      <c r="C1339" s="68" t="str">
        <f t="shared" si="62"/>
        <v xml:space="preserve"> </v>
      </c>
      <c r="D1339" s="68" t="str">
        <f t="shared" si="63"/>
        <v xml:space="preserve"> </v>
      </c>
      <c r="E1339" s="160" t="e">
        <f>#REF!</f>
        <v>#REF!</v>
      </c>
      <c r="F1339" s="160" t="e">
        <f>#REF!</f>
        <v>#REF!</v>
      </c>
      <c r="G1339" s="160" t="e">
        <f>#REF!</f>
        <v>#REF!</v>
      </c>
      <c r="J1339" s="162" t="e">
        <f>#REF!</f>
        <v>#REF!</v>
      </c>
      <c r="K1339" s="162"/>
      <c r="L1339" s="162"/>
      <c r="M1339" s="162" t="e">
        <f>#REF!</f>
        <v>#REF!</v>
      </c>
      <c r="N1339" s="162" t="e">
        <f>#REF!</f>
        <v>#REF!</v>
      </c>
      <c r="O1339" s="162" t="e">
        <f>#REF!</f>
        <v>#REF!</v>
      </c>
    </row>
    <row r="1340" spans="2:15" ht="21">
      <c r="B1340" s="132" t="e">
        <f>#REF!</f>
        <v>#REF!</v>
      </c>
      <c r="C1340" s="68" t="str">
        <f t="shared" si="62"/>
        <v xml:space="preserve"> </v>
      </c>
      <c r="D1340" s="68" t="str">
        <f t="shared" si="63"/>
        <v xml:space="preserve"> </v>
      </c>
      <c r="E1340" s="160" t="e">
        <f>#REF!</f>
        <v>#REF!</v>
      </c>
      <c r="F1340" s="160" t="e">
        <f>#REF!</f>
        <v>#REF!</v>
      </c>
      <c r="G1340" s="160" t="e">
        <f>#REF!</f>
        <v>#REF!</v>
      </c>
      <c r="J1340" s="162" t="e">
        <f>#REF!</f>
        <v>#REF!</v>
      </c>
      <c r="K1340" s="162"/>
      <c r="L1340" s="162"/>
      <c r="M1340" s="162" t="e">
        <f>#REF!</f>
        <v>#REF!</v>
      </c>
      <c r="N1340" s="162" t="e">
        <f>#REF!</f>
        <v>#REF!</v>
      </c>
      <c r="O1340" s="162" t="e">
        <f>#REF!</f>
        <v>#REF!</v>
      </c>
    </row>
    <row r="1341" spans="2:15" ht="21">
      <c r="B1341" s="132" t="e">
        <f>#REF!</f>
        <v>#REF!</v>
      </c>
      <c r="C1341" s="68" t="str">
        <f t="shared" si="62"/>
        <v xml:space="preserve"> </v>
      </c>
      <c r="D1341" s="68" t="str">
        <f t="shared" si="63"/>
        <v xml:space="preserve"> </v>
      </c>
      <c r="E1341" s="160" t="e">
        <f>#REF!</f>
        <v>#REF!</v>
      </c>
      <c r="F1341" s="160" t="e">
        <f>#REF!</f>
        <v>#REF!</v>
      </c>
      <c r="G1341" s="160" t="e">
        <f>#REF!</f>
        <v>#REF!</v>
      </c>
      <c r="J1341" s="162" t="e">
        <f>#REF!</f>
        <v>#REF!</v>
      </c>
      <c r="K1341" s="162"/>
      <c r="L1341" s="162"/>
      <c r="M1341" s="162" t="e">
        <f>#REF!</f>
        <v>#REF!</v>
      </c>
      <c r="N1341" s="162" t="e">
        <f>#REF!</f>
        <v>#REF!</v>
      </c>
      <c r="O1341" s="162" t="e">
        <f>#REF!</f>
        <v>#REF!</v>
      </c>
    </row>
    <row r="1342" spans="2:15" ht="21">
      <c r="B1342" s="132" t="e">
        <f>#REF!</f>
        <v>#REF!</v>
      </c>
      <c r="C1342" s="68" t="str">
        <f t="shared" si="62"/>
        <v xml:space="preserve"> </v>
      </c>
      <c r="D1342" s="68" t="str">
        <f t="shared" si="63"/>
        <v xml:space="preserve"> </v>
      </c>
      <c r="E1342" s="160" t="e">
        <f>#REF!</f>
        <v>#REF!</v>
      </c>
      <c r="F1342" s="160" t="e">
        <f>#REF!</f>
        <v>#REF!</v>
      </c>
      <c r="G1342" s="160" t="e">
        <f>#REF!</f>
        <v>#REF!</v>
      </c>
      <c r="J1342" s="162" t="e">
        <f>#REF!</f>
        <v>#REF!</v>
      </c>
      <c r="K1342" s="162"/>
      <c r="L1342" s="162"/>
      <c r="M1342" s="162" t="e">
        <f>#REF!</f>
        <v>#REF!</v>
      </c>
      <c r="N1342" s="162" t="e">
        <f>#REF!</f>
        <v>#REF!</v>
      </c>
      <c r="O1342" s="162" t="e">
        <f>#REF!</f>
        <v>#REF!</v>
      </c>
    </row>
    <row r="1343" spans="2:15" ht="21">
      <c r="B1343" s="132" t="e">
        <f>#REF!</f>
        <v>#REF!</v>
      </c>
      <c r="C1343" s="68" t="str">
        <f t="shared" si="62"/>
        <v xml:space="preserve"> </v>
      </c>
      <c r="D1343" s="68" t="str">
        <f t="shared" si="63"/>
        <v xml:space="preserve"> </v>
      </c>
      <c r="E1343" s="160" t="e">
        <f>#REF!</f>
        <v>#REF!</v>
      </c>
      <c r="F1343" s="160" t="e">
        <f>#REF!</f>
        <v>#REF!</v>
      </c>
      <c r="G1343" s="160" t="e">
        <f>#REF!</f>
        <v>#REF!</v>
      </c>
      <c r="J1343" s="162" t="e">
        <f>#REF!</f>
        <v>#REF!</v>
      </c>
      <c r="K1343" s="162"/>
      <c r="L1343" s="162"/>
      <c r="M1343" s="162" t="e">
        <f>#REF!</f>
        <v>#REF!</v>
      </c>
      <c r="N1343" s="162" t="e">
        <f>#REF!</f>
        <v>#REF!</v>
      </c>
      <c r="O1343" s="162" t="e">
        <f>#REF!</f>
        <v>#REF!</v>
      </c>
    </row>
    <row r="1344" spans="2:15" ht="21">
      <c r="B1344" s="132" t="e">
        <f>#REF!</f>
        <v>#REF!</v>
      </c>
      <c r="C1344" s="68" t="str">
        <f t="shared" ref="C1344:C1387" si="64">IFERROR(VLOOKUP(D1344,KLUBY01,2,FALSE)," ")</f>
        <v xml:space="preserve"> </v>
      </c>
      <c r="D1344" s="68" t="str">
        <f t="shared" ref="D1344:D1387" si="65">IFERROR(VLOOKUP(B1344,PZTS2509,11,FALSE)," ")</f>
        <v xml:space="preserve"> </v>
      </c>
      <c r="E1344" s="160" t="e">
        <f>#REF!</f>
        <v>#REF!</v>
      </c>
      <c r="F1344" s="160" t="e">
        <f>#REF!</f>
        <v>#REF!</v>
      </c>
      <c r="G1344" s="160" t="e">
        <f>#REF!</f>
        <v>#REF!</v>
      </c>
      <c r="J1344" s="162" t="e">
        <f>#REF!</f>
        <v>#REF!</v>
      </c>
      <c r="K1344" s="162"/>
      <c r="L1344" s="162"/>
      <c r="M1344" s="162" t="e">
        <f>#REF!</f>
        <v>#REF!</v>
      </c>
      <c r="N1344" s="162" t="e">
        <f>#REF!</f>
        <v>#REF!</v>
      </c>
      <c r="O1344" s="162" t="e">
        <f>#REF!</f>
        <v>#REF!</v>
      </c>
    </row>
    <row r="1345" spans="2:15" ht="21">
      <c r="B1345" s="132" t="e">
        <f>#REF!</f>
        <v>#REF!</v>
      </c>
      <c r="C1345" s="68" t="str">
        <f t="shared" si="64"/>
        <v xml:space="preserve"> </v>
      </c>
      <c r="D1345" s="68" t="str">
        <f t="shared" si="65"/>
        <v xml:space="preserve"> </v>
      </c>
      <c r="E1345" s="160" t="e">
        <f>#REF!</f>
        <v>#REF!</v>
      </c>
      <c r="F1345" s="160" t="e">
        <f>#REF!</f>
        <v>#REF!</v>
      </c>
      <c r="G1345" s="160" t="e">
        <f>#REF!</f>
        <v>#REF!</v>
      </c>
      <c r="J1345" s="162" t="e">
        <f>#REF!</f>
        <v>#REF!</v>
      </c>
      <c r="K1345" s="162"/>
      <c r="L1345" s="162"/>
      <c r="M1345" s="162" t="e">
        <f>#REF!</f>
        <v>#REF!</v>
      </c>
      <c r="N1345" s="162" t="e">
        <f>#REF!</f>
        <v>#REF!</v>
      </c>
      <c r="O1345" s="162" t="e">
        <f>#REF!</f>
        <v>#REF!</v>
      </c>
    </row>
    <row r="1346" spans="2:15" ht="21">
      <c r="B1346" s="132" t="e">
        <f>#REF!</f>
        <v>#REF!</v>
      </c>
      <c r="C1346" s="68" t="str">
        <f t="shared" si="64"/>
        <v xml:space="preserve"> </v>
      </c>
      <c r="D1346" s="68" t="str">
        <f t="shared" si="65"/>
        <v xml:space="preserve"> </v>
      </c>
      <c r="E1346" s="160" t="e">
        <f>#REF!</f>
        <v>#REF!</v>
      </c>
      <c r="F1346" s="160" t="e">
        <f>#REF!</f>
        <v>#REF!</v>
      </c>
      <c r="G1346" s="160" t="e">
        <f>#REF!</f>
        <v>#REF!</v>
      </c>
      <c r="J1346" s="162" t="e">
        <f>#REF!</f>
        <v>#REF!</v>
      </c>
      <c r="K1346" s="162"/>
      <c r="L1346" s="162"/>
      <c r="M1346" s="162" t="e">
        <f>#REF!</f>
        <v>#REF!</v>
      </c>
      <c r="N1346" s="162" t="e">
        <f>#REF!</f>
        <v>#REF!</v>
      </c>
      <c r="O1346" s="162" t="e">
        <f>#REF!</f>
        <v>#REF!</v>
      </c>
    </row>
    <row r="1347" spans="2:15" ht="21">
      <c r="B1347" s="132" t="e">
        <f>#REF!</f>
        <v>#REF!</v>
      </c>
      <c r="C1347" s="68" t="str">
        <f t="shared" si="64"/>
        <v xml:space="preserve"> </v>
      </c>
      <c r="D1347" s="68" t="str">
        <f t="shared" si="65"/>
        <v xml:space="preserve"> </v>
      </c>
      <c r="E1347" s="160" t="e">
        <f>#REF!</f>
        <v>#REF!</v>
      </c>
      <c r="F1347" s="160" t="e">
        <f>#REF!</f>
        <v>#REF!</v>
      </c>
      <c r="G1347" s="160" t="e">
        <f>#REF!</f>
        <v>#REF!</v>
      </c>
      <c r="J1347" s="162" t="e">
        <f>#REF!</f>
        <v>#REF!</v>
      </c>
      <c r="K1347" s="162"/>
      <c r="L1347" s="162"/>
      <c r="M1347" s="162" t="e">
        <f>#REF!</f>
        <v>#REF!</v>
      </c>
      <c r="N1347" s="162" t="e">
        <f>#REF!</f>
        <v>#REF!</v>
      </c>
      <c r="O1347" s="162" t="e">
        <f>#REF!</f>
        <v>#REF!</v>
      </c>
    </row>
    <row r="1348" spans="2:15" ht="21">
      <c r="B1348" s="132" t="e">
        <f>#REF!</f>
        <v>#REF!</v>
      </c>
      <c r="C1348" s="68" t="str">
        <f t="shared" si="64"/>
        <v xml:space="preserve"> </v>
      </c>
      <c r="D1348" s="68" t="str">
        <f t="shared" si="65"/>
        <v xml:space="preserve"> </v>
      </c>
      <c r="E1348" s="160" t="e">
        <f>#REF!</f>
        <v>#REF!</v>
      </c>
      <c r="F1348" s="160" t="e">
        <f>#REF!</f>
        <v>#REF!</v>
      </c>
      <c r="G1348" s="160" t="e">
        <f>#REF!</f>
        <v>#REF!</v>
      </c>
      <c r="J1348" s="162" t="e">
        <f>#REF!</f>
        <v>#REF!</v>
      </c>
      <c r="K1348" s="162"/>
      <c r="L1348" s="162"/>
      <c r="M1348" s="162" t="e">
        <f>#REF!</f>
        <v>#REF!</v>
      </c>
      <c r="N1348" s="162" t="e">
        <f>#REF!</f>
        <v>#REF!</v>
      </c>
      <c r="O1348" s="162" t="e">
        <f>#REF!</f>
        <v>#REF!</v>
      </c>
    </row>
    <row r="1349" spans="2:15" ht="21">
      <c r="B1349" s="132" t="e">
        <f>#REF!</f>
        <v>#REF!</v>
      </c>
      <c r="C1349" s="68" t="str">
        <f t="shared" si="64"/>
        <v xml:space="preserve"> </v>
      </c>
      <c r="D1349" s="68" t="str">
        <f t="shared" si="65"/>
        <v xml:space="preserve"> </v>
      </c>
      <c r="E1349" s="160" t="e">
        <f>#REF!</f>
        <v>#REF!</v>
      </c>
      <c r="F1349" s="160" t="e">
        <f>#REF!</f>
        <v>#REF!</v>
      </c>
      <c r="G1349" s="160" t="e">
        <f>#REF!</f>
        <v>#REF!</v>
      </c>
      <c r="J1349" s="162" t="e">
        <f>#REF!</f>
        <v>#REF!</v>
      </c>
      <c r="K1349" s="162"/>
      <c r="L1349" s="162"/>
      <c r="M1349" s="162" t="e">
        <f>#REF!</f>
        <v>#REF!</v>
      </c>
      <c r="N1349" s="162" t="e">
        <f>#REF!</f>
        <v>#REF!</v>
      </c>
      <c r="O1349" s="162" t="e">
        <f>#REF!</f>
        <v>#REF!</v>
      </c>
    </row>
    <row r="1350" spans="2:15" ht="21">
      <c r="B1350" s="132" t="e">
        <f>#REF!</f>
        <v>#REF!</v>
      </c>
      <c r="C1350" s="68" t="str">
        <f t="shared" si="64"/>
        <v xml:space="preserve"> </v>
      </c>
      <c r="D1350" s="68" t="str">
        <f t="shared" si="65"/>
        <v xml:space="preserve"> </v>
      </c>
      <c r="E1350" s="160" t="e">
        <f>#REF!</f>
        <v>#REF!</v>
      </c>
      <c r="F1350" s="160" t="e">
        <f>#REF!</f>
        <v>#REF!</v>
      </c>
      <c r="G1350" s="160" t="e">
        <f>#REF!</f>
        <v>#REF!</v>
      </c>
      <c r="J1350" s="162" t="e">
        <f>#REF!</f>
        <v>#REF!</v>
      </c>
      <c r="K1350" s="162"/>
      <c r="L1350" s="162"/>
      <c r="M1350" s="162" t="e">
        <f>#REF!</f>
        <v>#REF!</v>
      </c>
      <c r="N1350" s="162" t="e">
        <f>#REF!</f>
        <v>#REF!</v>
      </c>
      <c r="O1350" s="162" t="e">
        <f>#REF!</f>
        <v>#REF!</v>
      </c>
    </row>
    <row r="1351" spans="2:15" ht="21">
      <c r="B1351" s="132" t="e">
        <f>#REF!</f>
        <v>#REF!</v>
      </c>
      <c r="C1351" s="68" t="str">
        <f t="shared" si="64"/>
        <v xml:space="preserve"> </v>
      </c>
      <c r="D1351" s="68" t="str">
        <f t="shared" si="65"/>
        <v xml:space="preserve"> </v>
      </c>
      <c r="E1351" s="160" t="e">
        <f>#REF!</f>
        <v>#REF!</v>
      </c>
      <c r="F1351" s="160" t="e">
        <f>#REF!</f>
        <v>#REF!</v>
      </c>
      <c r="G1351" s="160" t="e">
        <f>#REF!</f>
        <v>#REF!</v>
      </c>
      <c r="J1351" s="162" t="e">
        <f>#REF!</f>
        <v>#REF!</v>
      </c>
      <c r="K1351" s="162"/>
      <c r="L1351" s="162"/>
      <c r="M1351" s="162" t="e">
        <f>#REF!</f>
        <v>#REF!</v>
      </c>
      <c r="N1351" s="162" t="e">
        <f>#REF!</f>
        <v>#REF!</v>
      </c>
      <c r="O1351" s="162" t="e">
        <f>#REF!</f>
        <v>#REF!</v>
      </c>
    </row>
    <row r="1352" spans="2:15" ht="21">
      <c r="B1352" s="132" t="e">
        <f>#REF!</f>
        <v>#REF!</v>
      </c>
      <c r="C1352" s="68" t="str">
        <f t="shared" si="64"/>
        <v xml:space="preserve"> </v>
      </c>
      <c r="D1352" s="68" t="str">
        <f t="shared" si="65"/>
        <v xml:space="preserve"> </v>
      </c>
      <c r="E1352" s="160" t="e">
        <f>#REF!</f>
        <v>#REF!</v>
      </c>
      <c r="F1352" s="160" t="e">
        <f>#REF!</f>
        <v>#REF!</v>
      </c>
      <c r="G1352" s="160" t="e">
        <f>#REF!</f>
        <v>#REF!</v>
      </c>
      <c r="J1352" s="162" t="e">
        <f>#REF!</f>
        <v>#REF!</v>
      </c>
      <c r="K1352" s="162"/>
      <c r="L1352" s="162"/>
      <c r="M1352" s="162" t="e">
        <f>#REF!</f>
        <v>#REF!</v>
      </c>
      <c r="N1352" s="162" t="e">
        <f>#REF!</f>
        <v>#REF!</v>
      </c>
      <c r="O1352" s="162" t="e">
        <f>#REF!</f>
        <v>#REF!</v>
      </c>
    </row>
    <row r="1353" spans="2:15" ht="21">
      <c r="B1353" s="132" t="e">
        <f>#REF!</f>
        <v>#REF!</v>
      </c>
      <c r="C1353" s="68" t="str">
        <f t="shared" si="64"/>
        <v xml:space="preserve"> </v>
      </c>
      <c r="D1353" s="68" t="str">
        <f t="shared" si="65"/>
        <v xml:space="preserve"> </v>
      </c>
      <c r="E1353" s="160" t="e">
        <f>#REF!</f>
        <v>#REF!</v>
      </c>
      <c r="F1353" s="160" t="e">
        <f>#REF!</f>
        <v>#REF!</v>
      </c>
      <c r="G1353" s="160" t="e">
        <f>#REF!</f>
        <v>#REF!</v>
      </c>
      <c r="J1353" s="162" t="e">
        <f>#REF!</f>
        <v>#REF!</v>
      </c>
      <c r="K1353" s="162"/>
      <c r="L1353" s="162"/>
      <c r="M1353" s="162" t="e">
        <f>#REF!</f>
        <v>#REF!</v>
      </c>
      <c r="N1353" s="162" t="e">
        <f>#REF!</f>
        <v>#REF!</v>
      </c>
      <c r="O1353" s="162" t="e">
        <f>#REF!</f>
        <v>#REF!</v>
      </c>
    </row>
    <row r="1354" spans="2:15" ht="21">
      <c r="B1354" s="132" t="e">
        <f>#REF!</f>
        <v>#REF!</v>
      </c>
      <c r="C1354" s="68" t="str">
        <f t="shared" si="64"/>
        <v xml:space="preserve"> </v>
      </c>
      <c r="D1354" s="68" t="str">
        <f t="shared" si="65"/>
        <v xml:space="preserve"> </v>
      </c>
      <c r="E1354" s="160" t="e">
        <f>#REF!</f>
        <v>#REF!</v>
      </c>
      <c r="F1354" s="160" t="e">
        <f>#REF!</f>
        <v>#REF!</v>
      </c>
      <c r="G1354" s="160" t="e">
        <f>#REF!</f>
        <v>#REF!</v>
      </c>
      <c r="J1354" s="162" t="e">
        <f>#REF!</f>
        <v>#REF!</v>
      </c>
      <c r="K1354" s="162"/>
      <c r="L1354" s="162"/>
      <c r="M1354" s="162" t="e">
        <f>#REF!</f>
        <v>#REF!</v>
      </c>
      <c r="N1354" s="162" t="e">
        <f>#REF!</f>
        <v>#REF!</v>
      </c>
      <c r="O1354" s="162" t="e">
        <f>#REF!</f>
        <v>#REF!</v>
      </c>
    </row>
    <row r="1355" spans="2:15" ht="21">
      <c r="B1355" s="132" t="e">
        <f>#REF!</f>
        <v>#REF!</v>
      </c>
      <c r="C1355" s="68" t="str">
        <f t="shared" si="64"/>
        <v xml:space="preserve"> </v>
      </c>
      <c r="D1355" s="68" t="str">
        <f t="shared" si="65"/>
        <v xml:space="preserve"> </v>
      </c>
      <c r="E1355" s="160" t="e">
        <f>#REF!</f>
        <v>#REF!</v>
      </c>
      <c r="F1355" s="160" t="e">
        <f>#REF!</f>
        <v>#REF!</v>
      </c>
      <c r="G1355" s="160" t="e">
        <f>#REF!</f>
        <v>#REF!</v>
      </c>
      <c r="J1355" s="162" t="e">
        <f>#REF!</f>
        <v>#REF!</v>
      </c>
      <c r="K1355" s="162"/>
      <c r="L1355" s="162"/>
      <c r="M1355" s="162" t="e">
        <f>#REF!</f>
        <v>#REF!</v>
      </c>
      <c r="N1355" s="162" t="e">
        <f>#REF!</f>
        <v>#REF!</v>
      </c>
      <c r="O1355" s="162" t="e">
        <f>#REF!</f>
        <v>#REF!</v>
      </c>
    </row>
    <row r="1356" spans="2:15" ht="21">
      <c r="B1356" s="132" t="e">
        <f>#REF!</f>
        <v>#REF!</v>
      </c>
      <c r="C1356" s="68" t="str">
        <f t="shared" si="64"/>
        <v xml:space="preserve"> </v>
      </c>
      <c r="D1356" s="68" t="str">
        <f t="shared" si="65"/>
        <v xml:space="preserve"> </v>
      </c>
      <c r="E1356" s="160" t="e">
        <f>#REF!</f>
        <v>#REF!</v>
      </c>
      <c r="F1356" s="160" t="e">
        <f>#REF!</f>
        <v>#REF!</v>
      </c>
      <c r="G1356" s="160" t="e">
        <f>#REF!</f>
        <v>#REF!</v>
      </c>
      <c r="J1356" s="162" t="e">
        <f>#REF!</f>
        <v>#REF!</v>
      </c>
      <c r="K1356" s="162"/>
      <c r="L1356" s="162"/>
      <c r="M1356" s="162" t="e">
        <f>#REF!</f>
        <v>#REF!</v>
      </c>
      <c r="N1356" s="162" t="e">
        <f>#REF!</f>
        <v>#REF!</v>
      </c>
      <c r="O1356" s="162" t="e">
        <f>#REF!</f>
        <v>#REF!</v>
      </c>
    </row>
    <row r="1357" spans="2:15" ht="21">
      <c r="B1357" s="132" t="e">
        <f>#REF!</f>
        <v>#REF!</v>
      </c>
      <c r="C1357" s="68" t="str">
        <f t="shared" si="64"/>
        <v xml:space="preserve"> </v>
      </c>
      <c r="D1357" s="68" t="str">
        <f t="shared" si="65"/>
        <v xml:space="preserve"> </v>
      </c>
      <c r="E1357" s="160" t="e">
        <f>#REF!</f>
        <v>#REF!</v>
      </c>
      <c r="F1357" s="160" t="e">
        <f>#REF!</f>
        <v>#REF!</v>
      </c>
      <c r="G1357" s="160" t="e">
        <f>#REF!</f>
        <v>#REF!</v>
      </c>
      <c r="J1357" s="162" t="e">
        <f>#REF!</f>
        <v>#REF!</v>
      </c>
      <c r="K1357" s="162"/>
      <c r="L1357" s="162"/>
      <c r="M1357" s="162" t="e">
        <f>#REF!</f>
        <v>#REF!</v>
      </c>
      <c r="N1357" s="162" t="e">
        <f>#REF!</f>
        <v>#REF!</v>
      </c>
      <c r="O1357" s="162" t="e">
        <f>#REF!</f>
        <v>#REF!</v>
      </c>
    </row>
    <row r="1358" spans="2:15" ht="21">
      <c r="B1358" s="132" t="e">
        <f>#REF!</f>
        <v>#REF!</v>
      </c>
      <c r="C1358" s="68" t="str">
        <f t="shared" si="64"/>
        <v xml:space="preserve"> </v>
      </c>
      <c r="D1358" s="68" t="str">
        <f t="shared" si="65"/>
        <v xml:space="preserve"> </v>
      </c>
      <c r="E1358" s="160" t="e">
        <f>#REF!</f>
        <v>#REF!</v>
      </c>
      <c r="F1358" s="160" t="e">
        <f>#REF!</f>
        <v>#REF!</v>
      </c>
      <c r="G1358" s="160" t="e">
        <f>#REF!</f>
        <v>#REF!</v>
      </c>
      <c r="J1358" s="162" t="e">
        <f>#REF!</f>
        <v>#REF!</v>
      </c>
      <c r="K1358" s="162"/>
      <c r="L1358" s="162"/>
      <c r="M1358" s="162" t="e">
        <f>#REF!</f>
        <v>#REF!</v>
      </c>
      <c r="N1358" s="162" t="e">
        <f>#REF!</f>
        <v>#REF!</v>
      </c>
      <c r="O1358" s="162" t="e">
        <f>#REF!</f>
        <v>#REF!</v>
      </c>
    </row>
    <row r="1359" spans="2:15" ht="21">
      <c r="B1359" s="132" t="e">
        <f>#REF!</f>
        <v>#REF!</v>
      </c>
      <c r="C1359" s="68" t="str">
        <f t="shared" si="64"/>
        <v xml:space="preserve"> </v>
      </c>
      <c r="D1359" s="68" t="str">
        <f t="shared" si="65"/>
        <v xml:space="preserve"> </v>
      </c>
      <c r="E1359" s="160" t="e">
        <f>#REF!</f>
        <v>#REF!</v>
      </c>
      <c r="F1359" s="160" t="e">
        <f>#REF!</f>
        <v>#REF!</v>
      </c>
      <c r="G1359" s="160" t="e">
        <f>#REF!</f>
        <v>#REF!</v>
      </c>
      <c r="J1359" s="162" t="e">
        <f>#REF!</f>
        <v>#REF!</v>
      </c>
      <c r="K1359" s="162"/>
      <c r="L1359" s="162"/>
      <c r="M1359" s="162" t="e">
        <f>#REF!</f>
        <v>#REF!</v>
      </c>
      <c r="N1359" s="162" t="e">
        <f>#REF!</f>
        <v>#REF!</v>
      </c>
      <c r="O1359" s="162" t="e">
        <f>#REF!</f>
        <v>#REF!</v>
      </c>
    </row>
    <row r="1360" spans="2:15" ht="21">
      <c r="B1360" s="132" t="e">
        <f>#REF!</f>
        <v>#REF!</v>
      </c>
      <c r="C1360" s="68" t="str">
        <f t="shared" si="64"/>
        <v xml:space="preserve"> </v>
      </c>
      <c r="D1360" s="68" t="str">
        <f t="shared" si="65"/>
        <v xml:space="preserve"> </v>
      </c>
      <c r="E1360" s="160" t="e">
        <f>#REF!</f>
        <v>#REF!</v>
      </c>
      <c r="F1360" s="160" t="e">
        <f>#REF!</f>
        <v>#REF!</v>
      </c>
      <c r="G1360" s="160" t="e">
        <f>#REF!</f>
        <v>#REF!</v>
      </c>
      <c r="J1360" s="162" t="e">
        <f>#REF!</f>
        <v>#REF!</v>
      </c>
      <c r="K1360" s="162"/>
      <c r="L1360" s="162"/>
      <c r="M1360" s="162" t="e">
        <f>#REF!</f>
        <v>#REF!</v>
      </c>
      <c r="N1360" s="162" t="e">
        <f>#REF!</f>
        <v>#REF!</v>
      </c>
      <c r="O1360" s="162" t="e">
        <f>#REF!</f>
        <v>#REF!</v>
      </c>
    </row>
    <row r="1361" spans="2:15" ht="21">
      <c r="B1361" s="132" t="e">
        <f>#REF!</f>
        <v>#REF!</v>
      </c>
      <c r="C1361" s="68" t="str">
        <f t="shared" si="64"/>
        <v xml:space="preserve"> </v>
      </c>
      <c r="D1361" s="68" t="str">
        <f t="shared" si="65"/>
        <v xml:space="preserve"> </v>
      </c>
      <c r="E1361" s="160" t="e">
        <f>#REF!</f>
        <v>#REF!</v>
      </c>
      <c r="F1361" s="160" t="e">
        <f>#REF!</f>
        <v>#REF!</v>
      </c>
      <c r="G1361" s="160" t="e">
        <f>#REF!</f>
        <v>#REF!</v>
      </c>
      <c r="J1361" s="162" t="e">
        <f>#REF!</f>
        <v>#REF!</v>
      </c>
      <c r="K1361" s="162"/>
      <c r="L1361" s="162"/>
      <c r="M1361" s="162" t="e">
        <f>#REF!</f>
        <v>#REF!</v>
      </c>
      <c r="N1361" s="162" t="e">
        <f>#REF!</f>
        <v>#REF!</v>
      </c>
      <c r="O1361" s="162" t="e">
        <f>#REF!</f>
        <v>#REF!</v>
      </c>
    </row>
    <row r="1362" spans="2:15" ht="21">
      <c r="B1362" s="132" t="e">
        <f>#REF!</f>
        <v>#REF!</v>
      </c>
      <c r="C1362" s="68" t="str">
        <f t="shared" si="64"/>
        <v xml:space="preserve"> </v>
      </c>
      <c r="D1362" s="68" t="str">
        <f t="shared" si="65"/>
        <v xml:space="preserve"> </v>
      </c>
      <c r="E1362" s="160" t="e">
        <f>#REF!</f>
        <v>#REF!</v>
      </c>
      <c r="F1362" s="160" t="e">
        <f>#REF!</f>
        <v>#REF!</v>
      </c>
      <c r="G1362" s="160" t="e">
        <f>#REF!</f>
        <v>#REF!</v>
      </c>
      <c r="J1362" s="162" t="e">
        <f>#REF!</f>
        <v>#REF!</v>
      </c>
      <c r="K1362" s="162"/>
      <c r="L1362" s="162"/>
      <c r="M1362" s="162" t="e">
        <f>#REF!</f>
        <v>#REF!</v>
      </c>
      <c r="N1362" s="162" t="e">
        <f>#REF!</f>
        <v>#REF!</v>
      </c>
      <c r="O1362" s="162" t="e">
        <f>#REF!</f>
        <v>#REF!</v>
      </c>
    </row>
    <row r="1363" spans="2:15" ht="21">
      <c r="B1363" s="132" t="e">
        <f>#REF!</f>
        <v>#REF!</v>
      </c>
      <c r="C1363" s="68" t="str">
        <f t="shared" si="64"/>
        <v xml:space="preserve"> </v>
      </c>
      <c r="D1363" s="68" t="str">
        <f t="shared" si="65"/>
        <v xml:space="preserve"> </v>
      </c>
      <c r="E1363" s="160" t="e">
        <f>#REF!</f>
        <v>#REF!</v>
      </c>
      <c r="F1363" s="160" t="e">
        <f>#REF!</f>
        <v>#REF!</v>
      </c>
      <c r="G1363" s="160" t="e">
        <f>#REF!</f>
        <v>#REF!</v>
      </c>
      <c r="J1363" s="162" t="e">
        <f>#REF!</f>
        <v>#REF!</v>
      </c>
      <c r="K1363" s="162"/>
      <c r="L1363" s="162"/>
      <c r="M1363" s="162" t="e">
        <f>#REF!</f>
        <v>#REF!</v>
      </c>
      <c r="N1363" s="162" t="e">
        <f>#REF!</f>
        <v>#REF!</v>
      </c>
      <c r="O1363" s="162" t="e">
        <f>#REF!</f>
        <v>#REF!</v>
      </c>
    </row>
    <row r="1364" spans="2:15" ht="21">
      <c r="B1364" s="132" t="e">
        <f>#REF!</f>
        <v>#REF!</v>
      </c>
      <c r="C1364" s="68" t="str">
        <f t="shared" si="64"/>
        <v xml:space="preserve"> </v>
      </c>
      <c r="D1364" s="68" t="str">
        <f t="shared" si="65"/>
        <v xml:space="preserve"> </v>
      </c>
      <c r="E1364" s="160" t="e">
        <f>#REF!</f>
        <v>#REF!</v>
      </c>
      <c r="F1364" s="160" t="e">
        <f>#REF!</f>
        <v>#REF!</v>
      </c>
      <c r="G1364" s="160" t="e">
        <f>#REF!</f>
        <v>#REF!</v>
      </c>
      <c r="J1364" s="162" t="e">
        <f>#REF!</f>
        <v>#REF!</v>
      </c>
      <c r="K1364" s="162"/>
      <c r="L1364" s="162"/>
      <c r="M1364" s="162" t="e">
        <f>#REF!</f>
        <v>#REF!</v>
      </c>
      <c r="N1364" s="162" t="e">
        <f>#REF!</f>
        <v>#REF!</v>
      </c>
      <c r="O1364" s="162" t="e">
        <f>#REF!</f>
        <v>#REF!</v>
      </c>
    </row>
    <row r="1365" spans="2:15" ht="21">
      <c r="B1365" s="132" t="e">
        <f>#REF!</f>
        <v>#REF!</v>
      </c>
      <c r="C1365" s="68" t="str">
        <f t="shared" si="64"/>
        <v xml:space="preserve"> </v>
      </c>
      <c r="D1365" s="68" t="str">
        <f t="shared" si="65"/>
        <v xml:space="preserve"> </v>
      </c>
      <c r="E1365" s="160" t="e">
        <f>#REF!</f>
        <v>#REF!</v>
      </c>
      <c r="F1365" s="160" t="e">
        <f>#REF!</f>
        <v>#REF!</v>
      </c>
      <c r="G1365" s="160" t="e">
        <f>#REF!</f>
        <v>#REF!</v>
      </c>
      <c r="J1365" s="162" t="e">
        <f>#REF!</f>
        <v>#REF!</v>
      </c>
      <c r="K1365" s="162"/>
      <c r="L1365" s="162"/>
      <c r="M1365" s="162" t="e">
        <f>#REF!</f>
        <v>#REF!</v>
      </c>
      <c r="N1365" s="162" t="e">
        <f>#REF!</f>
        <v>#REF!</v>
      </c>
      <c r="O1365" s="162" t="e">
        <f>#REF!</f>
        <v>#REF!</v>
      </c>
    </row>
    <row r="1366" spans="2:15" ht="21">
      <c r="B1366" s="132" t="e">
        <f>#REF!</f>
        <v>#REF!</v>
      </c>
      <c r="C1366" s="68" t="str">
        <f t="shared" si="64"/>
        <v xml:space="preserve"> </v>
      </c>
      <c r="D1366" s="68" t="str">
        <f t="shared" si="65"/>
        <v xml:space="preserve"> </v>
      </c>
      <c r="E1366" s="160" t="e">
        <f>#REF!</f>
        <v>#REF!</v>
      </c>
      <c r="F1366" s="160" t="e">
        <f>#REF!</f>
        <v>#REF!</v>
      </c>
      <c r="G1366" s="160" t="e">
        <f>#REF!</f>
        <v>#REF!</v>
      </c>
      <c r="J1366" s="162" t="e">
        <f>#REF!</f>
        <v>#REF!</v>
      </c>
      <c r="K1366" s="162"/>
      <c r="L1366" s="162"/>
      <c r="M1366" s="162" t="e">
        <f>#REF!</f>
        <v>#REF!</v>
      </c>
      <c r="N1366" s="162" t="e">
        <f>#REF!</f>
        <v>#REF!</v>
      </c>
      <c r="O1366" s="162" t="e">
        <f>#REF!</f>
        <v>#REF!</v>
      </c>
    </row>
    <row r="1367" spans="2:15" ht="21">
      <c r="B1367" s="132" t="e">
        <f>#REF!</f>
        <v>#REF!</v>
      </c>
      <c r="C1367" s="68" t="str">
        <f t="shared" si="64"/>
        <v xml:space="preserve"> </v>
      </c>
      <c r="D1367" s="68" t="str">
        <f t="shared" si="65"/>
        <v xml:space="preserve"> </v>
      </c>
      <c r="E1367" s="160" t="e">
        <f>#REF!</f>
        <v>#REF!</v>
      </c>
      <c r="F1367" s="160" t="e">
        <f>#REF!</f>
        <v>#REF!</v>
      </c>
      <c r="G1367" s="160" t="e">
        <f>#REF!</f>
        <v>#REF!</v>
      </c>
      <c r="J1367" s="162" t="e">
        <f>#REF!</f>
        <v>#REF!</v>
      </c>
      <c r="K1367" s="162"/>
      <c r="L1367" s="162"/>
      <c r="M1367" s="162" t="e">
        <f>#REF!</f>
        <v>#REF!</v>
      </c>
      <c r="N1367" s="162" t="e">
        <f>#REF!</f>
        <v>#REF!</v>
      </c>
      <c r="O1367" s="162" t="e">
        <f>#REF!</f>
        <v>#REF!</v>
      </c>
    </row>
    <row r="1368" spans="2:15" ht="21">
      <c r="B1368" s="132" t="e">
        <f>#REF!</f>
        <v>#REF!</v>
      </c>
      <c r="C1368" s="68" t="str">
        <f t="shared" si="64"/>
        <v xml:space="preserve"> </v>
      </c>
      <c r="D1368" s="68" t="str">
        <f t="shared" si="65"/>
        <v xml:space="preserve"> </v>
      </c>
      <c r="E1368" s="160" t="e">
        <f>#REF!</f>
        <v>#REF!</v>
      </c>
      <c r="F1368" s="160" t="e">
        <f>#REF!</f>
        <v>#REF!</v>
      </c>
      <c r="G1368" s="160" t="e">
        <f>#REF!</f>
        <v>#REF!</v>
      </c>
      <c r="J1368" s="162" t="e">
        <f>#REF!</f>
        <v>#REF!</v>
      </c>
      <c r="K1368" s="162"/>
      <c r="L1368" s="162"/>
      <c r="M1368" s="162" t="e">
        <f>#REF!</f>
        <v>#REF!</v>
      </c>
      <c r="N1368" s="162" t="e">
        <f>#REF!</f>
        <v>#REF!</v>
      </c>
      <c r="O1368" s="162" t="e">
        <f>#REF!</f>
        <v>#REF!</v>
      </c>
    </row>
    <row r="1369" spans="2:15" ht="21">
      <c r="B1369" s="132" t="e">
        <f>#REF!</f>
        <v>#REF!</v>
      </c>
      <c r="C1369" s="68" t="str">
        <f t="shared" si="64"/>
        <v xml:space="preserve"> </v>
      </c>
      <c r="D1369" s="68" t="str">
        <f t="shared" si="65"/>
        <v xml:space="preserve"> </v>
      </c>
      <c r="E1369" s="160" t="e">
        <f>#REF!</f>
        <v>#REF!</v>
      </c>
      <c r="F1369" s="160" t="e">
        <f>#REF!</f>
        <v>#REF!</v>
      </c>
      <c r="G1369" s="160" t="e">
        <f>#REF!</f>
        <v>#REF!</v>
      </c>
      <c r="J1369" s="162" t="e">
        <f>#REF!</f>
        <v>#REF!</v>
      </c>
      <c r="K1369" s="162"/>
      <c r="L1369" s="162"/>
      <c r="M1369" s="162" t="e">
        <f>#REF!</f>
        <v>#REF!</v>
      </c>
      <c r="N1369" s="162" t="e">
        <f>#REF!</f>
        <v>#REF!</v>
      </c>
      <c r="O1369" s="162" t="e">
        <f>#REF!</f>
        <v>#REF!</v>
      </c>
    </row>
    <row r="1370" spans="2:15" ht="21">
      <c r="B1370" s="132" t="e">
        <f>#REF!</f>
        <v>#REF!</v>
      </c>
      <c r="C1370" s="68" t="str">
        <f t="shared" si="64"/>
        <v xml:space="preserve"> </v>
      </c>
      <c r="D1370" s="68" t="str">
        <f t="shared" si="65"/>
        <v xml:space="preserve"> </v>
      </c>
      <c r="E1370" s="160" t="e">
        <f>#REF!</f>
        <v>#REF!</v>
      </c>
      <c r="F1370" s="160" t="e">
        <f>#REF!</f>
        <v>#REF!</v>
      </c>
      <c r="G1370" s="160" t="e">
        <f>#REF!</f>
        <v>#REF!</v>
      </c>
      <c r="J1370" s="162" t="e">
        <f>#REF!</f>
        <v>#REF!</v>
      </c>
      <c r="K1370" s="162"/>
      <c r="L1370" s="162"/>
      <c r="M1370" s="162" t="e">
        <f>#REF!</f>
        <v>#REF!</v>
      </c>
      <c r="N1370" s="162" t="e">
        <f>#REF!</f>
        <v>#REF!</v>
      </c>
      <c r="O1370" s="162" t="e">
        <f>#REF!</f>
        <v>#REF!</v>
      </c>
    </row>
    <row r="1371" spans="2:15" ht="21">
      <c r="B1371" s="132" t="e">
        <f>#REF!</f>
        <v>#REF!</v>
      </c>
      <c r="C1371" s="68" t="str">
        <f t="shared" si="64"/>
        <v xml:space="preserve"> </v>
      </c>
      <c r="D1371" s="68" t="str">
        <f t="shared" si="65"/>
        <v xml:space="preserve"> </v>
      </c>
      <c r="E1371" s="160" t="e">
        <f>#REF!</f>
        <v>#REF!</v>
      </c>
      <c r="F1371" s="160" t="e">
        <f>#REF!</f>
        <v>#REF!</v>
      </c>
      <c r="G1371" s="160" t="e">
        <f>#REF!</f>
        <v>#REF!</v>
      </c>
      <c r="J1371" s="162" t="e">
        <f>#REF!</f>
        <v>#REF!</v>
      </c>
      <c r="K1371" s="162"/>
      <c r="L1371" s="162"/>
      <c r="M1371" s="162" t="e">
        <f>#REF!</f>
        <v>#REF!</v>
      </c>
      <c r="N1371" s="162" t="e">
        <f>#REF!</f>
        <v>#REF!</v>
      </c>
      <c r="O1371" s="162" t="e">
        <f>#REF!</f>
        <v>#REF!</v>
      </c>
    </row>
    <row r="1372" spans="2:15" ht="21">
      <c r="B1372" s="132" t="e">
        <f>#REF!</f>
        <v>#REF!</v>
      </c>
      <c r="C1372" s="68" t="str">
        <f t="shared" si="64"/>
        <v xml:space="preserve"> </v>
      </c>
      <c r="D1372" s="68" t="str">
        <f t="shared" si="65"/>
        <v xml:space="preserve"> </v>
      </c>
      <c r="E1372" s="160" t="e">
        <f>#REF!</f>
        <v>#REF!</v>
      </c>
      <c r="F1372" s="160" t="e">
        <f>#REF!</f>
        <v>#REF!</v>
      </c>
      <c r="G1372" s="160" t="e">
        <f>#REF!</f>
        <v>#REF!</v>
      </c>
      <c r="J1372" s="162" t="e">
        <f>#REF!</f>
        <v>#REF!</v>
      </c>
      <c r="K1372" s="162"/>
      <c r="L1372" s="162"/>
      <c r="M1372" s="162" t="e">
        <f>#REF!</f>
        <v>#REF!</v>
      </c>
      <c r="N1372" s="162" t="e">
        <f>#REF!</f>
        <v>#REF!</v>
      </c>
      <c r="O1372" s="162" t="e">
        <f>#REF!</f>
        <v>#REF!</v>
      </c>
    </row>
    <row r="1373" spans="2:15" ht="21">
      <c r="B1373" s="132" t="e">
        <f>#REF!</f>
        <v>#REF!</v>
      </c>
      <c r="C1373" s="68" t="str">
        <f t="shared" si="64"/>
        <v xml:space="preserve"> </v>
      </c>
      <c r="D1373" s="68" t="str">
        <f t="shared" si="65"/>
        <v xml:space="preserve"> </v>
      </c>
      <c r="E1373" s="160" t="e">
        <f>#REF!</f>
        <v>#REF!</v>
      </c>
      <c r="F1373" s="160" t="e">
        <f>#REF!</f>
        <v>#REF!</v>
      </c>
      <c r="G1373" s="160" t="e">
        <f>#REF!</f>
        <v>#REF!</v>
      </c>
      <c r="J1373" s="162" t="e">
        <f>#REF!</f>
        <v>#REF!</v>
      </c>
      <c r="K1373" s="162"/>
      <c r="L1373" s="162"/>
      <c r="M1373" s="162" t="e">
        <f>#REF!</f>
        <v>#REF!</v>
      </c>
      <c r="N1373" s="162" t="e">
        <f>#REF!</f>
        <v>#REF!</v>
      </c>
      <c r="O1373" s="162" t="e">
        <f>#REF!</f>
        <v>#REF!</v>
      </c>
    </row>
    <row r="1374" spans="2:15" ht="21">
      <c r="B1374" s="132" t="e">
        <f>#REF!</f>
        <v>#REF!</v>
      </c>
      <c r="C1374" s="68" t="str">
        <f t="shared" si="64"/>
        <v xml:space="preserve"> </v>
      </c>
      <c r="D1374" s="68" t="str">
        <f t="shared" si="65"/>
        <v xml:space="preserve"> </v>
      </c>
      <c r="E1374" s="160" t="e">
        <f>#REF!</f>
        <v>#REF!</v>
      </c>
      <c r="F1374" s="160" t="e">
        <f>#REF!</f>
        <v>#REF!</v>
      </c>
      <c r="G1374" s="160" t="e">
        <f>#REF!</f>
        <v>#REF!</v>
      </c>
      <c r="J1374" s="162" t="e">
        <f>#REF!</f>
        <v>#REF!</v>
      </c>
      <c r="K1374" s="162"/>
      <c r="L1374" s="162"/>
      <c r="M1374" s="162" t="e">
        <f>#REF!</f>
        <v>#REF!</v>
      </c>
      <c r="N1374" s="162" t="e">
        <f>#REF!</f>
        <v>#REF!</v>
      </c>
      <c r="O1374" s="162" t="e">
        <f>#REF!</f>
        <v>#REF!</v>
      </c>
    </row>
    <row r="1375" spans="2:15" ht="21">
      <c r="B1375" s="132" t="e">
        <f>#REF!</f>
        <v>#REF!</v>
      </c>
      <c r="C1375" s="68" t="str">
        <f t="shared" si="64"/>
        <v xml:space="preserve"> </v>
      </c>
      <c r="D1375" s="68" t="str">
        <f t="shared" si="65"/>
        <v xml:space="preserve"> </v>
      </c>
      <c r="E1375" s="160" t="e">
        <f>#REF!</f>
        <v>#REF!</v>
      </c>
      <c r="F1375" s="160" t="e">
        <f>#REF!</f>
        <v>#REF!</v>
      </c>
      <c r="G1375" s="160" t="e">
        <f>#REF!</f>
        <v>#REF!</v>
      </c>
      <c r="J1375" s="162" t="e">
        <f>#REF!</f>
        <v>#REF!</v>
      </c>
      <c r="K1375" s="162"/>
      <c r="L1375" s="162"/>
      <c r="M1375" s="162" t="e">
        <f>#REF!</f>
        <v>#REF!</v>
      </c>
      <c r="N1375" s="162" t="e">
        <f>#REF!</f>
        <v>#REF!</v>
      </c>
      <c r="O1375" s="162" t="e">
        <f>#REF!</f>
        <v>#REF!</v>
      </c>
    </row>
    <row r="1376" spans="2:15" ht="21">
      <c r="B1376" s="132" t="e">
        <f>#REF!</f>
        <v>#REF!</v>
      </c>
      <c r="C1376" s="68" t="str">
        <f t="shared" si="64"/>
        <v xml:space="preserve"> </v>
      </c>
      <c r="D1376" s="68" t="str">
        <f t="shared" si="65"/>
        <v xml:space="preserve"> </v>
      </c>
      <c r="E1376" s="160" t="e">
        <f>#REF!</f>
        <v>#REF!</v>
      </c>
      <c r="F1376" s="160" t="e">
        <f>#REF!</f>
        <v>#REF!</v>
      </c>
      <c r="G1376" s="160" t="e">
        <f>#REF!</f>
        <v>#REF!</v>
      </c>
      <c r="J1376" s="162" t="e">
        <f>#REF!</f>
        <v>#REF!</v>
      </c>
      <c r="K1376" s="162"/>
      <c r="L1376" s="162"/>
      <c r="M1376" s="162" t="e">
        <f>#REF!</f>
        <v>#REF!</v>
      </c>
      <c r="N1376" s="162" t="e">
        <f>#REF!</f>
        <v>#REF!</v>
      </c>
      <c r="O1376" s="162" t="e">
        <f>#REF!</f>
        <v>#REF!</v>
      </c>
    </row>
    <row r="1377" spans="2:15" ht="21">
      <c r="B1377" s="132" t="e">
        <f>#REF!</f>
        <v>#REF!</v>
      </c>
      <c r="C1377" s="68" t="str">
        <f t="shared" si="64"/>
        <v xml:space="preserve"> </v>
      </c>
      <c r="D1377" s="68" t="str">
        <f t="shared" si="65"/>
        <v xml:space="preserve"> </v>
      </c>
      <c r="E1377" s="160" t="e">
        <f>#REF!</f>
        <v>#REF!</v>
      </c>
      <c r="F1377" s="160" t="e">
        <f>#REF!</f>
        <v>#REF!</v>
      </c>
      <c r="G1377" s="160" t="e">
        <f>#REF!</f>
        <v>#REF!</v>
      </c>
      <c r="J1377" s="162" t="e">
        <f>#REF!</f>
        <v>#REF!</v>
      </c>
      <c r="K1377" s="162"/>
      <c r="L1377" s="162"/>
      <c r="M1377" s="162" t="e">
        <f>#REF!</f>
        <v>#REF!</v>
      </c>
      <c r="N1377" s="162" t="e">
        <f>#REF!</f>
        <v>#REF!</v>
      </c>
      <c r="O1377" s="162" t="e">
        <f>#REF!</f>
        <v>#REF!</v>
      </c>
    </row>
    <row r="1378" spans="2:15" ht="21">
      <c r="B1378" s="132" t="e">
        <f>#REF!</f>
        <v>#REF!</v>
      </c>
      <c r="C1378" s="68" t="str">
        <f t="shared" si="64"/>
        <v xml:space="preserve"> </v>
      </c>
      <c r="D1378" s="68" t="str">
        <f t="shared" si="65"/>
        <v xml:space="preserve"> </v>
      </c>
      <c r="E1378" s="160" t="e">
        <f>#REF!</f>
        <v>#REF!</v>
      </c>
      <c r="F1378" s="160" t="e">
        <f>#REF!</f>
        <v>#REF!</v>
      </c>
      <c r="G1378" s="160" t="e">
        <f>#REF!</f>
        <v>#REF!</v>
      </c>
      <c r="J1378" s="162" t="e">
        <f>#REF!</f>
        <v>#REF!</v>
      </c>
      <c r="K1378" s="162"/>
      <c r="L1378" s="162"/>
      <c r="M1378" s="162" t="e">
        <f>#REF!</f>
        <v>#REF!</v>
      </c>
      <c r="N1378" s="162" t="e">
        <f>#REF!</f>
        <v>#REF!</v>
      </c>
      <c r="O1378" s="162" t="e">
        <f>#REF!</f>
        <v>#REF!</v>
      </c>
    </row>
    <row r="1379" spans="2:15" ht="21">
      <c r="B1379" s="132" t="e">
        <f>#REF!</f>
        <v>#REF!</v>
      </c>
      <c r="C1379" s="68" t="str">
        <f t="shared" si="64"/>
        <v xml:space="preserve"> </v>
      </c>
      <c r="D1379" s="68" t="str">
        <f t="shared" si="65"/>
        <v xml:space="preserve"> </v>
      </c>
      <c r="E1379" s="160" t="e">
        <f>#REF!</f>
        <v>#REF!</v>
      </c>
      <c r="F1379" s="160" t="e">
        <f>#REF!</f>
        <v>#REF!</v>
      </c>
      <c r="G1379" s="160" t="e">
        <f>#REF!</f>
        <v>#REF!</v>
      </c>
      <c r="J1379" s="162" t="e">
        <f>#REF!</f>
        <v>#REF!</v>
      </c>
      <c r="K1379" s="162"/>
      <c r="L1379" s="162"/>
      <c r="M1379" s="162" t="e">
        <f>#REF!</f>
        <v>#REF!</v>
      </c>
      <c r="N1379" s="162" t="e">
        <f>#REF!</f>
        <v>#REF!</v>
      </c>
      <c r="O1379" s="162" t="e">
        <f>#REF!</f>
        <v>#REF!</v>
      </c>
    </row>
    <row r="1380" spans="2:15" ht="21">
      <c r="B1380" s="132" t="e">
        <f>#REF!</f>
        <v>#REF!</v>
      </c>
      <c r="C1380" s="68" t="str">
        <f t="shared" si="64"/>
        <v xml:space="preserve"> </v>
      </c>
      <c r="D1380" s="68" t="str">
        <f t="shared" si="65"/>
        <v xml:space="preserve"> </v>
      </c>
      <c r="E1380" s="160" t="e">
        <f>#REF!</f>
        <v>#REF!</v>
      </c>
      <c r="F1380" s="160" t="e">
        <f>#REF!</f>
        <v>#REF!</v>
      </c>
      <c r="G1380" s="160" t="e">
        <f>#REF!</f>
        <v>#REF!</v>
      </c>
      <c r="J1380" s="162" t="e">
        <f>#REF!</f>
        <v>#REF!</v>
      </c>
      <c r="K1380" s="162"/>
      <c r="L1380" s="162"/>
      <c r="M1380" s="162" t="e">
        <f>#REF!</f>
        <v>#REF!</v>
      </c>
      <c r="N1380" s="162" t="e">
        <f>#REF!</f>
        <v>#REF!</v>
      </c>
      <c r="O1380" s="162" t="e">
        <f>#REF!</f>
        <v>#REF!</v>
      </c>
    </row>
    <row r="1381" spans="2:15" ht="21">
      <c r="B1381" s="132" t="e">
        <f>#REF!</f>
        <v>#REF!</v>
      </c>
      <c r="C1381" s="68" t="str">
        <f t="shared" si="64"/>
        <v xml:space="preserve"> </v>
      </c>
      <c r="D1381" s="68" t="str">
        <f t="shared" si="65"/>
        <v xml:space="preserve"> </v>
      </c>
      <c r="E1381" s="160" t="e">
        <f>#REF!</f>
        <v>#REF!</v>
      </c>
      <c r="F1381" s="160" t="e">
        <f>#REF!</f>
        <v>#REF!</v>
      </c>
      <c r="G1381" s="160" t="e">
        <f>#REF!</f>
        <v>#REF!</v>
      </c>
      <c r="J1381" s="162" t="e">
        <f>#REF!</f>
        <v>#REF!</v>
      </c>
      <c r="K1381" s="162"/>
      <c r="L1381" s="162"/>
      <c r="M1381" s="162" t="e">
        <f>#REF!</f>
        <v>#REF!</v>
      </c>
      <c r="N1381" s="162" t="e">
        <f>#REF!</f>
        <v>#REF!</v>
      </c>
      <c r="O1381" s="162" t="e">
        <f>#REF!</f>
        <v>#REF!</v>
      </c>
    </row>
    <row r="1382" spans="2:15" ht="21">
      <c r="B1382" s="132" t="e">
        <f>#REF!</f>
        <v>#REF!</v>
      </c>
      <c r="C1382" s="68" t="str">
        <f t="shared" si="64"/>
        <v xml:space="preserve"> </v>
      </c>
      <c r="D1382" s="68" t="str">
        <f t="shared" si="65"/>
        <v xml:space="preserve"> </v>
      </c>
      <c r="E1382" s="160" t="e">
        <f>#REF!</f>
        <v>#REF!</v>
      </c>
      <c r="F1382" s="160" t="e">
        <f>#REF!</f>
        <v>#REF!</v>
      </c>
      <c r="G1382" s="160" t="e">
        <f>#REF!</f>
        <v>#REF!</v>
      </c>
      <c r="J1382" s="162" t="e">
        <f>#REF!</f>
        <v>#REF!</v>
      </c>
      <c r="K1382" s="162"/>
      <c r="L1382" s="162"/>
      <c r="M1382" s="162" t="e">
        <f>#REF!</f>
        <v>#REF!</v>
      </c>
      <c r="N1382" s="162" t="e">
        <f>#REF!</f>
        <v>#REF!</v>
      </c>
      <c r="O1382" s="162" t="e">
        <f>#REF!</f>
        <v>#REF!</v>
      </c>
    </row>
    <row r="1383" spans="2:15" ht="21">
      <c r="B1383" s="132" t="e">
        <f>#REF!</f>
        <v>#REF!</v>
      </c>
      <c r="C1383" s="68" t="str">
        <f t="shared" si="64"/>
        <v xml:space="preserve"> </v>
      </c>
      <c r="D1383" s="68" t="str">
        <f t="shared" si="65"/>
        <v xml:space="preserve"> </v>
      </c>
      <c r="E1383" s="160" t="e">
        <f>#REF!</f>
        <v>#REF!</v>
      </c>
      <c r="F1383" s="160" t="e">
        <f>#REF!</f>
        <v>#REF!</v>
      </c>
      <c r="G1383" s="160" t="e">
        <f>#REF!</f>
        <v>#REF!</v>
      </c>
      <c r="J1383" s="162" t="e">
        <f>#REF!</f>
        <v>#REF!</v>
      </c>
      <c r="K1383" s="162"/>
      <c r="L1383" s="162"/>
      <c r="M1383" s="162" t="e">
        <f>#REF!</f>
        <v>#REF!</v>
      </c>
      <c r="N1383" s="162" t="e">
        <f>#REF!</f>
        <v>#REF!</v>
      </c>
      <c r="O1383" s="162" t="e">
        <f>#REF!</f>
        <v>#REF!</v>
      </c>
    </row>
    <row r="1384" spans="2:15" ht="21">
      <c r="B1384" s="132" t="e">
        <f>#REF!</f>
        <v>#REF!</v>
      </c>
      <c r="C1384" s="68" t="str">
        <f t="shared" si="64"/>
        <v xml:space="preserve"> </v>
      </c>
      <c r="D1384" s="68" t="str">
        <f t="shared" si="65"/>
        <v xml:space="preserve"> </v>
      </c>
      <c r="E1384" s="160" t="e">
        <f>#REF!</f>
        <v>#REF!</v>
      </c>
      <c r="F1384" s="160" t="e">
        <f>#REF!</f>
        <v>#REF!</v>
      </c>
      <c r="G1384" s="160" t="e">
        <f>#REF!</f>
        <v>#REF!</v>
      </c>
      <c r="J1384" s="162" t="e">
        <f>#REF!</f>
        <v>#REF!</v>
      </c>
      <c r="K1384" s="162"/>
      <c r="L1384" s="162"/>
      <c r="M1384" s="162" t="e">
        <f>#REF!</f>
        <v>#REF!</v>
      </c>
      <c r="N1384" s="162" t="e">
        <f>#REF!</f>
        <v>#REF!</v>
      </c>
      <c r="O1384" s="162" t="e">
        <f>#REF!</f>
        <v>#REF!</v>
      </c>
    </row>
    <row r="1385" spans="2:15" ht="21">
      <c r="B1385" s="132" t="e">
        <f>#REF!</f>
        <v>#REF!</v>
      </c>
      <c r="C1385" s="68" t="str">
        <f t="shared" si="64"/>
        <v xml:space="preserve"> </v>
      </c>
      <c r="D1385" s="68" t="str">
        <f t="shared" si="65"/>
        <v xml:space="preserve"> </v>
      </c>
      <c r="E1385" s="160" t="e">
        <f>#REF!</f>
        <v>#REF!</v>
      </c>
      <c r="F1385" s="160" t="e">
        <f>#REF!</f>
        <v>#REF!</v>
      </c>
      <c r="G1385" s="160" t="e">
        <f>#REF!</f>
        <v>#REF!</v>
      </c>
      <c r="J1385" s="162" t="e">
        <f>#REF!</f>
        <v>#REF!</v>
      </c>
      <c r="K1385" s="162"/>
      <c r="L1385" s="162"/>
      <c r="M1385" s="162" t="e">
        <f>#REF!</f>
        <v>#REF!</v>
      </c>
      <c r="N1385" s="162" t="e">
        <f>#REF!</f>
        <v>#REF!</v>
      </c>
      <c r="O1385" s="162" t="e">
        <f>#REF!</f>
        <v>#REF!</v>
      </c>
    </row>
    <row r="1386" spans="2:15" ht="21">
      <c r="B1386" s="132" t="e">
        <f>#REF!</f>
        <v>#REF!</v>
      </c>
      <c r="C1386" s="68" t="str">
        <f t="shared" si="64"/>
        <v xml:space="preserve"> </v>
      </c>
      <c r="D1386" s="68" t="str">
        <f t="shared" si="65"/>
        <v xml:space="preserve"> </v>
      </c>
      <c r="E1386" s="160" t="e">
        <f>#REF!</f>
        <v>#REF!</v>
      </c>
      <c r="F1386" s="160" t="e">
        <f>#REF!</f>
        <v>#REF!</v>
      </c>
      <c r="G1386" s="160" t="e">
        <f>#REF!</f>
        <v>#REF!</v>
      </c>
      <c r="J1386" s="162" t="e">
        <f>#REF!</f>
        <v>#REF!</v>
      </c>
      <c r="K1386" s="162"/>
      <c r="L1386" s="162"/>
      <c r="M1386" s="162" t="e">
        <f>#REF!</f>
        <v>#REF!</v>
      </c>
      <c r="N1386" s="162" t="e">
        <f>#REF!</f>
        <v>#REF!</v>
      </c>
      <c r="O1386" s="162" t="e">
        <f>#REF!</f>
        <v>#REF!</v>
      </c>
    </row>
    <row r="1387" spans="2:15" ht="21">
      <c r="B1387" s="132" t="e">
        <f>#REF!</f>
        <v>#REF!</v>
      </c>
      <c r="C1387" s="68" t="str">
        <f t="shared" si="64"/>
        <v xml:space="preserve"> </v>
      </c>
      <c r="D1387" s="68" t="str">
        <f t="shared" si="65"/>
        <v xml:space="preserve"> </v>
      </c>
      <c r="E1387" s="160" t="e">
        <f>#REF!</f>
        <v>#REF!</v>
      </c>
      <c r="F1387" s="160" t="e">
        <f>#REF!</f>
        <v>#REF!</v>
      </c>
      <c r="G1387" s="160" t="e">
        <f>#REF!</f>
        <v>#REF!</v>
      </c>
      <c r="J1387" s="162" t="e">
        <f>#REF!</f>
        <v>#REF!</v>
      </c>
      <c r="K1387" s="162"/>
      <c r="L1387" s="162"/>
      <c r="M1387" s="162" t="e">
        <f>#REF!</f>
        <v>#REF!</v>
      </c>
      <c r="N1387" s="162" t="e">
        <f>#REF!</f>
        <v>#REF!</v>
      </c>
      <c r="O1387" s="162" t="e">
        <f>#REF!</f>
        <v>#REF!</v>
      </c>
    </row>
    <row r="1388" spans="2:15" ht="21">
      <c r="B1388" s="132" t="e">
        <f>#REF!</f>
        <v>#REF!</v>
      </c>
      <c r="C1388" s="68" t="str">
        <f t="shared" ref="C1388:C1434" si="66">IFERROR(VLOOKUP(D1388,KLUBY01,2,FALSE)," ")</f>
        <v xml:space="preserve"> </v>
      </c>
      <c r="D1388" s="68" t="str">
        <f t="shared" ref="D1388:D1434" si="67">IFERROR(VLOOKUP(B1388,PZTS2509,11,FALSE)," ")</f>
        <v xml:space="preserve"> </v>
      </c>
      <c r="E1388" s="160" t="e">
        <f>#REF!</f>
        <v>#REF!</v>
      </c>
      <c r="F1388" s="160" t="e">
        <f>#REF!</f>
        <v>#REF!</v>
      </c>
      <c r="G1388" s="160" t="e">
        <f>#REF!</f>
        <v>#REF!</v>
      </c>
      <c r="J1388" s="162" t="e">
        <f>#REF!</f>
        <v>#REF!</v>
      </c>
      <c r="K1388" s="162"/>
      <c r="L1388" s="162"/>
      <c r="M1388" s="162" t="e">
        <f>#REF!</f>
        <v>#REF!</v>
      </c>
      <c r="N1388" s="162" t="e">
        <f>#REF!</f>
        <v>#REF!</v>
      </c>
      <c r="O1388" s="162" t="e">
        <f>#REF!</f>
        <v>#REF!</v>
      </c>
    </row>
    <row r="1389" spans="2:15" ht="21">
      <c r="B1389" s="132" t="e">
        <f>#REF!</f>
        <v>#REF!</v>
      </c>
      <c r="C1389" s="68" t="str">
        <f t="shared" si="66"/>
        <v xml:space="preserve"> </v>
      </c>
      <c r="D1389" s="68" t="str">
        <f t="shared" si="67"/>
        <v xml:space="preserve"> </v>
      </c>
      <c r="E1389" s="160" t="e">
        <f>#REF!</f>
        <v>#REF!</v>
      </c>
      <c r="F1389" s="160" t="e">
        <f>#REF!</f>
        <v>#REF!</v>
      </c>
      <c r="G1389" s="160" t="e">
        <f>#REF!</f>
        <v>#REF!</v>
      </c>
      <c r="J1389" s="162" t="e">
        <f>#REF!</f>
        <v>#REF!</v>
      </c>
      <c r="K1389" s="162"/>
      <c r="L1389" s="162"/>
      <c r="M1389" s="162" t="e">
        <f>#REF!</f>
        <v>#REF!</v>
      </c>
      <c r="N1389" s="162" t="e">
        <f>#REF!</f>
        <v>#REF!</v>
      </c>
      <c r="O1389" s="162" t="e">
        <f>#REF!</f>
        <v>#REF!</v>
      </c>
    </row>
    <row r="1390" spans="2:15" ht="21">
      <c r="B1390" s="132" t="e">
        <f>#REF!</f>
        <v>#REF!</v>
      </c>
      <c r="C1390" s="68" t="str">
        <f t="shared" si="66"/>
        <v xml:space="preserve"> </v>
      </c>
      <c r="D1390" s="68" t="str">
        <f t="shared" si="67"/>
        <v xml:space="preserve"> </v>
      </c>
      <c r="E1390" s="160" t="e">
        <f>#REF!</f>
        <v>#REF!</v>
      </c>
      <c r="F1390" s="160" t="e">
        <f>#REF!</f>
        <v>#REF!</v>
      </c>
      <c r="G1390" s="160" t="e">
        <f>#REF!</f>
        <v>#REF!</v>
      </c>
      <c r="J1390" s="162" t="e">
        <f>#REF!</f>
        <v>#REF!</v>
      </c>
      <c r="K1390" s="162"/>
      <c r="L1390" s="162"/>
      <c r="M1390" s="162" t="e">
        <f>#REF!</f>
        <v>#REF!</v>
      </c>
      <c r="N1390" s="162" t="e">
        <f>#REF!</f>
        <v>#REF!</v>
      </c>
      <c r="O1390" s="162" t="e">
        <f>#REF!</f>
        <v>#REF!</v>
      </c>
    </row>
    <row r="1391" spans="2:15" ht="21">
      <c r="B1391" s="132" t="e">
        <f>#REF!</f>
        <v>#REF!</v>
      </c>
      <c r="C1391" s="68" t="str">
        <f t="shared" si="66"/>
        <v xml:space="preserve"> </v>
      </c>
      <c r="D1391" s="68" t="str">
        <f t="shared" si="67"/>
        <v xml:space="preserve"> </v>
      </c>
      <c r="E1391" s="160" t="e">
        <f>#REF!</f>
        <v>#REF!</v>
      </c>
      <c r="F1391" s="160" t="e">
        <f>#REF!</f>
        <v>#REF!</v>
      </c>
      <c r="G1391" s="160" t="e">
        <f>#REF!</f>
        <v>#REF!</v>
      </c>
      <c r="J1391" s="162" t="e">
        <f>#REF!</f>
        <v>#REF!</v>
      </c>
      <c r="K1391" s="162"/>
      <c r="L1391" s="162"/>
      <c r="M1391" s="162" t="e">
        <f>#REF!</f>
        <v>#REF!</v>
      </c>
      <c r="N1391" s="162" t="e">
        <f>#REF!</f>
        <v>#REF!</v>
      </c>
      <c r="O1391" s="162" t="e">
        <f>#REF!</f>
        <v>#REF!</v>
      </c>
    </row>
    <row r="1392" spans="2:15" ht="21">
      <c r="B1392" s="132" t="e">
        <f>#REF!</f>
        <v>#REF!</v>
      </c>
      <c r="C1392" s="68" t="str">
        <f t="shared" si="66"/>
        <v xml:space="preserve"> </v>
      </c>
      <c r="D1392" s="68" t="str">
        <f t="shared" si="67"/>
        <v xml:space="preserve"> </v>
      </c>
      <c r="E1392" s="160" t="e">
        <f>#REF!</f>
        <v>#REF!</v>
      </c>
      <c r="F1392" s="160" t="e">
        <f>#REF!</f>
        <v>#REF!</v>
      </c>
      <c r="G1392" s="160" t="e">
        <f>#REF!</f>
        <v>#REF!</v>
      </c>
      <c r="J1392" s="162" t="e">
        <f>#REF!</f>
        <v>#REF!</v>
      </c>
      <c r="K1392" s="162"/>
      <c r="L1392" s="162"/>
      <c r="M1392" s="162" t="e">
        <f>#REF!</f>
        <v>#REF!</v>
      </c>
      <c r="N1392" s="162" t="e">
        <f>#REF!</f>
        <v>#REF!</v>
      </c>
      <c r="O1392" s="162" t="e">
        <f>#REF!</f>
        <v>#REF!</v>
      </c>
    </row>
    <row r="1393" spans="2:15" ht="21">
      <c r="B1393" s="132" t="e">
        <f>#REF!</f>
        <v>#REF!</v>
      </c>
      <c r="C1393" s="68" t="str">
        <f t="shared" si="66"/>
        <v xml:space="preserve"> </v>
      </c>
      <c r="D1393" s="68" t="str">
        <f t="shared" si="67"/>
        <v xml:space="preserve"> </v>
      </c>
      <c r="E1393" s="160" t="e">
        <f>#REF!</f>
        <v>#REF!</v>
      </c>
      <c r="F1393" s="160" t="e">
        <f>#REF!</f>
        <v>#REF!</v>
      </c>
      <c r="G1393" s="160" t="e">
        <f>#REF!</f>
        <v>#REF!</v>
      </c>
      <c r="J1393" s="162" t="e">
        <f>#REF!</f>
        <v>#REF!</v>
      </c>
      <c r="K1393" s="162"/>
      <c r="L1393" s="162"/>
      <c r="M1393" s="162" t="e">
        <f>#REF!</f>
        <v>#REF!</v>
      </c>
      <c r="N1393" s="162" t="e">
        <f>#REF!</f>
        <v>#REF!</v>
      </c>
      <c r="O1393" s="162" t="e">
        <f>#REF!</f>
        <v>#REF!</v>
      </c>
    </row>
    <row r="1394" spans="2:15" ht="21">
      <c r="B1394" s="132" t="e">
        <f>#REF!</f>
        <v>#REF!</v>
      </c>
      <c r="C1394" s="68" t="str">
        <f t="shared" si="66"/>
        <v xml:space="preserve"> </v>
      </c>
      <c r="D1394" s="68" t="str">
        <f t="shared" si="67"/>
        <v xml:space="preserve"> </v>
      </c>
      <c r="E1394" s="160" t="e">
        <f>#REF!</f>
        <v>#REF!</v>
      </c>
      <c r="F1394" s="160" t="e">
        <f>#REF!</f>
        <v>#REF!</v>
      </c>
      <c r="G1394" s="160" t="e">
        <f>#REF!</f>
        <v>#REF!</v>
      </c>
      <c r="J1394" s="162" t="e">
        <f>#REF!</f>
        <v>#REF!</v>
      </c>
      <c r="K1394" s="162"/>
      <c r="L1394" s="162"/>
      <c r="M1394" s="162" t="e">
        <f>#REF!</f>
        <v>#REF!</v>
      </c>
      <c r="N1394" s="162" t="e">
        <f>#REF!</f>
        <v>#REF!</v>
      </c>
      <c r="O1394" s="162" t="e">
        <f>#REF!</f>
        <v>#REF!</v>
      </c>
    </row>
    <row r="1395" spans="2:15" ht="21">
      <c r="B1395" s="132" t="e">
        <f>#REF!</f>
        <v>#REF!</v>
      </c>
      <c r="C1395" s="68" t="str">
        <f t="shared" si="66"/>
        <v xml:space="preserve"> </v>
      </c>
      <c r="D1395" s="68" t="str">
        <f t="shared" si="67"/>
        <v xml:space="preserve"> </v>
      </c>
      <c r="E1395" s="160" t="e">
        <f>#REF!</f>
        <v>#REF!</v>
      </c>
      <c r="F1395" s="160" t="e">
        <f>#REF!</f>
        <v>#REF!</v>
      </c>
      <c r="G1395" s="160" t="e">
        <f>#REF!</f>
        <v>#REF!</v>
      </c>
      <c r="J1395" s="162" t="e">
        <f>#REF!</f>
        <v>#REF!</v>
      </c>
      <c r="K1395" s="162"/>
      <c r="L1395" s="162"/>
      <c r="M1395" s="162" t="e">
        <f>#REF!</f>
        <v>#REF!</v>
      </c>
      <c r="N1395" s="162" t="e">
        <f>#REF!</f>
        <v>#REF!</v>
      </c>
      <c r="O1395" s="162" t="e">
        <f>#REF!</f>
        <v>#REF!</v>
      </c>
    </row>
    <row r="1396" spans="2:15" ht="21">
      <c r="B1396" s="132" t="e">
        <f>#REF!</f>
        <v>#REF!</v>
      </c>
      <c r="C1396" s="68" t="str">
        <f t="shared" si="66"/>
        <v xml:space="preserve"> </v>
      </c>
      <c r="D1396" s="68" t="str">
        <f t="shared" si="67"/>
        <v xml:space="preserve"> </v>
      </c>
      <c r="E1396" s="160" t="e">
        <f>#REF!</f>
        <v>#REF!</v>
      </c>
      <c r="F1396" s="160" t="e">
        <f>#REF!</f>
        <v>#REF!</v>
      </c>
      <c r="G1396" s="160" t="e">
        <f>#REF!</f>
        <v>#REF!</v>
      </c>
      <c r="J1396" s="162" t="e">
        <f>#REF!</f>
        <v>#REF!</v>
      </c>
      <c r="K1396" s="162"/>
      <c r="L1396" s="162"/>
      <c r="M1396" s="162" t="e">
        <f>#REF!</f>
        <v>#REF!</v>
      </c>
      <c r="N1396" s="162" t="e">
        <f>#REF!</f>
        <v>#REF!</v>
      </c>
      <c r="O1396" s="162" t="e">
        <f>#REF!</f>
        <v>#REF!</v>
      </c>
    </row>
    <row r="1397" spans="2:15" ht="21">
      <c r="B1397" s="132" t="e">
        <f>#REF!</f>
        <v>#REF!</v>
      </c>
      <c r="C1397" s="68" t="str">
        <f t="shared" si="66"/>
        <v xml:space="preserve"> </v>
      </c>
      <c r="D1397" s="68" t="str">
        <f t="shared" si="67"/>
        <v xml:space="preserve"> </v>
      </c>
      <c r="E1397" s="160" t="e">
        <f>#REF!</f>
        <v>#REF!</v>
      </c>
      <c r="F1397" s="160" t="e">
        <f>#REF!</f>
        <v>#REF!</v>
      </c>
      <c r="G1397" s="160" t="e">
        <f>#REF!</f>
        <v>#REF!</v>
      </c>
      <c r="J1397" s="162" t="e">
        <f>#REF!</f>
        <v>#REF!</v>
      </c>
      <c r="K1397" s="162"/>
      <c r="L1397" s="162"/>
      <c r="M1397" s="162" t="e">
        <f>#REF!</f>
        <v>#REF!</v>
      </c>
      <c r="N1397" s="162" t="e">
        <f>#REF!</f>
        <v>#REF!</v>
      </c>
      <c r="O1397" s="162" t="e">
        <f>#REF!</f>
        <v>#REF!</v>
      </c>
    </row>
    <row r="1398" spans="2:15" ht="21">
      <c r="B1398" s="132" t="e">
        <f>#REF!</f>
        <v>#REF!</v>
      </c>
      <c r="C1398" s="68" t="str">
        <f t="shared" si="66"/>
        <v xml:space="preserve"> </v>
      </c>
      <c r="D1398" s="68" t="str">
        <f t="shared" si="67"/>
        <v xml:space="preserve"> </v>
      </c>
      <c r="E1398" s="160" t="e">
        <f>#REF!</f>
        <v>#REF!</v>
      </c>
      <c r="F1398" s="160" t="e">
        <f>#REF!</f>
        <v>#REF!</v>
      </c>
      <c r="G1398" s="160" t="e">
        <f>#REF!</f>
        <v>#REF!</v>
      </c>
      <c r="J1398" s="162" t="e">
        <f>#REF!</f>
        <v>#REF!</v>
      </c>
      <c r="K1398" s="162"/>
      <c r="L1398" s="162"/>
      <c r="M1398" s="162" t="e">
        <f>#REF!</f>
        <v>#REF!</v>
      </c>
      <c r="N1398" s="162" t="e">
        <f>#REF!</f>
        <v>#REF!</v>
      </c>
      <c r="O1398" s="162" t="e">
        <f>#REF!</f>
        <v>#REF!</v>
      </c>
    </row>
    <row r="1399" spans="2:15" ht="21">
      <c r="B1399" s="132" t="e">
        <f>#REF!</f>
        <v>#REF!</v>
      </c>
      <c r="C1399" s="68" t="str">
        <f t="shared" si="66"/>
        <v xml:space="preserve"> </v>
      </c>
      <c r="D1399" s="68" t="str">
        <f t="shared" si="67"/>
        <v xml:space="preserve"> </v>
      </c>
      <c r="E1399" s="160" t="e">
        <f>#REF!</f>
        <v>#REF!</v>
      </c>
      <c r="F1399" s="160" t="e">
        <f>#REF!</f>
        <v>#REF!</v>
      </c>
      <c r="G1399" s="160" t="e">
        <f>#REF!</f>
        <v>#REF!</v>
      </c>
      <c r="J1399" s="162" t="e">
        <f>#REF!</f>
        <v>#REF!</v>
      </c>
      <c r="K1399" s="162"/>
      <c r="L1399" s="162"/>
      <c r="M1399" s="162" t="e">
        <f>#REF!</f>
        <v>#REF!</v>
      </c>
      <c r="N1399" s="162" t="e">
        <f>#REF!</f>
        <v>#REF!</v>
      </c>
      <c r="O1399" s="162" t="e">
        <f>#REF!</f>
        <v>#REF!</v>
      </c>
    </row>
    <row r="1400" spans="2:15" ht="21">
      <c r="B1400" s="132" t="e">
        <f>#REF!</f>
        <v>#REF!</v>
      </c>
      <c r="C1400" s="68" t="str">
        <f t="shared" si="66"/>
        <v xml:space="preserve"> </v>
      </c>
      <c r="D1400" s="68" t="str">
        <f t="shared" si="67"/>
        <v xml:space="preserve"> </v>
      </c>
      <c r="E1400" s="160" t="e">
        <f>#REF!</f>
        <v>#REF!</v>
      </c>
      <c r="F1400" s="160" t="e">
        <f>#REF!</f>
        <v>#REF!</v>
      </c>
      <c r="G1400" s="160" t="e">
        <f>#REF!</f>
        <v>#REF!</v>
      </c>
      <c r="J1400" s="162" t="e">
        <f>#REF!</f>
        <v>#REF!</v>
      </c>
      <c r="K1400" s="162"/>
      <c r="L1400" s="162"/>
      <c r="M1400" s="162" t="e">
        <f>#REF!</f>
        <v>#REF!</v>
      </c>
      <c r="N1400" s="162" t="e">
        <f>#REF!</f>
        <v>#REF!</v>
      </c>
      <c r="O1400" s="162" t="e">
        <f>#REF!</f>
        <v>#REF!</v>
      </c>
    </row>
    <row r="1401" spans="2:15" ht="21">
      <c r="B1401" s="132" t="e">
        <f>#REF!</f>
        <v>#REF!</v>
      </c>
      <c r="C1401" s="68" t="str">
        <f t="shared" si="66"/>
        <v xml:space="preserve"> </v>
      </c>
      <c r="D1401" s="68" t="str">
        <f t="shared" si="67"/>
        <v xml:space="preserve"> </v>
      </c>
      <c r="E1401" s="160" t="e">
        <f>#REF!</f>
        <v>#REF!</v>
      </c>
      <c r="F1401" s="160" t="e">
        <f>#REF!</f>
        <v>#REF!</v>
      </c>
      <c r="G1401" s="160" t="e">
        <f>#REF!</f>
        <v>#REF!</v>
      </c>
      <c r="J1401" s="162" t="e">
        <f>#REF!</f>
        <v>#REF!</v>
      </c>
      <c r="K1401" s="162"/>
      <c r="L1401" s="162"/>
      <c r="M1401" s="162" t="e">
        <f>#REF!</f>
        <v>#REF!</v>
      </c>
      <c r="N1401" s="162" t="e">
        <f>#REF!</f>
        <v>#REF!</v>
      </c>
      <c r="O1401" s="162" t="e">
        <f>#REF!</f>
        <v>#REF!</v>
      </c>
    </row>
    <row r="1402" spans="2:15" ht="21">
      <c r="B1402" s="132" t="e">
        <f>#REF!</f>
        <v>#REF!</v>
      </c>
      <c r="C1402" s="68" t="str">
        <f t="shared" si="66"/>
        <v xml:space="preserve"> </v>
      </c>
      <c r="D1402" s="68" t="str">
        <f t="shared" si="67"/>
        <v xml:space="preserve"> </v>
      </c>
      <c r="E1402" s="160" t="e">
        <f>#REF!</f>
        <v>#REF!</v>
      </c>
      <c r="F1402" s="160" t="e">
        <f>#REF!</f>
        <v>#REF!</v>
      </c>
      <c r="G1402" s="160" t="e">
        <f>#REF!</f>
        <v>#REF!</v>
      </c>
      <c r="J1402" s="162" t="e">
        <f>#REF!</f>
        <v>#REF!</v>
      </c>
      <c r="K1402" s="162"/>
      <c r="L1402" s="162"/>
      <c r="M1402" s="162" t="e">
        <f>#REF!</f>
        <v>#REF!</v>
      </c>
      <c r="N1402" s="162" t="e">
        <f>#REF!</f>
        <v>#REF!</v>
      </c>
      <c r="O1402" s="162" t="e">
        <f>#REF!</f>
        <v>#REF!</v>
      </c>
    </row>
    <row r="1403" spans="2:15" ht="21">
      <c r="B1403" s="132" t="e">
        <f>#REF!</f>
        <v>#REF!</v>
      </c>
      <c r="C1403" s="68" t="str">
        <f t="shared" si="66"/>
        <v xml:space="preserve"> </v>
      </c>
      <c r="D1403" s="68" t="str">
        <f t="shared" si="67"/>
        <v xml:space="preserve"> </v>
      </c>
      <c r="E1403" s="160" t="e">
        <f>#REF!</f>
        <v>#REF!</v>
      </c>
      <c r="F1403" s="160" t="e">
        <f>#REF!</f>
        <v>#REF!</v>
      </c>
      <c r="G1403" s="160" t="e">
        <f>#REF!</f>
        <v>#REF!</v>
      </c>
      <c r="J1403" s="162" t="e">
        <f>#REF!</f>
        <v>#REF!</v>
      </c>
      <c r="K1403" s="162"/>
      <c r="L1403" s="162"/>
      <c r="M1403" s="162" t="e">
        <f>#REF!</f>
        <v>#REF!</v>
      </c>
      <c r="N1403" s="162" t="e">
        <f>#REF!</f>
        <v>#REF!</v>
      </c>
      <c r="O1403" s="162" t="e">
        <f>#REF!</f>
        <v>#REF!</v>
      </c>
    </row>
    <row r="1404" spans="2:15" ht="21">
      <c r="B1404" s="132" t="e">
        <f>#REF!</f>
        <v>#REF!</v>
      </c>
      <c r="C1404" s="68" t="str">
        <f t="shared" si="66"/>
        <v xml:space="preserve"> </v>
      </c>
      <c r="D1404" s="68" t="str">
        <f t="shared" si="67"/>
        <v xml:space="preserve"> </v>
      </c>
      <c r="E1404" s="160" t="e">
        <f>#REF!</f>
        <v>#REF!</v>
      </c>
      <c r="F1404" s="160" t="e">
        <f>#REF!</f>
        <v>#REF!</v>
      </c>
      <c r="G1404" s="160" t="e">
        <f>#REF!</f>
        <v>#REF!</v>
      </c>
      <c r="J1404" s="162" t="e">
        <f>#REF!</f>
        <v>#REF!</v>
      </c>
      <c r="K1404" s="162"/>
      <c r="L1404" s="162"/>
      <c r="M1404" s="162" t="e">
        <f>#REF!</f>
        <v>#REF!</v>
      </c>
      <c r="N1404" s="162" t="e">
        <f>#REF!</f>
        <v>#REF!</v>
      </c>
      <c r="O1404" s="162" t="e">
        <f>#REF!</f>
        <v>#REF!</v>
      </c>
    </row>
    <row r="1405" spans="2:15" ht="21">
      <c r="B1405" s="132" t="e">
        <f>#REF!</f>
        <v>#REF!</v>
      </c>
      <c r="C1405" s="68" t="str">
        <f t="shared" si="66"/>
        <v xml:space="preserve"> </v>
      </c>
      <c r="D1405" s="68" t="str">
        <f t="shared" si="67"/>
        <v xml:space="preserve"> </v>
      </c>
      <c r="E1405" s="160" t="e">
        <f>#REF!</f>
        <v>#REF!</v>
      </c>
      <c r="F1405" s="160" t="e">
        <f>#REF!</f>
        <v>#REF!</v>
      </c>
      <c r="G1405" s="160" t="e">
        <f>#REF!</f>
        <v>#REF!</v>
      </c>
      <c r="J1405" s="162" t="e">
        <f>#REF!</f>
        <v>#REF!</v>
      </c>
      <c r="K1405" s="162"/>
      <c r="L1405" s="162"/>
      <c r="M1405" s="162" t="e">
        <f>#REF!</f>
        <v>#REF!</v>
      </c>
      <c r="N1405" s="162" t="e">
        <f>#REF!</f>
        <v>#REF!</v>
      </c>
      <c r="O1405" s="162" t="e">
        <f>#REF!</f>
        <v>#REF!</v>
      </c>
    </row>
    <row r="1406" spans="2:15" ht="21">
      <c r="B1406" s="132" t="e">
        <f>#REF!</f>
        <v>#REF!</v>
      </c>
      <c r="C1406" s="68" t="str">
        <f t="shared" si="66"/>
        <v xml:space="preserve"> </v>
      </c>
      <c r="D1406" s="68" t="str">
        <f t="shared" si="67"/>
        <v xml:space="preserve"> </v>
      </c>
      <c r="E1406" s="160" t="e">
        <f>#REF!</f>
        <v>#REF!</v>
      </c>
      <c r="F1406" s="160" t="e">
        <f>#REF!</f>
        <v>#REF!</v>
      </c>
      <c r="G1406" s="160" t="e">
        <f>#REF!</f>
        <v>#REF!</v>
      </c>
      <c r="J1406" s="162" t="e">
        <f>#REF!</f>
        <v>#REF!</v>
      </c>
      <c r="K1406" s="162"/>
      <c r="L1406" s="162"/>
      <c r="M1406" s="162" t="e">
        <f>#REF!</f>
        <v>#REF!</v>
      </c>
      <c r="N1406" s="162" t="e">
        <f>#REF!</f>
        <v>#REF!</v>
      </c>
      <c r="O1406" s="162" t="e">
        <f>#REF!</f>
        <v>#REF!</v>
      </c>
    </row>
    <row r="1407" spans="2:15" ht="21">
      <c r="B1407" s="132" t="e">
        <f>#REF!</f>
        <v>#REF!</v>
      </c>
      <c r="C1407" s="68" t="str">
        <f t="shared" si="66"/>
        <v xml:space="preserve"> </v>
      </c>
      <c r="D1407" s="68" t="str">
        <f t="shared" si="67"/>
        <v xml:space="preserve"> </v>
      </c>
      <c r="E1407" s="160" t="e">
        <f>#REF!</f>
        <v>#REF!</v>
      </c>
      <c r="F1407" s="160" t="e">
        <f>#REF!</f>
        <v>#REF!</v>
      </c>
      <c r="G1407" s="160" t="e">
        <f>#REF!</f>
        <v>#REF!</v>
      </c>
      <c r="J1407" s="162" t="e">
        <f>#REF!</f>
        <v>#REF!</v>
      </c>
      <c r="K1407" s="162"/>
      <c r="L1407" s="162"/>
      <c r="M1407" s="162" t="e">
        <f>#REF!</f>
        <v>#REF!</v>
      </c>
      <c r="N1407" s="162" t="e">
        <f>#REF!</f>
        <v>#REF!</v>
      </c>
      <c r="O1407" s="162" t="e">
        <f>#REF!</f>
        <v>#REF!</v>
      </c>
    </row>
    <row r="1408" spans="2:15" ht="21">
      <c r="B1408" s="132" t="e">
        <f>#REF!</f>
        <v>#REF!</v>
      </c>
      <c r="C1408" s="68" t="str">
        <f t="shared" si="66"/>
        <v xml:space="preserve"> </v>
      </c>
      <c r="D1408" s="68" t="str">
        <f t="shared" si="67"/>
        <v xml:space="preserve"> </v>
      </c>
      <c r="E1408" s="160" t="e">
        <f>#REF!</f>
        <v>#REF!</v>
      </c>
      <c r="F1408" s="160" t="e">
        <f>#REF!</f>
        <v>#REF!</v>
      </c>
      <c r="G1408" s="160" t="e">
        <f>#REF!</f>
        <v>#REF!</v>
      </c>
      <c r="J1408" s="162" t="e">
        <f>#REF!</f>
        <v>#REF!</v>
      </c>
      <c r="K1408" s="162"/>
      <c r="L1408" s="162"/>
      <c r="M1408" s="162" t="e">
        <f>#REF!</f>
        <v>#REF!</v>
      </c>
      <c r="N1408" s="162" t="e">
        <f>#REF!</f>
        <v>#REF!</v>
      </c>
      <c r="O1408" s="162" t="e">
        <f>#REF!</f>
        <v>#REF!</v>
      </c>
    </row>
    <row r="1409" spans="2:15" ht="21">
      <c r="B1409" s="132" t="e">
        <f>#REF!</f>
        <v>#REF!</v>
      </c>
      <c r="C1409" s="68" t="str">
        <f t="shared" si="66"/>
        <v xml:space="preserve"> </v>
      </c>
      <c r="D1409" s="68" t="str">
        <f t="shared" si="67"/>
        <v xml:space="preserve"> </v>
      </c>
      <c r="E1409" s="160" t="e">
        <f>#REF!</f>
        <v>#REF!</v>
      </c>
      <c r="F1409" s="160" t="e">
        <f>#REF!</f>
        <v>#REF!</v>
      </c>
      <c r="G1409" s="160" t="e">
        <f>#REF!</f>
        <v>#REF!</v>
      </c>
      <c r="J1409" s="162" t="e">
        <f>#REF!</f>
        <v>#REF!</v>
      </c>
      <c r="K1409" s="162"/>
      <c r="L1409" s="162"/>
      <c r="M1409" s="162" t="e">
        <f>#REF!</f>
        <v>#REF!</v>
      </c>
      <c r="N1409" s="162" t="e">
        <f>#REF!</f>
        <v>#REF!</v>
      </c>
      <c r="O1409" s="162" t="e">
        <f>#REF!</f>
        <v>#REF!</v>
      </c>
    </row>
    <row r="1410" spans="2:15" ht="21">
      <c r="B1410" s="132" t="e">
        <f>#REF!</f>
        <v>#REF!</v>
      </c>
      <c r="C1410" s="68" t="str">
        <f t="shared" si="66"/>
        <v xml:space="preserve"> </v>
      </c>
      <c r="D1410" s="68" t="str">
        <f t="shared" si="67"/>
        <v xml:space="preserve"> </v>
      </c>
      <c r="E1410" s="160" t="e">
        <f>#REF!</f>
        <v>#REF!</v>
      </c>
      <c r="F1410" s="160" t="e">
        <f>#REF!</f>
        <v>#REF!</v>
      </c>
      <c r="G1410" s="160" t="e">
        <f>#REF!</f>
        <v>#REF!</v>
      </c>
      <c r="J1410" s="162" t="e">
        <f>#REF!</f>
        <v>#REF!</v>
      </c>
      <c r="K1410" s="162"/>
      <c r="L1410" s="162"/>
      <c r="M1410" s="162" t="e">
        <f>#REF!</f>
        <v>#REF!</v>
      </c>
      <c r="N1410" s="162" t="e">
        <f>#REF!</f>
        <v>#REF!</v>
      </c>
      <c r="O1410" s="162" t="e">
        <f>#REF!</f>
        <v>#REF!</v>
      </c>
    </row>
    <row r="1411" spans="2:15" ht="21">
      <c r="B1411" s="132" t="e">
        <f>#REF!</f>
        <v>#REF!</v>
      </c>
      <c r="C1411" s="68" t="str">
        <f t="shared" si="66"/>
        <v xml:space="preserve"> </v>
      </c>
      <c r="D1411" s="68" t="str">
        <f t="shared" si="67"/>
        <v xml:space="preserve"> </v>
      </c>
      <c r="E1411" s="160" t="e">
        <f>#REF!</f>
        <v>#REF!</v>
      </c>
      <c r="F1411" s="160" t="e">
        <f>#REF!</f>
        <v>#REF!</v>
      </c>
      <c r="G1411" s="160" t="e">
        <f>#REF!</f>
        <v>#REF!</v>
      </c>
      <c r="J1411" s="162" t="e">
        <f>#REF!</f>
        <v>#REF!</v>
      </c>
      <c r="K1411" s="162"/>
      <c r="L1411" s="162"/>
      <c r="M1411" s="162" t="e">
        <f>#REF!</f>
        <v>#REF!</v>
      </c>
      <c r="N1411" s="162" t="e">
        <f>#REF!</f>
        <v>#REF!</v>
      </c>
      <c r="O1411" s="162" t="e">
        <f>#REF!</f>
        <v>#REF!</v>
      </c>
    </row>
    <row r="1412" spans="2:15" ht="21">
      <c r="B1412" s="132" t="e">
        <f>#REF!</f>
        <v>#REF!</v>
      </c>
      <c r="C1412" s="68" t="str">
        <f t="shared" si="66"/>
        <v xml:space="preserve"> </v>
      </c>
      <c r="D1412" s="68" t="str">
        <f t="shared" si="67"/>
        <v xml:space="preserve"> </v>
      </c>
      <c r="E1412" s="160" t="e">
        <f>#REF!</f>
        <v>#REF!</v>
      </c>
      <c r="F1412" s="160" t="e">
        <f>#REF!</f>
        <v>#REF!</v>
      </c>
      <c r="G1412" s="160" t="e">
        <f>#REF!</f>
        <v>#REF!</v>
      </c>
      <c r="J1412" s="162" t="e">
        <f>#REF!</f>
        <v>#REF!</v>
      </c>
      <c r="K1412" s="162"/>
      <c r="L1412" s="162"/>
      <c r="M1412" s="162" t="e">
        <f>#REF!</f>
        <v>#REF!</v>
      </c>
      <c r="N1412" s="162" t="e">
        <f>#REF!</f>
        <v>#REF!</v>
      </c>
      <c r="O1412" s="162" t="e">
        <f>#REF!</f>
        <v>#REF!</v>
      </c>
    </row>
    <row r="1413" spans="2:15" ht="21">
      <c r="B1413" s="132" t="e">
        <f>#REF!</f>
        <v>#REF!</v>
      </c>
      <c r="C1413" s="68" t="str">
        <f t="shared" si="66"/>
        <v xml:space="preserve"> </v>
      </c>
      <c r="D1413" s="68" t="str">
        <f t="shared" si="67"/>
        <v xml:space="preserve"> </v>
      </c>
      <c r="E1413" s="160" t="e">
        <f>#REF!</f>
        <v>#REF!</v>
      </c>
      <c r="F1413" s="160" t="e">
        <f>#REF!</f>
        <v>#REF!</v>
      </c>
      <c r="G1413" s="160" t="e">
        <f>#REF!</f>
        <v>#REF!</v>
      </c>
      <c r="J1413" s="162" t="e">
        <f>#REF!</f>
        <v>#REF!</v>
      </c>
      <c r="K1413" s="162"/>
      <c r="L1413" s="162"/>
      <c r="M1413" s="162" t="e">
        <f>#REF!</f>
        <v>#REF!</v>
      </c>
      <c r="N1413" s="162" t="e">
        <f>#REF!</f>
        <v>#REF!</v>
      </c>
      <c r="O1413" s="162" t="e">
        <f>#REF!</f>
        <v>#REF!</v>
      </c>
    </row>
    <row r="1414" spans="2:15" ht="21">
      <c r="B1414" s="132" t="e">
        <f>#REF!</f>
        <v>#REF!</v>
      </c>
      <c r="C1414" s="68" t="str">
        <f t="shared" si="66"/>
        <v xml:space="preserve"> </v>
      </c>
      <c r="D1414" s="68" t="str">
        <f t="shared" si="67"/>
        <v xml:space="preserve"> </v>
      </c>
      <c r="E1414" s="160" t="e">
        <f>#REF!</f>
        <v>#REF!</v>
      </c>
      <c r="F1414" s="160" t="e">
        <f>#REF!</f>
        <v>#REF!</v>
      </c>
      <c r="G1414" s="160" t="e">
        <f>#REF!</f>
        <v>#REF!</v>
      </c>
      <c r="J1414" s="162" t="e">
        <f>#REF!</f>
        <v>#REF!</v>
      </c>
      <c r="K1414" s="162"/>
      <c r="L1414" s="162"/>
      <c r="M1414" s="162" t="e">
        <f>#REF!</f>
        <v>#REF!</v>
      </c>
      <c r="N1414" s="162" t="e">
        <f>#REF!</f>
        <v>#REF!</v>
      </c>
      <c r="O1414" s="162" t="e">
        <f>#REF!</f>
        <v>#REF!</v>
      </c>
    </row>
    <row r="1415" spans="2:15" ht="21">
      <c r="B1415" s="132" t="e">
        <f>#REF!</f>
        <v>#REF!</v>
      </c>
      <c r="C1415" s="68" t="str">
        <f t="shared" si="66"/>
        <v xml:space="preserve"> </v>
      </c>
      <c r="D1415" s="68" t="str">
        <f t="shared" si="67"/>
        <v xml:space="preserve"> </v>
      </c>
      <c r="E1415" s="160" t="e">
        <f>#REF!</f>
        <v>#REF!</v>
      </c>
      <c r="F1415" s="160" t="e">
        <f>#REF!</f>
        <v>#REF!</v>
      </c>
      <c r="G1415" s="160" t="e">
        <f>#REF!</f>
        <v>#REF!</v>
      </c>
      <c r="J1415" s="162" t="e">
        <f>#REF!</f>
        <v>#REF!</v>
      </c>
      <c r="K1415" s="162"/>
      <c r="L1415" s="162"/>
      <c r="M1415" s="162" t="e">
        <f>#REF!</f>
        <v>#REF!</v>
      </c>
      <c r="N1415" s="162" t="e">
        <f>#REF!</f>
        <v>#REF!</v>
      </c>
      <c r="O1415" s="162" t="e">
        <f>#REF!</f>
        <v>#REF!</v>
      </c>
    </row>
    <row r="1416" spans="2:15" ht="21">
      <c r="B1416" s="132" t="e">
        <f>#REF!</f>
        <v>#REF!</v>
      </c>
      <c r="C1416" s="68" t="str">
        <f t="shared" si="66"/>
        <v xml:space="preserve"> </v>
      </c>
      <c r="D1416" s="68" t="str">
        <f t="shared" si="67"/>
        <v xml:space="preserve"> </v>
      </c>
      <c r="E1416" s="160" t="e">
        <f>#REF!</f>
        <v>#REF!</v>
      </c>
      <c r="F1416" s="160" t="e">
        <f>#REF!</f>
        <v>#REF!</v>
      </c>
      <c r="G1416" s="160" t="e">
        <f>#REF!</f>
        <v>#REF!</v>
      </c>
      <c r="J1416" s="162" t="e">
        <f>#REF!</f>
        <v>#REF!</v>
      </c>
      <c r="K1416" s="162"/>
      <c r="L1416" s="162"/>
      <c r="M1416" s="162" t="e">
        <f>#REF!</f>
        <v>#REF!</v>
      </c>
      <c r="N1416" s="162" t="e">
        <f>#REF!</f>
        <v>#REF!</v>
      </c>
      <c r="O1416" s="162" t="e">
        <f>#REF!</f>
        <v>#REF!</v>
      </c>
    </row>
    <row r="1417" spans="2:15" ht="21">
      <c r="B1417" s="132" t="e">
        <f>#REF!</f>
        <v>#REF!</v>
      </c>
      <c r="C1417" s="68" t="str">
        <f t="shared" si="66"/>
        <v xml:space="preserve"> </v>
      </c>
      <c r="D1417" s="68" t="str">
        <f t="shared" si="67"/>
        <v xml:space="preserve"> </v>
      </c>
      <c r="E1417" s="160" t="e">
        <f>#REF!</f>
        <v>#REF!</v>
      </c>
      <c r="F1417" s="160" t="e">
        <f>#REF!</f>
        <v>#REF!</v>
      </c>
      <c r="G1417" s="160" t="e">
        <f>#REF!</f>
        <v>#REF!</v>
      </c>
      <c r="J1417" s="162" t="e">
        <f>#REF!</f>
        <v>#REF!</v>
      </c>
      <c r="K1417" s="162"/>
      <c r="L1417" s="162"/>
      <c r="M1417" s="162" t="e">
        <f>#REF!</f>
        <v>#REF!</v>
      </c>
      <c r="N1417" s="162" t="e">
        <f>#REF!</f>
        <v>#REF!</v>
      </c>
      <c r="O1417" s="162" t="e">
        <f>#REF!</f>
        <v>#REF!</v>
      </c>
    </row>
    <row r="1418" spans="2:15" ht="21">
      <c r="B1418" s="132" t="e">
        <f>#REF!</f>
        <v>#REF!</v>
      </c>
      <c r="C1418" s="68" t="str">
        <f t="shared" si="66"/>
        <v xml:space="preserve"> </v>
      </c>
      <c r="D1418" s="68" t="str">
        <f t="shared" si="67"/>
        <v xml:space="preserve"> </v>
      </c>
      <c r="E1418" s="160" t="e">
        <f>#REF!</f>
        <v>#REF!</v>
      </c>
      <c r="F1418" s="160" t="e">
        <f>#REF!</f>
        <v>#REF!</v>
      </c>
      <c r="G1418" s="160" t="e">
        <f>#REF!</f>
        <v>#REF!</v>
      </c>
      <c r="J1418" s="162" t="e">
        <f>#REF!</f>
        <v>#REF!</v>
      </c>
      <c r="K1418" s="162"/>
      <c r="L1418" s="162"/>
      <c r="M1418" s="162" t="e">
        <f>#REF!</f>
        <v>#REF!</v>
      </c>
      <c r="N1418" s="162" t="e">
        <f>#REF!</f>
        <v>#REF!</v>
      </c>
      <c r="O1418" s="162" t="e">
        <f>#REF!</f>
        <v>#REF!</v>
      </c>
    </row>
    <row r="1419" spans="2:15" ht="21">
      <c r="B1419" s="132" t="e">
        <f>#REF!</f>
        <v>#REF!</v>
      </c>
      <c r="C1419" s="68" t="str">
        <f t="shared" si="66"/>
        <v xml:space="preserve"> </v>
      </c>
      <c r="D1419" s="68" t="str">
        <f t="shared" si="67"/>
        <v xml:space="preserve"> </v>
      </c>
      <c r="E1419" s="160" t="e">
        <f>#REF!</f>
        <v>#REF!</v>
      </c>
      <c r="F1419" s="160" t="e">
        <f>#REF!</f>
        <v>#REF!</v>
      </c>
      <c r="G1419" s="160" t="e">
        <f>#REF!</f>
        <v>#REF!</v>
      </c>
      <c r="J1419" s="162" t="e">
        <f>#REF!</f>
        <v>#REF!</v>
      </c>
      <c r="K1419" s="162"/>
      <c r="L1419" s="162"/>
      <c r="M1419" s="162" t="e">
        <f>#REF!</f>
        <v>#REF!</v>
      </c>
      <c r="N1419" s="162" t="e">
        <f>#REF!</f>
        <v>#REF!</v>
      </c>
      <c r="O1419" s="162" t="e">
        <f>#REF!</f>
        <v>#REF!</v>
      </c>
    </row>
    <row r="1420" spans="2:15" ht="21">
      <c r="B1420" s="132" t="e">
        <f>#REF!</f>
        <v>#REF!</v>
      </c>
      <c r="C1420" s="68" t="str">
        <f t="shared" si="66"/>
        <v xml:space="preserve"> </v>
      </c>
      <c r="D1420" s="68" t="str">
        <f t="shared" si="67"/>
        <v xml:space="preserve"> </v>
      </c>
      <c r="E1420" s="160" t="e">
        <f>#REF!</f>
        <v>#REF!</v>
      </c>
      <c r="F1420" s="160" t="e">
        <f>#REF!</f>
        <v>#REF!</v>
      </c>
      <c r="G1420" s="160" t="e">
        <f>#REF!</f>
        <v>#REF!</v>
      </c>
      <c r="J1420" s="162" t="e">
        <f>#REF!</f>
        <v>#REF!</v>
      </c>
      <c r="K1420" s="162"/>
      <c r="L1420" s="162"/>
      <c r="M1420" s="162" t="e">
        <f>#REF!</f>
        <v>#REF!</v>
      </c>
      <c r="N1420" s="162" t="e">
        <f>#REF!</f>
        <v>#REF!</v>
      </c>
      <c r="O1420" s="162" t="e">
        <f>#REF!</f>
        <v>#REF!</v>
      </c>
    </row>
    <row r="1421" spans="2:15" ht="21">
      <c r="B1421" s="132" t="e">
        <f>#REF!</f>
        <v>#REF!</v>
      </c>
      <c r="C1421" s="68" t="str">
        <f t="shared" si="66"/>
        <v xml:space="preserve"> </v>
      </c>
      <c r="D1421" s="68" t="str">
        <f t="shared" si="67"/>
        <v xml:space="preserve"> </v>
      </c>
      <c r="E1421" s="160" t="e">
        <f>#REF!</f>
        <v>#REF!</v>
      </c>
      <c r="F1421" s="160" t="e">
        <f>#REF!</f>
        <v>#REF!</v>
      </c>
      <c r="G1421" s="160" t="e">
        <f>#REF!</f>
        <v>#REF!</v>
      </c>
      <c r="J1421" s="162" t="e">
        <f>#REF!</f>
        <v>#REF!</v>
      </c>
      <c r="K1421" s="162"/>
      <c r="L1421" s="162"/>
      <c r="M1421" s="162" t="e">
        <f>#REF!</f>
        <v>#REF!</v>
      </c>
      <c r="N1421" s="162" t="e">
        <f>#REF!</f>
        <v>#REF!</v>
      </c>
      <c r="O1421" s="162" t="e">
        <f>#REF!</f>
        <v>#REF!</v>
      </c>
    </row>
    <row r="1422" spans="2:15" ht="21">
      <c r="B1422" s="132" t="e">
        <f>#REF!</f>
        <v>#REF!</v>
      </c>
      <c r="C1422" s="68" t="str">
        <f t="shared" si="66"/>
        <v xml:space="preserve"> </v>
      </c>
      <c r="D1422" s="68" t="str">
        <f t="shared" si="67"/>
        <v xml:space="preserve"> </v>
      </c>
      <c r="E1422" s="160" t="e">
        <f>#REF!</f>
        <v>#REF!</v>
      </c>
      <c r="F1422" s="160" t="e">
        <f>#REF!</f>
        <v>#REF!</v>
      </c>
      <c r="G1422" s="160" t="e">
        <f>#REF!</f>
        <v>#REF!</v>
      </c>
      <c r="J1422" s="162" t="e">
        <f>#REF!</f>
        <v>#REF!</v>
      </c>
      <c r="K1422" s="162"/>
      <c r="L1422" s="162"/>
      <c r="M1422" s="162" t="e">
        <f>#REF!</f>
        <v>#REF!</v>
      </c>
      <c r="N1422" s="162" t="e">
        <f>#REF!</f>
        <v>#REF!</v>
      </c>
      <c r="O1422" s="162" t="e">
        <f>#REF!</f>
        <v>#REF!</v>
      </c>
    </row>
    <row r="1423" spans="2:15" ht="21">
      <c r="B1423" s="132" t="e">
        <f>#REF!</f>
        <v>#REF!</v>
      </c>
      <c r="C1423" s="68" t="str">
        <f t="shared" si="66"/>
        <v xml:space="preserve"> </v>
      </c>
      <c r="D1423" s="68" t="str">
        <f t="shared" si="67"/>
        <v xml:space="preserve"> </v>
      </c>
      <c r="E1423" s="160" t="e">
        <f>#REF!</f>
        <v>#REF!</v>
      </c>
      <c r="F1423" s="160" t="e">
        <f>#REF!</f>
        <v>#REF!</v>
      </c>
      <c r="G1423" s="160" t="e">
        <f>#REF!</f>
        <v>#REF!</v>
      </c>
      <c r="J1423" s="162" t="e">
        <f>#REF!</f>
        <v>#REF!</v>
      </c>
      <c r="K1423" s="162"/>
      <c r="L1423" s="162"/>
      <c r="M1423" s="162" t="e">
        <f>#REF!</f>
        <v>#REF!</v>
      </c>
      <c r="N1423" s="162" t="e">
        <f>#REF!</f>
        <v>#REF!</v>
      </c>
      <c r="O1423" s="162" t="e">
        <f>#REF!</f>
        <v>#REF!</v>
      </c>
    </row>
    <row r="1424" spans="2:15" ht="21">
      <c r="B1424" s="132" t="e">
        <f>#REF!</f>
        <v>#REF!</v>
      </c>
      <c r="C1424" s="68" t="str">
        <f t="shared" si="66"/>
        <v xml:space="preserve"> </v>
      </c>
      <c r="D1424" s="68" t="str">
        <f t="shared" si="67"/>
        <v xml:space="preserve"> </v>
      </c>
      <c r="E1424" s="160" t="e">
        <f>#REF!</f>
        <v>#REF!</v>
      </c>
      <c r="F1424" s="160" t="e">
        <f>#REF!</f>
        <v>#REF!</v>
      </c>
      <c r="G1424" s="160" t="e">
        <f>#REF!</f>
        <v>#REF!</v>
      </c>
      <c r="J1424" s="162" t="e">
        <f>#REF!</f>
        <v>#REF!</v>
      </c>
      <c r="K1424" s="162"/>
      <c r="L1424" s="162"/>
      <c r="M1424" s="162" t="e">
        <f>#REF!</f>
        <v>#REF!</v>
      </c>
      <c r="N1424" s="162" t="e">
        <f>#REF!</f>
        <v>#REF!</v>
      </c>
      <c r="O1424" s="162" t="e">
        <f>#REF!</f>
        <v>#REF!</v>
      </c>
    </row>
    <row r="1425" spans="2:15" ht="21">
      <c r="B1425" s="132" t="e">
        <f>#REF!</f>
        <v>#REF!</v>
      </c>
      <c r="C1425" s="68" t="str">
        <f t="shared" si="66"/>
        <v xml:space="preserve"> </v>
      </c>
      <c r="D1425" s="68" t="str">
        <f t="shared" si="67"/>
        <v xml:space="preserve"> </v>
      </c>
      <c r="E1425" s="160" t="e">
        <f>#REF!</f>
        <v>#REF!</v>
      </c>
      <c r="F1425" s="160" t="e">
        <f>#REF!</f>
        <v>#REF!</v>
      </c>
      <c r="G1425" s="160" t="e">
        <f>#REF!</f>
        <v>#REF!</v>
      </c>
      <c r="J1425" s="162" t="e">
        <f>#REF!</f>
        <v>#REF!</v>
      </c>
      <c r="K1425" s="162"/>
      <c r="L1425" s="162"/>
      <c r="M1425" s="162" t="e">
        <f>#REF!</f>
        <v>#REF!</v>
      </c>
      <c r="N1425" s="162" t="e">
        <f>#REF!</f>
        <v>#REF!</v>
      </c>
      <c r="O1425" s="162" t="e">
        <f>#REF!</f>
        <v>#REF!</v>
      </c>
    </row>
    <row r="1426" spans="2:15" ht="21">
      <c r="B1426" s="132" t="e">
        <f>#REF!</f>
        <v>#REF!</v>
      </c>
      <c r="C1426" s="68" t="str">
        <f t="shared" si="66"/>
        <v xml:space="preserve"> </v>
      </c>
      <c r="D1426" s="68" t="str">
        <f t="shared" si="67"/>
        <v xml:space="preserve"> </v>
      </c>
      <c r="E1426" s="160" t="e">
        <f>#REF!</f>
        <v>#REF!</v>
      </c>
      <c r="F1426" s="160" t="e">
        <f>#REF!</f>
        <v>#REF!</v>
      </c>
      <c r="G1426" s="160" t="e">
        <f>#REF!</f>
        <v>#REF!</v>
      </c>
      <c r="J1426" s="162" t="e">
        <f>#REF!</f>
        <v>#REF!</v>
      </c>
      <c r="K1426" s="162"/>
      <c r="L1426" s="162"/>
      <c r="M1426" s="162" t="e">
        <f>#REF!</f>
        <v>#REF!</v>
      </c>
      <c r="N1426" s="162" t="e">
        <f>#REF!</f>
        <v>#REF!</v>
      </c>
      <c r="O1426" s="162" t="e">
        <f>#REF!</f>
        <v>#REF!</v>
      </c>
    </row>
    <row r="1427" spans="2:15" ht="21">
      <c r="B1427" s="132" t="e">
        <f>#REF!</f>
        <v>#REF!</v>
      </c>
      <c r="C1427" s="68" t="str">
        <f t="shared" si="66"/>
        <v xml:space="preserve"> </v>
      </c>
      <c r="D1427" s="68" t="str">
        <f t="shared" si="67"/>
        <v xml:space="preserve"> </v>
      </c>
      <c r="E1427" s="160" t="e">
        <f>#REF!</f>
        <v>#REF!</v>
      </c>
      <c r="F1427" s="160" t="e">
        <f>#REF!</f>
        <v>#REF!</v>
      </c>
      <c r="G1427" s="160" t="e">
        <f>#REF!</f>
        <v>#REF!</v>
      </c>
      <c r="J1427" s="162" t="e">
        <f>#REF!</f>
        <v>#REF!</v>
      </c>
      <c r="K1427" s="162"/>
      <c r="L1427" s="162"/>
      <c r="M1427" s="162" t="e">
        <f>#REF!</f>
        <v>#REF!</v>
      </c>
      <c r="N1427" s="162" t="e">
        <f>#REF!</f>
        <v>#REF!</v>
      </c>
      <c r="O1427" s="162" t="e">
        <f>#REF!</f>
        <v>#REF!</v>
      </c>
    </row>
    <row r="1428" spans="2:15" ht="21">
      <c r="B1428" s="132" t="e">
        <f>#REF!</f>
        <v>#REF!</v>
      </c>
      <c r="C1428" s="68" t="str">
        <f t="shared" si="66"/>
        <v xml:space="preserve"> </v>
      </c>
      <c r="D1428" s="68" t="str">
        <f t="shared" si="67"/>
        <v xml:space="preserve"> </v>
      </c>
      <c r="E1428" s="160" t="e">
        <f>#REF!</f>
        <v>#REF!</v>
      </c>
      <c r="F1428" s="160" t="e">
        <f>#REF!</f>
        <v>#REF!</v>
      </c>
      <c r="G1428" s="160" t="e">
        <f>#REF!</f>
        <v>#REF!</v>
      </c>
      <c r="J1428" s="162" t="e">
        <f>#REF!</f>
        <v>#REF!</v>
      </c>
      <c r="K1428" s="162"/>
      <c r="L1428" s="162"/>
      <c r="M1428" s="162" t="e">
        <f>#REF!</f>
        <v>#REF!</v>
      </c>
      <c r="N1428" s="162" t="e">
        <f>#REF!</f>
        <v>#REF!</v>
      </c>
      <c r="O1428" s="162" t="e">
        <f>#REF!</f>
        <v>#REF!</v>
      </c>
    </row>
    <row r="1429" spans="2:15" ht="21">
      <c r="B1429" s="132" t="e">
        <f>#REF!</f>
        <v>#REF!</v>
      </c>
      <c r="C1429" s="68" t="str">
        <f t="shared" si="66"/>
        <v xml:space="preserve"> </v>
      </c>
      <c r="D1429" s="68" t="str">
        <f t="shared" si="67"/>
        <v xml:space="preserve"> </v>
      </c>
      <c r="E1429" s="160" t="e">
        <f>#REF!</f>
        <v>#REF!</v>
      </c>
      <c r="F1429" s="160" t="e">
        <f>#REF!</f>
        <v>#REF!</v>
      </c>
      <c r="G1429" s="160" t="e">
        <f>#REF!</f>
        <v>#REF!</v>
      </c>
      <c r="J1429" s="162" t="e">
        <f>#REF!</f>
        <v>#REF!</v>
      </c>
      <c r="K1429" s="162"/>
      <c r="L1429" s="162"/>
      <c r="M1429" s="162" t="e">
        <f>#REF!</f>
        <v>#REF!</v>
      </c>
      <c r="N1429" s="162" t="e">
        <f>#REF!</f>
        <v>#REF!</v>
      </c>
      <c r="O1429" s="162" t="e">
        <f>#REF!</f>
        <v>#REF!</v>
      </c>
    </row>
    <row r="1430" spans="2:15" ht="21">
      <c r="B1430" s="132" t="e">
        <f>#REF!</f>
        <v>#REF!</v>
      </c>
      <c r="C1430" s="68" t="str">
        <f t="shared" si="66"/>
        <v xml:space="preserve"> </v>
      </c>
      <c r="D1430" s="68" t="str">
        <f t="shared" si="67"/>
        <v xml:space="preserve"> </v>
      </c>
      <c r="E1430" s="160" t="e">
        <f>#REF!</f>
        <v>#REF!</v>
      </c>
      <c r="F1430" s="160" t="e">
        <f>#REF!</f>
        <v>#REF!</v>
      </c>
      <c r="G1430" s="160" t="e">
        <f>#REF!</f>
        <v>#REF!</v>
      </c>
      <c r="J1430" s="162" t="e">
        <f>#REF!</f>
        <v>#REF!</v>
      </c>
      <c r="K1430" s="162"/>
      <c r="L1430" s="162"/>
      <c r="M1430" s="162" t="e">
        <f>#REF!</f>
        <v>#REF!</v>
      </c>
      <c r="N1430" s="162" t="e">
        <f>#REF!</f>
        <v>#REF!</v>
      </c>
      <c r="O1430" s="162" t="e">
        <f>#REF!</f>
        <v>#REF!</v>
      </c>
    </row>
    <row r="1431" spans="2:15" ht="21">
      <c r="B1431" s="132" t="e">
        <f>#REF!</f>
        <v>#REF!</v>
      </c>
      <c r="C1431" s="68" t="str">
        <f t="shared" si="66"/>
        <v xml:space="preserve"> </v>
      </c>
      <c r="D1431" s="68" t="str">
        <f t="shared" si="67"/>
        <v xml:space="preserve"> </v>
      </c>
      <c r="E1431" s="160" t="e">
        <f>#REF!</f>
        <v>#REF!</v>
      </c>
      <c r="F1431" s="160" t="e">
        <f>#REF!</f>
        <v>#REF!</v>
      </c>
      <c r="G1431" s="160" t="e">
        <f>#REF!</f>
        <v>#REF!</v>
      </c>
      <c r="J1431" s="162" t="e">
        <f>#REF!</f>
        <v>#REF!</v>
      </c>
      <c r="K1431" s="162"/>
      <c r="L1431" s="162"/>
      <c r="M1431" s="162" t="e">
        <f>#REF!</f>
        <v>#REF!</v>
      </c>
      <c r="N1431" s="162" t="e">
        <f>#REF!</f>
        <v>#REF!</v>
      </c>
      <c r="O1431" s="162" t="e">
        <f>#REF!</f>
        <v>#REF!</v>
      </c>
    </row>
    <row r="1432" spans="2:15" ht="21">
      <c r="B1432" s="132" t="e">
        <f>#REF!</f>
        <v>#REF!</v>
      </c>
      <c r="C1432" s="68" t="str">
        <f t="shared" si="66"/>
        <v xml:space="preserve"> </v>
      </c>
      <c r="D1432" s="68" t="str">
        <f t="shared" si="67"/>
        <v xml:space="preserve"> </v>
      </c>
      <c r="E1432" s="160" t="e">
        <f>#REF!</f>
        <v>#REF!</v>
      </c>
      <c r="F1432" s="160" t="e">
        <f>#REF!</f>
        <v>#REF!</v>
      </c>
      <c r="G1432" s="160" t="e">
        <f>#REF!</f>
        <v>#REF!</v>
      </c>
      <c r="J1432" s="162" t="e">
        <f>#REF!</f>
        <v>#REF!</v>
      </c>
      <c r="K1432" s="162"/>
      <c r="L1432" s="162"/>
      <c r="M1432" s="162" t="e">
        <f>#REF!</f>
        <v>#REF!</v>
      </c>
      <c r="N1432" s="162" t="e">
        <f>#REF!</f>
        <v>#REF!</v>
      </c>
      <c r="O1432" s="162" t="e">
        <f>#REF!</f>
        <v>#REF!</v>
      </c>
    </row>
    <row r="1433" spans="2:15" ht="21">
      <c r="B1433" s="132" t="e">
        <f>#REF!</f>
        <v>#REF!</v>
      </c>
      <c r="C1433" s="68" t="str">
        <f t="shared" si="66"/>
        <v xml:space="preserve"> </v>
      </c>
      <c r="D1433" s="68" t="str">
        <f t="shared" si="67"/>
        <v xml:space="preserve"> </v>
      </c>
      <c r="E1433" s="160" t="e">
        <f>#REF!</f>
        <v>#REF!</v>
      </c>
      <c r="F1433" s="160" t="e">
        <f>#REF!</f>
        <v>#REF!</v>
      </c>
      <c r="G1433" s="160" t="e">
        <f>#REF!</f>
        <v>#REF!</v>
      </c>
      <c r="J1433" s="162" t="e">
        <f>#REF!</f>
        <v>#REF!</v>
      </c>
      <c r="K1433" s="162"/>
      <c r="L1433" s="162"/>
      <c r="M1433" s="162" t="e">
        <f>#REF!</f>
        <v>#REF!</v>
      </c>
      <c r="N1433" s="162" t="e">
        <f>#REF!</f>
        <v>#REF!</v>
      </c>
      <c r="O1433" s="162" t="e">
        <f>#REF!</f>
        <v>#REF!</v>
      </c>
    </row>
    <row r="1434" spans="2:15" ht="21">
      <c r="B1434" s="132" t="e">
        <f>#REF!</f>
        <v>#REF!</v>
      </c>
      <c r="C1434" s="68" t="str">
        <f t="shared" si="66"/>
        <v xml:space="preserve"> </v>
      </c>
      <c r="D1434" s="68" t="str">
        <f t="shared" si="67"/>
        <v xml:space="preserve"> </v>
      </c>
      <c r="E1434" s="160" t="e">
        <f>#REF!</f>
        <v>#REF!</v>
      </c>
      <c r="F1434" s="160" t="e">
        <f>#REF!</f>
        <v>#REF!</v>
      </c>
      <c r="G1434" s="160" t="e">
        <f>#REF!</f>
        <v>#REF!</v>
      </c>
      <c r="J1434" s="162" t="e">
        <f>#REF!</f>
        <v>#REF!</v>
      </c>
      <c r="K1434" s="162"/>
      <c r="L1434" s="162"/>
      <c r="M1434" s="162" t="e">
        <f>#REF!</f>
        <v>#REF!</v>
      </c>
      <c r="N1434" s="162" t="e">
        <f>#REF!</f>
        <v>#REF!</v>
      </c>
      <c r="O1434" s="162" t="e">
        <f>#REF!</f>
        <v>#REF!</v>
      </c>
    </row>
    <row r="1435" spans="2:15" ht="21">
      <c r="B1435" s="132" t="e">
        <f>#REF!</f>
        <v>#REF!</v>
      </c>
      <c r="C1435" s="68" t="str">
        <f t="shared" ref="C1435:C1476" si="68">IFERROR(VLOOKUP(D1435,KLUBY01,2,FALSE)," ")</f>
        <v xml:space="preserve"> </v>
      </c>
      <c r="D1435" s="68" t="str">
        <f t="shared" ref="D1435:D1476" si="69">IFERROR(VLOOKUP(B1435,PZTS2509,11,FALSE)," ")</f>
        <v xml:space="preserve"> </v>
      </c>
      <c r="E1435" s="160" t="e">
        <f>#REF!</f>
        <v>#REF!</v>
      </c>
      <c r="F1435" s="160" t="e">
        <f>#REF!</f>
        <v>#REF!</v>
      </c>
      <c r="G1435" s="160" t="e">
        <f>#REF!</f>
        <v>#REF!</v>
      </c>
      <c r="J1435" s="162" t="e">
        <f>#REF!</f>
        <v>#REF!</v>
      </c>
      <c r="K1435" s="162"/>
      <c r="L1435" s="162"/>
      <c r="M1435" s="162" t="e">
        <f>#REF!</f>
        <v>#REF!</v>
      </c>
      <c r="N1435" s="162" t="e">
        <f>#REF!</f>
        <v>#REF!</v>
      </c>
      <c r="O1435" s="162" t="e">
        <f>#REF!</f>
        <v>#REF!</v>
      </c>
    </row>
    <row r="1436" spans="2:15" ht="21">
      <c r="B1436" s="132" t="e">
        <f>#REF!</f>
        <v>#REF!</v>
      </c>
      <c r="C1436" s="68" t="str">
        <f t="shared" si="68"/>
        <v xml:space="preserve"> </v>
      </c>
      <c r="D1436" s="68" t="str">
        <f t="shared" si="69"/>
        <v xml:space="preserve"> </v>
      </c>
      <c r="E1436" s="160" t="e">
        <f>#REF!</f>
        <v>#REF!</v>
      </c>
      <c r="F1436" s="160" t="e">
        <f>#REF!</f>
        <v>#REF!</v>
      </c>
      <c r="G1436" s="160" t="e">
        <f>#REF!</f>
        <v>#REF!</v>
      </c>
      <c r="J1436" s="162" t="e">
        <f>#REF!</f>
        <v>#REF!</v>
      </c>
      <c r="K1436" s="162"/>
      <c r="L1436" s="162"/>
      <c r="M1436" s="162" t="e">
        <f>#REF!</f>
        <v>#REF!</v>
      </c>
      <c r="N1436" s="162" t="e">
        <f>#REF!</f>
        <v>#REF!</v>
      </c>
      <c r="O1436" s="162" t="e">
        <f>#REF!</f>
        <v>#REF!</v>
      </c>
    </row>
    <row r="1437" spans="2:15" ht="21">
      <c r="B1437" s="132" t="e">
        <f>#REF!</f>
        <v>#REF!</v>
      </c>
      <c r="C1437" s="68" t="str">
        <f t="shared" si="68"/>
        <v xml:space="preserve"> </v>
      </c>
      <c r="D1437" s="68" t="str">
        <f t="shared" si="69"/>
        <v xml:space="preserve"> </v>
      </c>
      <c r="E1437" s="160" t="e">
        <f>#REF!</f>
        <v>#REF!</v>
      </c>
      <c r="F1437" s="160" t="e">
        <f>#REF!</f>
        <v>#REF!</v>
      </c>
      <c r="G1437" s="160" t="e">
        <f>#REF!</f>
        <v>#REF!</v>
      </c>
      <c r="J1437" s="162" t="e">
        <f>#REF!</f>
        <v>#REF!</v>
      </c>
      <c r="K1437" s="162"/>
      <c r="L1437" s="162"/>
      <c r="M1437" s="162" t="e">
        <f>#REF!</f>
        <v>#REF!</v>
      </c>
      <c r="N1437" s="162" t="e">
        <f>#REF!</f>
        <v>#REF!</v>
      </c>
      <c r="O1437" s="162" t="e">
        <f>#REF!</f>
        <v>#REF!</v>
      </c>
    </row>
    <row r="1438" spans="2:15" ht="21">
      <c r="B1438" s="132" t="e">
        <f>#REF!</f>
        <v>#REF!</v>
      </c>
      <c r="C1438" s="68" t="str">
        <f t="shared" si="68"/>
        <v xml:space="preserve"> </v>
      </c>
      <c r="D1438" s="68" t="str">
        <f t="shared" si="69"/>
        <v xml:space="preserve"> </v>
      </c>
      <c r="E1438" s="160" t="e">
        <f>#REF!</f>
        <v>#REF!</v>
      </c>
      <c r="F1438" s="160" t="e">
        <f>#REF!</f>
        <v>#REF!</v>
      </c>
      <c r="G1438" s="160" t="e">
        <f>#REF!</f>
        <v>#REF!</v>
      </c>
      <c r="J1438" s="162" t="e">
        <f>#REF!</f>
        <v>#REF!</v>
      </c>
      <c r="K1438" s="162"/>
      <c r="L1438" s="162"/>
      <c r="M1438" s="162" t="e">
        <f>#REF!</f>
        <v>#REF!</v>
      </c>
      <c r="N1438" s="162" t="e">
        <f>#REF!</f>
        <v>#REF!</v>
      </c>
      <c r="O1438" s="162" t="e">
        <f>#REF!</f>
        <v>#REF!</v>
      </c>
    </row>
    <row r="1439" spans="2:15" ht="21">
      <c r="B1439" s="132" t="e">
        <f>#REF!</f>
        <v>#REF!</v>
      </c>
      <c r="C1439" s="68" t="str">
        <f t="shared" si="68"/>
        <v xml:space="preserve"> </v>
      </c>
      <c r="D1439" s="68" t="str">
        <f t="shared" si="69"/>
        <v xml:space="preserve"> </v>
      </c>
      <c r="E1439" s="160" t="e">
        <f>#REF!</f>
        <v>#REF!</v>
      </c>
      <c r="F1439" s="160" t="e">
        <f>#REF!</f>
        <v>#REF!</v>
      </c>
      <c r="G1439" s="160" t="e">
        <f>#REF!</f>
        <v>#REF!</v>
      </c>
      <c r="J1439" s="162" t="e">
        <f>#REF!</f>
        <v>#REF!</v>
      </c>
      <c r="K1439" s="162"/>
      <c r="L1439" s="162"/>
      <c r="M1439" s="162" t="e">
        <f>#REF!</f>
        <v>#REF!</v>
      </c>
      <c r="N1439" s="162" t="e">
        <f>#REF!</f>
        <v>#REF!</v>
      </c>
      <c r="O1439" s="162" t="e">
        <f>#REF!</f>
        <v>#REF!</v>
      </c>
    </row>
    <row r="1440" spans="2:15" ht="21">
      <c r="B1440" s="132" t="e">
        <f>#REF!</f>
        <v>#REF!</v>
      </c>
      <c r="C1440" s="68" t="str">
        <f t="shared" si="68"/>
        <v xml:space="preserve"> </v>
      </c>
      <c r="D1440" s="68" t="str">
        <f t="shared" si="69"/>
        <v xml:space="preserve"> </v>
      </c>
      <c r="E1440" s="160" t="e">
        <f>#REF!</f>
        <v>#REF!</v>
      </c>
      <c r="F1440" s="160" t="e">
        <f>#REF!</f>
        <v>#REF!</v>
      </c>
      <c r="G1440" s="160" t="e">
        <f>#REF!</f>
        <v>#REF!</v>
      </c>
      <c r="J1440" s="162" t="e">
        <f>#REF!</f>
        <v>#REF!</v>
      </c>
      <c r="K1440" s="162"/>
      <c r="L1440" s="162"/>
      <c r="M1440" s="162" t="e">
        <f>#REF!</f>
        <v>#REF!</v>
      </c>
      <c r="N1440" s="162" t="e">
        <f>#REF!</f>
        <v>#REF!</v>
      </c>
      <c r="O1440" s="162" t="e">
        <f>#REF!</f>
        <v>#REF!</v>
      </c>
    </row>
    <row r="1441" spans="2:15" ht="21">
      <c r="B1441" s="132" t="e">
        <f>#REF!</f>
        <v>#REF!</v>
      </c>
      <c r="C1441" s="68" t="str">
        <f t="shared" si="68"/>
        <v xml:space="preserve"> </v>
      </c>
      <c r="D1441" s="68" t="str">
        <f t="shared" si="69"/>
        <v xml:space="preserve"> </v>
      </c>
      <c r="E1441" s="160" t="e">
        <f>#REF!</f>
        <v>#REF!</v>
      </c>
      <c r="F1441" s="160" t="e">
        <f>#REF!</f>
        <v>#REF!</v>
      </c>
      <c r="G1441" s="160" t="e">
        <f>#REF!</f>
        <v>#REF!</v>
      </c>
      <c r="J1441" s="162" t="e">
        <f>#REF!</f>
        <v>#REF!</v>
      </c>
      <c r="K1441" s="162"/>
      <c r="L1441" s="162"/>
      <c r="M1441" s="162" t="e">
        <f>#REF!</f>
        <v>#REF!</v>
      </c>
      <c r="N1441" s="162" t="e">
        <f>#REF!</f>
        <v>#REF!</v>
      </c>
      <c r="O1441" s="162" t="e">
        <f>#REF!</f>
        <v>#REF!</v>
      </c>
    </row>
    <row r="1442" spans="2:15" ht="21">
      <c r="B1442" s="132" t="e">
        <f>#REF!</f>
        <v>#REF!</v>
      </c>
      <c r="C1442" s="68" t="str">
        <f t="shared" si="68"/>
        <v xml:space="preserve"> </v>
      </c>
      <c r="D1442" s="68" t="str">
        <f t="shared" si="69"/>
        <v xml:space="preserve"> </v>
      </c>
      <c r="E1442" s="160" t="e">
        <f>#REF!</f>
        <v>#REF!</v>
      </c>
      <c r="F1442" s="160" t="e">
        <f>#REF!</f>
        <v>#REF!</v>
      </c>
      <c r="G1442" s="160" t="e">
        <f>#REF!</f>
        <v>#REF!</v>
      </c>
      <c r="J1442" s="162" t="e">
        <f>#REF!</f>
        <v>#REF!</v>
      </c>
      <c r="K1442" s="162"/>
      <c r="L1442" s="162"/>
      <c r="M1442" s="162" t="e">
        <f>#REF!</f>
        <v>#REF!</v>
      </c>
      <c r="N1442" s="162" t="e">
        <f>#REF!</f>
        <v>#REF!</v>
      </c>
      <c r="O1442" s="162" t="e">
        <f>#REF!</f>
        <v>#REF!</v>
      </c>
    </row>
    <row r="1443" spans="2:15" ht="21">
      <c r="B1443" s="132" t="e">
        <f>#REF!</f>
        <v>#REF!</v>
      </c>
      <c r="C1443" s="68" t="str">
        <f t="shared" si="68"/>
        <v xml:space="preserve"> </v>
      </c>
      <c r="D1443" s="68" t="str">
        <f t="shared" si="69"/>
        <v xml:space="preserve"> </v>
      </c>
      <c r="E1443" s="160" t="e">
        <f>#REF!</f>
        <v>#REF!</v>
      </c>
      <c r="F1443" s="160" t="e">
        <f>#REF!</f>
        <v>#REF!</v>
      </c>
      <c r="G1443" s="160" t="e">
        <f>#REF!</f>
        <v>#REF!</v>
      </c>
      <c r="J1443" s="162" t="e">
        <f>#REF!</f>
        <v>#REF!</v>
      </c>
      <c r="K1443" s="162"/>
      <c r="L1443" s="162"/>
      <c r="M1443" s="162" t="e">
        <f>#REF!</f>
        <v>#REF!</v>
      </c>
      <c r="N1443" s="162" t="e">
        <f>#REF!</f>
        <v>#REF!</v>
      </c>
      <c r="O1443" s="162" t="e">
        <f>#REF!</f>
        <v>#REF!</v>
      </c>
    </row>
    <row r="1444" spans="2:15" ht="21">
      <c r="B1444" s="132" t="e">
        <f>#REF!</f>
        <v>#REF!</v>
      </c>
      <c r="C1444" s="68" t="str">
        <f t="shared" si="68"/>
        <v xml:space="preserve"> </v>
      </c>
      <c r="D1444" s="68" t="str">
        <f t="shared" si="69"/>
        <v xml:space="preserve"> </v>
      </c>
      <c r="E1444" s="160" t="e">
        <f>#REF!</f>
        <v>#REF!</v>
      </c>
      <c r="F1444" s="160" t="e">
        <f>#REF!</f>
        <v>#REF!</v>
      </c>
      <c r="G1444" s="160" t="e">
        <f>#REF!</f>
        <v>#REF!</v>
      </c>
      <c r="J1444" s="162" t="e">
        <f>#REF!</f>
        <v>#REF!</v>
      </c>
      <c r="K1444" s="162"/>
      <c r="L1444" s="162"/>
      <c r="M1444" s="162" t="e">
        <f>#REF!</f>
        <v>#REF!</v>
      </c>
      <c r="N1444" s="162" t="e">
        <f>#REF!</f>
        <v>#REF!</v>
      </c>
      <c r="O1444" s="162" t="e">
        <f>#REF!</f>
        <v>#REF!</v>
      </c>
    </row>
    <row r="1445" spans="2:15" ht="21">
      <c r="B1445" s="132" t="e">
        <f>#REF!</f>
        <v>#REF!</v>
      </c>
      <c r="C1445" s="68" t="str">
        <f t="shared" si="68"/>
        <v xml:space="preserve"> </v>
      </c>
      <c r="D1445" s="68" t="str">
        <f t="shared" si="69"/>
        <v xml:space="preserve"> </v>
      </c>
      <c r="E1445" s="160" t="e">
        <f>#REF!</f>
        <v>#REF!</v>
      </c>
      <c r="F1445" s="160" t="e">
        <f>#REF!</f>
        <v>#REF!</v>
      </c>
      <c r="G1445" s="160" t="e">
        <f>#REF!</f>
        <v>#REF!</v>
      </c>
      <c r="J1445" s="162" t="e">
        <f>#REF!</f>
        <v>#REF!</v>
      </c>
      <c r="K1445" s="162"/>
      <c r="L1445" s="162"/>
      <c r="M1445" s="162" t="e">
        <f>#REF!</f>
        <v>#REF!</v>
      </c>
      <c r="N1445" s="162" t="e">
        <f>#REF!</f>
        <v>#REF!</v>
      </c>
      <c r="O1445" s="162" t="e">
        <f>#REF!</f>
        <v>#REF!</v>
      </c>
    </row>
    <row r="1446" spans="2:15" ht="21">
      <c r="B1446" s="132" t="e">
        <f>#REF!</f>
        <v>#REF!</v>
      </c>
      <c r="C1446" s="68" t="str">
        <f t="shared" si="68"/>
        <v xml:space="preserve"> </v>
      </c>
      <c r="D1446" s="68" t="str">
        <f t="shared" si="69"/>
        <v xml:space="preserve"> </v>
      </c>
      <c r="E1446" s="160" t="e">
        <f>#REF!</f>
        <v>#REF!</v>
      </c>
      <c r="F1446" s="160" t="e">
        <f>#REF!</f>
        <v>#REF!</v>
      </c>
      <c r="G1446" s="160" t="e">
        <f>#REF!</f>
        <v>#REF!</v>
      </c>
      <c r="J1446" s="162" t="e">
        <f>#REF!</f>
        <v>#REF!</v>
      </c>
      <c r="K1446" s="162"/>
      <c r="L1446" s="162"/>
      <c r="M1446" s="162" t="e">
        <f>#REF!</f>
        <v>#REF!</v>
      </c>
      <c r="N1446" s="162" t="e">
        <f>#REF!</f>
        <v>#REF!</v>
      </c>
      <c r="O1446" s="162" t="e">
        <f>#REF!</f>
        <v>#REF!</v>
      </c>
    </row>
    <row r="1447" spans="2:15" ht="21">
      <c r="B1447" s="132" t="e">
        <f>#REF!</f>
        <v>#REF!</v>
      </c>
      <c r="C1447" s="68" t="str">
        <f t="shared" si="68"/>
        <v xml:space="preserve"> </v>
      </c>
      <c r="D1447" s="68" t="str">
        <f t="shared" si="69"/>
        <v xml:space="preserve"> </v>
      </c>
      <c r="E1447" s="160" t="e">
        <f>#REF!</f>
        <v>#REF!</v>
      </c>
      <c r="F1447" s="160" t="e">
        <f>#REF!</f>
        <v>#REF!</v>
      </c>
      <c r="G1447" s="160" t="e">
        <f>#REF!</f>
        <v>#REF!</v>
      </c>
      <c r="J1447" s="162" t="e">
        <f>#REF!</f>
        <v>#REF!</v>
      </c>
      <c r="K1447" s="162"/>
      <c r="L1447" s="162"/>
      <c r="M1447" s="162" t="e">
        <f>#REF!</f>
        <v>#REF!</v>
      </c>
      <c r="N1447" s="162" t="e">
        <f>#REF!</f>
        <v>#REF!</v>
      </c>
      <c r="O1447" s="162" t="e">
        <f>#REF!</f>
        <v>#REF!</v>
      </c>
    </row>
    <row r="1448" spans="2:15" ht="21">
      <c r="B1448" s="132" t="e">
        <f>#REF!</f>
        <v>#REF!</v>
      </c>
      <c r="C1448" s="68" t="str">
        <f t="shared" si="68"/>
        <v xml:space="preserve"> </v>
      </c>
      <c r="D1448" s="68" t="str">
        <f t="shared" si="69"/>
        <v xml:space="preserve"> </v>
      </c>
      <c r="E1448" s="160" t="e">
        <f>#REF!</f>
        <v>#REF!</v>
      </c>
      <c r="F1448" s="160" t="e">
        <f>#REF!</f>
        <v>#REF!</v>
      </c>
      <c r="G1448" s="160" t="e">
        <f>#REF!</f>
        <v>#REF!</v>
      </c>
      <c r="J1448" s="162" t="e">
        <f>#REF!</f>
        <v>#REF!</v>
      </c>
      <c r="K1448" s="162"/>
      <c r="L1448" s="162"/>
      <c r="M1448" s="162" t="e">
        <f>#REF!</f>
        <v>#REF!</v>
      </c>
      <c r="N1448" s="162" t="e">
        <f>#REF!</f>
        <v>#REF!</v>
      </c>
      <c r="O1448" s="162" t="e">
        <f>#REF!</f>
        <v>#REF!</v>
      </c>
    </row>
    <row r="1449" spans="2:15" ht="21">
      <c r="B1449" s="132" t="e">
        <f>#REF!</f>
        <v>#REF!</v>
      </c>
      <c r="C1449" s="68" t="str">
        <f t="shared" si="68"/>
        <v xml:space="preserve"> </v>
      </c>
      <c r="D1449" s="68" t="str">
        <f t="shared" si="69"/>
        <v xml:space="preserve"> </v>
      </c>
      <c r="E1449" s="160" t="e">
        <f>#REF!</f>
        <v>#REF!</v>
      </c>
      <c r="F1449" s="160" t="e">
        <f>#REF!</f>
        <v>#REF!</v>
      </c>
      <c r="G1449" s="160" t="e">
        <f>#REF!</f>
        <v>#REF!</v>
      </c>
      <c r="J1449" s="162" t="e">
        <f>#REF!</f>
        <v>#REF!</v>
      </c>
      <c r="K1449" s="162"/>
      <c r="L1449" s="162"/>
      <c r="M1449" s="162" t="e">
        <f>#REF!</f>
        <v>#REF!</v>
      </c>
      <c r="N1449" s="162" t="e">
        <f>#REF!</f>
        <v>#REF!</v>
      </c>
      <c r="O1449" s="162" t="e">
        <f>#REF!</f>
        <v>#REF!</v>
      </c>
    </row>
    <row r="1450" spans="2:15" ht="21">
      <c r="B1450" s="132" t="e">
        <f>#REF!</f>
        <v>#REF!</v>
      </c>
      <c r="C1450" s="68" t="str">
        <f t="shared" si="68"/>
        <v xml:space="preserve"> </v>
      </c>
      <c r="D1450" s="68" t="str">
        <f t="shared" si="69"/>
        <v xml:space="preserve"> </v>
      </c>
      <c r="E1450" s="160" t="e">
        <f>#REF!</f>
        <v>#REF!</v>
      </c>
      <c r="F1450" s="160" t="e">
        <f>#REF!</f>
        <v>#REF!</v>
      </c>
      <c r="G1450" s="160" t="e">
        <f>#REF!</f>
        <v>#REF!</v>
      </c>
      <c r="J1450" s="162" t="e">
        <f>#REF!</f>
        <v>#REF!</v>
      </c>
      <c r="K1450" s="162"/>
      <c r="L1450" s="162"/>
      <c r="M1450" s="162" t="e">
        <f>#REF!</f>
        <v>#REF!</v>
      </c>
      <c r="N1450" s="162" t="e">
        <f>#REF!</f>
        <v>#REF!</v>
      </c>
      <c r="O1450" s="162" t="e">
        <f>#REF!</f>
        <v>#REF!</v>
      </c>
    </row>
    <row r="1451" spans="2:15" ht="21">
      <c r="B1451" s="132" t="e">
        <f>#REF!</f>
        <v>#REF!</v>
      </c>
      <c r="C1451" s="68" t="str">
        <f t="shared" si="68"/>
        <v xml:space="preserve"> </v>
      </c>
      <c r="D1451" s="68" t="str">
        <f t="shared" si="69"/>
        <v xml:space="preserve"> </v>
      </c>
      <c r="E1451" s="160" t="e">
        <f>#REF!</f>
        <v>#REF!</v>
      </c>
      <c r="F1451" s="160" t="e">
        <f>#REF!</f>
        <v>#REF!</v>
      </c>
      <c r="G1451" s="160" t="e">
        <f>#REF!</f>
        <v>#REF!</v>
      </c>
      <c r="J1451" s="162" t="e">
        <f>#REF!</f>
        <v>#REF!</v>
      </c>
      <c r="K1451" s="162"/>
      <c r="L1451" s="162"/>
      <c r="M1451" s="162" t="e">
        <f>#REF!</f>
        <v>#REF!</v>
      </c>
      <c r="N1451" s="162" t="e">
        <f>#REF!</f>
        <v>#REF!</v>
      </c>
      <c r="O1451" s="162" t="e">
        <f>#REF!</f>
        <v>#REF!</v>
      </c>
    </row>
    <row r="1452" spans="2:15" ht="21">
      <c r="B1452" s="132" t="e">
        <f>#REF!</f>
        <v>#REF!</v>
      </c>
      <c r="C1452" s="68" t="str">
        <f t="shared" si="68"/>
        <v xml:space="preserve"> </v>
      </c>
      <c r="D1452" s="68" t="str">
        <f t="shared" si="69"/>
        <v xml:space="preserve"> </v>
      </c>
      <c r="E1452" s="160" t="e">
        <f>#REF!</f>
        <v>#REF!</v>
      </c>
      <c r="F1452" s="160" t="e">
        <f>#REF!</f>
        <v>#REF!</v>
      </c>
      <c r="G1452" s="160" t="e">
        <f>#REF!</f>
        <v>#REF!</v>
      </c>
      <c r="J1452" s="162" t="e">
        <f>#REF!</f>
        <v>#REF!</v>
      </c>
      <c r="K1452" s="162"/>
      <c r="L1452" s="162"/>
      <c r="M1452" s="162" t="e">
        <f>#REF!</f>
        <v>#REF!</v>
      </c>
      <c r="N1452" s="162" t="e">
        <f>#REF!</f>
        <v>#REF!</v>
      </c>
      <c r="O1452" s="162" t="e">
        <f>#REF!</f>
        <v>#REF!</v>
      </c>
    </row>
    <row r="1453" spans="2:15" ht="21">
      <c r="B1453" s="132" t="e">
        <f>#REF!</f>
        <v>#REF!</v>
      </c>
      <c r="C1453" s="68" t="str">
        <f t="shared" si="68"/>
        <v xml:space="preserve"> </v>
      </c>
      <c r="D1453" s="68" t="str">
        <f t="shared" si="69"/>
        <v xml:space="preserve"> </v>
      </c>
      <c r="E1453" s="160" t="e">
        <f>#REF!</f>
        <v>#REF!</v>
      </c>
      <c r="F1453" s="160" t="e">
        <f>#REF!</f>
        <v>#REF!</v>
      </c>
      <c r="G1453" s="160" t="e">
        <f>#REF!</f>
        <v>#REF!</v>
      </c>
      <c r="J1453" s="162" t="e">
        <f>#REF!</f>
        <v>#REF!</v>
      </c>
      <c r="K1453" s="162"/>
      <c r="L1453" s="162"/>
      <c r="M1453" s="162" t="e">
        <f>#REF!</f>
        <v>#REF!</v>
      </c>
      <c r="N1453" s="162" t="e">
        <f>#REF!</f>
        <v>#REF!</v>
      </c>
      <c r="O1453" s="162" t="e">
        <f>#REF!</f>
        <v>#REF!</v>
      </c>
    </row>
    <row r="1454" spans="2:15" ht="21">
      <c r="B1454" s="132" t="e">
        <f>#REF!</f>
        <v>#REF!</v>
      </c>
      <c r="C1454" s="68" t="str">
        <f t="shared" si="68"/>
        <v xml:space="preserve"> </v>
      </c>
      <c r="D1454" s="68" t="str">
        <f t="shared" si="69"/>
        <v xml:space="preserve"> </v>
      </c>
      <c r="E1454" s="160" t="e">
        <f>#REF!</f>
        <v>#REF!</v>
      </c>
      <c r="F1454" s="160" t="e">
        <f>#REF!</f>
        <v>#REF!</v>
      </c>
      <c r="G1454" s="160" t="e">
        <f>#REF!</f>
        <v>#REF!</v>
      </c>
      <c r="J1454" s="162" t="e">
        <f>#REF!</f>
        <v>#REF!</v>
      </c>
      <c r="K1454" s="162"/>
      <c r="L1454" s="162"/>
      <c r="M1454" s="162" t="e">
        <f>#REF!</f>
        <v>#REF!</v>
      </c>
      <c r="N1454" s="162" t="e">
        <f>#REF!</f>
        <v>#REF!</v>
      </c>
      <c r="O1454" s="162" t="e">
        <f>#REF!</f>
        <v>#REF!</v>
      </c>
    </row>
    <row r="1455" spans="2:15" ht="21">
      <c r="B1455" s="132" t="e">
        <f>#REF!</f>
        <v>#REF!</v>
      </c>
      <c r="C1455" s="68" t="str">
        <f t="shared" si="68"/>
        <v xml:space="preserve"> </v>
      </c>
      <c r="D1455" s="68" t="str">
        <f t="shared" si="69"/>
        <v xml:space="preserve"> </v>
      </c>
      <c r="E1455" s="160" t="e">
        <f>#REF!</f>
        <v>#REF!</v>
      </c>
      <c r="F1455" s="160" t="e">
        <f>#REF!</f>
        <v>#REF!</v>
      </c>
      <c r="G1455" s="160" t="e">
        <f>#REF!</f>
        <v>#REF!</v>
      </c>
      <c r="J1455" s="162" t="e">
        <f>#REF!</f>
        <v>#REF!</v>
      </c>
      <c r="K1455" s="162"/>
      <c r="L1455" s="162"/>
      <c r="M1455" s="162" t="e">
        <f>#REF!</f>
        <v>#REF!</v>
      </c>
      <c r="N1455" s="162" t="e">
        <f>#REF!</f>
        <v>#REF!</v>
      </c>
      <c r="O1455" s="162" t="e">
        <f>#REF!</f>
        <v>#REF!</v>
      </c>
    </row>
    <row r="1456" spans="2:15" ht="21">
      <c r="B1456" s="132" t="e">
        <f>#REF!</f>
        <v>#REF!</v>
      </c>
      <c r="C1456" s="68" t="str">
        <f t="shared" si="68"/>
        <v xml:space="preserve"> </v>
      </c>
      <c r="D1456" s="68" t="str">
        <f t="shared" si="69"/>
        <v xml:space="preserve"> </v>
      </c>
      <c r="E1456" s="160" t="e">
        <f>#REF!</f>
        <v>#REF!</v>
      </c>
      <c r="F1456" s="160" t="e">
        <f>#REF!</f>
        <v>#REF!</v>
      </c>
      <c r="G1456" s="160" t="e">
        <f>#REF!</f>
        <v>#REF!</v>
      </c>
      <c r="J1456" s="162" t="e">
        <f>#REF!</f>
        <v>#REF!</v>
      </c>
      <c r="K1456" s="162"/>
      <c r="L1456" s="162"/>
      <c r="M1456" s="162" t="e">
        <f>#REF!</f>
        <v>#REF!</v>
      </c>
      <c r="N1456" s="162" t="e">
        <f>#REF!</f>
        <v>#REF!</v>
      </c>
      <c r="O1456" s="162" t="e">
        <f>#REF!</f>
        <v>#REF!</v>
      </c>
    </row>
    <row r="1457" spans="2:15" ht="21">
      <c r="B1457" s="132" t="e">
        <f>#REF!</f>
        <v>#REF!</v>
      </c>
      <c r="C1457" s="68" t="str">
        <f t="shared" si="68"/>
        <v xml:space="preserve"> </v>
      </c>
      <c r="D1457" s="68" t="str">
        <f t="shared" si="69"/>
        <v xml:space="preserve"> </v>
      </c>
      <c r="E1457" s="160" t="e">
        <f>#REF!</f>
        <v>#REF!</v>
      </c>
      <c r="F1457" s="160" t="e">
        <f>#REF!</f>
        <v>#REF!</v>
      </c>
      <c r="G1457" s="160" t="e">
        <f>#REF!</f>
        <v>#REF!</v>
      </c>
      <c r="J1457" s="162" t="e">
        <f>#REF!</f>
        <v>#REF!</v>
      </c>
      <c r="K1457" s="162"/>
      <c r="L1457" s="162"/>
      <c r="M1457" s="162" t="e">
        <f>#REF!</f>
        <v>#REF!</v>
      </c>
      <c r="N1457" s="162" t="e">
        <f>#REF!</f>
        <v>#REF!</v>
      </c>
      <c r="O1457" s="162" t="e">
        <f>#REF!</f>
        <v>#REF!</v>
      </c>
    </row>
    <row r="1458" spans="2:15" ht="21">
      <c r="B1458" s="132" t="e">
        <f>#REF!</f>
        <v>#REF!</v>
      </c>
      <c r="C1458" s="68" t="str">
        <f t="shared" si="68"/>
        <v xml:space="preserve"> </v>
      </c>
      <c r="D1458" s="68" t="str">
        <f t="shared" si="69"/>
        <v xml:space="preserve"> </v>
      </c>
      <c r="E1458" s="160" t="e">
        <f>#REF!</f>
        <v>#REF!</v>
      </c>
      <c r="F1458" s="160" t="e">
        <f>#REF!</f>
        <v>#REF!</v>
      </c>
      <c r="G1458" s="160" t="e">
        <f>#REF!</f>
        <v>#REF!</v>
      </c>
      <c r="J1458" s="162" t="e">
        <f>#REF!</f>
        <v>#REF!</v>
      </c>
      <c r="K1458" s="162"/>
      <c r="L1458" s="162"/>
      <c r="M1458" s="162" t="e">
        <f>#REF!</f>
        <v>#REF!</v>
      </c>
      <c r="N1458" s="162" t="e">
        <f>#REF!</f>
        <v>#REF!</v>
      </c>
      <c r="O1458" s="162" t="e">
        <f>#REF!</f>
        <v>#REF!</v>
      </c>
    </row>
    <row r="1459" spans="2:15" ht="21">
      <c r="B1459" s="132" t="e">
        <f>#REF!</f>
        <v>#REF!</v>
      </c>
      <c r="C1459" s="68" t="str">
        <f t="shared" si="68"/>
        <v xml:space="preserve"> </v>
      </c>
      <c r="D1459" s="68" t="str">
        <f t="shared" si="69"/>
        <v xml:space="preserve"> </v>
      </c>
      <c r="E1459" s="160" t="e">
        <f>#REF!</f>
        <v>#REF!</v>
      </c>
      <c r="F1459" s="160" t="e">
        <f>#REF!</f>
        <v>#REF!</v>
      </c>
      <c r="G1459" s="160" t="e">
        <f>#REF!</f>
        <v>#REF!</v>
      </c>
      <c r="J1459" s="162" t="e">
        <f>#REF!</f>
        <v>#REF!</v>
      </c>
      <c r="K1459" s="162"/>
      <c r="L1459" s="162"/>
      <c r="M1459" s="162" t="e">
        <f>#REF!</f>
        <v>#REF!</v>
      </c>
      <c r="N1459" s="162" t="e">
        <f>#REF!</f>
        <v>#REF!</v>
      </c>
      <c r="O1459" s="162" t="e">
        <f>#REF!</f>
        <v>#REF!</v>
      </c>
    </row>
    <row r="1460" spans="2:15" ht="21">
      <c r="B1460" s="132" t="e">
        <f>#REF!</f>
        <v>#REF!</v>
      </c>
      <c r="C1460" s="68" t="str">
        <f t="shared" si="68"/>
        <v xml:space="preserve"> </v>
      </c>
      <c r="D1460" s="68" t="str">
        <f t="shared" si="69"/>
        <v xml:space="preserve"> </v>
      </c>
      <c r="E1460" s="160" t="e">
        <f>#REF!</f>
        <v>#REF!</v>
      </c>
      <c r="F1460" s="160" t="e">
        <f>#REF!</f>
        <v>#REF!</v>
      </c>
      <c r="G1460" s="160" t="e">
        <f>#REF!</f>
        <v>#REF!</v>
      </c>
      <c r="J1460" s="162" t="e">
        <f>#REF!</f>
        <v>#REF!</v>
      </c>
      <c r="K1460" s="162"/>
      <c r="L1460" s="162"/>
      <c r="M1460" s="162" t="e">
        <f>#REF!</f>
        <v>#REF!</v>
      </c>
      <c r="N1460" s="162" t="e">
        <f>#REF!</f>
        <v>#REF!</v>
      </c>
      <c r="O1460" s="162" t="e">
        <f>#REF!</f>
        <v>#REF!</v>
      </c>
    </row>
    <row r="1461" spans="2:15" ht="21">
      <c r="B1461" s="132" t="e">
        <f>#REF!</f>
        <v>#REF!</v>
      </c>
      <c r="C1461" s="68" t="str">
        <f t="shared" si="68"/>
        <v xml:space="preserve"> </v>
      </c>
      <c r="D1461" s="68" t="str">
        <f t="shared" si="69"/>
        <v xml:space="preserve"> </v>
      </c>
      <c r="E1461" s="160" t="e">
        <f>#REF!</f>
        <v>#REF!</v>
      </c>
      <c r="F1461" s="160" t="e">
        <f>#REF!</f>
        <v>#REF!</v>
      </c>
      <c r="G1461" s="160" t="e">
        <f>#REF!</f>
        <v>#REF!</v>
      </c>
      <c r="J1461" s="162" t="e">
        <f>#REF!</f>
        <v>#REF!</v>
      </c>
      <c r="K1461" s="162"/>
      <c r="L1461" s="162"/>
      <c r="M1461" s="162" t="e">
        <f>#REF!</f>
        <v>#REF!</v>
      </c>
      <c r="N1461" s="162" t="e">
        <f>#REF!</f>
        <v>#REF!</v>
      </c>
      <c r="O1461" s="162" t="e">
        <f>#REF!</f>
        <v>#REF!</v>
      </c>
    </row>
    <row r="1462" spans="2:15" ht="21">
      <c r="B1462" s="132" t="e">
        <f>#REF!</f>
        <v>#REF!</v>
      </c>
      <c r="C1462" s="68" t="str">
        <f t="shared" si="68"/>
        <v xml:space="preserve"> </v>
      </c>
      <c r="D1462" s="68" t="str">
        <f t="shared" si="69"/>
        <v xml:space="preserve"> </v>
      </c>
      <c r="E1462" s="160" t="e">
        <f>#REF!</f>
        <v>#REF!</v>
      </c>
      <c r="F1462" s="160" t="e">
        <f>#REF!</f>
        <v>#REF!</v>
      </c>
      <c r="G1462" s="160" t="e">
        <f>#REF!</f>
        <v>#REF!</v>
      </c>
      <c r="J1462" s="162" t="e">
        <f>#REF!</f>
        <v>#REF!</v>
      </c>
      <c r="K1462" s="162"/>
      <c r="L1462" s="162"/>
      <c r="M1462" s="162" t="e">
        <f>#REF!</f>
        <v>#REF!</v>
      </c>
      <c r="N1462" s="162" t="e">
        <f>#REF!</f>
        <v>#REF!</v>
      </c>
      <c r="O1462" s="162" t="e">
        <f>#REF!</f>
        <v>#REF!</v>
      </c>
    </row>
    <row r="1463" spans="2:15" ht="21">
      <c r="B1463" s="132" t="e">
        <f>#REF!</f>
        <v>#REF!</v>
      </c>
      <c r="C1463" s="68" t="str">
        <f t="shared" si="68"/>
        <v xml:space="preserve"> </v>
      </c>
      <c r="D1463" s="68" t="str">
        <f t="shared" si="69"/>
        <v xml:space="preserve"> </v>
      </c>
      <c r="E1463" s="160" t="e">
        <f>#REF!</f>
        <v>#REF!</v>
      </c>
      <c r="F1463" s="160" t="e">
        <f>#REF!</f>
        <v>#REF!</v>
      </c>
      <c r="G1463" s="160" t="e">
        <f>#REF!</f>
        <v>#REF!</v>
      </c>
      <c r="J1463" s="162" t="e">
        <f>#REF!</f>
        <v>#REF!</v>
      </c>
      <c r="K1463" s="162"/>
      <c r="L1463" s="162"/>
      <c r="M1463" s="162" t="e">
        <f>#REF!</f>
        <v>#REF!</v>
      </c>
      <c r="N1463" s="162" t="e">
        <f>#REF!</f>
        <v>#REF!</v>
      </c>
      <c r="O1463" s="162" t="e">
        <f>#REF!</f>
        <v>#REF!</v>
      </c>
    </row>
    <row r="1464" spans="2:15" ht="21">
      <c r="B1464" s="132" t="e">
        <f>#REF!</f>
        <v>#REF!</v>
      </c>
      <c r="C1464" s="68" t="str">
        <f t="shared" si="68"/>
        <v xml:space="preserve"> </v>
      </c>
      <c r="D1464" s="68" t="str">
        <f t="shared" si="69"/>
        <v xml:space="preserve"> </v>
      </c>
      <c r="E1464" s="160" t="e">
        <f>#REF!</f>
        <v>#REF!</v>
      </c>
      <c r="F1464" s="160" t="e">
        <f>#REF!</f>
        <v>#REF!</v>
      </c>
      <c r="G1464" s="160" t="e">
        <f>#REF!</f>
        <v>#REF!</v>
      </c>
      <c r="J1464" s="162" t="e">
        <f>#REF!</f>
        <v>#REF!</v>
      </c>
      <c r="K1464" s="162"/>
      <c r="L1464" s="162"/>
      <c r="M1464" s="162" t="e">
        <f>#REF!</f>
        <v>#REF!</v>
      </c>
      <c r="N1464" s="162" t="e">
        <f>#REF!</f>
        <v>#REF!</v>
      </c>
      <c r="O1464" s="162" t="e">
        <f>#REF!</f>
        <v>#REF!</v>
      </c>
    </row>
    <row r="1465" spans="2:15" ht="21">
      <c r="B1465" s="132" t="e">
        <f>#REF!</f>
        <v>#REF!</v>
      </c>
      <c r="C1465" s="68" t="str">
        <f t="shared" si="68"/>
        <v xml:space="preserve"> </v>
      </c>
      <c r="D1465" s="68" t="str">
        <f t="shared" si="69"/>
        <v xml:space="preserve"> </v>
      </c>
      <c r="E1465" s="160" t="e">
        <f>#REF!</f>
        <v>#REF!</v>
      </c>
      <c r="F1465" s="160" t="e">
        <f>#REF!</f>
        <v>#REF!</v>
      </c>
      <c r="G1465" s="160" t="e">
        <f>#REF!</f>
        <v>#REF!</v>
      </c>
      <c r="J1465" s="162" t="e">
        <f>#REF!</f>
        <v>#REF!</v>
      </c>
      <c r="K1465" s="162"/>
      <c r="L1465" s="162"/>
      <c r="M1465" s="162" t="e">
        <f>#REF!</f>
        <v>#REF!</v>
      </c>
      <c r="N1465" s="162" t="e">
        <f>#REF!</f>
        <v>#REF!</v>
      </c>
      <c r="O1465" s="162" t="e">
        <f>#REF!</f>
        <v>#REF!</v>
      </c>
    </row>
    <row r="1466" spans="2:15" ht="21">
      <c r="B1466" s="132" t="e">
        <f>#REF!</f>
        <v>#REF!</v>
      </c>
      <c r="C1466" s="68" t="str">
        <f t="shared" si="68"/>
        <v xml:space="preserve"> </v>
      </c>
      <c r="D1466" s="68" t="str">
        <f t="shared" si="69"/>
        <v xml:space="preserve"> </v>
      </c>
      <c r="E1466" s="160" t="e">
        <f>#REF!</f>
        <v>#REF!</v>
      </c>
      <c r="F1466" s="160" t="e">
        <f>#REF!</f>
        <v>#REF!</v>
      </c>
      <c r="G1466" s="160" t="e">
        <f>#REF!</f>
        <v>#REF!</v>
      </c>
      <c r="J1466" s="162" t="e">
        <f>#REF!</f>
        <v>#REF!</v>
      </c>
      <c r="K1466" s="162"/>
      <c r="L1466" s="162"/>
      <c r="M1466" s="162" t="e">
        <f>#REF!</f>
        <v>#REF!</v>
      </c>
      <c r="N1466" s="162" t="e">
        <f>#REF!</f>
        <v>#REF!</v>
      </c>
      <c r="O1466" s="162" t="e">
        <f>#REF!</f>
        <v>#REF!</v>
      </c>
    </row>
    <row r="1467" spans="2:15" ht="21">
      <c r="B1467" s="132" t="e">
        <f>#REF!</f>
        <v>#REF!</v>
      </c>
      <c r="C1467" s="68" t="str">
        <f t="shared" si="68"/>
        <v xml:space="preserve"> </v>
      </c>
      <c r="D1467" s="68" t="str">
        <f t="shared" si="69"/>
        <v xml:space="preserve"> </v>
      </c>
      <c r="E1467" s="160" t="e">
        <f>#REF!</f>
        <v>#REF!</v>
      </c>
      <c r="F1467" s="160" t="e">
        <f>#REF!</f>
        <v>#REF!</v>
      </c>
      <c r="G1467" s="160" t="e">
        <f>#REF!</f>
        <v>#REF!</v>
      </c>
      <c r="J1467" s="162" t="e">
        <f>#REF!</f>
        <v>#REF!</v>
      </c>
      <c r="K1467" s="162"/>
      <c r="L1467" s="162"/>
      <c r="M1467" s="162" t="e">
        <f>#REF!</f>
        <v>#REF!</v>
      </c>
      <c r="N1467" s="162" t="e">
        <f>#REF!</f>
        <v>#REF!</v>
      </c>
      <c r="O1467" s="162" t="e">
        <f>#REF!</f>
        <v>#REF!</v>
      </c>
    </row>
    <row r="1468" spans="2:15" ht="21">
      <c r="B1468" s="132" t="e">
        <f>#REF!</f>
        <v>#REF!</v>
      </c>
      <c r="C1468" s="68" t="str">
        <f t="shared" si="68"/>
        <v xml:space="preserve"> </v>
      </c>
      <c r="D1468" s="68" t="str">
        <f t="shared" si="69"/>
        <v xml:space="preserve"> </v>
      </c>
      <c r="E1468" s="160" t="e">
        <f>#REF!</f>
        <v>#REF!</v>
      </c>
      <c r="F1468" s="160" t="e">
        <f>#REF!</f>
        <v>#REF!</v>
      </c>
      <c r="G1468" s="160" t="e">
        <f>#REF!</f>
        <v>#REF!</v>
      </c>
      <c r="J1468" s="162" t="e">
        <f>#REF!</f>
        <v>#REF!</v>
      </c>
      <c r="K1468" s="162"/>
      <c r="L1468" s="162"/>
      <c r="M1468" s="162" t="e">
        <f>#REF!</f>
        <v>#REF!</v>
      </c>
      <c r="N1468" s="162" t="e">
        <f>#REF!</f>
        <v>#REF!</v>
      </c>
      <c r="O1468" s="162" t="e">
        <f>#REF!</f>
        <v>#REF!</v>
      </c>
    </row>
    <row r="1469" spans="2:15" ht="21">
      <c r="B1469" s="132" t="e">
        <f>#REF!</f>
        <v>#REF!</v>
      </c>
      <c r="C1469" s="68" t="str">
        <f t="shared" si="68"/>
        <v xml:space="preserve"> </v>
      </c>
      <c r="D1469" s="68" t="str">
        <f t="shared" si="69"/>
        <v xml:space="preserve"> </v>
      </c>
      <c r="E1469" s="160" t="e">
        <f>#REF!</f>
        <v>#REF!</v>
      </c>
      <c r="F1469" s="160" t="e">
        <f>#REF!</f>
        <v>#REF!</v>
      </c>
      <c r="G1469" s="160" t="e">
        <f>#REF!</f>
        <v>#REF!</v>
      </c>
      <c r="J1469" s="162" t="e">
        <f>#REF!</f>
        <v>#REF!</v>
      </c>
      <c r="K1469" s="162"/>
      <c r="L1469" s="162"/>
      <c r="M1469" s="162" t="e">
        <f>#REF!</f>
        <v>#REF!</v>
      </c>
      <c r="N1469" s="162" t="e">
        <f>#REF!</f>
        <v>#REF!</v>
      </c>
      <c r="O1469" s="162" t="e">
        <f>#REF!</f>
        <v>#REF!</v>
      </c>
    </row>
    <row r="1470" spans="2:15" ht="21">
      <c r="B1470" s="132" t="e">
        <f>#REF!</f>
        <v>#REF!</v>
      </c>
      <c r="C1470" s="68" t="str">
        <f t="shared" si="68"/>
        <v xml:space="preserve"> </v>
      </c>
      <c r="D1470" s="68" t="str">
        <f t="shared" si="69"/>
        <v xml:space="preserve"> </v>
      </c>
      <c r="E1470" s="160" t="e">
        <f>#REF!</f>
        <v>#REF!</v>
      </c>
      <c r="F1470" s="160" t="e">
        <f>#REF!</f>
        <v>#REF!</v>
      </c>
      <c r="G1470" s="160" t="e">
        <f>#REF!</f>
        <v>#REF!</v>
      </c>
      <c r="J1470" s="162" t="e">
        <f>#REF!</f>
        <v>#REF!</v>
      </c>
      <c r="K1470" s="162"/>
      <c r="L1470" s="162"/>
      <c r="M1470" s="162" t="e">
        <f>#REF!</f>
        <v>#REF!</v>
      </c>
      <c r="N1470" s="162" t="e">
        <f>#REF!</f>
        <v>#REF!</v>
      </c>
      <c r="O1470" s="162" t="e">
        <f>#REF!</f>
        <v>#REF!</v>
      </c>
    </row>
    <row r="1471" spans="2:15" ht="21">
      <c r="B1471" s="132" t="e">
        <f>#REF!</f>
        <v>#REF!</v>
      </c>
      <c r="C1471" s="68" t="str">
        <f t="shared" si="68"/>
        <v xml:space="preserve"> </v>
      </c>
      <c r="D1471" s="68" t="str">
        <f t="shared" si="69"/>
        <v xml:space="preserve"> </v>
      </c>
      <c r="E1471" s="160" t="e">
        <f>#REF!</f>
        <v>#REF!</v>
      </c>
      <c r="F1471" s="160" t="e">
        <f>#REF!</f>
        <v>#REF!</v>
      </c>
      <c r="G1471" s="160" t="e">
        <f>#REF!</f>
        <v>#REF!</v>
      </c>
      <c r="J1471" s="162" t="e">
        <f>#REF!</f>
        <v>#REF!</v>
      </c>
      <c r="K1471" s="162"/>
      <c r="L1471" s="162"/>
      <c r="M1471" s="162" t="e">
        <f>#REF!</f>
        <v>#REF!</v>
      </c>
      <c r="N1471" s="162" t="e">
        <f>#REF!</f>
        <v>#REF!</v>
      </c>
      <c r="O1471" s="162" t="e">
        <f>#REF!</f>
        <v>#REF!</v>
      </c>
    </row>
    <row r="1472" spans="2:15" ht="21">
      <c r="B1472" s="132" t="e">
        <f>#REF!</f>
        <v>#REF!</v>
      </c>
      <c r="C1472" s="68" t="str">
        <f t="shared" si="68"/>
        <v xml:space="preserve"> </v>
      </c>
      <c r="D1472" s="68" t="str">
        <f t="shared" si="69"/>
        <v xml:space="preserve"> </v>
      </c>
      <c r="E1472" s="160" t="e">
        <f>#REF!</f>
        <v>#REF!</v>
      </c>
      <c r="F1472" s="160" t="e">
        <f>#REF!</f>
        <v>#REF!</v>
      </c>
      <c r="G1472" s="160" t="e">
        <f>#REF!</f>
        <v>#REF!</v>
      </c>
      <c r="J1472" s="162" t="e">
        <f>#REF!</f>
        <v>#REF!</v>
      </c>
      <c r="K1472" s="162"/>
      <c r="L1472" s="162"/>
      <c r="M1472" s="162" t="e">
        <f>#REF!</f>
        <v>#REF!</v>
      </c>
      <c r="N1472" s="162" t="e">
        <f>#REF!</f>
        <v>#REF!</v>
      </c>
      <c r="O1472" s="162" t="e">
        <f>#REF!</f>
        <v>#REF!</v>
      </c>
    </row>
    <row r="1473" spans="2:15" ht="21">
      <c r="B1473" s="132" t="e">
        <f>#REF!</f>
        <v>#REF!</v>
      </c>
      <c r="C1473" s="68" t="str">
        <f t="shared" si="68"/>
        <v xml:space="preserve"> </v>
      </c>
      <c r="D1473" s="68" t="str">
        <f t="shared" si="69"/>
        <v xml:space="preserve"> </v>
      </c>
      <c r="E1473" s="160" t="e">
        <f>#REF!</f>
        <v>#REF!</v>
      </c>
      <c r="F1473" s="160" t="e">
        <f>#REF!</f>
        <v>#REF!</v>
      </c>
      <c r="G1473" s="160" t="e">
        <f>#REF!</f>
        <v>#REF!</v>
      </c>
      <c r="J1473" s="162" t="e">
        <f>#REF!</f>
        <v>#REF!</v>
      </c>
      <c r="K1473" s="162"/>
      <c r="L1473" s="162"/>
      <c r="M1473" s="162" t="e">
        <f>#REF!</f>
        <v>#REF!</v>
      </c>
      <c r="N1473" s="162" t="e">
        <f>#REF!</f>
        <v>#REF!</v>
      </c>
      <c r="O1473" s="162" t="e">
        <f>#REF!</f>
        <v>#REF!</v>
      </c>
    </row>
    <row r="1474" spans="2:15" ht="21">
      <c r="B1474" s="132" t="e">
        <f>#REF!</f>
        <v>#REF!</v>
      </c>
      <c r="C1474" s="68" t="str">
        <f t="shared" si="68"/>
        <v xml:space="preserve"> </v>
      </c>
      <c r="D1474" s="68" t="str">
        <f t="shared" si="69"/>
        <v xml:space="preserve"> </v>
      </c>
      <c r="E1474" s="160" t="e">
        <f>#REF!</f>
        <v>#REF!</v>
      </c>
      <c r="F1474" s="160" t="e">
        <f>#REF!</f>
        <v>#REF!</v>
      </c>
      <c r="G1474" s="160" t="e">
        <f>#REF!</f>
        <v>#REF!</v>
      </c>
      <c r="J1474" s="162" t="e">
        <f>#REF!</f>
        <v>#REF!</v>
      </c>
      <c r="K1474" s="162"/>
      <c r="L1474" s="162"/>
      <c r="M1474" s="162" t="e">
        <f>#REF!</f>
        <v>#REF!</v>
      </c>
      <c r="N1474" s="162" t="e">
        <f>#REF!</f>
        <v>#REF!</v>
      </c>
      <c r="O1474" s="162" t="e">
        <f>#REF!</f>
        <v>#REF!</v>
      </c>
    </row>
    <row r="1475" spans="2:15" ht="21">
      <c r="B1475" s="132" t="e">
        <f>#REF!</f>
        <v>#REF!</v>
      </c>
      <c r="C1475" s="68" t="str">
        <f t="shared" si="68"/>
        <v xml:space="preserve"> </v>
      </c>
      <c r="D1475" s="68" t="str">
        <f t="shared" si="69"/>
        <v xml:space="preserve"> </v>
      </c>
      <c r="E1475" s="160" t="e">
        <f>#REF!</f>
        <v>#REF!</v>
      </c>
      <c r="F1475" s="160" t="e">
        <f>#REF!</f>
        <v>#REF!</v>
      </c>
      <c r="G1475" s="160" t="e">
        <f>#REF!</f>
        <v>#REF!</v>
      </c>
      <c r="J1475" s="162" t="e">
        <f>#REF!</f>
        <v>#REF!</v>
      </c>
      <c r="K1475" s="162"/>
      <c r="L1475" s="162"/>
      <c r="M1475" s="162" t="e">
        <f>#REF!</f>
        <v>#REF!</v>
      </c>
      <c r="N1475" s="162" t="e">
        <f>#REF!</f>
        <v>#REF!</v>
      </c>
      <c r="O1475" s="162" t="e">
        <f>#REF!</f>
        <v>#REF!</v>
      </c>
    </row>
    <row r="1476" spans="2:15" ht="21">
      <c r="B1476" s="132" t="e">
        <f>#REF!</f>
        <v>#REF!</v>
      </c>
      <c r="C1476" s="68" t="str">
        <f t="shared" si="68"/>
        <v xml:space="preserve"> </v>
      </c>
      <c r="D1476" s="68" t="str">
        <f t="shared" si="69"/>
        <v xml:space="preserve"> </v>
      </c>
      <c r="E1476" s="160" t="e">
        <f>#REF!</f>
        <v>#REF!</v>
      </c>
      <c r="F1476" s="160" t="e">
        <f>#REF!</f>
        <v>#REF!</v>
      </c>
      <c r="G1476" s="160" t="e">
        <f>#REF!</f>
        <v>#REF!</v>
      </c>
      <c r="J1476" s="162" t="e">
        <f>#REF!</f>
        <v>#REF!</v>
      </c>
      <c r="K1476" s="162"/>
      <c r="L1476" s="162"/>
      <c r="M1476" s="162" t="e">
        <f>#REF!</f>
        <v>#REF!</v>
      </c>
      <c r="N1476" s="162" t="e">
        <f>#REF!</f>
        <v>#REF!</v>
      </c>
      <c r="O1476" s="162" t="e">
        <f>#REF!</f>
        <v>#REF!</v>
      </c>
    </row>
    <row r="1477" spans="2:15" ht="21">
      <c r="B1477" s="132" t="e">
        <f>#REF!</f>
        <v>#REF!</v>
      </c>
      <c r="C1477" s="68" t="str">
        <f t="shared" ref="C1477:C1520" si="70">IFERROR(VLOOKUP(D1477,KLUBY01,2,FALSE)," ")</f>
        <v xml:space="preserve"> </v>
      </c>
      <c r="D1477" s="68" t="str">
        <f t="shared" ref="D1477:D1520" si="71">IFERROR(VLOOKUP(B1477,PZTS2509,11,FALSE)," ")</f>
        <v xml:space="preserve"> </v>
      </c>
      <c r="E1477" s="160" t="e">
        <f>#REF!</f>
        <v>#REF!</v>
      </c>
      <c r="F1477" s="160" t="e">
        <f>#REF!</f>
        <v>#REF!</v>
      </c>
      <c r="G1477" s="160" t="e">
        <f>#REF!</f>
        <v>#REF!</v>
      </c>
      <c r="J1477" s="162" t="e">
        <f>#REF!</f>
        <v>#REF!</v>
      </c>
      <c r="K1477" s="162"/>
      <c r="L1477" s="162"/>
      <c r="M1477" s="162" t="e">
        <f>#REF!</f>
        <v>#REF!</v>
      </c>
      <c r="N1477" s="162" t="e">
        <f>#REF!</f>
        <v>#REF!</v>
      </c>
      <c r="O1477" s="162" t="e">
        <f>#REF!</f>
        <v>#REF!</v>
      </c>
    </row>
    <row r="1478" spans="2:15" ht="21">
      <c r="B1478" s="132" t="e">
        <f>#REF!</f>
        <v>#REF!</v>
      </c>
      <c r="C1478" s="68" t="str">
        <f t="shared" si="70"/>
        <v xml:space="preserve"> </v>
      </c>
      <c r="D1478" s="68" t="str">
        <f t="shared" si="71"/>
        <v xml:space="preserve"> </v>
      </c>
      <c r="E1478" s="160" t="e">
        <f>#REF!</f>
        <v>#REF!</v>
      </c>
      <c r="F1478" s="160" t="e">
        <f>#REF!</f>
        <v>#REF!</v>
      </c>
      <c r="G1478" s="160" t="e">
        <f>#REF!</f>
        <v>#REF!</v>
      </c>
      <c r="J1478" s="162" t="e">
        <f>#REF!</f>
        <v>#REF!</v>
      </c>
      <c r="K1478" s="162"/>
      <c r="L1478" s="162"/>
      <c r="M1478" s="162" t="e">
        <f>#REF!</f>
        <v>#REF!</v>
      </c>
      <c r="N1478" s="162" t="e">
        <f>#REF!</f>
        <v>#REF!</v>
      </c>
      <c r="O1478" s="162" t="e">
        <f>#REF!</f>
        <v>#REF!</v>
      </c>
    </row>
    <row r="1479" spans="2:15" ht="21">
      <c r="B1479" s="132" t="e">
        <f>#REF!</f>
        <v>#REF!</v>
      </c>
      <c r="C1479" s="68" t="str">
        <f t="shared" si="70"/>
        <v xml:space="preserve"> </v>
      </c>
      <c r="D1479" s="68" t="str">
        <f t="shared" si="71"/>
        <v xml:space="preserve"> </v>
      </c>
      <c r="E1479" s="160" t="e">
        <f>#REF!</f>
        <v>#REF!</v>
      </c>
      <c r="F1479" s="160" t="e">
        <f>#REF!</f>
        <v>#REF!</v>
      </c>
      <c r="G1479" s="160" t="e">
        <f>#REF!</f>
        <v>#REF!</v>
      </c>
      <c r="J1479" s="162" t="e">
        <f>#REF!</f>
        <v>#REF!</v>
      </c>
      <c r="K1479" s="162"/>
      <c r="L1479" s="162"/>
      <c r="M1479" s="162" t="e">
        <f>#REF!</f>
        <v>#REF!</v>
      </c>
      <c r="N1479" s="162" t="e">
        <f>#REF!</f>
        <v>#REF!</v>
      </c>
      <c r="O1479" s="162" t="e">
        <f>#REF!</f>
        <v>#REF!</v>
      </c>
    </row>
    <row r="1480" spans="2:15" ht="21">
      <c r="B1480" s="132" t="e">
        <f>#REF!</f>
        <v>#REF!</v>
      </c>
      <c r="C1480" s="68" t="str">
        <f t="shared" si="70"/>
        <v xml:space="preserve"> </v>
      </c>
      <c r="D1480" s="68" t="str">
        <f t="shared" si="71"/>
        <v xml:space="preserve"> </v>
      </c>
      <c r="E1480" s="160" t="e">
        <f>#REF!</f>
        <v>#REF!</v>
      </c>
      <c r="F1480" s="160" t="e">
        <f>#REF!</f>
        <v>#REF!</v>
      </c>
      <c r="G1480" s="160" t="e">
        <f>#REF!</f>
        <v>#REF!</v>
      </c>
      <c r="J1480" s="162" t="e">
        <f>#REF!</f>
        <v>#REF!</v>
      </c>
      <c r="K1480" s="162"/>
      <c r="L1480" s="162"/>
      <c r="M1480" s="162" t="e">
        <f>#REF!</f>
        <v>#REF!</v>
      </c>
      <c r="N1480" s="162" t="e">
        <f>#REF!</f>
        <v>#REF!</v>
      </c>
      <c r="O1480" s="162" t="e">
        <f>#REF!</f>
        <v>#REF!</v>
      </c>
    </row>
    <row r="1481" spans="2:15" ht="21">
      <c r="B1481" s="132" t="e">
        <f>#REF!</f>
        <v>#REF!</v>
      </c>
      <c r="C1481" s="68" t="str">
        <f t="shared" si="70"/>
        <v xml:space="preserve"> </v>
      </c>
      <c r="D1481" s="68" t="str">
        <f t="shared" si="71"/>
        <v xml:space="preserve"> </v>
      </c>
      <c r="E1481" s="160" t="e">
        <f>#REF!</f>
        <v>#REF!</v>
      </c>
      <c r="F1481" s="160" t="e">
        <f>#REF!</f>
        <v>#REF!</v>
      </c>
      <c r="G1481" s="160" t="e">
        <f>#REF!</f>
        <v>#REF!</v>
      </c>
      <c r="J1481" s="162" t="e">
        <f>#REF!</f>
        <v>#REF!</v>
      </c>
      <c r="K1481" s="162"/>
      <c r="L1481" s="162"/>
      <c r="M1481" s="162" t="e">
        <f>#REF!</f>
        <v>#REF!</v>
      </c>
      <c r="N1481" s="162" t="e">
        <f>#REF!</f>
        <v>#REF!</v>
      </c>
      <c r="O1481" s="162" t="e">
        <f>#REF!</f>
        <v>#REF!</v>
      </c>
    </row>
    <row r="1482" spans="2:15" ht="21">
      <c r="B1482" s="132" t="e">
        <f>#REF!</f>
        <v>#REF!</v>
      </c>
      <c r="C1482" s="68" t="str">
        <f t="shared" si="70"/>
        <v xml:space="preserve"> </v>
      </c>
      <c r="D1482" s="68" t="str">
        <f t="shared" si="71"/>
        <v xml:space="preserve"> </v>
      </c>
      <c r="E1482" s="160" t="e">
        <f>#REF!</f>
        <v>#REF!</v>
      </c>
      <c r="F1482" s="160" t="e">
        <f>#REF!</f>
        <v>#REF!</v>
      </c>
      <c r="G1482" s="160" t="e">
        <f>#REF!</f>
        <v>#REF!</v>
      </c>
      <c r="J1482" s="162" t="e">
        <f>#REF!</f>
        <v>#REF!</v>
      </c>
      <c r="K1482" s="162"/>
      <c r="L1482" s="162"/>
      <c r="M1482" s="162" t="e">
        <f>#REF!</f>
        <v>#REF!</v>
      </c>
      <c r="N1482" s="162" t="e">
        <f>#REF!</f>
        <v>#REF!</v>
      </c>
      <c r="O1482" s="162" t="e">
        <f>#REF!</f>
        <v>#REF!</v>
      </c>
    </row>
    <row r="1483" spans="2:15" ht="21">
      <c r="B1483" s="132" t="e">
        <f>#REF!</f>
        <v>#REF!</v>
      </c>
      <c r="C1483" s="68" t="str">
        <f t="shared" si="70"/>
        <v xml:space="preserve"> </v>
      </c>
      <c r="D1483" s="68" t="str">
        <f t="shared" si="71"/>
        <v xml:space="preserve"> </v>
      </c>
      <c r="E1483" s="160" t="e">
        <f>#REF!</f>
        <v>#REF!</v>
      </c>
      <c r="F1483" s="160" t="e">
        <f>#REF!</f>
        <v>#REF!</v>
      </c>
      <c r="G1483" s="160" t="e">
        <f>#REF!</f>
        <v>#REF!</v>
      </c>
      <c r="J1483" s="162" t="e">
        <f>#REF!</f>
        <v>#REF!</v>
      </c>
      <c r="K1483" s="162"/>
      <c r="L1483" s="162"/>
      <c r="M1483" s="162" t="e">
        <f>#REF!</f>
        <v>#REF!</v>
      </c>
      <c r="N1483" s="162" t="e">
        <f>#REF!</f>
        <v>#REF!</v>
      </c>
      <c r="O1483" s="162" t="e">
        <f>#REF!</f>
        <v>#REF!</v>
      </c>
    </row>
    <row r="1484" spans="2:15" ht="21">
      <c r="B1484" s="132" t="e">
        <f>#REF!</f>
        <v>#REF!</v>
      </c>
      <c r="C1484" s="68" t="str">
        <f t="shared" si="70"/>
        <v xml:space="preserve"> </v>
      </c>
      <c r="D1484" s="68" t="str">
        <f t="shared" si="71"/>
        <v xml:space="preserve"> </v>
      </c>
      <c r="E1484" s="160" t="e">
        <f>#REF!</f>
        <v>#REF!</v>
      </c>
      <c r="F1484" s="160" t="e">
        <f>#REF!</f>
        <v>#REF!</v>
      </c>
      <c r="G1484" s="160" t="e">
        <f>#REF!</f>
        <v>#REF!</v>
      </c>
      <c r="J1484" s="162" t="e">
        <f>#REF!</f>
        <v>#REF!</v>
      </c>
      <c r="K1484" s="162"/>
      <c r="L1484" s="162"/>
      <c r="M1484" s="162" t="e">
        <f>#REF!</f>
        <v>#REF!</v>
      </c>
      <c r="N1484" s="162" t="e">
        <f>#REF!</f>
        <v>#REF!</v>
      </c>
      <c r="O1484" s="162" t="e">
        <f>#REF!</f>
        <v>#REF!</v>
      </c>
    </row>
    <row r="1485" spans="2:15" ht="21">
      <c r="B1485" s="132" t="e">
        <f>#REF!</f>
        <v>#REF!</v>
      </c>
      <c r="C1485" s="68" t="str">
        <f t="shared" si="70"/>
        <v xml:space="preserve"> </v>
      </c>
      <c r="D1485" s="68" t="str">
        <f t="shared" si="71"/>
        <v xml:space="preserve"> </v>
      </c>
      <c r="E1485" s="160" t="e">
        <f>#REF!</f>
        <v>#REF!</v>
      </c>
      <c r="F1485" s="160" t="e">
        <f>#REF!</f>
        <v>#REF!</v>
      </c>
      <c r="G1485" s="160" t="e">
        <f>#REF!</f>
        <v>#REF!</v>
      </c>
      <c r="J1485" s="162" t="e">
        <f>#REF!</f>
        <v>#REF!</v>
      </c>
      <c r="K1485" s="162"/>
      <c r="L1485" s="162"/>
      <c r="M1485" s="162" t="e">
        <f>#REF!</f>
        <v>#REF!</v>
      </c>
      <c r="N1485" s="162" t="e">
        <f>#REF!</f>
        <v>#REF!</v>
      </c>
      <c r="O1485" s="162" t="e">
        <f>#REF!</f>
        <v>#REF!</v>
      </c>
    </row>
    <row r="1486" spans="2:15" ht="21">
      <c r="B1486" s="132" t="e">
        <f>#REF!</f>
        <v>#REF!</v>
      </c>
      <c r="C1486" s="68" t="str">
        <f t="shared" si="70"/>
        <v xml:space="preserve"> </v>
      </c>
      <c r="D1486" s="68" t="str">
        <f t="shared" si="71"/>
        <v xml:space="preserve"> </v>
      </c>
      <c r="E1486" s="160" t="e">
        <f>#REF!</f>
        <v>#REF!</v>
      </c>
      <c r="F1486" s="160" t="e">
        <f>#REF!</f>
        <v>#REF!</v>
      </c>
      <c r="G1486" s="160" t="e">
        <f>#REF!</f>
        <v>#REF!</v>
      </c>
      <c r="J1486" s="162" t="e">
        <f>#REF!</f>
        <v>#REF!</v>
      </c>
      <c r="K1486" s="162"/>
      <c r="L1486" s="162"/>
      <c r="M1486" s="162" t="e">
        <f>#REF!</f>
        <v>#REF!</v>
      </c>
      <c r="N1486" s="162" t="e">
        <f>#REF!</f>
        <v>#REF!</v>
      </c>
      <c r="O1486" s="162" t="e">
        <f>#REF!</f>
        <v>#REF!</v>
      </c>
    </row>
    <row r="1487" spans="2:15" ht="21">
      <c r="B1487" s="132" t="e">
        <f>#REF!</f>
        <v>#REF!</v>
      </c>
      <c r="C1487" s="68" t="str">
        <f t="shared" si="70"/>
        <v xml:space="preserve"> </v>
      </c>
      <c r="D1487" s="68" t="str">
        <f t="shared" si="71"/>
        <v xml:space="preserve"> </v>
      </c>
      <c r="E1487" s="160" t="e">
        <f>#REF!</f>
        <v>#REF!</v>
      </c>
      <c r="F1487" s="160" t="e">
        <f>#REF!</f>
        <v>#REF!</v>
      </c>
      <c r="G1487" s="160" t="e">
        <f>#REF!</f>
        <v>#REF!</v>
      </c>
      <c r="J1487" s="162" t="e">
        <f>#REF!</f>
        <v>#REF!</v>
      </c>
      <c r="K1487" s="162"/>
      <c r="L1487" s="162"/>
      <c r="M1487" s="162" t="e">
        <f>#REF!</f>
        <v>#REF!</v>
      </c>
      <c r="N1487" s="162" t="e">
        <f>#REF!</f>
        <v>#REF!</v>
      </c>
      <c r="O1487" s="162" t="e">
        <f>#REF!</f>
        <v>#REF!</v>
      </c>
    </row>
    <row r="1488" spans="2:15" ht="21">
      <c r="B1488" s="132" t="e">
        <f>#REF!</f>
        <v>#REF!</v>
      </c>
      <c r="C1488" s="68" t="str">
        <f t="shared" si="70"/>
        <v xml:space="preserve"> </v>
      </c>
      <c r="D1488" s="68" t="str">
        <f t="shared" si="71"/>
        <v xml:space="preserve"> </v>
      </c>
      <c r="E1488" s="160" t="e">
        <f>#REF!</f>
        <v>#REF!</v>
      </c>
      <c r="F1488" s="160" t="e">
        <f>#REF!</f>
        <v>#REF!</v>
      </c>
      <c r="G1488" s="160" t="e">
        <f>#REF!</f>
        <v>#REF!</v>
      </c>
      <c r="J1488" s="162" t="e">
        <f>#REF!</f>
        <v>#REF!</v>
      </c>
      <c r="K1488" s="162"/>
      <c r="L1488" s="162"/>
      <c r="M1488" s="162" t="e">
        <f>#REF!</f>
        <v>#REF!</v>
      </c>
      <c r="N1488" s="162" t="e">
        <f>#REF!</f>
        <v>#REF!</v>
      </c>
      <c r="O1488" s="162" t="e">
        <f>#REF!</f>
        <v>#REF!</v>
      </c>
    </row>
    <row r="1489" spans="2:15" ht="21">
      <c r="B1489" s="132" t="e">
        <f>#REF!</f>
        <v>#REF!</v>
      </c>
      <c r="C1489" s="68" t="str">
        <f t="shared" si="70"/>
        <v xml:space="preserve"> </v>
      </c>
      <c r="D1489" s="68" t="str">
        <f t="shared" si="71"/>
        <v xml:space="preserve"> </v>
      </c>
      <c r="E1489" s="160" t="e">
        <f>#REF!</f>
        <v>#REF!</v>
      </c>
      <c r="F1489" s="160" t="e">
        <f>#REF!</f>
        <v>#REF!</v>
      </c>
      <c r="G1489" s="160" t="e">
        <f>#REF!</f>
        <v>#REF!</v>
      </c>
      <c r="J1489" s="162" t="e">
        <f>#REF!</f>
        <v>#REF!</v>
      </c>
      <c r="K1489" s="162"/>
      <c r="L1489" s="162"/>
      <c r="M1489" s="162" t="e">
        <f>#REF!</f>
        <v>#REF!</v>
      </c>
      <c r="N1489" s="162" t="e">
        <f>#REF!</f>
        <v>#REF!</v>
      </c>
      <c r="O1489" s="162" t="e">
        <f>#REF!</f>
        <v>#REF!</v>
      </c>
    </row>
    <row r="1490" spans="2:15" ht="21">
      <c r="B1490" s="132" t="e">
        <f>#REF!</f>
        <v>#REF!</v>
      </c>
      <c r="C1490" s="68" t="str">
        <f t="shared" si="70"/>
        <v xml:space="preserve"> </v>
      </c>
      <c r="D1490" s="68" t="str">
        <f t="shared" si="71"/>
        <v xml:space="preserve"> </v>
      </c>
      <c r="E1490" s="160" t="e">
        <f>#REF!</f>
        <v>#REF!</v>
      </c>
      <c r="F1490" s="160" t="e">
        <f>#REF!</f>
        <v>#REF!</v>
      </c>
      <c r="G1490" s="160" t="e">
        <f>#REF!</f>
        <v>#REF!</v>
      </c>
      <c r="J1490" s="162" t="e">
        <f>#REF!</f>
        <v>#REF!</v>
      </c>
      <c r="K1490" s="162"/>
      <c r="L1490" s="162"/>
      <c r="M1490" s="162" t="e">
        <f>#REF!</f>
        <v>#REF!</v>
      </c>
      <c r="N1490" s="162" t="e">
        <f>#REF!</f>
        <v>#REF!</v>
      </c>
      <c r="O1490" s="162" t="e">
        <f>#REF!</f>
        <v>#REF!</v>
      </c>
    </row>
    <row r="1491" spans="2:15" ht="21">
      <c r="B1491" s="132" t="e">
        <f>#REF!</f>
        <v>#REF!</v>
      </c>
      <c r="C1491" s="68" t="str">
        <f t="shared" si="70"/>
        <v xml:space="preserve"> </v>
      </c>
      <c r="D1491" s="68" t="str">
        <f t="shared" si="71"/>
        <v xml:space="preserve"> </v>
      </c>
      <c r="E1491" s="160" t="e">
        <f>#REF!</f>
        <v>#REF!</v>
      </c>
      <c r="F1491" s="160" t="e">
        <f>#REF!</f>
        <v>#REF!</v>
      </c>
      <c r="G1491" s="160" t="e">
        <f>#REF!</f>
        <v>#REF!</v>
      </c>
      <c r="J1491" s="162" t="e">
        <f>#REF!</f>
        <v>#REF!</v>
      </c>
      <c r="K1491" s="162"/>
      <c r="L1491" s="162"/>
      <c r="M1491" s="162" t="e">
        <f>#REF!</f>
        <v>#REF!</v>
      </c>
      <c r="N1491" s="162" t="e">
        <f>#REF!</f>
        <v>#REF!</v>
      </c>
      <c r="O1491" s="162" t="e">
        <f>#REF!</f>
        <v>#REF!</v>
      </c>
    </row>
    <row r="1492" spans="2:15" ht="21">
      <c r="B1492" s="132" t="e">
        <f>#REF!</f>
        <v>#REF!</v>
      </c>
      <c r="C1492" s="68" t="str">
        <f t="shared" si="70"/>
        <v xml:space="preserve"> </v>
      </c>
      <c r="D1492" s="68" t="str">
        <f t="shared" si="71"/>
        <v xml:space="preserve"> </v>
      </c>
      <c r="E1492" s="160" t="e">
        <f>#REF!</f>
        <v>#REF!</v>
      </c>
      <c r="F1492" s="160" t="e">
        <f>#REF!</f>
        <v>#REF!</v>
      </c>
      <c r="G1492" s="160" t="e">
        <f>#REF!</f>
        <v>#REF!</v>
      </c>
      <c r="J1492" s="162" t="e">
        <f>#REF!</f>
        <v>#REF!</v>
      </c>
      <c r="K1492" s="162"/>
      <c r="L1492" s="162"/>
      <c r="M1492" s="162" t="e">
        <f>#REF!</f>
        <v>#REF!</v>
      </c>
      <c r="N1492" s="162" t="e">
        <f>#REF!</f>
        <v>#REF!</v>
      </c>
      <c r="O1492" s="162" t="e">
        <f>#REF!</f>
        <v>#REF!</v>
      </c>
    </row>
    <row r="1493" spans="2:15" ht="21">
      <c r="B1493" s="132" t="e">
        <f>#REF!</f>
        <v>#REF!</v>
      </c>
      <c r="C1493" s="68" t="str">
        <f t="shared" si="70"/>
        <v xml:space="preserve"> </v>
      </c>
      <c r="D1493" s="68" t="str">
        <f t="shared" si="71"/>
        <v xml:space="preserve"> </v>
      </c>
      <c r="E1493" s="160" t="e">
        <f>#REF!</f>
        <v>#REF!</v>
      </c>
      <c r="F1493" s="160" t="e">
        <f>#REF!</f>
        <v>#REF!</v>
      </c>
      <c r="G1493" s="160" t="e">
        <f>#REF!</f>
        <v>#REF!</v>
      </c>
      <c r="J1493" s="162" t="e">
        <f>#REF!</f>
        <v>#REF!</v>
      </c>
      <c r="K1493" s="162"/>
      <c r="L1493" s="162"/>
      <c r="M1493" s="162" t="e">
        <f>#REF!</f>
        <v>#REF!</v>
      </c>
      <c r="N1493" s="162" t="e">
        <f>#REF!</f>
        <v>#REF!</v>
      </c>
      <c r="O1493" s="162" t="e">
        <f>#REF!</f>
        <v>#REF!</v>
      </c>
    </row>
    <row r="1494" spans="2:15" ht="21">
      <c r="B1494" s="132" t="e">
        <f>#REF!</f>
        <v>#REF!</v>
      </c>
      <c r="C1494" s="68" t="str">
        <f t="shared" si="70"/>
        <v xml:space="preserve"> </v>
      </c>
      <c r="D1494" s="68" t="str">
        <f t="shared" si="71"/>
        <v xml:space="preserve"> </v>
      </c>
      <c r="E1494" s="160" t="e">
        <f>#REF!</f>
        <v>#REF!</v>
      </c>
      <c r="F1494" s="160" t="e">
        <f>#REF!</f>
        <v>#REF!</v>
      </c>
      <c r="G1494" s="160" t="e">
        <f>#REF!</f>
        <v>#REF!</v>
      </c>
      <c r="J1494" s="162" t="e">
        <f>#REF!</f>
        <v>#REF!</v>
      </c>
      <c r="K1494" s="162"/>
      <c r="L1494" s="162"/>
      <c r="M1494" s="162" t="e">
        <f>#REF!</f>
        <v>#REF!</v>
      </c>
      <c r="N1494" s="162" t="e">
        <f>#REF!</f>
        <v>#REF!</v>
      </c>
      <c r="O1494" s="162" t="e">
        <f>#REF!</f>
        <v>#REF!</v>
      </c>
    </row>
    <row r="1495" spans="2:15" ht="21">
      <c r="B1495" s="132" t="e">
        <f>#REF!</f>
        <v>#REF!</v>
      </c>
      <c r="C1495" s="68" t="str">
        <f t="shared" si="70"/>
        <v xml:space="preserve"> </v>
      </c>
      <c r="D1495" s="68" t="str">
        <f t="shared" si="71"/>
        <v xml:space="preserve"> </v>
      </c>
      <c r="E1495" s="160" t="e">
        <f>#REF!</f>
        <v>#REF!</v>
      </c>
      <c r="F1495" s="160" t="e">
        <f>#REF!</f>
        <v>#REF!</v>
      </c>
      <c r="G1495" s="160" t="e">
        <f>#REF!</f>
        <v>#REF!</v>
      </c>
      <c r="J1495" s="162" t="e">
        <f>#REF!</f>
        <v>#REF!</v>
      </c>
      <c r="K1495" s="162"/>
      <c r="L1495" s="162"/>
      <c r="M1495" s="162" t="e">
        <f>#REF!</f>
        <v>#REF!</v>
      </c>
      <c r="N1495" s="162" t="e">
        <f>#REF!</f>
        <v>#REF!</v>
      </c>
      <c r="O1495" s="162" t="e">
        <f>#REF!</f>
        <v>#REF!</v>
      </c>
    </row>
    <row r="1496" spans="2:15" ht="21">
      <c r="B1496" s="132" t="e">
        <f>#REF!</f>
        <v>#REF!</v>
      </c>
      <c r="C1496" s="68" t="str">
        <f t="shared" si="70"/>
        <v xml:space="preserve"> </v>
      </c>
      <c r="D1496" s="68" t="str">
        <f t="shared" si="71"/>
        <v xml:space="preserve"> </v>
      </c>
      <c r="E1496" s="160" t="e">
        <f>#REF!</f>
        <v>#REF!</v>
      </c>
      <c r="F1496" s="160" t="e">
        <f>#REF!</f>
        <v>#REF!</v>
      </c>
      <c r="G1496" s="160" t="e">
        <f>#REF!</f>
        <v>#REF!</v>
      </c>
      <c r="J1496" s="162" t="e">
        <f>#REF!</f>
        <v>#REF!</v>
      </c>
      <c r="K1496" s="162"/>
      <c r="L1496" s="162"/>
      <c r="M1496" s="162" t="e">
        <f>#REF!</f>
        <v>#REF!</v>
      </c>
      <c r="N1496" s="162" t="e">
        <f>#REF!</f>
        <v>#REF!</v>
      </c>
      <c r="O1496" s="162" t="e">
        <f>#REF!</f>
        <v>#REF!</v>
      </c>
    </row>
    <row r="1497" spans="2:15" ht="21">
      <c r="B1497" s="132" t="e">
        <f>#REF!</f>
        <v>#REF!</v>
      </c>
      <c r="C1497" s="68" t="str">
        <f t="shared" si="70"/>
        <v xml:space="preserve"> </v>
      </c>
      <c r="D1497" s="68" t="str">
        <f t="shared" si="71"/>
        <v xml:space="preserve"> </v>
      </c>
      <c r="E1497" s="160" t="e">
        <f>#REF!</f>
        <v>#REF!</v>
      </c>
      <c r="F1497" s="160" t="e">
        <f>#REF!</f>
        <v>#REF!</v>
      </c>
      <c r="G1497" s="160" t="e">
        <f>#REF!</f>
        <v>#REF!</v>
      </c>
      <c r="J1497" s="162" t="e">
        <f>#REF!</f>
        <v>#REF!</v>
      </c>
      <c r="K1497" s="162"/>
      <c r="L1497" s="162"/>
      <c r="M1497" s="162" t="e">
        <f>#REF!</f>
        <v>#REF!</v>
      </c>
      <c r="N1497" s="162" t="e">
        <f>#REF!</f>
        <v>#REF!</v>
      </c>
      <c r="O1497" s="162" t="e">
        <f>#REF!</f>
        <v>#REF!</v>
      </c>
    </row>
    <row r="1498" spans="2:15" ht="21">
      <c r="B1498" s="132" t="e">
        <f>#REF!</f>
        <v>#REF!</v>
      </c>
      <c r="C1498" s="68" t="str">
        <f t="shared" si="70"/>
        <v xml:space="preserve"> </v>
      </c>
      <c r="D1498" s="68" t="str">
        <f t="shared" si="71"/>
        <v xml:space="preserve"> </v>
      </c>
      <c r="E1498" s="160" t="e">
        <f>#REF!</f>
        <v>#REF!</v>
      </c>
      <c r="F1498" s="160" t="e">
        <f>#REF!</f>
        <v>#REF!</v>
      </c>
      <c r="G1498" s="160" t="e">
        <f>#REF!</f>
        <v>#REF!</v>
      </c>
      <c r="J1498" s="162" t="e">
        <f>#REF!</f>
        <v>#REF!</v>
      </c>
      <c r="K1498" s="162"/>
      <c r="L1498" s="162"/>
      <c r="M1498" s="162" t="e">
        <f>#REF!</f>
        <v>#REF!</v>
      </c>
      <c r="N1498" s="162" t="e">
        <f>#REF!</f>
        <v>#REF!</v>
      </c>
      <c r="O1498" s="162" t="e">
        <f>#REF!</f>
        <v>#REF!</v>
      </c>
    </row>
    <row r="1499" spans="2:15" ht="21">
      <c r="B1499" s="132" t="e">
        <f>#REF!</f>
        <v>#REF!</v>
      </c>
      <c r="C1499" s="68" t="str">
        <f t="shared" si="70"/>
        <v xml:space="preserve"> </v>
      </c>
      <c r="D1499" s="68" t="str">
        <f t="shared" si="71"/>
        <v xml:space="preserve"> </v>
      </c>
      <c r="E1499" s="160" t="e">
        <f>#REF!</f>
        <v>#REF!</v>
      </c>
      <c r="F1499" s="160" t="e">
        <f>#REF!</f>
        <v>#REF!</v>
      </c>
      <c r="G1499" s="160" t="e">
        <f>#REF!</f>
        <v>#REF!</v>
      </c>
      <c r="J1499" s="162" t="e">
        <f>#REF!</f>
        <v>#REF!</v>
      </c>
      <c r="K1499" s="162"/>
      <c r="L1499" s="162"/>
      <c r="M1499" s="162" t="e">
        <f>#REF!</f>
        <v>#REF!</v>
      </c>
      <c r="N1499" s="162" t="e">
        <f>#REF!</f>
        <v>#REF!</v>
      </c>
      <c r="O1499" s="162" t="e">
        <f>#REF!</f>
        <v>#REF!</v>
      </c>
    </row>
    <row r="1500" spans="2:15" ht="21">
      <c r="B1500" s="132" t="e">
        <f>#REF!</f>
        <v>#REF!</v>
      </c>
      <c r="C1500" s="68" t="str">
        <f t="shared" si="70"/>
        <v xml:space="preserve"> </v>
      </c>
      <c r="D1500" s="68" t="str">
        <f t="shared" si="71"/>
        <v xml:space="preserve"> </v>
      </c>
      <c r="E1500" s="160" t="e">
        <f>#REF!</f>
        <v>#REF!</v>
      </c>
      <c r="F1500" s="160" t="e">
        <f>#REF!</f>
        <v>#REF!</v>
      </c>
      <c r="G1500" s="160" t="e">
        <f>#REF!</f>
        <v>#REF!</v>
      </c>
      <c r="J1500" s="162" t="e">
        <f>#REF!</f>
        <v>#REF!</v>
      </c>
      <c r="K1500" s="162"/>
      <c r="L1500" s="162"/>
      <c r="M1500" s="162" t="e">
        <f>#REF!</f>
        <v>#REF!</v>
      </c>
      <c r="N1500" s="162" t="e">
        <f>#REF!</f>
        <v>#REF!</v>
      </c>
      <c r="O1500" s="162" t="e">
        <f>#REF!</f>
        <v>#REF!</v>
      </c>
    </row>
    <row r="1501" spans="2:15" ht="21">
      <c r="B1501" s="132" t="e">
        <f>#REF!</f>
        <v>#REF!</v>
      </c>
      <c r="C1501" s="68" t="str">
        <f t="shared" si="70"/>
        <v xml:space="preserve"> </v>
      </c>
      <c r="D1501" s="68" t="str">
        <f t="shared" si="71"/>
        <v xml:space="preserve"> </v>
      </c>
      <c r="E1501" s="160" t="e">
        <f>#REF!</f>
        <v>#REF!</v>
      </c>
      <c r="F1501" s="160" t="e">
        <f>#REF!</f>
        <v>#REF!</v>
      </c>
      <c r="G1501" s="160" t="e">
        <f>#REF!</f>
        <v>#REF!</v>
      </c>
      <c r="J1501" s="162" t="e">
        <f>#REF!</f>
        <v>#REF!</v>
      </c>
      <c r="K1501" s="162"/>
      <c r="L1501" s="162"/>
      <c r="M1501" s="162" t="e">
        <f>#REF!</f>
        <v>#REF!</v>
      </c>
      <c r="N1501" s="162" t="e">
        <f>#REF!</f>
        <v>#REF!</v>
      </c>
      <c r="O1501" s="162" t="e">
        <f>#REF!</f>
        <v>#REF!</v>
      </c>
    </row>
    <row r="1502" spans="2:15" ht="21">
      <c r="B1502" s="132" t="e">
        <f>#REF!</f>
        <v>#REF!</v>
      </c>
      <c r="C1502" s="68" t="str">
        <f t="shared" si="70"/>
        <v xml:space="preserve"> </v>
      </c>
      <c r="D1502" s="68" t="str">
        <f t="shared" si="71"/>
        <v xml:space="preserve"> </v>
      </c>
      <c r="E1502" s="160" t="e">
        <f>#REF!</f>
        <v>#REF!</v>
      </c>
      <c r="F1502" s="160" t="e">
        <f>#REF!</f>
        <v>#REF!</v>
      </c>
      <c r="G1502" s="160" t="e">
        <f>#REF!</f>
        <v>#REF!</v>
      </c>
      <c r="J1502" s="162" t="e">
        <f>#REF!</f>
        <v>#REF!</v>
      </c>
      <c r="K1502" s="162"/>
      <c r="L1502" s="162"/>
      <c r="M1502" s="162" t="e">
        <f>#REF!</f>
        <v>#REF!</v>
      </c>
      <c r="N1502" s="162" t="e">
        <f>#REF!</f>
        <v>#REF!</v>
      </c>
      <c r="O1502" s="162" t="e">
        <f>#REF!</f>
        <v>#REF!</v>
      </c>
    </row>
    <row r="1503" spans="2:15" ht="21">
      <c r="B1503" s="132" t="e">
        <f>#REF!</f>
        <v>#REF!</v>
      </c>
      <c r="C1503" s="68" t="str">
        <f t="shared" si="70"/>
        <v xml:space="preserve"> </v>
      </c>
      <c r="D1503" s="68" t="str">
        <f t="shared" si="71"/>
        <v xml:space="preserve"> </v>
      </c>
      <c r="E1503" s="160" t="e">
        <f>#REF!</f>
        <v>#REF!</v>
      </c>
      <c r="F1503" s="160" t="e">
        <f>#REF!</f>
        <v>#REF!</v>
      </c>
      <c r="G1503" s="160" t="e">
        <f>#REF!</f>
        <v>#REF!</v>
      </c>
      <c r="J1503" s="162" t="e">
        <f>#REF!</f>
        <v>#REF!</v>
      </c>
      <c r="K1503" s="162"/>
      <c r="L1503" s="162"/>
      <c r="M1503" s="162" t="e">
        <f>#REF!</f>
        <v>#REF!</v>
      </c>
      <c r="N1503" s="162" t="e">
        <f>#REF!</f>
        <v>#REF!</v>
      </c>
      <c r="O1503" s="162" t="e">
        <f>#REF!</f>
        <v>#REF!</v>
      </c>
    </row>
    <row r="1504" spans="2:15" ht="21">
      <c r="B1504" s="132" t="e">
        <f>#REF!</f>
        <v>#REF!</v>
      </c>
      <c r="C1504" s="68" t="str">
        <f t="shared" si="70"/>
        <v xml:space="preserve"> </v>
      </c>
      <c r="D1504" s="68" t="str">
        <f t="shared" si="71"/>
        <v xml:space="preserve"> </v>
      </c>
      <c r="E1504" s="160" t="e">
        <f>#REF!</f>
        <v>#REF!</v>
      </c>
      <c r="F1504" s="160" t="e">
        <f>#REF!</f>
        <v>#REF!</v>
      </c>
      <c r="G1504" s="160" t="e">
        <f>#REF!</f>
        <v>#REF!</v>
      </c>
      <c r="J1504" s="162" t="e">
        <f>#REF!</f>
        <v>#REF!</v>
      </c>
      <c r="K1504" s="162"/>
      <c r="L1504" s="162"/>
      <c r="M1504" s="162" t="e">
        <f>#REF!</f>
        <v>#REF!</v>
      </c>
      <c r="N1504" s="162" t="e">
        <f>#REF!</f>
        <v>#REF!</v>
      </c>
      <c r="O1504" s="162" t="e">
        <f>#REF!</f>
        <v>#REF!</v>
      </c>
    </row>
    <row r="1505" spans="2:15" ht="21">
      <c r="B1505" s="132" t="e">
        <f>#REF!</f>
        <v>#REF!</v>
      </c>
      <c r="C1505" s="68" t="str">
        <f t="shared" si="70"/>
        <v xml:space="preserve"> </v>
      </c>
      <c r="D1505" s="68" t="str">
        <f t="shared" si="71"/>
        <v xml:space="preserve"> </v>
      </c>
      <c r="E1505" s="160" t="e">
        <f>#REF!</f>
        <v>#REF!</v>
      </c>
      <c r="F1505" s="160" t="e">
        <f>#REF!</f>
        <v>#REF!</v>
      </c>
      <c r="G1505" s="160" t="e">
        <f>#REF!</f>
        <v>#REF!</v>
      </c>
      <c r="J1505" s="162" t="e">
        <f>#REF!</f>
        <v>#REF!</v>
      </c>
      <c r="K1505" s="162"/>
      <c r="L1505" s="162"/>
      <c r="M1505" s="162" t="e">
        <f>#REF!</f>
        <v>#REF!</v>
      </c>
      <c r="N1505" s="162" t="e">
        <f>#REF!</f>
        <v>#REF!</v>
      </c>
      <c r="O1505" s="162" t="e">
        <f>#REF!</f>
        <v>#REF!</v>
      </c>
    </row>
    <row r="1506" spans="2:15" ht="21">
      <c r="B1506" s="132" t="e">
        <f>#REF!</f>
        <v>#REF!</v>
      </c>
      <c r="C1506" s="68" t="str">
        <f t="shared" si="70"/>
        <v xml:space="preserve"> </v>
      </c>
      <c r="D1506" s="68" t="str">
        <f t="shared" si="71"/>
        <v xml:space="preserve"> </v>
      </c>
      <c r="E1506" s="160" t="e">
        <f>#REF!</f>
        <v>#REF!</v>
      </c>
      <c r="F1506" s="160" t="e">
        <f>#REF!</f>
        <v>#REF!</v>
      </c>
      <c r="G1506" s="160" t="e">
        <f>#REF!</f>
        <v>#REF!</v>
      </c>
      <c r="J1506" s="162" t="e">
        <f>#REF!</f>
        <v>#REF!</v>
      </c>
      <c r="K1506" s="162"/>
      <c r="L1506" s="162"/>
      <c r="M1506" s="162" t="e">
        <f>#REF!</f>
        <v>#REF!</v>
      </c>
      <c r="N1506" s="162" t="e">
        <f>#REF!</f>
        <v>#REF!</v>
      </c>
      <c r="O1506" s="162" t="e">
        <f>#REF!</f>
        <v>#REF!</v>
      </c>
    </row>
    <row r="1507" spans="2:15" ht="21">
      <c r="B1507" s="132" t="e">
        <f>#REF!</f>
        <v>#REF!</v>
      </c>
      <c r="C1507" s="68" t="str">
        <f t="shared" si="70"/>
        <v xml:space="preserve"> </v>
      </c>
      <c r="D1507" s="68" t="str">
        <f t="shared" si="71"/>
        <v xml:space="preserve"> </v>
      </c>
      <c r="E1507" s="160" t="e">
        <f>#REF!</f>
        <v>#REF!</v>
      </c>
      <c r="F1507" s="160" t="e">
        <f>#REF!</f>
        <v>#REF!</v>
      </c>
      <c r="G1507" s="160" t="e">
        <f>#REF!</f>
        <v>#REF!</v>
      </c>
      <c r="J1507" s="162" t="e">
        <f>#REF!</f>
        <v>#REF!</v>
      </c>
      <c r="K1507" s="162"/>
      <c r="L1507" s="162"/>
      <c r="M1507" s="162" t="e">
        <f>#REF!</f>
        <v>#REF!</v>
      </c>
      <c r="N1507" s="162" t="e">
        <f>#REF!</f>
        <v>#REF!</v>
      </c>
      <c r="O1507" s="162" t="e">
        <f>#REF!</f>
        <v>#REF!</v>
      </c>
    </row>
    <row r="1508" spans="2:15" ht="21">
      <c r="B1508" s="132" t="e">
        <f>#REF!</f>
        <v>#REF!</v>
      </c>
      <c r="C1508" s="68" t="str">
        <f t="shared" si="70"/>
        <v xml:space="preserve"> </v>
      </c>
      <c r="D1508" s="68" t="str">
        <f t="shared" si="71"/>
        <v xml:space="preserve"> </v>
      </c>
      <c r="E1508" s="160" t="e">
        <f>#REF!</f>
        <v>#REF!</v>
      </c>
      <c r="F1508" s="160" t="e">
        <f>#REF!</f>
        <v>#REF!</v>
      </c>
      <c r="G1508" s="160" t="e">
        <f>#REF!</f>
        <v>#REF!</v>
      </c>
      <c r="J1508" s="162" t="e">
        <f>#REF!</f>
        <v>#REF!</v>
      </c>
      <c r="K1508" s="162"/>
      <c r="L1508" s="162"/>
      <c r="M1508" s="162" t="e">
        <f>#REF!</f>
        <v>#REF!</v>
      </c>
      <c r="N1508" s="162" t="e">
        <f>#REF!</f>
        <v>#REF!</v>
      </c>
      <c r="O1508" s="162" t="e">
        <f>#REF!</f>
        <v>#REF!</v>
      </c>
    </row>
    <row r="1509" spans="2:15" ht="21">
      <c r="B1509" s="132" t="e">
        <f>#REF!</f>
        <v>#REF!</v>
      </c>
      <c r="C1509" s="68" t="str">
        <f t="shared" si="70"/>
        <v xml:space="preserve"> </v>
      </c>
      <c r="D1509" s="68" t="str">
        <f t="shared" si="71"/>
        <v xml:space="preserve"> </v>
      </c>
      <c r="E1509" s="160" t="e">
        <f>#REF!</f>
        <v>#REF!</v>
      </c>
      <c r="F1509" s="160" t="e">
        <f>#REF!</f>
        <v>#REF!</v>
      </c>
      <c r="G1509" s="160" t="e">
        <f>#REF!</f>
        <v>#REF!</v>
      </c>
      <c r="J1509" s="162" t="e">
        <f>#REF!</f>
        <v>#REF!</v>
      </c>
      <c r="K1509" s="162"/>
      <c r="L1509" s="162"/>
      <c r="M1509" s="162" t="e">
        <f>#REF!</f>
        <v>#REF!</v>
      </c>
      <c r="N1509" s="162" t="e">
        <f>#REF!</f>
        <v>#REF!</v>
      </c>
      <c r="O1509" s="162" t="e">
        <f>#REF!</f>
        <v>#REF!</v>
      </c>
    </row>
    <row r="1510" spans="2:15" ht="21">
      <c r="B1510" s="132" t="e">
        <f>#REF!</f>
        <v>#REF!</v>
      </c>
      <c r="C1510" s="68" t="str">
        <f t="shared" si="70"/>
        <v xml:space="preserve"> </v>
      </c>
      <c r="D1510" s="68" t="str">
        <f t="shared" si="71"/>
        <v xml:space="preserve"> </v>
      </c>
      <c r="E1510" s="160" t="e">
        <f>#REF!</f>
        <v>#REF!</v>
      </c>
      <c r="F1510" s="160" t="e">
        <f>#REF!</f>
        <v>#REF!</v>
      </c>
      <c r="G1510" s="160" t="e">
        <f>#REF!</f>
        <v>#REF!</v>
      </c>
      <c r="J1510" s="162" t="e">
        <f>#REF!</f>
        <v>#REF!</v>
      </c>
      <c r="K1510" s="162"/>
      <c r="L1510" s="162"/>
      <c r="M1510" s="162" t="e">
        <f>#REF!</f>
        <v>#REF!</v>
      </c>
      <c r="N1510" s="162" t="e">
        <f>#REF!</f>
        <v>#REF!</v>
      </c>
      <c r="O1510" s="162" t="e">
        <f>#REF!</f>
        <v>#REF!</v>
      </c>
    </row>
    <row r="1511" spans="2:15" ht="21">
      <c r="B1511" s="132" t="e">
        <f>#REF!</f>
        <v>#REF!</v>
      </c>
      <c r="C1511" s="68" t="str">
        <f t="shared" si="70"/>
        <v xml:space="preserve"> </v>
      </c>
      <c r="D1511" s="68" t="str">
        <f t="shared" si="71"/>
        <v xml:space="preserve"> </v>
      </c>
      <c r="E1511" s="160" t="e">
        <f>#REF!</f>
        <v>#REF!</v>
      </c>
      <c r="F1511" s="160" t="e">
        <f>#REF!</f>
        <v>#REF!</v>
      </c>
      <c r="G1511" s="160" t="e">
        <f>#REF!</f>
        <v>#REF!</v>
      </c>
      <c r="J1511" s="162" t="e">
        <f>#REF!</f>
        <v>#REF!</v>
      </c>
      <c r="K1511" s="162"/>
      <c r="L1511" s="162"/>
      <c r="M1511" s="162" t="e">
        <f>#REF!</f>
        <v>#REF!</v>
      </c>
      <c r="N1511" s="162" t="e">
        <f>#REF!</f>
        <v>#REF!</v>
      </c>
      <c r="O1511" s="162" t="e">
        <f>#REF!</f>
        <v>#REF!</v>
      </c>
    </row>
    <row r="1512" spans="2:15" ht="21">
      <c r="B1512" s="132" t="e">
        <f>#REF!</f>
        <v>#REF!</v>
      </c>
      <c r="C1512" s="68" t="str">
        <f t="shared" si="70"/>
        <v xml:space="preserve"> </v>
      </c>
      <c r="D1512" s="68" t="str">
        <f t="shared" si="71"/>
        <v xml:space="preserve"> </v>
      </c>
      <c r="E1512" s="160" t="e">
        <f>#REF!</f>
        <v>#REF!</v>
      </c>
      <c r="F1512" s="160" t="e">
        <f>#REF!</f>
        <v>#REF!</v>
      </c>
      <c r="G1512" s="160" t="e">
        <f>#REF!</f>
        <v>#REF!</v>
      </c>
      <c r="J1512" s="162" t="e">
        <f>#REF!</f>
        <v>#REF!</v>
      </c>
      <c r="K1512" s="162"/>
      <c r="L1512" s="162"/>
      <c r="M1512" s="162" t="e">
        <f>#REF!</f>
        <v>#REF!</v>
      </c>
      <c r="N1512" s="162" t="e">
        <f>#REF!</f>
        <v>#REF!</v>
      </c>
      <c r="O1512" s="162" t="e">
        <f>#REF!</f>
        <v>#REF!</v>
      </c>
    </row>
    <row r="1513" spans="2:15" ht="21">
      <c r="B1513" s="132" t="e">
        <f>#REF!</f>
        <v>#REF!</v>
      </c>
      <c r="C1513" s="68" t="str">
        <f t="shared" si="70"/>
        <v xml:space="preserve"> </v>
      </c>
      <c r="D1513" s="68" t="str">
        <f t="shared" si="71"/>
        <v xml:space="preserve"> </v>
      </c>
      <c r="E1513" s="160" t="e">
        <f>#REF!</f>
        <v>#REF!</v>
      </c>
      <c r="F1513" s="160" t="e">
        <f>#REF!</f>
        <v>#REF!</v>
      </c>
      <c r="G1513" s="160" t="e">
        <f>#REF!</f>
        <v>#REF!</v>
      </c>
      <c r="J1513" s="162" t="e">
        <f>#REF!</f>
        <v>#REF!</v>
      </c>
      <c r="K1513" s="162"/>
      <c r="L1513" s="162"/>
      <c r="M1513" s="162" t="e">
        <f>#REF!</f>
        <v>#REF!</v>
      </c>
      <c r="N1513" s="162" t="e">
        <f>#REF!</f>
        <v>#REF!</v>
      </c>
      <c r="O1513" s="162" t="e">
        <f>#REF!</f>
        <v>#REF!</v>
      </c>
    </row>
    <row r="1514" spans="2:15" ht="21">
      <c r="B1514" s="132" t="e">
        <f>#REF!</f>
        <v>#REF!</v>
      </c>
      <c r="C1514" s="68" t="str">
        <f t="shared" si="70"/>
        <v xml:space="preserve"> </v>
      </c>
      <c r="D1514" s="68" t="str">
        <f t="shared" si="71"/>
        <v xml:space="preserve"> </v>
      </c>
      <c r="E1514" s="160" t="e">
        <f>#REF!</f>
        <v>#REF!</v>
      </c>
      <c r="F1514" s="160" t="e">
        <f>#REF!</f>
        <v>#REF!</v>
      </c>
      <c r="G1514" s="160" t="e">
        <f>#REF!</f>
        <v>#REF!</v>
      </c>
      <c r="J1514" s="162" t="e">
        <f>#REF!</f>
        <v>#REF!</v>
      </c>
      <c r="K1514" s="162"/>
      <c r="L1514" s="162"/>
      <c r="M1514" s="162" t="e">
        <f>#REF!</f>
        <v>#REF!</v>
      </c>
      <c r="N1514" s="162" t="e">
        <f>#REF!</f>
        <v>#REF!</v>
      </c>
      <c r="O1514" s="162" t="e">
        <f>#REF!</f>
        <v>#REF!</v>
      </c>
    </row>
    <row r="1515" spans="2:15" ht="21">
      <c r="B1515" s="132" t="e">
        <f>#REF!</f>
        <v>#REF!</v>
      </c>
      <c r="C1515" s="68" t="str">
        <f t="shared" si="70"/>
        <v xml:space="preserve"> </v>
      </c>
      <c r="D1515" s="68" t="str">
        <f t="shared" si="71"/>
        <v xml:space="preserve"> </v>
      </c>
      <c r="E1515" s="160" t="e">
        <f>#REF!</f>
        <v>#REF!</v>
      </c>
      <c r="F1515" s="160" t="e">
        <f>#REF!</f>
        <v>#REF!</v>
      </c>
      <c r="G1515" s="160" t="e">
        <f>#REF!</f>
        <v>#REF!</v>
      </c>
      <c r="J1515" s="162" t="e">
        <f>#REF!</f>
        <v>#REF!</v>
      </c>
      <c r="K1515" s="162"/>
      <c r="L1515" s="162"/>
      <c r="M1515" s="162" t="e">
        <f>#REF!</f>
        <v>#REF!</v>
      </c>
      <c r="N1515" s="162" t="e">
        <f>#REF!</f>
        <v>#REF!</v>
      </c>
      <c r="O1515" s="162" t="e">
        <f>#REF!</f>
        <v>#REF!</v>
      </c>
    </row>
    <row r="1516" spans="2:15" ht="21">
      <c r="B1516" s="132" t="e">
        <f>#REF!</f>
        <v>#REF!</v>
      </c>
      <c r="C1516" s="68" t="str">
        <f t="shared" si="70"/>
        <v xml:space="preserve"> </v>
      </c>
      <c r="D1516" s="68" t="str">
        <f t="shared" si="71"/>
        <v xml:space="preserve"> </v>
      </c>
      <c r="E1516" s="160" t="e">
        <f>#REF!</f>
        <v>#REF!</v>
      </c>
      <c r="F1516" s="160" t="e">
        <f>#REF!</f>
        <v>#REF!</v>
      </c>
      <c r="G1516" s="160" t="e">
        <f>#REF!</f>
        <v>#REF!</v>
      </c>
      <c r="J1516" s="162" t="e">
        <f>#REF!</f>
        <v>#REF!</v>
      </c>
      <c r="K1516" s="162"/>
      <c r="L1516" s="162"/>
      <c r="M1516" s="162" t="e">
        <f>#REF!</f>
        <v>#REF!</v>
      </c>
      <c r="N1516" s="162" t="e">
        <f>#REF!</f>
        <v>#REF!</v>
      </c>
      <c r="O1516" s="162" t="e">
        <f>#REF!</f>
        <v>#REF!</v>
      </c>
    </row>
    <row r="1517" spans="2:15" ht="21">
      <c r="B1517" s="132" t="e">
        <f>#REF!</f>
        <v>#REF!</v>
      </c>
      <c r="C1517" s="68" t="str">
        <f t="shared" si="70"/>
        <v xml:space="preserve"> </v>
      </c>
      <c r="D1517" s="68" t="str">
        <f t="shared" si="71"/>
        <v xml:space="preserve"> </v>
      </c>
      <c r="E1517" s="160" t="e">
        <f>#REF!</f>
        <v>#REF!</v>
      </c>
      <c r="F1517" s="160" t="e">
        <f>#REF!</f>
        <v>#REF!</v>
      </c>
      <c r="G1517" s="160" t="e">
        <f>#REF!</f>
        <v>#REF!</v>
      </c>
      <c r="J1517" s="162" t="e">
        <f>#REF!</f>
        <v>#REF!</v>
      </c>
      <c r="K1517" s="162"/>
      <c r="L1517" s="162"/>
      <c r="M1517" s="162" t="e">
        <f>#REF!</f>
        <v>#REF!</v>
      </c>
      <c r="N1517" s="162" t="e">
        <f>#REF!</f>
        <v>#REF!</v>
      </c>
      <c r="O1517" s="162" t="e">
        <f>#REF!</f>
        <v>#REF!</v>
      </c>
    </row>
    <row r="1518" spans="2:15" ht="21">
      <c r="B1518" s="132" t="e">
        <f>#REF!</f>
        <v>#REF!</v>
      </c>
      <c r="C1518" s="68" t="str">
        <f t="shared" si="70"/>
        <v xml:space="preserve"> </v>
      </c>
      <c r="D1518" s="68" t="str">
        <f t="shared" si="71"/>
        <v xml:space="preserve"> </v>
      </c>
      <c r="E1518" s="160" t="e">
        <f>#REF!</f>
        <v>#REF!</v>
      </c>
      <c r="F1518" s="160" t="e">
        <f>#REF!</f>
        <v>#REF!</v>
      </c>
      <c r="G1518" s="160" t="e">
        <f>#REF!</f>
        <v>#REF!</v>
      </c>
      <c r="J1518" s="162" t="e">
        <f>#REF!</f>
        <v>#REF!</v>
      </c>
      <c r="K1518" s="162"/>
      <c r="L1518" s="162"/>
      <c r="M1518" s="162" t="e">
        <f>#REF!</f>
        <v>#REF!</v>
      </c>
      <c r="N1518" s="162" t="e">
        <f>#REF!</f>
        <v>#REF!</v>
      </c>
      <c r="O1518" s="162" t="e">
        <f>#REF!</f>
        <v>#REF!</v>
      </c>
    </row>
    <row r="1519" spans="2:15" ht="21">
      <c r="B1519" s="132" t="e">
        <f>#REF!</f>
        <v>#REF!</v>
      </c>
      <c r="C1519" s="68" t="str">
        <f t="shared" si="70"/>
        <v xml:space="preserve"> </v>
      </c>
      <c r="D1519" s="68" t="str">
        <f t="shared" si="71"/>
        <v xml:space="preserve"> </v>
      </c>
      <c r="E1519" s="160" t="e">
        <f>#REF!</f>
        <v>#REF!</v>
      </c>
      <c r="F1519" s="160" t="e">
        <f>#REF!</f>
        <v>#REF!</v>
      </c>
      <c r="G1519" s="160" t="e">
        <f>#REF!</f>
        <v>#REF!</v>
      </c>
      <c r="J1519" s="162" t="e">
        <f>#REF!</f>
        <v>#REF!</v>
      </c>
      <c r="K1519" s="162"/>
      <c r="L1519" s="162"/>
      <c r="M1519" s="162" t="e">
        <f>#REF!</f>
        <v>#REF!</v>
      </c>
      <c r="N1519" s="162" t="e">
        <f>#REF!</f>
        <v>#REF!</v>
      </c>
      <c r="O1519" s="162" t="e">
        <f>#REF!</f>
        <v>#REF!</v>
      </c>
    </row>
    <row r="1520" spans="2:15" ht="21">
      <c r="B1520" s="132" t="e">
        <f>#REF!</f>
        <v>#REF!</v>
      </c>
      <c r="C1520" s="68" t="str">
        <f t="shared" si="70"/>
        <v xml:space="preserve"> </v>
      </c>
      <c r="D1520" s="68" t="str">
        <f t="shared" si="71"/>
        <v xml:space="preserve"> </v>
      </c>
      <c r="E1520" s="160" t="e">
        <f>#REF!</f>
        <v>#REF!</v>
      </c>
      <c r="F1520" s="160" t="e">
        <f>#REF!</f>
        <v>#REF!</v>
      </c>
      <c r="G1520" s="160" t="e">
        <f>#REF!</f>
        <v>#REF!</v>
      </c>
      <c r="J1520" s="162" t="e">
        <f>#REF!</f>
        <v>#REF!</v>
      </c>
      <c r="K1520" s="162"/>
      <c r="L1520" s="162"/>
      <c r="M1520" s="162" t="e">
        <f>#REF!</f>
        <v>#REF!</v>
      </c>
      <c r="N1520" s="162" t="e">
        <f>#REF!</f>
        <v>#REF!</v>
      </c>
      <c r="O1520" s="162" t="e">
        <f>#REF!</f>
        <v>#REF!</v>
      </c>
    </row>
    <row r="1521" spans="2:15" ht="21">
      <c r="B1521" s="132" t="e">
        <f>#REF!</f>
        <v>#REF!</v>
      </c>
      <c r="C1521" s="68" t="str">
        <f t="shared" ref="C1521:C1567" si="72">IFERROR(VLOOKUP(D1521,KLUBY01,2,FALSE)," ")</f>
        <v xml:space="preserve"> </v>
      </c>
      <c r="D1521" s="68" t="str">
        <f t="shared" ref="D1521:D1567" si="73">IFERROR(VLOOKUP(B1521,PZTS2509,11,FALSE)," ")</f>
        <v xml:space="preserve"> </v>
      </c>
      <c r="E1521" s="160" t="e">
        <f>#REF!</f>
        <v>#REF!</v>
      </c>
      <c r="F1521" s="160" t="e">
        <f>#REF!</f>
        <v>#REF!</v>
      </c>
      <c r="G1521" s="160" t="e">
        <f>#REF!</f>
        <v>#REF!</v>
      </c>
      <c r="J1521" s="162" t="e">
        <f>#REF!</f>
        <v>#REF!</v>
      </c>
      <c r="K1521" s="162"/>
      <c r="L1521" s="162"/>
      <c r="M1521" s="162" t="e">
        <f>#REF!</f>
        <v>#REF!</v>
      </c>
      <c r="N1521" s="162" t="e">
        <f>#REF!</f>
        <v>#REF!</v>
      </c>
      <c r="O1521" s="162" t="e">
        <f>#REF!</f>
        <v>#REF!</v>
      </c>
    </row>
    <row r="1522" spans="2:15" ht="21">
      <c r="B1522" s="132" t="e">
        <f>#REF!</f>
        <v>#REF!</v>
      </c>
      <c r="C1522" s="68" t="str">
        <f t="shared" si="72"/>
        <v xml:space="preserve"> </v>
      </c>
      <c r="D1522" s="68" t="str">
        <f t="shared" si="73"/>
        <v xml:space="preserve"> </v>
      </c>
      <c r="E1522" s="160" t="e">
        <f>#REF!</f>
        <v>#REF!</v>
      </c>
      <c r="F1522" s="160" t="e">
        <f>#REF!</f>
        <v>#REF!</v>
      </c>
      <c r="G1522" s="160" t="e">
        <f>#REF!</f>
        <v>#REF!</v>
      </c>
      <c r="J1522" s="162" t="e">
        <f>#REF!</f>
        <v>#REF!</v>
      </c>
      <c r="K1522" s="162"/>
      <c r="L1522" s="162"/>
      <c r="M1522" s="162" t="e">
        <f>#REF!</f>
        <v>#REF!</v>
      </c>
      <c r="N1522" s="162" t="e">
        <f>#REF!</f>
        <v>#REF!</v>
      </c>
      <c r="O1522" s="162" t="e">
        <f>#REF!</f>
        <v>#REF!</v>
      </c>
    </row>
    <row r="1523" spans="2:15" ht="21">
      <c r="B1523" s="132" t="e">
        <f>#REF!</f>
        <v>#REF!</v>
      </c>
      <c r="C1523" s="68" t="str">
        <f t="shared" si="72"/>
        <v xml:space="preserve"> </v>
      </c>
      <c r="D1523" s="68" t="str">
        <f t="shared" si="73"/>
        <v xml:space="preserve"> </v>
      </c>
      <c r="E1523" s="160" t="e">
        <f>#REF!</f>
        <v>#REF!</v>
      </c>
      <c r="F1523" s="160" t="e">
        <f>#REF!</f>
        <v>#REF!</v>
      </c>
      <c r="G1523" s="160" t="e">
        <f>#REF!</f>
        <v>#REF!</v>
      </c>
      <c r="J1523" s="162" t="e">
        <f>#REF!</f>
        <v>#REF!</v>
      </c>
      <c r="K1523" s="162"/>
      <c r="L1523" s="162"/>
      <c r="M1523" s="162" t="e">
        <f>#REF!</f>
        <v>#REF!</v>
      </c>
      <c r="N1523" s="162" t="e">
        <f>#REF!</f>
        <v>#REF!</v>
      </c>
      <c r="O1523" s="162" t="e">
        <f>#REF!</f>
        <v>#REF!</v>
      </c>
    </row>
    <row r="1524" spans="2:15" ht="21">
      <c r="B1524" s="132" t="e">
        <f>#REF!</f>
        <v>#REF!</v>
      </c>
      <c r="C1524" s="68" t="str">
        <f t="shared" si="72"/>
        <v xml:space="preserve"> </v>
      </c>
      <c r="D1524" s="68" t="str">
        <f t="shared" si="73"/>
        <v xml:space="preserve"> </v>
      </c>
      <c r="E1524" s="160" t="e">
        <f>#REF!</f>
        <v>#REF!</v>
      </c>
      <c r="F1524" s="160" t="e">
        <f>#REF!</f>
        <v>#REF!</v>
      </c>
      <c r="G1524" s="160" t="e">
        <f>#REF!</f>
        <v>#REF!</v>
      </c>
      <c r="J1524" s="162" t="e">
        <f>#REF!</f>
        <v>#REF!</v>
      </c>
      <c r="K1524" s="162"/>
      <c r="L1524" s="162"/>
      <c r="M1524" s="162" t="e">
        <f>#REF!</f>
        <v>#REF!</v>
      </c>
      <c r="N1524" s="162" t="e">
        <f>#REF!</f>
        <v>#REF!</v>
      </c>
      <c r="O1524" s="162" t="e">
        <f>#REF!</f>
        <v>#REF!</v>
      </c>
    </row>
    <row r="1525" spans="2:15" ht="21">
      <c r="B1525" s="132" t="e">
        <f>#REF!</f>
        <v>#REF!</v>
      </c>
      <c r="C1525" s="68" t="str">
        <f t="shared" si="72"/>
        <v xml:space="preserve"> </v>
      </c>
      <c r="D1525" s="68" t="str">
        <f t="shared" si="73"/>
        <v xml:space="preserve"> </v>
      </c>
      <c r="E1525" s="160" t="e">
        <f>#REF!</f>
        <v>#REF!</v>
      </c>
      <c r="F1525" s="160" t="e">
        <f>#REF!</f>
        <v>#REF!</v>
      </c>
      <c r="G1525" s="160" t="e">
        <f>#REF!</f>
        <v>#REF!</v>
      </c>
      <c r="J1525" s="162" t="e">
        <f>#REF!</f>
        <v>#REF!</v>
      </c>
      <c r="K1525" s="162"/>
      <c r="L1525" s="162"/>
      <c r="M1525" s="162" t="e">
        <f>#REF!</f>
        <v>#REF!</v>
      </c>
      <c r="N1525" s="162" t="e">
        <f>#REF!</f>
        <v>#REF!</v>
      </c>
      <c r="O1525" s="162" t="e">
        <f>#REF!</f>
        <v>#REF!</v>
      </c>
    </row>
    <row r="1526" spans="2:15" ht="21">
      <c r="B1526" s="132" t="e">
        <f>#REF!</f>
        <v>#REF!</v>
      </c>
      <c r="C1526" s="68" t="str">
        <f t="shared" si="72"/>
        <v xml:space="preserve"> </v>
      </c>
      <c r="D1526" s="68" t="str">
        <f t="shared" si="73"/>
        <v xml:space="preserve"> </v>
      </c>
      <c r="E1526" s="160" t="e">
        <f>#REF!</f>
        <v>#REF!</v>
      </c>
      <c r="F1526" s="160" t="e">
        <f>#REF!</f>
        <v>#REF!</v>
      </c>
      <c r="G1526" s="160" t="e">
        <f>#REF!</f>
        <v>#REF!</v>
      </c>
      <c r="J1526" s="162" t="e">
        <f>#REF!</f>
        <v>#REF!</v>
      </c>
      <c r="K1526" s="162"/>
      <c r="L1526" s="162"/>
      <c r="M1526" s="162" t="e">
        <f>#REF!</f>
        <v>#REF!</v>
      </c>
      <c r="N1526" s="162" t="e">
        <f>#REF!</f>
        <v>#REF!</v>
      </c>
      <c r="O1526" s="162" t="e">
        <f>#REF!</f>
        <v>#REF!</v>
      </c>
    </row>
    <row r="1527" spans="2:15" ht="21">
      <c r="B1527" s="132" t="e">
        <f>#REF!</f>
        <v>#REF!</v>
      </c>
      <c r="C1527" s="68" t="str">
        <f t="shared" si="72"/>
        <v xml:space="preserve"> </v>
      </c>
      <c r="D1527" s="68" t="str">
        <f t="shared" si="73"/>
        <v xml:space="preserve"> </v>
      </c>
      <c r="E1527" s="160" t="e">
        <f>#REF!</f>
        <v>#REF!</v>
      </c>
      <c r="F1527" s="160" t="e">
        <f>#REF!</f>
        <v>#REF!</v>
      </c>
      <c r="G1527" s="160" t="e">
        <f>#REF!</f>
        <v>#REF!</v>
      </c>
      <c r="J1527" s="162" t="e">
        <f>#REF!</f>
        <v>#REF!</v>
      </c>
      <c r="K1527" s="162"/>
      <c r="L1527" s="162"/>
      <c r="M1527" s="162" t="e">
        <f>#REF!</f>
        <v>#REF!</v>
      </c>
      <c r="N1527" s="162" t="e">
        <f>#REF!</f>
        <v>#REF!</v>
      </c>
      <c r="O1527" s="162" t="e">
        <f>#REF!</f>
        <v>#REF!</v>
      </c>
    </row>
    <row r="1528" spans="2:15" ht="21">
      <c r="B1528" s="132" t="e">
        <f>#REF!</f>
        <v>#REF!</v>
      </c>
      <c r="C1528" s="68" t="str">
        <f t="shared" si="72"/>
        <v xml:space="preserve"> </v>
      </c>
      <c r="D1528" s="68" t="str">
        <f t="shared" si="73"/>
        <v xml:space="preserve"> </v>
      </c>
      <c r="E1528" s="160" t="e">
        <f>#REF!</f>
        <v>#REF!</v>
      </c>
      <c r="F1528" s="160" t="e">
        <f>#REF!</f>
        <v>#REF!</v>
      </c>
      <c r="G1528" s="160" t="e">
        <f>#REF!</f>
        <v>#REF!</v>
      </c>
      <c r="J1528" s="162" t="e">
        <f>#REF!</f>
        <v>#REF!</v>
      </c>
      <c r="K1528" s="162"/>
      <c r="L1528" s="162"/>
      <c r="M1528" s="162" t="e">
        <f>#REF!</f>
        <v>#REF!</v>
      </c>
      <c r="N1528" s="162" t="e">
        <f>#REF!</f>
        <v>#REF!</v>
      </c>
      <c r="O1528" s="162" t="e">
        <f>#REF!</f>
        <v>#REF!</v>
      </c>
    </row>
    <row r="1529" spans="2:15" ht="21">
      <c r="B1529" s="132" t="e">
        <f>#REF!</f>
        <v>#REF!</v>
      </c>
      <c r="C1529" s="68" t="str">
        <f t="shared" si="72"/>
        <v xml:space="preserve"> </v>
      </c>
      <c r="D1529" s="68" t="str">
        <f t="shared" si="73"/>
        <v xml:space="preserve"> </v>
      </c>
      <c r="E1529" s="160" t="e">
        <f>#REF!</f>
        <v>#REF!</v>
      </c>
      <c r="F1529" s="160" t="e">
        <f>#REF!</f>
        <v>#REF!</v>
      </c>
      <c r="G1529" s="160" t="e">
        <f>#REF!</f>
        <v>#REF!</v>
      </c>
      <c r="J1529" s="162" t="e">
        <f>#REF!</f>
        <v>#REF!</v>
      </c>
      <c r="K1529" s="162"/>
      <c r="L1529" s="162"/>
      <c r="M1529" s="162" t="e">
        <f>#REF!</f>
        <v>#REF!</v>
      </c>
      <c r="N1529" s="162" t="e">
        <f>#REF!</f>
        <v>#REF!</v>
      </c>
      <c r="O1529" s="162" t="e">
        <f>#REF!</f>
        <v>#REF!</v>
      </c>
    </row>
    <row r="1530" spans="2:15" ht="21">
      <c r="B1530" s="132" t="e">
        <f>#REF!</f>
        <v>#REF!</v>
      </c>
      <c r="C1530" s="68" t="str">
        <f t="shared" si="72"/>
        <v xml:space="preserve"> </v>
      </c>
      <c r="D1530" s="68" t="str">
        <f t="shared" si="73"/>
        <v xml:space="preserve"> </v>
      </c>
      <c r="E1530" s="160" t="e">
        <f>#REF!</f>
        <v>#REF!</v>
      </c>
      <c r="F1530" s="160" t="e">
        <f>#REF!</f>
        <v>#REF!</v>
      </c>
      <c r="G1530" s="160" t="e">
        <f>#REF!</f>
        <v>#REF!</v>
      </c>
      <c r="J1530" s="162" t="e">
        <f>#REF!</f>
        <v>#REF!</v>
      </c>
      <c r="K1530" s="162"/>
      <c r="L1530" s="162"/>
      <c r="M1530" s="162" t="e">
        <f>#REF!</f>
        <v>#REF!</v>
      </c>
      <c r="N1530" s="162" t="e">
        <f>#REF!</f>
        <v>#REF!</v>
      </c>
      <c r="O1530" s="162" t="e">
        <f>#REF!</f>
        <v>#REF!</v>
      </c>
    </row>
    <row r="1531" spans="2:15" ht="21">
      <c r="B1531" s="132" t="e">
        <f>#REF!</f>
        <v>#REF!</v>
      </c>
      <c r="C1531" s="68" t="str">
        <f t="shared" si="72"/>
        <v xml:space="preserve"> </v>
      </c>
      <c r="D1531" s="68" t="str">
        <f t="shared" si="73"/>
        <v xml:space="preserve"> </v>
      </c>
      <c r="E1531" s="160" t="e">
        <f>#REF!</f>
        <v>#REF!</v>
      </c>
      <c r="F1531" s="160" t="e">
        <f>#REF!</f>
        <v>#REF!</v>
      </c>
      <c r="G1531" s="160" t="e">
        <f>#REF!</f>
        <v>#REF!</v>
      </c>
      <c r="J1531" s="162" t="e">
        <f>#REF!</f>
        <v>#REF!</v>
      </c>
      <c r="K1531" s="162"/>
      <c r="L1531" s="162"/>
      <c r="M1531" s="162" t="e">
        <f>#REF!</f>
        <v>#REF!</v>
      </c>
      <c r="N1531" s="162" t="e">
        <f>#REF!</f>
        <v>#REF!</v>
      </c>
      <c r="O1531" s="162" t="e">
        <f>#REF!</f>
        <v>#REF!</v>
      </c>
    </row>
    <row r="1532" spans="2:15" ht="21">
      <c r="B1532" s="132" t="e">
        <f>#REF!</f>
        <v>#REF!</v>
      </c>
      <c r="C1532" s="68" t="str">
        <f t="shared" si="72"/>
        <v xml:space="preserve"> </v>
      </c>
      <c r="D1532" s="68" t="str">
        <f t="shared" si="73"/>
        <v xml:space="preserve"> </v>
      </c>
      <c r="E1532" s="160" t="e">
        <f>#REF!</f>
        <v>#REF!</v>
      </c>
      <c r="F1532" s="160" t="e">
        <f>#REF!</f>
        <v>#REF!</v>
      </c>
      <c r="G1532" s="160" t="e">
        <f>#REF!</f>
        <v>#REF!</v>
      </c>
      <c r="J1532" s="162" t="e">
        <f>#REF!</f>
        <v>#REF!</v>
      </c>
      <c r="K1532" s="162"/>
      <c r="L1532" s="162"/>
      <c r="M1532" s="162" t="e">
        <f>#REF!</f>
        <v>#REF!</v>
      </c>
      <c r="N1532" s="162" t="e">
        <f>#REF!</f>
        <v>#REF!</v>
      </c>
      <c r="O1532" s="162" t="e">
        <f>#REF!</f>
        <v>#REF!</v>
      </c>
    </row>
    <row r="1533" spans="2:15" ht="21">
      <c r="B1533" s="132" t="e">
        <f>#REF!</f>
        <v>#REF!</v>
      </c>
      <c r="C1533" s="68" t="str">
        <f t="shared" si="72"/>
        <v xml:space="preserve"> </v>
      </c>
      <c r="D1533" s="68" t="str">
        <f t="shared" si="73"/>
        <v xml:space="preserve"> </v>
      </c>
      <c r="E1533" s="160" t="e">
        <f>#REF!</f>
        <v>#REF!</v>
      </c>
      <c r="F1533" s="160" t="e">
        <f>#REF!</f>
        <v>#REF!</v>
      </c>
      <c r="G1533" s="160" t="e">
        <f>#REF!</f>
        <v>#REF!</v>
      </c>
      <c r="J1533" s="162" t="e">
        <f>#REF!</f>
        <v>#REF!</v>
      </c>
      <c r="K1533" s="162"/>
      <c r="L1533" s="162"/>
      <c r="M1533" s="162" t="e">
        <f>#REF!</f>
        <v>#REF!</v>
      </c>
      <c r="N1533" s="162" t="e">
        <f>#REF!</f>
        <v>#REF!</v>
      </c>
      <c r="O1533" s="162" t="e">
        <f>#REF!</f>
        <v>#REF!</v>
      </c>
    </row>
    <row r="1534" spans="2:15" ht="21">
      <c r="B1534" s="132" t="e">
        <f>#REF!</f>
        <v>#REF!</v>
      </c>
      <c r="C1534" s="68" t="str">
        <f t="shared" si="72"/>
        <v xml:space="preserve"> </v>
      </c>
      <c r="D1534" s="68" t="str">
        <f t="shared" si="73"/>
        <v xml:space="preserve"> </v>
      </c>
      <c r="E1534" s="160" t="e">
        <f>#REF!</f>
        <v>#REF!</v>
      </c>
      <c r="F1534" s="160" t="e">
        <f>#REF!</f>
        <v>#REF!</v>
      </c>
      <c r="G1534" s="160" t="e">
        <f>#REF!</f>
        <v>#REF!</v>
      </c>
      <c r="J1534" s="162" t="e">
        <f>#REF!</f>
        <v>#REF!</v>
      </c>
      <c r="K1534" s="162"/>
      <c r="L1534" s="162"/>
      <c r="M1534" s="162" t="e">
        <f>#REF!</f>
        <v>#REF!</v>
      </c>
      <c r="N1534" s="162" t="e">
        <f>#REF!</f>
        <v>#REF!</v>
      </c>
      <c r="O1534" s="162" t="e">
        <f>#REF!</f>
        <v>#REF!</v>
      </c>
    </row>
    <row r="1535" spans="2:15" ht="21">
      <c r="B1535" s="132" t="e">
        <f>#REF!</f>
        <v>#REF!</v>
      </c>
      <c r="C1535" s="68" t="str">
        <f t="shared" si="72"/>
        <v xml:space="preserve"> </v>
      </c>
      <c r="D1535" s="68" t="str">
        <f t="shared" si="73"/>
        <v xml:space="preserve"> </v>
      </c>
      <c r="E1535" s="160" t="e">
        <f>#REF!</f>
        <v>#REF!</v>
      </c>
      <c r="F1535" s="160" t="e">
        <f>#REF!</f>
        <v>#REF!</v>
      </c>
      <c r="G1535" s="160" t="e">
        <f>#REF!</f>
        <v>#REF!</v>
      </c>
      <c r="J1535" s="162" t="e">
        <f>#REF!</f>
        <v>#REF!</v>
      </c>
      <c r="K1535" s="162"/>
      <c r="L1535" s="162"/>
      <c r="M1535" s="162" t="e">
        <f>#REF!</f>
        <v>#REF!</v>
      </c>
      <c r="N1535" s="162" t="e">
        <f>#REF!</f>
        <v>#REF!</v>
      </c>
      <c r="O1535" s="162" t="e">
        <f>#REF!</f>
        <v>#REF!</v>
      </c>
    </row>
    <row r="1536" spans="2:15" ht="21">
      <c r="B1536" s="132" t="e">
        <f>#REF!</f>
        <v>#REF!</v>
      </c>
      <c r="C1536" s="68" t="str">
        <f t="shared" si="72"/>
        <v xml:space="preserve"> </v>
      </c>
      <c r="D1536" s="68" t="str">
        <f t="shared" si="73"/>
        <v xml:space="preserve"> </v>
      </c>
      <c r="E1536" s="160" t="e">
        <f>#REF!</f>
        <v>#REF!</v>
      </c>
      <c r="F1536" s="160" t="e">
        <f>#REF!</f>
        <v>#REF!</v>
      </c>
      <c r="G1536" s="160" t="e">
        <f>#REF!</f>
        <v>#REF!</v>
      </c>
      <c r="J1536" s="162" t="e">
        <f>#REF!</f>
        <v>#REF!</v>
      </c>
      <c r="K1536" s="162"/>
      <c r="L1536" s="162"/>
      <c r="M1536" s="162" t="e">
        <f>#REF!</f>
        <v>#REF!</v>
      </c>
      <c r="N1536" s="162" t="e">
        <f>#REF!</f>
        <v>#REF!</v>
      </c>
      <c r="O1536" s="162" t="e">
        <f>#REF!</f>
        <v>#REF!</v>
      </c>
    </row>
    <row r="1537" spans="2:15" ht="21">
      <c r="B1537" s="132" t="e">
        <f>#REF!</f>
        <v>#REF!</v>
      </c>
      <c r="C1537" s="68" t="str">
        <f t="shared" si="72"/>
        <v xml:space="preserve"> </v>
      </c>
      <c r="D1537" s="68" t="str">
        <f t="shared" si="73"/>
        <v xml:space="preserve"> </v>
      </c>
      <c r="E1537" s="160" t="e">
        <f>#REF!</f>
        <v>#REF!</v>
      </c>
      <c r="F1537" s="160" t="e">
        <f>#REF!</f>
        <v>#REF!</v>
      </c>
      <c r="G1537" s="160" t="e">
        <f>#REF!</f>
        <v>#REF!</v>
      </c>
      <c r="J1537" s="162" t="e">
        <f>#REF!</f>
        <v>#REF!</v>
      </c>
      <c r="K1537" s="162"/>
      <c r="L1537" s="162"/>
      <c r="M1537" s="162" t="e">
        <f>#REF!</f>
        <v>#REF!</v>
      </c>
      <c r="N1537" s="162" t="e">
        <f>#REF!</f>
        <v>#REF!</v>
      </c>
      <c r="O1537" s="162" t="e">
        <f>#REF!</f>
        <v>#REF!</v>
      </c>
    </row>
    <row r="1538" spans="2:15" ht="21">
      <c r="B1538" s="132" t="e">
        <f>#REF!</f>
        <v>#REF!</v>
      </c>
      <c r="C1538" s="68" t="str">
        <f t="shared" si="72"/>
        <v xml:space="preserve"> </v>
      </c>
      <c r="D1538" s="68" t="str">
        <f t="shared" si="73"/>
        <v xml:space="preserve"> </v>
      </c>
      <c r="E1538" s="160" t="e">
        <f>#REF!</f>
        <v>#REF!</v>
      </c>
      <c r="F1538" s="160" t="e">
        <f>#REF!</f>
        <v>#REF!</v>
      </c>
      <c r="G1538" s="160" t="e">
        <f>#REF!</f>
        <v>#REF!</v>
      </c>
      <c r="J1538" s="162" t="e">
        <f>#REF!</f>
        <v>#REF!</v>
      </c>
      <c r="K1538" s="162"/>
      <c r="L1538" s="162"/>
      <c r="M1538" s="162" t="e">
        <f>#REF!</f>
        <v>#REF!</v>
      </c>
      <c r="N1538" s="162" t="e">
        <f>#REF!</f>
        <v>#REF!</v>
      </c>
      <c r="O1538" s="162" t="e">
        <f>#REF!</f>
        <v>#REF!</v>
      </c>
    </row>
    <row r="1539" spans="2:15" ht="21">
      <c r="B1539" s="132" t="e">
        <f>#REF!</f>
        <v>#REF!</v>
      </c>
      <c r="C1539" s="68" t="str">
        <f t="shared" si="72"/>
        <v xml:space="preserve"> </v>
      </c>
      <c r="D1539" s="68" t="str">
        <f t="shared" si="73"/>
        <v xml:space="preserve"> </v>
      </c>
      <c r="E1539" s="160" t="e">
        <f>#REF!</f>
        <v>#REF!</v>
      </c>
      <c r="F1539" s="160" t="e">
        <f>#REF!</f>
        <v>#REF!</v>
      </c>
      <c r="G1539" s="160" t="e">
        <f>#REF!</f>
        <v>#REF!</v>
      </c>
      <c r="J1539" s="162" t="e">
        <f>#REF!</f>
        <v>#REF!</v>
      </c>
      <c r="K1539" s="162"/>
      <c r="L1539" s="162"/>
      <c r="M1539" s="162" t="e">
        <f>#REF!</f>
        <v>#REF!</v>
      </c>
      <c r="N1539" s="162" t="e">
        <f>#REF!</f>
        <v>#REF!</v>
      </c>
      <c r="O1539" s="162" t="e">
        <f>#REF!</f>
        <v>#REF!</v>
      </c>
    </row>
    <row r="1540" spans="2:15" ht="21">
      <c r="B1540" s="132" t="e">
        <f>#REF!</f>
        <v>#REF!</v>
      </c>
      <c r="C1540" s="68" t="str">
        <f t="shared" si="72"/>
        <v xml:space="preserve"> </v>
      </c>
      <c r="D1540" s="68" t="str">
        <f t="shared" si="73"/>
        <v xml:space="preserve"> </v>
      </c>
      <c r="E1540" s="160" t="e">
        <f>#REF!</f>
        <v>#REF!</v>
      </c>
      <c r="F1540" s="160" t="e">
        <f>#REF!</f>
        <v>#REF!</v>
      </c>
      <c r="G1540" s="160" t="e">
        <f>#REF!</f>
        <v>#REF!</v>
      </c>
      <c r="J1540" s="162" t="e">
        <f>#REF!</f>
        <v>#REF!</v>
      </c>
      <c r="K1540" s="162"/>
      <c r="L1540" s="162"/>
      <c r="M1540" s="162" t="e">
        <f>#REF!</f>
        <v>#REF!</v>
      </c>
      <c r="N1540" s="162" t="e">
        <f>#REF!</f>
        <v>#REF!</v>
      </c>
      <c r="O1540" s="162" t="e">
        <f>#REF!</f>
        <v>#REF!</v>
      </c>
    </row>
    <row r="1541" spans="2:15" ht="21">
      <c r="B1541" s="132" t="e">
        <f>#REF!</f>
        <v>#REF!</v>
      </c>
      <c r="C1541" s="68" t="str">
        <f t="shared" si="72"/>
        <v xml:space="preserve"> </v>
      </c>
      <c r="D1541" s="68" t="str">
        <f t="shared" si="73"/>
        <v xml:space="preserve"> </v>
      </c>
      <c r="E1541" s="160" t="e">
        <f>#REF!</f>
        <v>#REF!</v>
      </c>
      <c r="F1541" s="160" t="e">
        <f>#REF!</f>
        <v>#REF!</v>
      </c>
      <c r="G1541" s="160" t="e">
        <f>#REF!</f>
        <v>#REF!</v>
      </c>
      <c r="J1541" s="162" t="e">
        <f>#REF!</f>
        <v>#REF!</v>
      </c>
      <c r="K1541" s="162"/>
      <c r="L1541" s="162"/>
      <c r="M1541" s="162" t="e">
        <f>#REF!</f>
        <v>#REF!</v>
      </c>
      <c r="N1541" s="162" t="e">
        <f>#REF!</f>
        <v>#REF!</v>
      </c>
      <c r="O1541" s="162" t="e">
        <f>#REF!</f>
        <v>#REF!</v>
      </c>
    </row>
    <row r="1542" spans="2:15" ht="21">
      <c r="B1542" s="132" t="e">
        <f>#REF!</f>
        <v>#REF!</v>
      </c>
      <c r="C1542" s="68" t="str">
        <f t="shared" si="72"/>
        <v xml:space="preserve"> </v>
      </c>
      <c r="D1542" s="68" t="str">
        <f t="shared" si="73"/>
        <v xml:space="preserve"> </v>
      </c>
      <c r="E1542" s="160" t="e">
        <f>#REF!</f>
        <v>#REF!</v>
      </c>
      <c r="F1542" s="160" t="e">
        <f>#REF!</f>
        <v>#REF!</v>
      </c>
      <c r="G1542" s="160" t="e">
        <f>#REF!</f>
        <v>#REF!</v>
      </c>
      <c r="J1542" s="162" t="e">
        <f>#REF!</f>
        <v>#REF!</v>
      </c>
      <c r="K1542" s="162"/>
      <c r="L1542" s="162"/>
      <c r="M1542" s="162" t="e">
        <f>#REF!</f>
        <v>#REF!</v>
      </c>
      <c r="N1542" s="162" t="e">
        <f>#REF!</f>
        <v>#REF!</v>
      </c>
      <c r="O1542" s="162" t="e">
        <f>#REF!</f>
        <v>#REF!</v>
      </c>
    </row>
    <row r="1543" spans="2:15" ht="21">
      <c r="B1543" s="132" t="e">
        <f>#REF!</f>
        <v>#REF!</v>
      </c>
      <c r="C1543" s="68" t="str">
        <f t="shared" si="72"/>
        <v xml:space="preserve"> </v>
      </c>
      <c r="D1543" s="68" t="str">
        <f t="shared" si="73"/>
        <v xml:space="preserve"> </v>
      </c>
      <c r="E1543" s="160" t="e">
        <f>#REF!</f>
        <v>#REF!</v>
      </c>
      <c r="F1543" s="160" t="e">
        <f>#REF!</f>
        <v>#REF!</v>
      </c>
      <c r="G1543" s="160" t="e">
        <f>#REF!</f>
        <v>#REF!</v>
      </c>
      <c r="J1543" s="162" t="e">
        <f>#REF!</f>
        <v>#REF!</v>
      </c>
      <c r="K1543" s="162"/>
      <c r="L1543" s="162"/>
      <c r="M1543" s="162" t="e">
        <f>#REF!</f>
        <v>#REF!</v>
      </c>
      <c r="N1543" s="162" t="e">
        <f>#REF!</f>
        <v>#REF!</v>
      </c>
      <c r="O1543" s="162" t="e">
        <f>#REF!</f>
        <v>#REF!</v>
      </c>
    </row>
    <row r="1544" spans="2:15" ht="21">
      <c r="B1544" s="132" t="e">
        <f>#REF!</f>
        <v>#REF!</v>
      </c>
      <c r="C1544" s="68" t="str">
        <f t="shared" si="72"/>
        <v xml:space="preserve"> </v>
      </c>
      <c r="D1544" s="68" t="str">
        <f t="shared" si="73"/>
        <v xml:space="preserve"> </v>
      </c>
      <c r="E1544" s="160" t="e">
        <f>#REF!</f>
        <v>#REF!</v>
      </c>
      <c r="F1544" s="160" t="e">
        <f>#REF!</f>
        <v>#REF!</v>
      </c>
      <c r="G1544" s="160" t="e">
        <f>#REF!</f>
        <v>#REF!</v>
      </c>
      <c r="J1544" s="162" t="e">
        <f>#REF!</f>
        <v>#REF!</v>
      </c>
      <c r="K1544" s="162"/>
      <c r="L1544" s="162"/>
      <c r="M1544" s="162" t="e">
        <f>#REF!</f>
        <v>#REF!</v>
      </c>
      <c r="N1544" s="162" t="e">
        <f>#REF!</f>
        <v>#REF!</v>
      </c>
      <c r="O1544" s="162" t="e">
        <f>#REF!</f>
        <v>#REF!</v>
      </c>
    </row>
    <row r="1545" spans="2:15" ht="21">
      <c r="B1545" s="132" t="e">
        <f>#REF!</f>
        <v>#REF!</v>
      </c>
      <c r="C1545" s="68" t="str">
        <f t="shared" si="72"/>
        <v xml:space="preserve"> </v>
      </c>
      <c r="D1545" s="68" t="str">
        <f t="shared" si="73"/>
        <v xml:space="preserve"> </v>
      </c>
      <c r="E1545" s="160" t="e">
        <f>#REF!</f>
        <v>#REF!</v>
      </c>
      <c r="F1545" s="160" t="e">
        <f>#REF!</f>
        <v>#REF!</v>
      </c>
      <c r="G1545" s="160" t="e">
        <f>#REF!</f>
        <v>#REF!</v>
      </c>
      <c r="J1545" s="162" t="e">
        <f>#REF!</f>
        <v>#REF!</v>
      </c>
      <c r="K1545" s="162"/>
      <c r="L1545" s="162"/>
      <c r="M1545" s="162" t="e">
        <f>#REF!</f>
        <v>#REF!</v>
      </c>
      <c r="N1545" s="162" t="e">
        <f>#REF!</f>
        <v>#REF!</v>
      </c>
      <c r="O1545" s="162" t="e">
        <f>#REF!</f>
        <v>#REF!</v>
      </c>
    </row>
    <row r="1546" spans="2:15" ht="21">
      <c r="B1546" s="132" t="e">
        <f>#REF!</f>
        <v>#REF!</v>
      </c>
      <c r="C1546" s="68" t="str">
        <f t="shared" si="72"/>
        <v xml:space="preserve"> </v>
      </c>
      <c r="D1546" s="68" t="str">
        <f t="shared" si="73"/>
        <v xml:space="preserve"> </v>
      </c>
      <c r="E1546" s="160" t="e">
        <f>#REF!</f>
        <v>#REF!</v>
      </c>
      <c r="F1546" s="160" t="e">
        <f>#REF!</f>
        <v>#REF!</v>
      </c>
      <c r="G1546" s="160" t="e">
        <f>#REF!</f>
        <v>#REF!</v>
      </c>
      <c r="J1546" s="162" t="e">
        <f>#REF!</f>
        <v>#REF!</v>
      </c>
      <c r="K1546" s="162"/>
      <c r="L1546" s="162"/>
      <c r="M1546" s="162" t="e">
        <f>#REF!</f>
        <v>#REF!</v>
      </c>
      <c r="N1546" s="162" t="e">
        <f>#REF!</f>
        <v>#REF!</v>
      </c>
      <c r="O1546" s="162" t="e">
        <f>#REF!</f>
        <v>#REF!</v>
      </c>
    </row>
    <row r="1547" spans="2:15" ht="21">
      <c r="B1547" s="132" t="e">
        <f>#REF!</f>
        <v>#REF!</v>
      </c>
      <c r="C1547" s="68" t="str">
        <f t="shared" si="72"/>
        <v xml:space="preserve"> </v>
      </c>
      <c r="D1547" s="68" t="str">
        <f t="shared" si="73"/>
        <v xml:space="preserve"> </v>
      </c>
      <c r="E1547" s="160" t="e">
        <f>#REF!</f>
        <v>#REF!</v>
      </c>
      <c r="F1547" s="160" t="e">
        <f>#REF!</f>
        <v>#REF!</v>
      </c>
      <c r="G1547" s="160" t="e">
        <f>#REF!</f>
        <v>#REF!</v>
      </c>
      <c r="J1547" s="162" t="e">
        <f>#REF!</f>
        <v>#REF!</v>
      </c>
      <c r="K1547" s="162"/>
      <c r="L1547" s="162"/>
      <c r="M1547" s="162" t="e">
        <f>#REF!</f>
        <v>#REF!</v>
      </c>
      <c r="N1547" s="162" t="e">
        <f>#REF!</f>
        <v>#REF!</v>
      </c>
      <c r="O1547" s="162" t="e">
        <f>#REF!</f>
        <v>#REF!</v>
      </c>
    </row>
    <row r="1548" spans="2:15" ht="21">
      <c r="B1548" s="132" t="e">
        <f>#REF!</f>
        <v>#REF!</v>
      </c>
      <c r="C1548" s="68" t="str">
        <f t="shared" si="72"/>
        <v xml:space="preserve"> </v>
      </c>
      <c r="D1548" s="68" t="str">
        <f t="shared" si="73"/>
        <v xml:space="preserve"> </v>
      </c>
      <c r="E1548" s="160" t="e">
        <f>#REF!</f>
        <v>#REF!</v>
      </c>
      <c r="F1548" s="160" t="e">
        <f>#REF!</f>
        <v>#REF!</v>
      </c>
      <c r="G1548" s="160" t="e">
        <f>#REF!</f>
        <v>#REF!</v>
      </c>
      <c r="J1548" s="162" t="e">
        <f>#REF!</f>
        <v>#REF!</v>
      </c>
      <c r="K1548" s="162"/>
      <c r="L1548" s="162"/>
      <c r="M1548" s="162" t="e">
        <f>#REF!</f>
        <v>#REF!</v>
      </c>
      <c r="N1548" s="162" t="e">
        <f>#REF!</f>
        <v>#REF!</v>
      </c>
      <c r="O1548" s="162" t="e">
        <f>#REF!</f>
        <v>#REF!</v>
      </c>
    </row>
    <row r="1549" spans="2:15" ht="21">
      <c r="B1549" s="132" t="e">
        <f>#REF!</f>
        <v>#REF!</v>
      </c>
      <c r="C1549" s="68" t="str">
        <f t="shared" si="72"/>
        <v xml:space="preserve"> </v>
      </c>
      <c r="D1549" s="68" t="str">
        <f t="shared" si="73"/>
        <v xml:space="preserve"> </v>
      </c>
      <c r="E1549" s="160" t="e">
        <f>#REF!</f>
        <v>#REF!</v>
      </c>
      <c r="F1549" s="160" t="e">
        <f>#REF!</f>
        <v>#REF!</v>
      </c>
      <c r="G1549" s="160" t="e">
        <f>#REF!</f>
        <v>#REF!</v>
      </c>
      <c r="J1549" s="162" t="e">
        <f>#REF!</f>
        <v>#REF!</v>
      </c>
      <c r="K1549" s="162"/>
      <c r="L1549" s="162"/>
      <c r="M1549" s="162" t="e">
        <f>#REF!</f>
        <v>#REF!</v>
      </c>
      <c r="N1549" s="162" t="e">
        <f>#REF!</f>
        <v>#REF!</v>
      </c>
      <c r="O1549" s="162" t="e">
        <f>#REF!</f>
        <v>#REF!</v>
      </c>
    </row>
    <row r="1550" spans="2:15" ht="21">
      <c r="B1550" s="132" t="e">
        <f>#REF!</f>
        <v>#REF!</v>
      </c>
      <c r="C1550" s="68" t="str">
        <f t="shared" si="72"/>
        <v xml:space="preserve"> </v>
      </c>
      <c r="D1550" s="68" t="str">
        <f t="shared" si="73"/>
        <v xml:space="preserve"> </v>
      </c>
      <c r="E1550" s="160" t="e">
        <f>#REF!</f>
        <v>#REF!</v>
      </c>
      <c r="F1550" s="160" t="e">
        <f>#REF!</f>
        <v>#REF!</v>
      </c>
      <c r="G1550" s="160" t="e">
        <f>#REF!</f>
        <v>#REF!</v>
      </c>
      <c r="J1550" s="162" t="e">
        <f>#REF!</f>
        <v>#REF!</v>
      </c>
      <c r="K1550" s="162"/>
      <c r="L1550" s="162"/>
      <c r="M1550" s="162" t="e">
        <f>#REF!</f>
        <v>#REF!</v>
      </c>
      <c r="N1550" s="162" t="e">
        <f>#REF!</f>
        <v>#REF!</v>
      </c>
      <c r="O1550" s="162" t="e">
        <f>#REF!</f>
        <v>#REF!</v>
      </c>
    </row>
    <row r="1551" spans="2:15" ht="21">
      <c r="B1551" s="132" t="e">
        <f>#REF!</f>
        <v>#REF!</v>
      </c>
      <c r="C1551" s="68" t="str">
        <f t="shared" si="72"/>
        <v xml:space="preserve"> </v>
      </c>
      <c r="D1551" s="68" t="str">
        <f t="shared" si="73"/>
        <v xml:space="preserve"> </v>
      </c>
      <c r="E1551" s="160" t="e">
        <f>#REF!</f>
        <v>#REF!</v>
      </c>
      <c r="F1551" s="160" t="e">
        <f>#REF!</f>
        <v>#REF!</v>
      </c>
      <c r="G1551" s="160" t="e">
        <f>#REF!</f>
        <v>#REF!</v>
      </c>
      <c r="J1551" s="162" t="e">
        <f>#REF!</f>
        <v>#REF!</v>
      </c>
      <c r="K1551" s="162"/>
      <c r="L1551" s="162"/>
      <c r="M1551" s="162" t="e">
        <f>#REF!</f>
        <v>#REF!</v>
      </c>
      <c r="N1551" s="162" t="e">
        <f>#REF!</f>
        <v>#REF!</v>
      </c>
      <c r="O1551" s="162" t="e">
        <f>#REF!</f>
        <v>#REF!</v>
      </c>
    </row>
    <row r="1552" spans="2:15" ht="21">
      <c r="B1552" s="132" t="e">
        <f>#REF!</f>
        <v>#REF!</v>
      </c>
      <c r="C1552" s="68" t="str">
        <f t="shared" si="72"/>
        <v xml:space="preserve"> </v>
      </c>
      <c r="D1552" s="68" t="str">
        <f t="shared" si="73"/>
        <v xml:space="preserve"> </v>
      </c>
      <c r="E1552" s="160" t="e">
        <f>#REF!</f>
        <v>#REF!</v>
      </c>
      <c r="F1552" s="160" t="e">
        <f>#REF!</f>
        <v>#REF!</v>
      </c>
      <c r="G1552" s="160" t="e">
        <f>#REF!</f>
        <v>#REF!</v>
      </c>
      <c r="J1552" s="162" t="e">
        <f>#REF!</f>
        <v>#REF!</v>
      </c>
      <c r="K1552" s="162"/>
      <c r="L1552" s="162"/>
      <c r="M1552" s="162" t="e">
        <f>#REF!</f>
        <v>#REF!</v>
      </c>
      <c r="N1552" s="162" t="e">
        <f>#REF!</f>
        <v>#REF!</v>
      </c>
      <c r="O1552" s="162" t="e">
        <f>#REF!</f>
        <v>#REF!</v>
      </c>
    </row>
    <row r="1553" spans="2:15" ht="21">
      <c r="B1553" s="132" t="e">
        <f>#REF!</f>
        <v>#REF!</v>
      </c>
      <c r="C1553" s="68" t="str">
        <f t="shared" si="72"/>
        <v xml:space="preserve"> </v>
      </c>
      <c r="D1553" s="68" t="str">
        <f t="shared" si="73"/>
        <v xml:space="preserve"> </v>
      </c>
      <c r="E1553" s="160" t="e">
        <f>#REF!</f>
        <v>#REF!</v>
      </c>
      <c r="F1553" s="160" t="e">
        <f>#REF!</f>
        <v>#REF!</v>
      </c>
      <c r="G1553" s="160" t="e">
        <f>#REF!</f>
        <v>#REF!</v>
      </c>
      <c r="J1553" s="162" t="e">
        <f>#REF!</f>
        <v>#REF!</v>
      </c>
      <c r="K1553" s="162"/>
      <c r="L1553" s="162"/>
      <c r="M1553" s="162" t="e">
        <f>#REF!</f>
        <v>#REF!</v>
      </c>
      <c r="N1553" s="162" t="e">
        <f>#REF!</f>
        <v>#REF!</v>
      </c>
      <c r="O1553" s="162" t="e">
        <f>#REF!</f>
        <v>#REF!</v>
      </c>
    </row>
    <row r="1554" spans="2:15" ht="21">
      <c r="B1554" s="132" t="e">
        <f>#REF!</f>
        <v>#REF!</v>
      </c>
      <c r="C1554" s="68" t="str">
        <f t="shared" si="72"/>
        <v xml:space="preserve"> </v>
      </c>
      <c r="D1554" s="68" t="str">
        <f t="shared" si="73"/>
        <v xml:space="preserve"> </v>
      </c>
      <c r="E1554" s="160" t="e">
        <f>#REF!</f>
        <v>#REF!</v>
      </c>
      <c r="F1554" s="160" t="e">
        <f>#REF!</f>
        <v>#REF!</v>
      </c>
      <c r="G1554" s="160" t="e">
        <f>#REF!</f>
        <v>#REF!</v>
      </c>
      <c r="J1554" s="162" t="e">
        <f>#REF!</f>
        <v>#REF!</v>
      </c>
      <c r="K1554" s="162"/>
      <c r="L1554" s="162"/>
      <c r="M1554" s="162" t="e">
        <f>#REF!</f>
        <v>#REF!</v>
      </c>
      <c r="N1554" s="162" t="e">
        <f>#REF!</f>
        <v>#REF!</v>
      </c>
      <c r="O1554" s="162" t="e">
        <f>#REF!</f>
        <v>#REF!</v>
      </c>
    </row>
    <row r="1555" spans="2:15" ht="21">
      <c r="B1555" s="132" t="e">
        <f>#REF!</f>
        <v>#REF!</v>
      </c>
      <c r="C1555" s="68" t="str">
        <f t="shared" si="72"/>
        <v xml:space="preserve"> </v>
      </c>
      <c r="D1555" s="68" t="str">
        <f t="shared" si="73"/>
        <v xml:space="preserve"> </v>
      </c>
      <c r="E1555" s="160" t="e">
        <f>#REF!</f>
        <v>#REF!</v>
      </c>
      <c r="F1555" s="160" t="e">
        <f>#REF!</f>
        <v>#REF!</v>
      </c>
      <c r="G1555" s="160" t="e">
        <f>#REF!</f>
        <v>#REF!</v>
      </c>
      <c r="J1555" s="162" t="e">
        <f>#REF!</f>
        <v>#REF!</v>
      </c>
      <c r="K1555" s="162"/>
      <c r="L1555" s="162"/>
      <c r="M1555" s="162" t="e">
        <f>#REF!</f>
        <v>#REF!</v>
      </c>
      <c r="N1555" s="162" t="e">
        <f>#REF!</f>
        <v>#REF!</v>
      </c>
      <c r="O1555" s="162" t="e">
        <f>#REF!</f>
        <v>#REF!</v>
      </c>
    </row>
    <row r="1556" spans="2:15" ht="21">
      <c r="B1556" s="132" t="e">
        <f>#REF!</f>
        <v>#REF!</v>
      </c>
      <c r="C1556" s="68" t="str">
        <f t="shared" si="72"/>
        <v xml:space="preserve"> </v>
      </c>
      <c r="D1556" s="68" t="str">
        <f t="shared" si="73"/>
        <v xml:space="preserve"> </v>
      </c>
      <c r="E1556" s="160" t="e">
        <f>#REF!</f>
        <v>#REF!</v>
      </c>
      <c r="F1556" s="160" t="e">
        <f>#REF!</f>
        <v>#REF!</v>
      </c>
      <c r="G1556" s="160" t="e">
        <f>#REF!</f>
        <v>#REF!</v>
      </c>
      <c r="J1556" s="162" t="e">
        <f>#REF!</f>
        <v>#REF!</v>
      </c>
      <c r="K1556" s="162"/>
      <c r="L1556" s="162"/>
      <c r="M1556" s="162" t="e">
        <f>#REF!</f>
        <v>#REF!</v>
      </c>
      <c r="N1556" s="162" t="e">
        <f>#REF!</f>
        <v>#REF!</v>
      </c>
      <c r="O1556" s="162" t="e">
        <f>#REF!</f>
        <v>#REF!</v>
      </c>
    </row>
    <row r="1557" spans="2:15" ht="21">
      <c r="B1557" s="132" t="e">
        <f>#REF!</f>
        <v>#REF!</v>
      </c>
      <c r="C1557" s="68" t="str">
        <f t="shared" si="72"/>
        <v xml:space="preserve"> </v>
      </c>
      <c r="D1557" s="68" t="str">
        <f t="shared" si="73"/>
        <v xml:space="preserve"> </v>
      </c>
      <c r="E1557" s="160" t="e">
        <f>#REF!</f>
        <v>#REF!</v>
      </c>
      <c r="F1557" s="160" t="e">
        <f>#REF!</f>
        <v>#REF!</v>
      </c>
      <c r="G1557" s="160" t="e">
        <f>#REF!</f>
        <v>#REF!</v>
      </c>
      <c r="J1557" s="162" t="e">
        <f>#REF!</f>
        <v>#REF!</v>
      </c>
      <c r="K1557" s="162"/>
      <c r="L1557" s="162"/>
      <c r="M1557" s="162" t="e">
        <f>#REF!</f>
        <v>#REF!</v>
      </c>
      <c r="N1557" s="162" t="e">
        <f>#REF!</f>
        <v>#REF!</v>
      </c>
      <c r="O1557" s="162" t="e">
        <f>#REF!</f>
        <v>#REF!</v>
      </c>
    </row>
    <row r="1558" spans="2:15" ht="21">
      <c r="B1558" s="132" t="e">
        <f>#REF!</f>
        <v>#REF!</v>
      </c>
      <c r="C1558" s="68" t="str">
        <f t="shared" si="72"/>
        <v xml:space="preserve"> </v>
      </c>
      <c r="D1558" s="68" t="str">
        <f t="shared" si="73"/>
        <v xml:space="preserve"> </v>
      </c>
      <c r="E1558" s="160" t="e">
        <f>#REF!</f>
        <v>#REF!</v>
      </c>
      <c r="F1558" s="160" t="e">
        <f>#REF!</f>
        <v>#REF!</v>
      </c>
      <c r="G1558" s="160" t="e">
        <f>#REF!</f>
        <v>#REF!</v>
      </c>
      <c r="J1558" s="162" t="e">
        <f>#REF!</f>
        <v>#REF!</v>
      </c>
      <c r="K1558" s="162"/>
      <c r="L1558" s="162"/>
      <c r="M1558" s="162" t="e">
        <f>#REF!</f>
        <v>#REF!</v>
      </c>
      <c r="N1558" s="162" t="e">
        <f>#REF!</f>
        <v>#REF!</v>
      </c>
      <c r="O1558" s="162" t="e">
        <f>#REF!</f>
        <v>#REF!</v>
      </c>
    </row>
    <row r="1559" spans="2:15" ht="21">
      <c r="B1559" s="132" t="e">
        <f>#REF!</f>
        <v>#REF!</v>
      </c>
      <c r="C1559" s="68" t="str">
        <f t="shared" si="72"/>
        <v xml:space="preserve"> </v>
      </c>
      <c r="D1559" s="68" t="str">
        <f t="shared" si="73"/>
        <v xml:space="preserve"> </v>
      </c>
      <c r="E1559" s="160" t="e">
        <f>#REF!</f>
        <v>#REF!</v>
      </c>
      <c r="F1559" s="160" t="e">
        <f>#REF!</f>
        <v>#REF!</v>
      </c>
      <c r="G1559" s="160" t="e">
        <f>#REF!</f>
        <v>#REF!</v>
      </c>
      <c r="J1559" s="162" t="e">
        <f>#REF!</f>
        <v>#REF!</v>
      </c>
      <c r="K1559" s="162"/>
      <c r="L1559" s="162"/>
      <c r="M1559" s="162" t="e">
        <f>#REF!</f>
        <v>#REF!</v>
      </c>
      <c r="N1559" s="162" t="e">
        <f>#REF!</f>
        <v>#REF!</v>
      </c>
      <c r="O1559" s="162" t="e">
        <f>#REF!</f>
        <v>#REF!</v>
      </c>
    </row>
    <row r="1560" spans="2:15" ht="21">
      <c r="B1560" s="132" t="e">
        <f>#REF!</f>
        <v>#REF!</v>
      </c>
      <c r="C1560" s="68" t="str">
        <f t="shared" si="72"/>
        <v xml:space="preserve"> </v>
      </c>
      <c r="D1560" s="68" t="str">
        <f t="shared" si="73"/>
        <v xml:space="preserve"> </v>
      </c>
      <c r="E1560" s="160" t="e">
        <f>#REF!</f>
        <v>#REF!</v>
      </c>
      <c r="F1560" s="160" t="e">
        <f>#REF!</f>
        <v>#REF!</v>
      </c>
      <c r="G1560" s="160" t="e">
        <f>#REF!</f>
        <v>#REF!</v>
      </c>
      <c r="J1560" s="162" t="e">
        <f>#REF!</f>
        <v>#REF!</v>
      </c>
      <c r="K1560" s="162"/>
      <c r="L1560" s="162"/>
      <c r="M1560" s="162" t="e">
        <f>#REF!</f>
        <v>#REF!</v>
      </c>
      <c r="N1560" s="162" t="e">
        <f>#REF!</f>
        <v>#REF!</v>
      </c>
      <c r="O1560" s="162" t="e">
        <f>#REF!</f>
        <v>#REF!</v>
      </c>
    </row>
    <row r="1561" spans="2:15" ht="21">
      <c r="B1561" s="132" t="e">
        <f>#REF!</f>
        <v>#REF!</v>
      </c>
      <c r="C1561" s="68" t="str">
        <f t="shared" si="72"/>
        <v xml:space="preserve"> </v>
      </c>
      <c r="D1561" s="68" t="str">
        <f t="shared" si="73"/>
        <v xml:space="preserve"> </v>
      </c>
      <c r="E1561" s="160" t="e">
        <f>#REF!</f>
        <v>#REF!</v>
      </c>
      <c r="F1561" s="160" t="e">
        <f>#REF!</f>
        <v>#REF!</v>
      </c>
      <c r="G1561" s="160" t="e">
        <f>#REF!</f>
        <v>#REF!</v>
      </c>
      <c r="J1561" s="162" t="e">
        <f>#REF!</f>
        <v>#REF!</v>
      </c>
      <c r="K1561" s="162"/>
      <c r="L1561" s="162"/>
      <c r="M1561" s="162" t="e">
        <f>#REF!</f>
        <v>#REF!</v>
      </c>
      <c r="N1561" s="162" t="e">
        <f>#REF!</f>
        <v>#REF!</v>
      </c>
      <c r="O1561" s="162" t="e">
        <f>#REF!</f>
        <v>#REF!</v>
      </c>
    </row>
    <row r="1562" spans="2:15" ht="21">
      <c r="B1562" s="132" t="e">
        <f>#REF!</f>
        <v>#REF!</v>
      </c>
      <c r="C1562" s="68" t="str">
        <f t="shared" si="72"/>
        <v xml:space="preserve"> </v>
      </c>
      <c r="D1562" s="68" t="str">
        <f t="shared" si="73"/>
        <v xml:space="preserve"> </v>
      </c>
      <c r="E1562" s="160" t="e">
        <f>#REF!</f>
        <v>#REF!</v>
      </c>
      <c r="F1562" s="160" t="e">
        <f>#REF!</f>
        <v>#REF!</v>
      </c>
      <c r="G1562" s="160" t="e">
        <f>#REF!</f>
        <v>#REF!</v>
      </c>
      <c r="J1562" s="162" t="e">
        <f>#REF!</f>
        <v>#REF!</v>
      </c>
      <c r="K1562" s="162"/>
      <c r="L1562" s="162"/>
      <c r="M1562" s="162" t="e">
        <f>#REF!</f>
        <v>#REF!</v>
      </c>
      <c r="N1562" s="162" t="e">
        <f>#REF!</f>
        <v>#REF!</v>
      </c>
      <c r="O1562" s="162" t="e">
        <f>#REF!</f>
        <v>#REF!</v>
      </c>
    </row>
    <row r="1563" spans="2:15" ht="21">
      <c r="B1563" s="132" t="e">
        <f>#REF!</f>
        <v>#REF!</v>
      </c>
      <c r="C1563" s="68" t="str">
        <f t="shared" si="72"/>
        <v xml:space="preserve"> </v>
      </c>
      <c r="D1563" s="68" t="str">
        <f t="shared" si="73"/>
        <v xml:space="preserve"> </v>
      </c>
      <c r="E1563" s="160" t="e">
        <f>#REF!</f>
        <v>#REF!</v>
      </c>
      <c r="F1563" s="160" t="e">
        <f>#REF!</f>
        <v>#REF!</v>
      </c>
      <c r="G1563" s="160" t="e">
        <f>#REF!</f>
        <v>#REF!</v>
      </c>
      <c r="J1563" s="162" t="e">
        <f>#REF!</f>
        <v>#REF!</v>
      </c>
      <c r="K1563" s="162"/>
      <c r="L1563" s="162"/>
      <c r="M1563" s="162" t="e">
        <f>#REF!</f>
        <v>#REF!</v>
      </c>
      <c r="N1563" s="162" t="e">
        <f>#REF!</f>
        <v>#REF!</v>
      </c>
      <c r="O1563" s="162" t="e">
        <f>#REF!</f>
        <v>#REF!</v>
      </c>
    </row>
    <row r="1564" spans="2:15" ht="21">
      <c r="B1564" s="132" t="e">
        <f>#REF!</f>
        <v>#REF!</v>
      </c>
      <c r="C1564" s="68" t="str">
        <f t="shared" si="72"/>
        <v xml:space="preserve"> </v>
      </c>
      <c r="D1564" s="68" t="str">
        <f t="shared" si="73"/>
        <v xml:space="preserve"> </v>
      </c>
      <c r="E1564" s="160" t="e">
        <f>#REF!</f>
        <v>#REF!</v>
      </c>
      <c r="F1564" s="160" t="e">
        <f>#REF!</f>
        <v>#REF!</v>
      </c>
      <c r="G1564" s="160" t="e">
        <f>#REF!</f>
        <v>#REF!</v>
      </c>
      <c r="J1564" s="162" t="e">
        <f>#REF!</f>
        <v>#REF!</v>
      </c>
      <c r="K1564" s="162"/>
      <c r="L1564" s="162"/>
      <c r="M1564" s="162" t="e">
        <f>#REF!</f>
        <v>#REF!</v>
      </c>
      <c r="N1564" s="162" t="e">
        <f>#REF!</f>
        <v>#REF!</v>
      </c>
      <c r="O1564" s="162" t="e">
        <f>#REF!</f>
        <v>#REF!</v>
      </c>
    </row>
    <row r="1565" spans="2:15" ht="21">
      <c r="B1565" s="132" t="e">
        <f>#REF!</f>
        <v>#REF!</v>
      </c>
      <c r="C1565" s="68" t="str">
        <f t="shared" si="72"/>
        <v xml:space="preserve"> </v>
      </c>
      <c r="D1565" s="68" t="str">
        <f t="shared" si="73"/>
        <v xml:space="preserve"> </v>
      </c>
      <c r="E1565" s="160" t="e">
        <f>#REF!</f>
        <v>#REF!</v>
      </c>
      <c r="F1565" s="160" t="e">
        <f>#REF!</f>
        <v>#REF!</v>
      </c>
      <c r="G1565" s="160" t="e">
        <f>#REF!</f>
        <v>#REF!</v>
      </c>
      <c r="J1565" s="162" t="e">
        <f>#REF!</f>
        <v>#REF!</v>
      </c>
      <c r="K1565" s="162"/>
      <c r="L1565" s="162"/>
      <c r="M1565" s="162" t="e">
        <f>#REF!</f>
        <v>#REF!</v>
      </c>
      <c r="N1565" s="162" t="e">
        <f>#REF!</f>
        <v>#REF!</v>
      </c>
      <c r="O1565" s="162" t="e">
        <f>#REF!</f>
        <v>#REF!</v>
      </c>
    </row>
    <row r="1566" spans="2:15" ht="21">
      <c r="B1566" s="132" t="e">
        <f>#REF!</f>
        <v>#REF!</v>
      </c>
      <c r="C1566" s="68" t="str">
        <f t="shared" si="72"/>
        <v xml:space="preserve"> </v>
      </c>
      <c r="D1566" s="68" t="str">
        <f t="shared" si="73"/>
        <v xml:space="preserve"> </v>
      </c>
      <c r="E1566" s="160" t="e">
        <f>#REF!</f>
        <v>#REF!</v>
      </c>
      <c r="F1566" s="160" t="e">
        <f>#REF!</f>
        <v>#REF!</v>
      </c>
      <c r="G1566" s="160" t="e">
        <f>#REF!</f>
        <v>#REF!</v>
      </c>
      <c r="J1566" s="162" t="e">
        <f>#REF!</f>
        <v>#REF!</v>
      </c>
      <c r="K1566" s="162"/>
      <c r="L1566" s="162"/>
      <c r="M1566" s="162" t="e">
        <f>#REF!</f>
        <v>#REF!</v>
      </c>
      <c r="N1566" s="162" t="e">
        <f>#REF!</f>
        <v>#REF!</v>
      </c>
      <c r="O1566" s="162" t="e">
        <f>#REF!</f>
        <v>#REF!</v>
      </c>
    </row>
    <row r="1567" spans="2:15" ht="21">
      <c r="B1567" s="132" t="e">
        <f>#REF!</f>
        <v>#REF!</v>
      </c>
      <c r="C1567" s="68" t="str">
        <f t="shared" si="72"/>
        <v xml:space="preserve"> </v>
      </c>
      <c r="D1567" s="68" t="str">
        <f t="shared" si="73"/>
        <v xml:space="preserve"> </v>
      </c>
      <c r="E1567" s="160" t="e">
        <f>#REF!</f>
        <v>#REF!</v>
      </c>
      <c r="F1567" s="160" t="e">
        <f>#REF!</f>
        <v>#REF!</v>
      </c>
      <c r="G1567" s="160" t="e">
        <f>#REF!</f>
        <v>#REF!</v>
      </c>
      <c r="J1567" s="162" t="e">
        <f>#REF!</f>
        <v>#REF!</v>
      </c>
      <c r="K1567" s="162"/>
      <c r="L1567" s="162"/>
      <c r="M1567" s="162" t="e">
        <f>#REF!</f>
        <v>#REF!</v>
      </c>
      <c r="N1567" s="162" t="e">
        <f>#REF!</f>
        <v>#REF!</v>
      </c>
      <c r="O1567" s="162" t="e">
        <f>#REF!</f>
        <v>#REF!</v>
      </c>
    </row>
    <row r="1568" spans="2:15" ht="21">
      <c r="B1568" s="132" t="e">
        <f>#REF!</f>
        <v>#REF!</v>
      </c>
      <c r="C1568" s="68" t="str">
        <f t="shared" ref="C1568:C1592" si="74">IFERROR(VLOOKUP(D1568,KLUBY01,2,FALSE)," ")</f>
        <v xml:space="preserve"> </v>
      </c>
      <c r="D1568" s="68" t="str">
        <f t="shared" ref="D1568:D1592" si="75">IFERROR(VLOOKUP(B1568,PZTS2509,11,FALSE)," ")</f>
        <v xml:space="preserve"> </v>
      </c>
      <c r="E1568" s="160" t="e">
        <f>#REF!</f>
        <v>#REF!</v>
      </c>
      <c r="F1568" s="160" t="e">
        <f>#REF!</f>
        <v>#REF!</v>
      </c>
      <c r="G1568" s="160" t="e">
        <f>#REF!</f>
        <v>#REF!</v>
      </c>
      <c r="J1568" s="162" t="e">
        <f>#REF!</f>
        <v>#REF!</v>
      </c>
      <c r="K1568" s="162"/>
      <c r="L1568" s="162"/>
      <c r="M1568" s="162" t="e">
        <f>#REF!</f>
        <v>#REF!</v>
      </c>
      <c r="N1568" s="162" t="e">
        <f>#REF!</f>
        <v>#REF!</v>
      </c>
      <c r="O1568" s="162" t="e">
        <f>#REF!</f>
        <v>#REF!</v>
      </c>
    </row>
    <row r="1569" spans="2:15" ht="21">
      <c r="B1569" s="132" t="e">
        <f>#REF!</f>
        <v>#REF!</v>
      </c>
      <c r="C1569" s="68" t="str">
        <f t="shared" si="74"/>
        <v xml:space="preserve"> </v>
      </c>
      <c r="D1569" s="68" t="str">
        <f t="shared" si="75"/>
        <v xml:space="preserve"> </v>
      </c>
      <c r="E1569" s="160" t="e">
        <f>#REF!</f>
        <v>#REF!</v>
      </c>
      <c r="F1569" s="160" t="e">
        <f>#REF!</f>
        <v>#REF!</v>
      </c>
      <c r="G1569" s="160" t="e">
        <f>#REF!</f>
        <v>#REF!</v>
      </c>
      <c r="J1569" s="162" t="e">
        <f>#REF!</f>
        <v>#REF!</v>
      </c>
      <c r="K1569" s="162"/>
      <c r="L1569" s="162"/>
      <c r="M1569" s="162" t="e">
        <f>#REF!</f>
        <v>#REF!</v>
      </c>
      <c r="N1569" s="162" t="e">
        <f>#REF!</f>
        <v>#REF!</v>
      </c>
      <c r="O1569" s="162" t="e">
        <f>#REF!</f>
        <v>#REF!</v>
      </c>
    </row>
    <row r="1570" spans="2:15" ht="21">
      <c r="B1570" s="132" t="e">
        <f>#REF!</f>
        <v>#REF!</v>
      </c>
      <c r="C1570" s="68" t="str">
        <f t="shared" si="74"/>
        <v xml:space="preserve"> </v>
      </c>
      <c r="D1570" s="68" t="str">
        <f t="shared" si="75"/>
        <v xml:space="preserve"> </v>
      </c>
      <c r="E1570" s="160" t="e">
        <f>#REF!</f>
        <v>#REF!</v>
      </c>
      <c r="F1570" s="160" t="e">
        <f>#REF!</f>
        <v>#REF!</v>
      </c>
      <c r="G1570" s="160" t="e">
        <f>#REF!</f>
        <v>#REF!</v>
      </c>
      <c r="J1570" s="162" t="e">
        <f>#REF!</f>
        <v>#REF!</v>
      </c>
      <c r="K1570" s="162"/>
      <c r="L1570" s="162"/>
      <c r="M1570" s="162" t="e">
        <f>#REF!</f>
        <v>#REF!</v>
      </c>
      <c r="N1570" s="162" t="e">
        <f>#REF!</f>
        <v>#REF!</v>
      </c>
      <c r="O1570" s="162" t="e">
        <f>#REF!</f>
        <v>#REF!</v>
      </c>
    </row>
    <row r="1571" spans="2:15" ht="21">
      <c r="B1571" s="132" t="e">
        <f>#REF!</f>
        <v>#REF!</v>
      </c>
      <c r="C1571" s="68" t="str">
        <f t="shared" si="74"/>
        <v xml:space="preserve"> </v>
      </c>
      <c r="D1571" s="68" t="str">
        <f t="shared" si="75"/>
        <v xml:space="preserve"> </v>
      </c>
      <c r="E1571" s="160" t="e">
        <f>#REF!</f>
        <v>#REF!</v>
      </c>
      <c r="F1571" s="160" t="e">
        <f>#REF!</f>
        <v>#REF!</v>
      </c>
      <c r="G1571" s="160" t="e">
        <f>#REF!</f>
        <v>#REF!</v>
      </c>
      <c r="J1571" s="162" t="e">
        <f>#REF!</f>
        <v>#REF!</v>
      </c>
      <c r="K1571" s="162"/>
      <c r="L1571" s="162"/>
      <c r="M1571" s="162" t="e">
        <f>#REF!</f>
        <v>#REF!</v>
      </c>
      <c r="N1571" s="162" t="e">
        <f>#REF!</f>
        <v>#REF!</v>
      </c>
      <c r="O1571" s="162" t="e">
        <f>#REF!</f>
        <v>#REF!</v>
      </c>
    </row>
    <row r="1572" spans="2:15" ht="21">
      <c r="B1572" s="132" t="e">
        <f>#REF!</f>
        <v>#REF!</v>
      </c>
      <c r="C1572" s="68" t="str">
        <f t="shared" si="74"/>
        <v xml:space="preserve"> </v>
      </c>
      <c r="D1572" s="68" t="str">
        <f t="shared" si="75"/>
        <v xml:space="preserve"> </v>
      </c>
      <c r="E1572" s="160" t="e">
        <f>#REF!</f>
        <v>#REF!</v>
      </c>
      <c r="F1572" s="160" t="e">
        <f>#REF!</f>
        <v>#REF!</v>
      </c>
      <c r="G1572" s="160" t="e">
        <f>#REF!</f>
        <v>#REF!</v>
      </c>
      <c r="J1572" s="162" t="e">
        <f>#REF!</f>
        <v>#REF!</v>
      </c>
      <c r="K1572" s="162"/>
      <c r="L1572" s="162"/>
      <c r="M1572" s="162" t="e">
        <f>#REF!</f>
        <v>#REF!</v>
      </c>
      <c r="N1572" s="162" t="e">
        <f>#REF!</f>
        <v>#REF!</v>
      </c>
      <c r="O1572" s="162" t="e">
        <f>#REF!</f>
        <v>#REF!</v>
      </c>
    </row>
    <row r="1573" spans="2:15" ht="21">
      <c r="B1573" s="132" t="e">
        <f>#REF!</f>
        <v>#REF!</v>
      </c>
      <c r="C1573" s="68" t="str">
        <f t="shared" si="74"/>
        <v xml:space="preserve"> </v>
      </c>
      <c r="D1573" s="68" t="str">
        <f t="shared" si="75"/>
        <v xml:space="preserve"> </v>
      </c>
      <c r="E1573" s="160" t="e">
        <f>#REF!</f>
        <v>#REF!</v>
      </c>
      <c r="F1573" s="160" t="e">
        <f>#REF!</f>
        <v>#REF!</v>
      </c>
      <c r="G1573" s="160" t="e">
        <f>#REF!</f>
        <v>#REF!</v>
      </c>
      <c r="J1573" s="162" t="e">
        <f>#REF!</f>
        <v>#REF!</v>
      </c>
      <c r="K1573" s="162"/>
      <c r="L1573" s="162"/>
      <c r="M1573" s="162" t="e">
        <f>#REF!</f>
        <v>#REF!</v>
      </c>
      <c r="N1573" s="162" t="e">
        <f>#REF!</f>
        <v>#REF!</v>
      </c>
      <c r="O1573" s="162" t="e">
        <f>#REF!</f>
        <v>#REF!</v>
      </c>
    </row>
    <row r="1574" spans="2:15" ht="21">
      <c r="B1574" s="132" t="e">
        <f>#REF!</f>
        <v>#REF!</v>
      </c>
      <c r="C1574" s="68" t="str">
        <f t="shared" si="74"/>
        <v xml:space="preserve"> </v>
      </c>
      <c r="D1574" s="68" t="str">
        <f t="shared" si="75"/>
        <v xml:space="preserve"> </v>
      </c>
      <c r="E1574" s="160" t="e">
        <f>#REF!</f>
        <v>#REF!</v>
      </c>
      <c r="F1574" s="160" t="e">
        <f>#REF!</f>
        <v>#REF!</v>
      </c>
      <c r="G1574" s="160" t="e">
        <f>#REF!</f>
        <v>#REF!</v>
      </c>
      <c r="J1574" s="162" t="e">
        <f>#REF!</f>
        <v>#REF!</v>
      </c>
      <c r="K1574" s="162"/>
      <c r="L1574" s="162"/>
      <c r="M1574" s="162" t="e">
        <f>#REF!</f>
        <v>#REF!</v>
      </c>
      <c r="N1574" s="162" t="e">
        <f>#REF!</f>
        <v>#REF!</v>
      </c>
      <c r="O1574" s="162" t="e">
        <f>#REF!</f>
        <v>#REF!</v>
      </c>
    </row>
    <row r="1575" spans="2:15" ht="21">
      <c r="B1575" s="132" t="e">
        <f>#REF!</f>
        <v>#REF!</v>
      </c>
      <c r="C1575" s="68" t="str">
        <f t="shared" si="74"/>
        <v xml:space="preserve"> </v>
      </c>
      <c r="D1575" s="68" t="str">
        <f t="shared" si="75"/>
        <v xml:space="preserve"> </v>
      </c>
      <c r="E1575" s="160" t="e">
        <f>#REF!</f>
        <v>#REF!</v>
      </c>
      <c r="F1575" s="160" t="e">
        <f>#REF!</f>
        <v>#REF!</v>
      </c>
      <c r="G1575" s="160" t="e">
        <f>#REF!</f>
        <v>#REF!</v>
      </c>
      <c r="J1575" s="162" t="e">
        <f>#REF!</f>
        <v>#REF!</v>
      </c>
      <c r="K1575" s="162"/>
      <c r="L1575" s="162"/>
      <c r="M1575" s="162" t="e">
        <f>#REF!</f>
        <v>#REF!</v>
      </c>
      <c r="N1575" s="162" t="e">
        <f>#REF!</f>
        <v>#REF!</v>
      </c>
      <c r="O1575" s="162" t="e">
        <f>#REF!</f>
        <v>#REF!</v>
      </c>
    </row>
    <row r="1576" spans="2:15" ht="21">
      <c r="B1576" s="132" t="e">
        <f>#REF!</f>
        <v>#REF!</v>
      </c>
      <c r="C1576" s="68" t="str">
        <f t="shared" si="74"/>
        <v xml:space="preserve"> </v>
      </c>
      <c r="D1576" s="68" t="str">
        <f t="shared" si="75"/>
        <v xml:space="preserve"> </v>
      </c>
      <c r="E1576" s="160" t="e">
        <f>#REF!</f>
        <v>#REF!</v>
      </c>
      <c r="F1576" s="160" t="e">
        <f>#REF!</f>
        <v>#REF!</v>
      </c>
      <c r="G1576" s="160" t="e">
        <f>#REF!</f>
        <v>#REF!</v>
      </c>
      <c r="J1576" s="162" t="e">
        <f>#REF!</f>
        <v>#REF!</v>
      </c>
      <c r="K1576" s="162"/>
      <c r="L1576" s="162"/>
      <c r="M1576" s="162" t="e">
        <f>#REF!</f>
        <v>#REF!</v>
      </c>
      <c r="N1576" s="162" t="e">
        <f>#REF!</f>
        <v>#REF!</v>
      </c>
      <c r="O1576" s="162" t="e">
        <f>#REF!</f>
        <v>#REF!</v>
      </c>
    </row>
    <row r="1577" spans="2:15" ht="21">
      <c r="B1577" s="132" t="e">
        <f>#REF!</f>
        <v>#REF!</v>
      </c>
      <c r="C1577" s="68" t="str">
        <f t="shared" si="74"/>
        <v xml:space="preserve"> </v>
      </c>
      <c r="D1577" s="68" t="str">
        <f t="shared" si="75"/>
        <v xml:space="preserve"> </v>
      </c>
      <c r="E1577" s="160" t="e">
        <f>#REF!</f>
        <v>#REF!</v>
      </c>
      <c r="F1577" s="160" t="e">
        <f>#REF!</f>
        <v>#REF!</v>
      </c>
      <c r="G1577" s="160" t="e">
        <f>#REF!</f>
        <v>#REF!</v>
      </c>
      <c r="J1577" s="162" t="e">
        <f>#REF!</f>
        <v>#REF!</v>
      </c>
      <c r="K1577" s="162"/>
      <c r="L1577" s="162"/>
      <c r="M1577" s="162" t="e">
        <f>#REF!</f>
        <v>#REF!</v>
      </c>
      <c r="N1577" s="162" t="e">
        <f>#REF!</f>
        <v>#REF!</v>
      </c>
      <c r="O1577" s="162" t="e">
        <f>#REF!</f>
        <v>#REF!</v>
      </c>
    </row>
    <row r="1578" spans="2:15" ht="21">
      <c r="B1578" s="132" t="e">
        <f>#REF!</f>
        <v>#REF!</v>
      </c>
      <c r="C1578" s="68" t="str">
        <f t="shared" si="74"/>
        <v xml:space="preserve"> </v>
      </c>
      <c r="D1578" s="68" t="str">
        <f t="shared" si="75"/>
        <v xml:space="preserve"> </v>
      </c>
      <c r="E1578" s="160" t="e">
        <f>#REF!</f>
        <v>#REF!</v>
      </c>
      <c r="F1578" s="160" t="e">
        <f>#REF!</f>
        <v>#REF!</v>
      </c>
      <c r="G1578" s="160" t="e">
        <f>#REF!</f>
        <v>#REF!</v>
      </c>
      <c r="J1578" s="162" t="e">
        <f>#REF!</f>
        <v>#REF!</v>
      </c>
      <c r="K1578" s="162"/>
      <c r="L1578" s="162"/>
      <c r="M1578" s="162" t="e">
        <f>#REF!</f>
        <v>#REF!</v>
      </c>
      <c r="N1578" s="162" t="e">
        <f>#REF!</f>
        <v>#REF!</v>
      </c>
      <c r="O1578" s="162" t="e">
        <f>#REF!</f>
        <v>#REF!</v>
      </c>
    </row>
    <row r="1579" spans="2:15" ht="21">
      <c r="B1579" s="132" t="e">
        <f>#REF!</f>
        <v>#REF!</v>
      </c>
      <c r="C1579" s="68" t="str">
        <f t="shared" si="74"/>
        <v xml:space="preserve"> </v>
      </c>
      <c r="D1579" s="68" t="str">
        <f t="shared" si="75"/>
        <v xml:space="preserve"> </v>
      </c>
      <c r="E1579" s="160" t="e">
        <f>#REF!</f>
        <v>#REF!</v>
      </c>
      <c r="F1579" s="160" t="e">
        <f>#REF!</f>
        <v>#REF!</v>
      </c>
      <c r="G1579" s="160" t="e">
        <f>#REF!</f>
        <v>#REF!</v>
      </c>
      <c r="J1579" s="162" t="e">
        <f>#REF!</f>
        <v>#REF!</v>
      </c>
      <c r="K1579" s="162"/>
      <c r="L1579" s="162"/>
      <c r="M1579" s="162" t="e">
        <f>#REF!</f>
        <v>#REF!</v>
      </c>
      <c r="N1579" s="162" t="e">
        <f>#REF!</f>
        <v>#REF!</v>
      </c>
      <c r="O1579" s="162" t="e">
        <f>#REF!</f>
        <v>#REF!</v>
      </c>
    </row>
    <row r="1580" spans="2:15" ht="21">
      <c r="B1580" s="132" t="e">
        <f>#REF!</f>
        <v>#REF!</v>
      </c>
      <c r="C1580" s="68" t="str">
        <f t="shared" si="74"/>
        <v xml:space="preserve"> </v>
      </c>
      <c r="D1580" s="68" t="str">
        <f t="shared" si="75"/>
        <v xml:space="preserve"> </v>
      </c>
      <c r="E1580" s="160" t="e">
        <f>#REF!</f>
        <v>#REF!</v>
      </c>
      <c r="F1580" s="160" t="e">
        <f>#REF!</f>
        <v>#REF!</v>
      </c>
      <c r="G1580" s="160" t="e">
        <f>#REF!</f>
        <v>#REF!</v>
      </c>
      <c r="J1580" s="162" t="e">
        <f>#REF!</f>
        <v>#REF!</v>
      </c>
      <c r="K1580" s="162"/>
      <c r="L1580" s="162"/>
      <c r="M1580" s="162" t="e">
        <f>#REF!</f>
        <v>#REF!</v>
      </c>
      <c r="N1580" s="162" t="e">
        <f>#REF!</f>
        <v>#REF!</v>
      </c>
      <c r="O1580" s="162" t="e">
        <f>#REF!</f>
        <v>#REF!</v>
      </c>
    </row>
    <row r="1581" spans="2:15" ht="21">
      <c r="B1581" s="132" t="e">
        <f>#REF!</f>
        <v>#REF!</v>
      </c>
      <c r="C1581" s="68" t="str">
        <f t="shared" si="74"/>
        <v xml:space="preserve"> </v>
      </c>
      <c r="D1581" s="68" t="str">
        <f t="shared" si="75"/>
        <v xml:space="preserve"> </v>
      </c>
      <c r="E1581" s="160" t="e">
        <f>#REF!</f>
        <v>#REF!</v>
      </c>
      <c r="F1581" s="160" t="e">
        <f>#REF!</f>
        <v>#REF!</v>
      </c>
      <c r="G1581" s="160" t="e">
        <f>#REF!</f>
        <v>#REF!</v>
      </c>
      <c r="J1581" s="162" t="e">
        <f>#REF!</f>
        <v>#REF!</v>
      </c>
      <c r="K1581" s="162"/>
      <c r="L1581" s="162"/>
      <c r="M1581" s="162" t="e">
        <f>#REF!</f>
        <v>#REF!</v>
      </c>
      <c r="N1581" s="162" t="e">
        <f>#REF!</f>
        <v>#REF!</v>
      </c>
      <c r="O1581" s="162" t="e">
        <f>#REF!</f>
        <v>#REF!</v>
      </c>
    </row>
    <row r="1582" spans="2:15" ht="21">
      <c r="B1582" s="132" t="e">
        <f>#REF!</f>
        <v>#REF!</v>
      </c>
      <c r="C1582" s="68" t="str">
        <f t="shared" si="74"/>
        <v xml:space="preserve"> </v>
      </c>
      <c r="D1582" s="68" t="str">
        <f t="shared" si="75"/>
        <v xml:space="preserve"> </v>
      </c>
      <c r="E1582" s="160" t="e">
        <f>#REF!</f>
        <v>#REF!</v>
      </c>
      <c r="F1582" s="160" t="e">
        <f>#REF!</f>
        <v>#REF!</v>
      </c>
      <c r="G1582" s="160" t="e">
        <f>#REF!</f>
        <v>#REF!</v>
      </c>
      <c r="J1582" s="162" t="e">
        <f>#REF!</f>
        <v>#REF!</v>
      </c>
      <c r="K1582" s="162"/>
      <c r="L1582" s="162"/>
      <c r="M1582" s="162" t="e">
        <f>#REF!</f>
        <v>#REF!</v>
      </c>
      <c r="N1582" s="162" t="e">
        <f>#REF!</f>
        <v>#REF!</v>
      </c>
      <c r="O1582" s="162" t="e">
        <f>#REF!</f>
        <v>#REF!</v>
      </c>
    </row>
    <row r="1583" spans="2:15" ht="21">
      <c r="B1583" s="132" t="e">
        <f>#REF!</f>
        <v>#REF!</v>
      </c>
      <c r="C1583" s="68" t="str">
        <f t="shared" si="74"/>
        <v xml:space="preserve"> </v>
      </c>
      <c r="D1583" s="68" t="str">
        <f t="shared" si="75"/>
        <v xml:space="preserve"> </v>
      </c>
      <c r="E1583" s="160" t="e">
        <f>#REF!</f>
        <v>#REF!</v>
      </c>
      <c r="F1583" s="160" t="e">
        <f>#REF!</f>
        <v>#REF!</v>
      </c>
      <c r="G1583" s="160" t="e">
        <f>#REF!</f>
        <v>#REF!</v>
      </c>
      <c r="J1583" s="162" t="e">
        <f>#REF!</f>
        <v>#REF!</v>
      </c>
      <c r="K1583" s="162"/>
      <c r="L1583" s="162"/>
      <c r="M1583" s="162" t="e">
        <f>#REF!</f>
        <v>#REF!</v>
      </c>
      <c r="N1583" s="162" t="e">
        <f>#REF!</f>
        <v>#REF!</v>
      </c>
      <c r="O1583" s="162" t="e">
        <f>#REF!</f>
        <v>#REF!</v>
      </c>
    </row>
    <row r="1584" spans="2:15" ht="21">
      <c r="B1584" s="132" t="e">
        <f>#REF!</f>
        <v>#REF!</v>
      </c>
      <c r="C1584" s="68" t="str">
        <f t="shared" si="74"/>
        <v xml:space="preserve"> </v>
      </c>
      <c r="D1584" s="68" t="str">
        <f t="shared" si="75"/>
        <v xml:space="preserve"> </v>
      </c>
      <c r="E1584" s="160" t="e">
        <f>#REF!</f>
        <v>#REF!</v>
      </c>
      <c r="F1584" s="160" t="e">
        <f>#REF!</f>
        <v>#REF!</v>
      </c>
      <c r="G1584" s="160" t="e">
        <f>#REF!</f>
        <v>#REF!</v>
      </c>
      <c r="J1584" s="162" t="e">
        <f>#REF!</f>
        <v>#REF!</v>
      </c>
      <c r="K1584" s="162"/>
      <c r="L1584" s="162"/>
      <c r="M1584" s="162" t="e">
        <f>#REF!</f>
        <v>#REF!</v>
      </c>
      <c r="N1584" s="162" t="e">
        <f>#REF!</f>
        <v>#REF!</v>
      </c>
      <c r="O1584" s="162" t="e">
        <f>#REF!</f>
        <v>#REF!</v>
      </c>
    </row>
    <row r="1585" spans="1:15" ht="21">
      <c r="B1585" s="132" t="e">
        <f>#REF!</f>
        <v>#REF!</v>
      </c>
      <c r="C1585" s="68" t="str">
        <f t="shared" si="74"/>
        <v xml:space="preserve"> </v>
      </c>
      <c r="D1585" s="68" t="str">
        <f t="shared" si="75"/>
        <v xml:space="preserve"> </v>
      </c>
      <c r="E1585" s="160" t="e">
        <f>#REF!</f>
        <v>#REF!</v>
      </c>
      <c r="F1585" s="160" t="e">
        <f>#REF!</f>
        <v>#REF!</v>
      </c>
      <c r="G1585" s="160" t="e">
        <f>#REF!</f>
        <v>#REF!</v>
      </c>
      <c r="J1585" s="162" t="e">
        <f>#REF!</f>
        <v>#REF!</v>
      </c>
      <c r="K1585" s="162"/>
      <c r="L1585" s="162"/>
      <c r="M1585" s="162" t="e">
        <f>#REF!</f>
        <v>#REF!</v>
      </c>
      <c r="N1585" s="162" t="e">
        <f>#REF!</f>
        <v>#REF!</v>
      </c>
      <c r="O1585" s="162" t="e">
        <f>#REF!</f>
        <v>#REF!</v>
      </c>
    </row>
    <row r="1586" spans="1:15" ht="21">
      <c r="B1586" s="132" t="e">
        <f>#REF!</f>
        <v>#REF!</v>
      </c>
      <c r="C1586" s="68" t="str">
        <f t="shared" si="74"/>
        <v xml:space="preserve"> </v>
      </c>
      <c r="D1586" s="68" t="str">
        <f t="shared" si="75"/>
        <v xml:space="preserve"> </v>
      </c>
      <c r="E1586" s="160" t="e">
        <f>#REF!</f>
        <v>#REF!</v>
      </c>
      <c r="F1586" s="160" t="e">
        <f>#REF!</f>
        <v>#REF!</v>
      </c>
      <c r="G1586" s="160" t="e">
        <f>#REF!</f>
        <v>#REF!</v>
      </c>
      <c r="J1586" s="162" t="e">
        <f>#REF!</f>
        <v>#REF!</v>
      </c>
      <c r="K1586" s="162"/>
      <c r="L1586" s="162"/>
      <c r="M1586" s="162" t="e">
        <f>#REF!</f>
        <v>#REF!</v>
      </c>
      <c r="N1586" s="162" t="e">
        <f>#REF!</f>
        <v>#REF!</v>
      </c>
      <c r="O1586" s="162" t="e">
        <f>#REF!</f>
        <v>#REF!</v>
      </c>
    </row>
    <row r="1587" spans="1:15" ht="21">
      <c r="B1587" s="132" t="e">
        <f>#REF!</f>
        <v>#REF!</v>
      </c>
      <c r="C1587" s="68" t="str">
        <f t="shared" si="74"/>
        <v xml:space="preserve"> </v>
      </c>
      <c r="D1587" s="68" t="str">
        <f t="shared" si="75"/>
        <v xml:space="preserve"> </v>
      </c>
      <c r="E1587" s="160" t="e">
        <f>#REF!</f>
        <v>#REF!</v>
      </c>
      <c r="F1587" s="160" t="e">
        <f>#REF!</f>
        <v>#REF!</v>
      </c>
      <c r="G1587" s="160" t="e">
        <f>#REF!</f>
        <v>#REF!</v>
      </c>
      <c r="J1587" s="162" t="e">
        <f>#REF!</f>
        <v>#REF!</v>
      </c>
      <c r="K1587" s="162"/>
      <c r="L1587" s="162"/>
      <c r="M1587" s="162" t="e">
        <f>#REF!</f>
        <v>#REF!</v>
      </c>
      <c r="N1587" s="162" t="e">
        <f>#REF!</f>
        <v>#REF!</v>
      </c>
      <c r="O1587" s="162" t="e">
        <f>#REF!</f>
        <v>#REF!</v>
      </c>
    </row>
    <row r="1588" spans="1:15" ht="21">
      <c r="B1588" s="132" t="e">
        <f>#REF!</f>
        <v>#REF!</v>
      </c>
      <c r="C1588" s="68" t="str">
        <f t="shared" si="74"/>
        <v xml:space="preserve"> </v>
      </c>
      <c r="D1588" s="68" t="str">
        <f t="shared" si="75"/>
        <v xml:space="preserve"> </v>
      </c>
      <c r="E1588" s="160" t="e">
        <f>#REF!</f>
        <v>#REF!</v>
      </c>
      <c r="F1588" s="160" t="e">
        <f>#REF!</f>
        <v>#REF!</v>
      </c>
      <c r="G1588" s="160" t="e">
        <f>#REF!</f>
        <v>#REF!</v>
      </c>
      <c r="J1588" s="162" t="e">
        <f>#REF!</f>
        <v>#REF!</v>
      </c>
      <c r="K1588" s="162"/>
      <c r="L1588" s="162"/>
      <c r="M1588" s="162" t="e">
        <f>#REF!</f>
        <v>#REF!</v>
      </c>
      <c r="N1588" s="162" t="e">
        <f>#REF!</f>
        <v>#REF!</v>
      </c>
      <c r="O1588" s="162" t="e">
        <f>#REF!</f>
        <v>#REF!</v>
      </c>
    </row>
    <row r="1589" spans="1:15" ht="21">
      <c r="B1589" s="132" t="e">
        <f>#REF!</f>
        <v>#REF!</v>
      </c>
      <c r="C1589" s="68" t="str">
        <f t="shared" si="74"/>
        <v xml:space="preserve"> </v>
      </c>
      <c r="D1589" s="68" t="str">
        <f t="shared" si="75"/>
        <v xml:space="preserve"> </v>
      </c>
      <c r="E1589" s="160" t="e">
        <f>#REF!</f>
        <v>#REF!</v>
      </c>
      <c r="F1589" s="160" t="e">
        <f>#REF!</f>
        <v>#REF!</v>
      </c>
      <c r="G1589" s="160" t="e">
        <f>#REF!</f>
        <v>#REF!</v>
      </c>
      <c r="J1589" s="162" t="e">
        <f>#REF!</f>
        <v>#REF!</v>
      </c>
      <c r="K1589" s="162"/>
      <c r="L1589" s="162"/>
      <c r="M1589" s="162" t="e">
        <f>#REF!</f>
        <v>#REF!</v>
      </c>
      <c r="N1589" s="162" t="e">
        <f>#REF!</f>
        <v>#REF!</v>
      </c>
      <c r="O1589" s="162" t="e">
        <f>#REF!</f>
        <v>#REF!</v>
      </c>
    </row>
    <row r="1590" spans="1:15" ht="21">
      <c r="B1590" s="132" t="e">
        <f>#REF!</f>
        <v>#REF!</v>
      </c>
      <c r="C1590" s="68" t="str">
        <f t="shared" si="74"/>
        <v xml:space="preserve"> </v>
      </c>
      <c r="D1590" s="68" t="str">
        <f t="shared" si="75"/>
        <v xml:space="preserve"> </v>
      </c>
      <c r="E1590" s="160" t="e">
        <f>#REF!</f>
        <v>#REF!</v>
      </c>
      <c r="F1590" s="160" t="e">
        <f>#REF!</f>
        <v>#REF!</v>
      </c>
      <c r="G1590" s="160" t="e">
        <f>#REF!</f>
        <v>#REF!</v>
      </c>
      <c r="J1590" s="162" t="e">
        <f>#REF!</f>
        <v>#REF!</v>
      </c>
      <c r="K1590" s="162"/>
      <c r="L1590" s="162"/>
      <c r="M1590" s="162" t="e">
        <f>#REF!</f>
        <v>#REF!</v>
      </c>
      <c r="N1590" s="162" t="e">
        <f>#REF!</f>
        <v>#REF!</v>
      </c>
      <c r="O1590" s="162" t="e">
        <f>#REF!</f>
        <v>#REF!</v>
      </c>
    </row>
    <row r="1591" spans="1:15" ht="21.75" thickBot="1">
      <c r="B1591" s="132" t="e">
        <f>#REF!</f>
        <v>#REF!</v>
      </c>
      <c r="C1591" s="68" t="str">
        <f t="shared" si="74"/>
        <v xml:space="preserve"> </v>
      </c>
      <c r="D1591" s="68" t="str">
        <f t="shared" si="75"/>
        <v xml:space="preserve"> </v>
      </c>
      <c r="E1591" s="160" t="e">
        <f>#REF!</f>
        <v>#REF!</v>
      </c>
      <c r="F1591" s="160" t="e">
        <f>#REF!</f>
        <v>#REF!</v>
      </c>
      <c r="G1591" s="160" t="e">
        <f>#REF!</f>
        <v>#REF!</v>
      </c>
      <c r="J1591" s="162" t="e">
        <f>#REF!</f>
        <v>#REF!</v>
      </c>
      <c r="K1591" s="162"/>
      <c r="L1591" s="162"/>
      <c r="M1591" s="162" t="e">
        <f>#REF!</f>
        <v>#REF!</v>
      </c>
      <c r="N1591" s="162" t="e">
        <f>#REF!</f>
        <v>#REF!</v>
      </c>
      <c r="O1591" s="162" t="e">
        <f>#REF!</f>
        <v>#REF!</v>
      </c>
    </row>
    <row r="1592" spans="1:15" ht="21.75" thickBot="1">
      <c r="A1592" s="175"/>
      <c r="B1592" s="174" t="e">
        <f>J8</f>
        <v>#REF!</v>
      </c>
      <c r="C1592" s="68" t="str">
        <f t="shared" si="74"/>
        <v xml:space="preserve"> </v>
      </c>
      <c r="D1592" s="68" t="str">
        <f t="shared" si="75"/>
        <v xml:space="preserve"> </v>
      </c>
      <c r="E1592" s="160" t="e">
        <f>M8</f>
        <v>#REF!</v>
      </c>
      <c r="F1592" s="160" t="e">
        <f>N8</f>
        <v>#REF!</v>
      </c>
      <c r="G1592" s="160" t="e">
        <f>O8</f>
        <v>#REF!</v>
      </c>
      <c r="J1592" s="162" t="e">
        <f>#REF!</f>
        <v>#REF!</v>
      </c>
      <c r="K1592" s="162"/>
      <c r="L1592" s="162"/>
      <c r="M1592" s="162" t="e">
        <f>#REF!</f>
        <v>#REF!</v>
      </c>
      <c r="N1592" s="162" t="e">
        <f>#REF!</f>
        <v>#REF!</v>
      </c>
      <c r="O1592" s="162" t="e">
        <f>#REF!</f>
        <v>#REF!</v>
      </c>
    </row>
    <row r="1593" spans="1:15" ht="21">
      <c r="B1593" s="132" t="e">
        <f t="shared" ref="B1593:B1656" si="76">J9</f>
        <v>#REF!</v>
      </c>
      <c r="C1593" s="68" t="str">
        <f t="shared" ref="C1593:C1656" si="77">IFERROR(VLOOKUP(D1593,KLUBY01,2,FALSE)," ")</f>
        <v xml:space="preserve"> </v>
      </c>
      <c r="D1593" s="68" t="str">
        <f t="shared" ref="D1593:D1656" si="78">IFERROR(VLOOKUP(B1593,PZTS2509,11,FALSE)," ")</f>
        <v xml:space="preserve"> </v>
      </c>
      <c r="E1593" s="160" t="e">
        <f t="shared" ref="E1593:G1593" si="79">M9</f>
        <v>#REF!</v>
      </c>
      <c r="F1593" s="160" t="e">
        <f t="shared" si="79"/>
        <v>#REF!</v>
      </c>
      <c r="G1593" s="160" t="e">
        <f t="shared" si="79"/>
        <v>#REF!</v>
      </c>
      <c r="J1593" s="162" t="e">
        <f>#REF!</f>
        <v>#REF!</v>
      </c>
      <c r="K1593" s="162"/>
      <c r="L1593" s="162"/>
      <c r="M1593" s="162" t="e">
        <f>#REF!</f>
        <v>#REF!</v>
      </c>
      <c r="N1593" s="162" t="e">
        <f>#REF!</f>
        <v>#REF!</v>
      </c>
      <c r="O1593" s="162" t="e">
        <f>#REF!</f>
        <v>#REF!</v>
      </c>
    </row>
    <row r="1594" spans="1:15" ht="21">
      <c r="B1594" s="132" t="e">
        <f t="shared" si="76"/>
        <v>#REF!</v>
      </c>
      <c r="C1594" s="68" t="str">
        <f t="shared" si="77"/>
        <v xml:space="preserve"> </v>
      </c>
      <c r="D1594" s="68" t="str">
        <f t="shared" si="78"/>
        <v xml:space="preserve"> </v>
      </c>
      <c r="E1594" s="160" t="e">
        <f t="shared" ref="E1594:G1594" si="80">M10</f>
        <v>#REF!</v>
      </c>
      <c r="F1594" s="160" t="e">
        <f t="shared" si="80"/>
        <v>#REF!</v>
      </c>
      <c r="G1594" s="160" t="e">
        <f t="shared" si="80"/>
        <v>#REF!</v>
      </c>
      <c r="J1594" s="162" t="e">
        <f>#REF!</f>
        <v>#REF!</v>
      </c>
      <c r="K1594" s="162"/>
      <c r="L1594" s="162"/>
      <c r="M1594" s="162" t="e">
        <f>#REF!</f>
        <v>#REF!</v>
      </c>
      <c r="N1594" s="162" t="e">
        <f>#REF!</f>
        <v>#REF!</v>
      </c>
      <c r="O1594" s="162" t="e">
        <f>#REF!</f>
        <v>#REF!</v>
      </c>
    </row>
    <row r="1595" spans="1:15" ht="21">
      <c r="B1595" s="132" t="e">
        <f t="shared" si="76"/>
        <v>#REF!</v>
      </c>
      <c r="C1595" s="68" t="str">
        <f t="shared" si="77"/>
        <v xml:space="preserve"> </v>
      </c>
      <c r="D1595" s="68" t="str">
        <f t="shared" si="78"/>
        <v xml:space="preserve"> </v>
      </c>
      <c r="E1595" s="160" t="e">
        <f t="shared" ref="E1595:G1595" si="81">M11</f>
        <v>#REF!</v>
      </c>
      <c r="F1595" s="160" t="e">
        <f t="shared" si="81"/>
        <v>#REF!</v>
      </c>
      <c r="G1595" s="160" t="e">
        <f t="shared" si="81"/>
        <v>#REF!</v>
      </c>
      <c r="J1595" s="162" t="e">
        <f>#REF!</f>
        <v>#REF!</v>
      </c>
      <c r="K1595" s="162"/>
      <c r="L1595" s="162"/>
      <c r="M1595" s="162" t="e">
        <f>#REF!</f>
        <v>#REF!</v>
      </c>
      <c r="N1595" s="162" t="e">
        <f>#REF!</f>
        <v>#REF!</v>
      </c>
      <c r="O1595" s="162" t="e">
        <f>#REF!</f>
        <v>#REF!</v>
      </c>
    </row>
    <row r="1596" spans="1:15" ht="21">
      <c r="B1596" s="132" t="e">
        <f t="shared" si="76"/>
        <v>#REF!</v>
      </c>
      <c r="C1596" s="68" t="str">
        <f t="shared" si="77"/>
        <v xml:space="preserve"> </v>
      </c>
      <c r="D1596" s="68" t="str">
        <f t="shared" si="78"/>
        <v xml:space="preserve"> </v>
      </c>
      <c r="E1596" s="160" t="e">
        <f t="shared" ref="E1596:G1596" si="82">M12</f>
        <v>#REF!</v>
      </c>
      <c r="F1596" s="160" t="e">
        <f t="shared" si="82"/>
        <v>#REF!</v>
      </c>
      <c r="G1596" s="160" t="e">
        <f t="shared" si="82"/>
        <v>#REF!</v>
      </c>
      <c r="J1596" s="162" t="e">
        <f>#REF!</f>
        <v>#REF!</v>
      </c>
      <c r="K1596" s="162"/>
      <c r="L1596" s="162"/>
      <c r="M1596" s="162" t="e">
        <f>#REF!</f>
        <v>#REF!</v>
      </c>
      <c r="N1596" s="162" t="e">
        <f>#REF!</f>
        <v>#REF!</v>
      </c>
      <c r="O1596" s="162" t="e">
        <f>#REF!</f>
        <v>#REF!</v>
      </c>
    </row>
    <row r="1597" spans="1:15" ht="21">
      <c r="B1597" s="132" t="e">
        <f t="shared" si="76"/>
        <v>#REF!</v>
      </c>
      <c r="C1597" s="68" t="str">
        <f t="shared" si="77"/>
        <v xml:space="preserve"> </v>
      </c>
      <c r="D1597" s="68" t="str">
        <f t="shared" si="78"/>
        <v xml:space="preserve"> </v>
      </c>
      <c r="E1597" s="160" t="e">
        <f t="shared" ref="E1597:G1597" si="83">M13</f>
        <v>#REF!</v>
      </c>
      <c r="F1597" s="160" t="e">
        <f t="shared" si="83"/>
        <v>#REF!</v>
      </c>
      <c r="G1597" s="160" t="e">
        <f t="shared" si="83"/>
        <v>#REF!</v>
      </c>
      <c r="J1597" s="162" t="e">
        <f>#REF!</f>
        <v>#REF!</v>
      </c>
      <c r="K1597" s="162"/>
      <c r="L1597" s="162"/>
      <c r="M1597" s="162" t="e">
        <f>#REF!</f>
        <v>#REF!</v>
      </c>
      <c r="N1597" s="162" t="e">
        <f>#REF!</f>
        <v>#REF!</v>
      </c>
      <c r="O1597" s="162" t="e">
        <f>#REF!</f>
        <v>#REF!</v>
      </c>
    </row>
    <row r="1598" spans="1:15" ht="21">
      <c r="B1598" s="132" t="e">
        <f t="shared" si="76"/>
        <v>#REF!</v>
      </c>
      <c r="C1598" s="68" t="str">
        <f t="shared" si="77"/>
        <v xml:space="preserve"> </v>
      </c>
      <c r="D1598" s="68" t="str">
        <f t="shared" si="78"/>
        <v xml:space="preserve"> </v>
      </c>
      <c r="E1598" s="160" t="e">
        <f t="shared" ref="E1598:G1598" si="84">M14</f>
        <v>#REF!</v>
      </c>
      <c r="F1598" s="160" t="e">
        <f t="shared" si="84"/>
        <v>#REF!</v>
      </c>
      <c r="G1598" s="160" t="e">
        <f t="shared" si="84"/>
        <v>#REF!</v>
      </c>
      <c r="J1598" s="162" t="e">
        <f>#REF!</f>
        <v>#REF!</v>
      </c>
      <c r="K1598" s="162"/>
      <c r="L1598" s="162"/>
      <c r="M1598" s="162" t="e">
        <f>#REF!</f>
        <v>#REF!</v>
      </c>
      <c r="N1598" s="162" t="e">
        <f>#REF!</f>
        <v>#REF!</v>
      </c>
      <c r="O1598" s="162" t="e">
        <f>#REF!</f>
        <v>#REF!</v>
      </c>
    </row>
    <row r="1599" spans="1:15" ht="21">
      <c r="B1599" s="132" t="e">
        <f t="shared" si="76"/>
        <v>#REF!</v>
      </c>
      <c r="C1599" s="68" t="str">
        <f t="shared" si="77"/>
        <v xml:space="preserve"> </v>
      </c>
      <c r="D1599" s="68" t="str">
        <f t="shared" si="78"/>
        <v xml:space="preserve"> </v>
      </c>
      <c r="E1599" s="160" t="e">
        <f t="shared" ref="E1599:G1599" si="85">M15</f>
        <v>#REF!</v>
      </c>
      <c r="F1599" s="160" t="e">
        <f t="shared" si="85"/>
        <v>#REF!</v>
      </c>
      <c r="G1599" s="160" t="e">
        <f t="shared" si="85"/>
        <v>#REF!</v>
      </c>
      <c r="J1599" s="162" t="e">
        <f>#REF!</f>
        <v>#REF!</v>
      </c>
      <c r="K1599" s="162"/>
      <c r="L1599" s="162"/>
      <c r="M1599" s="162" t="e">
        <f>#REF!</f>
        <v>#REF!</v>
      </c>
      <c r="N1599" s="162" t="e">
        <f>#REF!</f>
        <v>#REF!</v>
      </c>
      <c r="O1599" s="162" t="e">
        <f>#REF!</f>
        <v>#REF!</v>
      </c>
    </row>
    <row r="1600" spans="1:15" ht="21">
      <c r="B1600" s="132" t="e">
        <f t="shared" si="76"/>
        <v>#REF!</v>
      </c>
      <c r="C1600" s="68" t="str">
        <f t="shared" si="77"/>
        <v xml:space="preserve"> </v>
      </c>
      <c r="D1600" s="68" t="str">
        <f t="shared" si="78"/>
        <v xml:space="preserve"> </v>
      </c>
      <c r="E1600" s="160" t="e">
        <f t="shared" ref="E1600:G1600" si="86">M16</f>
        <v>#REF!</v>
      </c>
      <c r="F1600" s="160" t="e">
        <f t="shared" si="86"/>
        <v>#REF!</v>
      </c>
      <c r="G1600" s="160" t="e">
        <f t="shared" si="86"/>
        <v>#REF!</v>
      </c>
      <c r="J1600" s="162" t="e">
        <f>#REF!</f>
        <v>#REF!</v>
      </c>
      <c r="K1600" s="162"/>
      <c r="L1600" s="162"/>
      <c r="M1600" s="162" t="e">
        <f>#REF!</f>
        <v>#REF!</v>
      </c>
      <c r="N1600" s="162" t="e">
        <f>#REF!</f>
        <v>#REF!</v>
      </c>
      <c r="O1600" s="162" t="e">
        <f>#REF!</f>
        <v>#REF!</v>
      </c>
    </row>
    <row r="1601" spans="2:15" ht="21">
      <c r="B1601" s="132" t="e">
        <f t="shared" si="76"/>
        <v>#REF!</v>
      </c>
      <c r="C1601" s="68" t="str">
        <f t="shared" si="77"/>
        <v xml:space="preserve"> </v>
      </c>
      <c r="D1601" s="68" t="str">
        <f t="shared" si="78"/>
        <v xml:space="preserve"> </v>
      </c>
      <c r="E1601" s="160" t="e">
        <f t="shared" ref="E1601:G1601" si="87">M17</f>
        <v>#REF!</v>
      </c>
      <c r="F1601" s="160" t="e">
        <f t="shared" si="87"/>
        <v>#REF!</v>
      </c>
      <c r="G1601" s="160" t="e">
        <f t="shared" si="87"/>
        <v>#REF!</v>
      </c>
      <c r="J1601" s="162" t="e">
        <f>#REF!</f>
        <v>#REF!</v>
      </c>
      <c r="K1601" s="162"/>
      <c r="L1601" s="162"/>
      <c r="M1601" s="162" t="e">
        <f>#REF!</f>
        <v>#REF!</v>
      </c>
      <c r="N1601" s="162" t="e">
        <f>#REF!</f>
        <v>#REF!</v>
      </c>
      <c r="O1601" s="162" t="e">
        <f>#REF!</f>
        <v>#REF!</v>
      </c>
    </row>
    <row r="1602" spans="2:15" ht="21">
      <c r="B1602" s="132" t="e">
        <f t="shared" si="76"/>
        <v>#REF!</v>
      </c>
      <c r="C1602" s="68" t="str">
        <f t="shared" si="77"/>
        <v xml:space="preserve"> </v>
      </c>
      <c r="D1602" s="68" t="str">
        <f t="shared" si="78"/>
        <v xml:space="preserve"> </v>
      </c>
      <c r="E1602" s="160" t="e">
        <f t="shared" ref="E1602:G1602" si="88">M18</f>
        <v>#REF!</v>
      </c>
      <c r="F1602" s="160" t="e">
        <f t="shared" si="88"/>
        <v>#REF!</v>
      </c>
      <c r="G1602" s="160" t="e">
        <f t="shared" si="88"/>
        <v>#REF!</v>
      </c>
      <c r="J1602" s="162" t="e">
        <f>#REF!</f>
        <v>#REF!</v>
      </c>
      <c r="K1602" s="162"/>
      <c r="L1602" s="162"/>
      <c r="M1602" s="162" t="e">
        <f>#REF!</f>
        <v>#REF!</v>
      </c>
      <c r="N1602" s="162" t="e">
        <f>#REF!</f>
        <v>#REF!</v>
      </c>
      <c r="O1602" s="162" t="e">
        <f>#REF!</f>
        <v>#REF!</v>
      </c>
    </row>
    <row r="1603" spans="2:15" ht="21">
      <c r="B1603" s="132" t="e">
        <f t="shared" si="76"/>
        <v>#REF!</v>
      </c>
      <c r="C1603" s="68" t="str">
        <f t="shared" si="77"/>
        <v xml:space="preserve"> </v>
      </c>
      <c r="D1603" s="68" t="str">
        <f t="shared" si="78"/>
        <v xml:space="preserve"> </v>
      </c>
      <c r="E1603" s="160" t="e">
        <f t="shared" ref="E1603:G1603" si="89">M19</f>
        <v>#REF!</v>
      </c>
      <c r="F1603" s="160" t="e">
        <f t="shared" si="89"/>
        <v>#REF!</v>
      </c>
      <c r="G1603" s="160" t="e">
        <f t="shared" si="89"/>
        <v>#REF!</v>
      </c>
      <c r="J1603" s="162" t="e">
        <f>#REF!</f>
        <v>#REF!</v>
      </c>
      <c r="K1603" s="162"/>
      <c r="L1603" s="162"/>
      <c r="M1603" s="162" t="e">
        <f>#REF!</f>
        <v>#REF!</v>
      </c>
      <c r="N1603" s="162" t="e">
        <f>#REF!</f>
        <v>#REF!</v>
      </c>
      <c r="O1603" s="162" t="e">
        <f>#REF!</f>
        <v>#REF!</v>
      </c>
    </row>
    <row r="1604" spans="2:15" ht="21">
      <c r="B1604" s="132" t="e">
        <f t="shared" si="76"/>
        <v>#REF!</v>
      </c>
      <c r="C1604" s="68" t="str">
        <f t="shared" si="77"/>
        <v xml:space="preserve"> </v>
      </c>
      <c r="D1604" s="68" t="str">
        <f t="shared" si="78"/>
        <v xml:space="preserve"> </v>
      </c>
      <c r="E1604" s="160" t="e">
        <f t="shared" ref="E1604:G1604" si="90">M20</f>
        <v>#REF!</v>
      </c>
      <c r="F1604" s="160" t="e">
        <f t="shared" si="90"/>
        <v>#REF!</v>
      </c>
      <c r="G1604" s="160" t="e">
        <f t="shared" si="90"/>
        <v>#REF!</v>
      </c>
      <c r="J1604" s="162" t="e">
        <f>#REF!</f>
        <v>#REF!</v>
      </c>
      <c r="K1604" s="162"/>
      <c r="L1604" s="162"/>
      <c r="M1604" s="162" t="e">
        <f>#REF!</f>
        <v>#REF!</v>
      </c>
      <c r="N1604" s="162" t="e">
        <f>#REF!</f>
        <v>#REF!</v>
      </c>
      <c r="O1604" s="162" t="e">
        <f>#REF!</f>
        <v>#REF!</v>
      </c>
    </row>
    <row r="1605" spans="2:15" ht="21">
      <c r="B1605" s="132" t="e">
        <f t="shared" si="76"/>
        <v>#REF!</v>
      </c>
      <c r="C1605" s="68" t="str">
        <f t="shared" si="77"/>
        <v xml:space="preserve"> </v>
      </c>
      <c r="D1605" s="68" t="str">
        <f t="shared" si="78"/>
        <v xml:space="preserve"> </v>
      </c>
      <c r="E1605" s="160" t="e">
        <f t="shared" ref="E1605:G1605" si="91">M21</f>
        <v>#REF!</v>
      </c>
      <c r="F1605" s="160" t="e">
        <f t="shared" si="91"/>
        <v>#REF!</v>
      </c>
      <c r="G1605" s="160" t="e">
        <f t="shared" si="91"/>
        <v>#REF!</v>
      </c>
      <c r="J1605" s="162" t="e">
        <f>#REF!</f>
        <v>#REF!</v>
      </c>
      <c r="K1605" s="162"/>
      <c r="L1605" s="162"/>
      <c r="M1605" s="162" t="e">
        <f>#REF!</f>
        <v>#REF!</v>
      </c>
      <c r="N1605" s="162" t="e">
        <f>#REF!</f>
        <v>#REF!</v>
      </c>
      <c r="O1605" s="162" t="e">
        <f>#REF!</f>
        <v>#REF!</v>
      </c>
    </row>
    <row r="1606" spans="2:15" ht="21">
      <c r="B1606" s="132" t="e">
        <f t="shared" si="76"/>
        <v>#REF!</v>
      </c>
      <c r="C1606" s="68" t="str">
        <f t="shared" si="77"/>
        <v xml:space="preserve"> </v>
      </c>
      <c r="D1606" s="68" t="str">
        <f t="shared" si="78"/>
        <v xml:space="preserve"> </v>
      </c>
      <c r="E1606" s="160" t="e">
        <f t="shared" ref="E1606:G1606" si="92">M22</f>
        <v>#REF!</v>
      </c>
      <c r="F1606" s="160" t="e">
        <f t="shared" si="92"/>
        <v>#REF!</v>
      </c>
      <c r="G1606" s="160" t="e">
        <f t="shared" si="92"/>
        <v>#REF!</v>
      </c>
      <c r="J1606" s="162" t="e">
        <f>#REF!</f>
        <v>#REF!</v>
      </c>
      <c r="K1606" s="162"/>
      <c r="L1606" s="162"/>
      <c r="M1606" s="162" t="e">
        <f>#REF!</f>
        <v>#REF!</v>
      </c>
      <c r="N1606" s="162" t="e">
        <f>#REF!</f>
        <v>#REF!</v>
      </c>
      <c r="O1606" s="162" t="e">
        <f>#REF!</f>
        <v>#REF!</v>
      </c>
    </row>
    <row r="1607" spans="2:15" ht="21">
      <c r="B1607" s="132" t="e">
        <f t="shared" si="76"/>
        <v>#REF!</v>
      </c>
      <c r="C1607" s="68" t="str">
        <f t="shared" si="77"/>
        <v xml:space="preserve"> </v>
      </c>
      <c r="D1607" s="68" t="str">
        <f t="shared" si="78"/>
        <v xml:space="preserve"> </v>
      </c>
      <c r="E1607" s="160" t="e">
        <f t="shared" ref="E1607:G1607" si="93">M23</f>
        <v>#REF!</v>
      </c>
      <c r="F1607" s="160" t="e">
        <f t="shared" si="93"/>
        <v>#REF!</v>
      </c>
      <c r="G1607" s="160" t="e">
        <f t="shared" si="93"/>
        <v>#REF!</v>
      </c>
      <c r="J1607" s="162" t="e">
        <f>#REF!</f>
        <v>#REF!</v>
      </c>
      <c r="K1607" s="162"/>
      <c r="L1607" s="162"/>
      <c r="M1607" s="162" t="e">
        <f>#REF!</f>
        <v>#REF!</v>
      </c>
      <c r="N1607" s="162" t="e">
        <f>#REF!</f>
        <v>#REF!</v>
      </c>
      <c r="O1607" s="162" t="e">
        <f>#REF!</f>
        <v>#REF!</v>
      </c>
    </row>
    <row r="1608" spans="2:15" ht="21">
      <c r="B1608" s="132" t="e">
        <f t="shared" si="76"/>
        <v>#REF!</v>
      </c>
      <c r="C1608" s="68" t="str">
        <f t="shared" si="77"/>
        <v xml:space="preserve"> </v>
      </c>
      <c r="D1608" s="68" t="str">
        <f t="shared" si="78"/>
        <v xml:space="preserve"> </v>
      </c>
      <c r="E1608" s="160" t="e">
        <f t="shared" ref="E1608:G1608" si="94">M24</f>
        <v>#REF!</v>
      </c>
      <c r="F1608" s="160" t="e">
        <f t="shared" si="94"/>
        <v>#REF!</v>
      </c>
      <c r="G1608" s="160" t="e">
        <f t="shared" si="94"/>
        <v>#REF!</v>
      </c>
      <c r="J1608" s="162" t="e">
        <f>#REF!</f>
        <v>#REF!</v>
      </c>
      <c r="K1608" s="162"/>
      <c r="L1608" s="162"/>
      <c r="M1608" s="162" t="e">
        <f>#REF!</f>
        <v>#REF!</v>
      </c>
      <c r="N1608" s="162" t="e">
        <f>#REF!</f>
        <v>#REF!</v>
      </c>
      <c r="O1608" s="162" t="e">
        <f>#REF!</f>
        <v>#REF!</v>
      </c>
    </row>
    <row r="1609" spans="2:15" ht="21">
      <c r="B1609" s="132" t="e">
        <f t="shared" si="76"/>
        <v>#REF!</v>
      </c>
      <c r="C1609" s="68" t="str">
        <f t="shared" si="77"/>
        <v xml:space="preserve"> </v>
      </c>
      <c r="D1609" s="68" t="str">
        <f t="shared" si="78"/>
        <v xml:space="preserve"> </v>
      </c>
      <c r="E1609" s="160" t="e">
        <f t="shared" ref="E1609:G1609" si="95">M25</f>
        <v>#REF!</v>
      </c>
      <c r="F1609" s="160" t="e">
        <f t="shared" si="95"/>
        <v>#REF!</v>
      </c>
      <c r="G1609" s="160" t="e">
        <f t="shared" si="95"/>
        <v>#REF!</v>
      </c>
      <c r="J1609" s="162" t="e">
        <f>#REF!</f>
        <v>#REF!</v>
      </c>
      <c r="K1609" s="162"/>
      <c r="L1609" s="162"/>
      <c r="M1609" s="162" t="e">
        <f>#REF!</f>
        <v>#REF!</v>
      </c>
      <c r="N1609" s="162" t="e">
        <f>#REF!</f>
        <v>#REF!</v>
      </c>
      <c r="O1609" s="162" t="e">
        <f>#REF!</f>
        <v>#REF!</v>
      </c>
    </row>
    <row r="1610" spans="2:15" ht="21">
      <c r="B1610" s="132" t="e">
        <f t="shared" si="76"/>
        <v>#REF!</v>
      </c>
      <c r="C1610" s="68" t="str">
        <f t="shared" si="77"/>
        <v xml:space="preserve"> </v>
      </c>
      <c r="D1610" s="68" t="str">
        <f t="shared" si="78"/>
        <v xml:space="preserve"> </v>
      </c>
      <c r="E1610" s="160" t="e">
        <f t="shared" ref="E1610:G1610" si="96">M26</f>
        <v>#REF!</v>
      </c>
      <c r="F1610" s="160" t="e">
        <f t="shared" si="96"/>
        <v>#REF!</v>
      </c>
      <c r="G1610" s="160" t="e">
        <f t="shared" si="96"/>
        <v>#REF!</v>
      </c>
      <c r="J1610" s="162" t="e">
        <f>#REF!</f>
        <v>#REF!</v>
      </c>
      <c r="K1610" s="162"/>
      <c r="L1610" s="162"/>
      <c r="M1610" s="162" t="e">
        <f>#REF!</f>
        <v>#REF!</v>
      </c>
      <c r="N1610" s="162" t="e">
        <f>#REF!</f>
        <v>#REF!</v>
      </c>
      <c r="O1610" s="162" t="e">
        <f>#REF!</f>
        <v>#REF!</v>
      </c>
    </row>
    <row r="1611" spans="2:15" ht="21">
      <c r="B1611" s="132" t="e">
        <f t="shared" si="76"/>
        <v>#REF!</v>
      </c>
      <c r="C1611" s="68" t="str">
        <f t="shared" si="77"/>
        <v xml:space="preserve"> </v>
      </c>
      <c r="D1611" s="68" t="str">
        <f t="shared" si="78"/>
        <v xml:space="preserve"> </v>
      </c>
      <c r="E1611" s="160" t="e">
        <f t="shared" ref="E1611:G1611" si="97">M27</f>
        <v>#REF!</v>
      </c>
      <c r="F1611" s="160" t="e">
        <f t="shared" si="97"/>
        <v>#REF!</v>
      </c>
      <c r="G1611" s="160" t="e">
        <f t="shared" si="97"/>
        <v>#REF!</v>
      </c>
      <c r="J1611" s="162" t="e">
        <f>#REF!</f>
        <v>#REF!</v>
      </c>
      <c r="K1611" s="162"/>
      <c r="L1611" s="162"/>
      <c r="M1611" s="162" t="e">
        <f>#REF!</f>
        <v>#REF!</v>
      </c>
      <c r="N1611" s="162" t="e">
        <f>#REF!</f>
        <v>#REF!</v>
      </c>
      <c r="O1611" s="162" t="e">
        <f>#REF!</f>
        <v>#REF!</v>
      </c>
    </row>
    <row r="1612" spans="2:15" ht="21">
      <c r="B1612" s="132" t="e">
        <f t="shared" si="76"/>
        <v>#REF!</v>
      </c>
      <c r="C1612" s="68" t="str">
        <f t="shared" si="77"/>
        <v xml:space="preserve"> </v>
      </c>
      <c r="D1612" s="68" t="str">
        <f t="shared" si="78"/>
        <v xml:space="preserve"> </v>
      </c>
      <c r="E1612" s="160" t="e">
        <f t="shared" ref="E1612:G1612" si="98">M28</f>
        <v>#REF!</v>
      </c>
      <c r="F1612" s="160" t="e">
        <f t="shared" si="98"/>
        <v>#REF!</v>
      </c>
      <c r="G1612" s="160" t="e">
        <f t="shared" si="98"/>
        <v>#REF!</v>
      </c>
      <c r="J1612" s="162" t="e">
        <f>#REF!</f>
        <v>#REF!</v>
      </c>
      <c r="K1612" s="162"/>
      <c r="L1612" s="162"/>
      <c r="M1612" s="162" t="e">
        <f>#REF!</f>
        <v>#REF!</v>
      </c>
      <c r="N1612" s="162" t="e">
        <f>#REF!</f>
        <v>#REF!</v>
      </c>
      <c r="O1612" s="162" t="e">
        <f>#REF!</f>
        <v>#REF!</v>
      </c>
    </row>
    <row r="1613" spans="2:15" ht="21">
      <c r="B1613" s="132" t="e">
        <f t="shared" si="76"/>
        <v>#REF!</v>
      </c>
      <c r="C1613" s="68" t="str">
        <f t="shared" si="77"/>
        <v xml:space="preserve"> </v>
      </c>
      <c r="D1613" s="68" t="str">
        <f t="shared" si="78"/>
        <v xml:space="preserve"> </v>
      </c>
      <c r="E1613" s="160" t="e">
        <f t="shared" ref="E1613:G1613" si="99">M29</f>
        <v>#REF!</v>
      </c>
      <c r="F1613" s="160" t="e">
        <f t="shared" si="99"/>
        <v>#REF!</v>
      </c>
      <c r="G1613" s="160" t="e">
        <f t="shared" si="99"/>
        <v>#REF!</v>
      </c>
      <c r="J1613" s="162" t="e">
        <f>#REF!</f>
        <v>#REF!</v>
      </c>
      <c r="K1613" s="162"/>
      <c r="L1613" s="162"/>
      <c r="M1613" s="162" t="e">
        <f>#REF!</f>
        <v>#REF!</v>
      </c>
      <c r="N1613" s="162" t="e">
        <f>#REF!</f>
        <v>#REF!</v>
      </c>
      <c r="O1613" s="162" t="e">
        <f>#REF!</f>
        <v>#REF!</v>
      </c>
    </row>
    <row r="1614" spans="2:15" ht="21">
      <c r="B1614" s="132" t="e">
        <f t="shared" si="76"/>
        <v>#REF!</v>
      </c>
      <c r="C1614" s="68" t="str">
        <f t="shared" si="77"/>
        <v xml:space="preserve"> </v>
      </c>
      <c r="D1614" s="68" t="str">
        <f t="shared" si="78"/>
        <v xml:space="preserve"> </v>
      </c>
      <c r="E1614" s="160" t="e">
        <f t="shared" ref="E1614:G1614" si="100">M30</f>
        <v>#REF!</v>
      </c>
      <c r="F1614" s="160" t="e">
        <f t="shared" si="100"/>
        <v>#REF!</v>
      </c>
      <c r="G1614" s="160" t="e">
        <f t="shared" si="100"/>
        <v>#REF!</v>
      </c>
      <c r="J1614" s="162" t="e">
        <f>#REF!</f>
        <v>#REF!</v>
      </c>
      <c r="K1614" s="162"/>
      <c r="L1614" s="162"/>
      <c r="M1614" s="162" t="e">
        <f>#REF!</f>
        <v>#REF!</v>
      </c>
      <c r="N1614" s="162" t="e">
        <f>#REF!</f>
        <v>#REF!</v>
      </c>
      <c r="O1614" s="162" t="e">
        <f>#REF!</f>
        <v>#REF!</v>
      </c>
    </row>
    <row r="1615" spans="2:15" ht="21">
      <c r="B1615" s="132" t="e">
        <f t="shared" si="76"/>
        <v>#REF!</v>
      </c>
      <c r="C1615" s="68" t="str">
        <f t="shared" si="77"/>
        <v xml:space="preserve"> </v>
      </c>
      <c r="D1615" s="68" t="str">
        <f t="shared" si="78"/>
        <v xml:space="preserve"> </v>
      </c>
      <c r="E1615" s="160" t="e">
        <f t="shared" ref="E1615:G1615" si="101">M31</f>
        <v>#REF!</v>
      </c>
      <c r="F1615" s="160" t="e">
        <f t="shared" si="101"/>
        <v>#REF!</v>
      </c>
      <c r="G1615" s="160" t="e">
        <f t="shared" si="101"/>
        <v>#REF!</v>
      </c>
      <c r="J1615" s="162" t="e">
        <f>#REF!</f>
        <v>#REF!</v>
      </c>
      <c r="K1615" s="162"/>
      <c r="L1615" s="162"/>
      <c r="M1615" s="162" t="e">
        <f>#REF!</f>
        <v>#REF!</v>
      </c>
      <c r="N1615" s="162" t="e">
        <f>#REF!</f>
        <v>#REF!</v>
      </c>
      <c r="O1615" s="162" t="e">
        <f>#REF!</f>
        <v>#REF!</v>
      </c>
    </row>
    <row r="1616" spans="2:15" ht="21">
      <c r="B1616" s="132" t="e">
        <f t="shared" si="76"/>
        <v>#REF!</v>
      </c>
      <c r="C1616" s="68" t="str">
        <f t="shared" si="77"/>
        <v xml:space="preserve"> </v>
      </c>
      <c r="D1616" s="68" t="str">
        <f t="shared" si="78"/>
        <v xml:space="preserve"> </v>
      </c>
      <c r="E1616" s="160" t="e">
        <f t="shared" ref="E1616:G1616" si="102">M32</f>
        <v>#REF!</v>
      </c>
      <c r="F1616" s="160" t="e">
        <f t="shared" si="102"/>
        <v>#REF!</v>
      </c>
      <c r="G1616" s="160" t="e">
        <f t="shared" si="102"/>
        <v>#REF!</v>
      </c>
      <c r="J1616" s="162" t="e">
        <f>#REF!</f>
        <v>#REF!</v>
      </c>
      <c r="K1616" s="162"/>
      <c r="L1616" s="162"/>
      <c r="M1616" s="162" t="e">
        <f>#REF!</f>
        <v>#REF!</v>
      </c>
      <c r="N1616" s="162" t="e">
        <f>#REF!</f>
        <v>#REF!</v>
      </c>
      <c r="O1616" s="162" t="e">
        <f>#REF!</f>
        <v>#REF!</v>
      </c>
    </row>
    <row r="1617" spans="2:15" ht="21">
      <c r="B1617" s="132" t="e">
        <f t="shared" si="76"/>
        <v>#REF!</v>
      </c>
      <c r="C1617" s="68" t="str">
        <f t="shared" si="77"/>
        <v xml:space="preserve"> </v>
      </c>
      <c r="D1617" s="68" t="str">
        <f t="shared" si="78"/>
        <v xml:space="preserve"> </v>
      </c>
      <c r="E1617" s="160" t="e">
        <f t="shared" ref="E1617:G1617" si="103">M33</f>
        <v>#REF!</v>
      </c>
      <c r="F1617" s="160" t="e">
        <f t="shared" si="103"/>
        <v>#REF!</v>
      </c>
      <c r="G1617" s="160" t="e">
        <f t="shared" si="103"/>
        <v>#REF!</v>
      </c>
      <c r="J1617" s="162" t="e">
        <f>#REF!</f>
        <v>#REF!</v>
      </c>
      <c r="K1617" s="162"/>
      <c r="L1617" s="162"/>
      <c r="M1617" s="162" t="e">
        <f>#REF!</f>
        <v>#REF!</v>
      </c>
      <c r="N1617" s="162" t="e">
        <f>#REF!</f>
        <v>#REF!</v>
      </c>
      <c r="O1617" s="162" t="e">
        <f>#REF!</f>
        <v>#REF!</v>
      </c>
    </row>
    <row r="1618" spans="2:15" ht="21">
      <c r="B1618" s="132" t="e">
        <f t="shared" si="76"/>
        <v>#REF!</v>
      </c>
      <c r="C1618" s="68" t="str">
        <f t="shared" si="77"/>
        <v xml:space="preserve"> </v>
      </c>
      <c r="D1618" s="68" t="str">
        <f t="shared" si="78"/>
        <v xml:space="preserve"> </v>
      </c>
      <c r="E1618" s="160" t="e">
        <f t="shared" ref="E1618:G1618" si="104">M34</f>
        <v>#REF!</v>
      </c>
      <c r="F1618" s="160" t="e">
        <f t="shared" si="104"/>
        <v>#REF!</v>
      </c>
      <c r="G1618" s="160" t="e">
        <f t="shared" si="104"/>
        <v>#REF!</v>
      </c>
      <c r="J1618" s="162" t="e">
        <f>#REF!</f>
        <v>#REF!</v>
      </c>
      <c r="K1618" s="162"/>
      <c r="L1618" s="162"/>
      <c r="M1618" s="162" t="e">
        <f>#REF!</f>
        <v>#REF!</v>
      </c>
      <c r="N1618" s="162" t="e">
        <f>#REF!</f>
        <v>#REF!</v>
      </c>
      <c r="O1618" s="162" t="e">
        <f>#REF!</f>
        <v>#REF!</v>
      </c>
    </row>
    <row r="1619" spans="2:15" ht="21">
      <c r="B1619" s="132" t="e">
        <f t="shared" si="76"/>
        <v>#REF!</v>
      </c>
      <c r="C1619" s="68" t="str">
        <f t="shared" si="77"/>
        <v xml:space="preserve"> </v>
      </c>
      <c r="D1619" s="68" t="str">
        <f t="shared" si="78"/>
        <v xml:space="preserve"> </v>
      </c>
      <c r="E1619" s="160" t="e">
        <f t="shared" ref="E1619:G1619" si="105">M35</f>
        <v>#REF!</v>
      </c>
      <c r="F1619" s="160" t="e">
        <f t="shared" si="105"/>
        <v>#REF!</v>
      </c>
      <c r="G1619" s="160" t="e">
        <f t="shared" si="105"/>
        <v>#REF!</v>
      </c>
      <c r="J1619" s="162" t="e">
        <f>#REF!</f>
        <v>#REF!</v>
      </c>
      <c r="K1619" s="162"/>
      <c r="L1619" s="162"/>
      <c r="M1619" s="162" t="e">
        <f>#REF!</f>
        <v>#REF!</v>
      </c>
      <c r="N1619" s="162" t="e">
        <f>#REF!</f>
        <v>#REF!</v>
      </c>
      <c r="O1619" s="162" t="e">
        <f>#REF!</f>
        <v>#REF!</v>
      </c>
    </row>
    <row r="1620" spans="2:15" ht="21">
      <c r="B1620" s="132" t="e">
        <f t="shared" si="76"/>
        <v>#REF!</v>
      </c>
      <c r="C1620" s="68" t="str">
        <f t="shared" si="77"/>
        <v xml:space="preserve"> </v>
      </c>
      <c r="D1620" s="68" t="str">
        <f t="shared" si="78"/>
        <v xml:space="preserve"> </v>
      </c>
      <c r="E1620" s="160" t="e">
        <f t="shared" ref="E1620:G1620" si="106">M36</f>
        <v>#REF!</v>
      </c>
      <c r="F1620" s="160" t="e">
        <f t="shared" si="106"/>
        <v>#REF!</v>
      </c>
      <c r="G1620" s="160" t="e">
        <f t="shared" si="106"/>
        <v>#REF!</v>
      </c>
      <c r="J1620" s="162" t="e">
        <f>#REF!</f>
        <v>#REF!</v>
      </c>
      <c r="K1620" s="162"/>
      <c r="L1620" s="162"/>
      <c r="M1620" s="162" t="e">
        <f>#REF!</f>
        <v>#REF!</v>
      </c>
      <c r="N1620" s="162" t="e">
        <f>#REF!</f>
        <v>#REF!</v>
      </c>
      <c r="O1620" s="162" t="e">
        <f>#REF!</f>
        <v>#REF!</v>
      </c>
    </row>
    <row r="1621" spans="2:15" ht="21">
      <c r="B1621" s="132" t="e">
        <f t="shared" si="76"/>
        <v>#REF!</v>
      </c>
      <c r="C1621" s="68" t="str">
        <f t="shared" si="77"/>
        <v xml:space="preserve"> </v>
      </c>
      <c r="D1621" s="68" t="str">
        <f t="shared" si="78"/>
        <v xml:space="preserve"> </v>
      </c>
      <c r="E1621" s="160" t="e">
        <f t="shared" ref="E1621:G1621" si="107">M37</f>
        <v>#REF!</v>
      </c>
      <c r="F1621" s="160" t="e">
        <f t="shared" si="107"/>
        <v>#REF!</v>
      </c>
      <c r="G1621" s="160" t="e">
        <f t="shared" si="107"/>
        <v>#REF!</v>
      </c>
      <c r="J1621" s="162" t="e">
        <f>#REF!</f>
        <v>#REF!</v>
      </c>
      <c r="K1621" s="162"/>
      <c r="L1621" s="162"/>
      <c r="M1621" s="162" t="e">
        <f>#REF!</f>
        <v>#REF!</v>
      </c>
      <c r="N1621" s="162" t="e">
        <f>#REF!</f>
        <v>#REF!</v>
      </c>
      <c r="O1621" s="162" t="e">
        <f>#REF!</f>
        <v>#REF!</v>
      </c>
    </row>
    <row r="1622" spans="2:15" ht="21">
      <c r="B1622" s="132" t="e">
        <f t="shared" si="76"/>
        <v>#REF!</v>
      </c>
      <c r="C1622" s="68" t="str">
        <f t="shared" si="77"/>
        <v xml:space="preserve"> </v>
      </c>
      <c r="D1622" s="68" t="str">
        <f t="shared" si="78"/>
        <v xml:space="preserve"> </v>
      </c>
      <c r="E1622" s="160" t="e">
        <f t="shared" ref="E1622:G1622" si="108">M38</f>
        <v>#REF!</v>
      </c>
      <c r="F1622" s="160" t="e">
        <f t="shared" si="108"/>
        <v>#REF!</v>
      </c>
      <c r="G1622" s="160" t="e">
        <f t="shared" si="108"/>
        <v>#REF!</v>
      </c>
      <c r="J1622" s="162" t="e">
        <f>#REF!</f>
        <v>#REF!</v>
      </c>
      <c r="K1622" s="162"/>
      <c r="L1622" s="162"/>
      <c r="M1622" s="162" t="e">
        <f>#REF!</f>
        <v>#REF!</v>
      </c>
      <c r="N1622" s="162" t="e">
        <f>#REF!</f>
        <v>#REF!</v>
      </c>
      <c r="O1622" s="162" t="e">
        <f>#REF!</f>
        <v>#REF!</v>
      </c>
    </row>
    <row r="1623" spans="2:15" ht="21">
      <c r="B1623" s="132" t="e">
        <f t="shared" si="76"/>
        <v>#REF!</v>
      </c>
      <c r="C1623" s="68" t="str">
        <f t="shared" si="77"/>
        <v xml:space="preserve"> </v>
      </c>
      <c r="D1623" s="68" t="str">
        <f t="shared" si="78"/>
        <v xml:space="preserve"> </v>
      </c>
      <c r="E1623" s="160" t="e">
        <f t="shared" ref="E1623:G1623" si="109">M39</f>
        <v>#REF!</v>
      </c>
      <c r="F1623" s="160" t="e">
        <f t="shared" si="109"/>
        <v>#REF!</v>
      </c>
      <c r="G1623" s="160" t="e">
        <f t="shared" si="109"/>
        <v>#REF!</v>
      </c>
      <c r="J1623" s="162" t="e">
        <f>#REF!</f>
        <v>#REF!</v>
      </c>
      <c r="K1623" s="162"/>
      <c r="L1623" s="162"/>
      <c r="M1623" s="162" t="e">
        <f>#REF!</f>
        <v>#REF!</v>
      </c>
      <c r="N1623" s="162" t="e">
        <f>#REF!</f>
        <v>#REF!</v>
      </c>
      <c r="O1623" s="162" t="e">
        <f>#REF!</f>
        <v>#REF!</v>
      </c>
    </row>
    <row r="1624" spans="2:15" ht="21">
      <c r="B1624" s="132" t="e">
        <f t="shared" si="76"/>
        <v>#REF!</v>
      </c>
      <c r="C1624" s="68" t="str">
        <f t="shared" si="77"/>
        <v xml:space="preserve"> </v>
      </c>
      <c r="D1624" s="68" t="str">
        <f t="shared" si="78"/>
        <v xml:space="preserve"> </v>
      </c>
      <c r="E1624" s="160" t="e">
        <f t="shared" ref="E1624:G1624" si="110">M40</f>
        <v>#REF!</v>
      </c>
      <c r="F1624" s="160" t="e">
        <f t="shared" si="110"/>
        <v>#REF!</v>
      </c>
      <c r="G1624" s="160" t="e">
        <f t="shared" si="110"/>
        <v>#REF!</v>
      </c>
      <c r="J1624" s="162" t="e">
        <f>#REF!</f>
        <v>#REF!</v>
      </c>
      <c r="K1624" s="162"/>
      <c r="L1624" s="162"/>
      <c r="M1624" s="162" t="e">
        <f>#REF!</f>
        <v>#REF!</v>
      </c>
      <c r="N1624" s="162" t="e">
        <f>#REF!</f>
        <v>#REF!</v>
      </c>
      <c r="O1624" s="162" t="e">
        <f>#REF!</f>
        <v>#REF!</v>
      </c>
    </row>
    <row r="1625" spans="2:15" ht="21">
      <c r="B1625" s="132" t="e">
        <f t="shared" si="76"/>
        <v>#REF!</v>
      </c>
      <c r="C1625" s="68" t="str">
        <f t="shared" si="77"/>
        <v xml:space="preserve"> </v>
      </c>
      <c r="D1625" s="68" t="str">
        <f t="shared" si="78"/>
        <v xml:space="preserve"> </v>
      </c>
      <c r="E1625" s="160" t="e">
        <f t="shared" ref="E1625:G1625" si="111">M41</f>
        <v>#REF!</v>
      </c>
      <c r="F1625" s="160" t="e">
        <f t="shared" si="111"/>
        <v>#REF!</v>
      </c>
      <c r="G1625" s="160" t="e">
        <f t="shared" si="111"/>
        <v>#REF!</v>
      </c>
      <c r="J1625" s="162" t="e">
        <f>#REF!</f>
        <v>#REF!</v>
      </c>
      <c r="K1625" s="162"/>
      <c r="L1625" s="162"/>
      <c r="M1625" s="162" t="e">
        <f>#REF!</f>
        <v>#REF!</v>
      </c>
      <c r="N1625" s="162" t="e">
        <f>#REF!</f>
        <v>#REF!</v>
      </c>
      <c r="O1625" s="162" t="e">
        <f>#REF!</f>
        <v>#REF!</v>
      </c>
    </row>
    <row r="1626" spans="2:15" ht="21">
      <c r="B1626" s="132" t="e">
        <f t="shared" si="76"/>
        <v>#REF!</v>
      </c>
      <c r="C1626" s="68" t="str">
        <f t="shared" si="77"/>
        <v xml:space="preserve"> </v>
      </c>
      <c r="D1626" s="68" t="str">
        <f t="shared" si="78"/>
        <v xml:space="preserve"> </v>
      </c>
      <c r="E1626" s="160" t="e">
        <f t="shared" ref="E1626:G1626" si="112">M42</f>
        <v>#REF!</v>
      </c>
      <c r="F1626" s="160" t="e">
        <f t="shared" si="112"/>
        <v>#REF!</v>
      </c>
      <c r="G1626" s="160" t="e">
        <f t="shared" si="112"/>
        <v>#REF!</v>
      </c>
      <c r="J1626" s="162" t="e">
        <f>#REF!</f>
        <v>#REF!</v>
      </c>
      <c r="K1626" s="162"/>
      <c r="L1626" s="162"/>
      <c r="M1626" s="162" t="e">
        <f>#REF!</f>
        <v>#REF!</v>
      </c>
      <c r="N1626" s="162" t="e">
        <f>#REF!</f>
        <v>#REF!</v>
      </c>
      <c r="O1626" s="162" t="e">
        <f>#REF!</f>
        <v>#REF!</v>
      </c>
    </row>
    <row r="1627" spans="2:15" ht="21">
      <c r="B1627" s="132" t="e">
        <f t="shared" si="76"/>
        <v>#REF!</v>
      </c>
      <c r="C1627" s="68" t="str">
        <f t="shared" si="77"/>
        <v xml:space="preserve"> </v>
      </c>
      <c r="D1627" s="68" t="str">
        <f t="shared" si="78"/>
        <v xml:space="preserve"> </v>
      </c>
      <c r="E1627" s="160" t="e">
        <f t="shared" ref="E1627:G1627" si="113">M43</f>
        <v>#REF!</v>
      </c>
      <c r="F1627" s="160" t="e">
        <f t="shared" si="113"/>
        <v>#REF!</v>
      </c>
      <c r="G1627" s="160" t="e">
        <f t="shared" si="113"/>
        <v>#REF!</v>
      </c>
      <c r="J1627" s="162" t="e">
        <f>#REF!</f>
        <v>#REF!</v>
      </c>
      <c r="K1627" s="162"/>
      <c r="L1627" s="162"/>
      <c r="M1627" s="162" t="e">
        <f>#REF!</f>
        <v>#REF!</v>
      </c>
      <c r="N1627" s="162" t="e">
        <f>#REF!</f>
        <v>#REF!</v>
      </c>
      <c r="O1627" s="162" t="e">
        <f>#REF!</f>
        <v>#REF!</v>
      </c>
    </row>
    <row r="1628" spans="2:15" ht="21">
      <c r="B1628" s="132" t="e">
        <f t="shared" si="76"/>
        <v>#REF!</v>
      </c>
      <c r="C1628" s="68" t="str">
        <f t="shared" si="77"/>
        <v xml:space="preserve"> </v>
      </c>
      <c r="D1628" s="68" t="str">
        <f t="shared" si="78"/>
        <v xml:space="preserve"> </v>
      </c>
      <c r="E1628" s="160" t="e">
        <f t="shared" ref="E1628:G1628" si="114">M44</f>
        <v>#REF!</v>
      </c>
      <c r="F1628" s="160" t="e">
        <f t="shared" si="114"/>
        <v>#REF!</v>
      </c>
      <c r="G1628" s="160" t="e">
        <f t="shared" si="114"/>
        <v>#REF!</v>
      </c>
      <c r="J1628" s="162" t="e">
        <f>#REF!</f>
        <v>#REF!</v>
      </c>
      <c r="K1628" s="162"/>
      <c r="L1628" s="162"/>
      <c r="M1628" s="162" t="e">
        <f>#REF!</f>
        <v>#REF!</v>
      </c>
      <c r="N1628" s="162" t="e">
        <f>#REF!</f>
        <v>#REF!</v>
      </c>
      <c r="O1628" s="162" t="e">
        <f>#REF!</f>
        <v>#REF!</v>
      </c>
    </row>
    <row r="1629" spans="2:15" ht="21">
      <c r="B1629" s="132" t="e">
        <f t="shared" si="76"/>
        <v>#REF!</v>
      </c>
      <c r="C1629" s="68" t="str">
        <f t="shared" si="77"/>
        <v xml:space="preserve"> </v>
      </c>
      <c r="D1629" s="68" t="str">
        <f t="shared" si="78"/>
        <v xml:space="preserve"> </v>
      </c>
      <c r="E1629" s="160" t="e">
        <f t="shared" ref="E1629:G1629" si="115">M45</f>
        <v>#REF!</v>
      </c>
      <c r="F1629" s="160" t="e">
        <f t="shared" si="115"/>
        <v>#REF!</v>
      </c>
      <c r="G1629" s="160" t="e">
        <f t="shared" si="115"/>
        <v>#REF!</v>
      </c>
      <c r="J1629" s="162" t="e">
        <f>#REF!</f>
        <v>#REF!</v>
      </c>
      <c r="K1629" s="162"/>
      <c r="L1629" s="162"/>
      <c r="M1629" s="162" t="e">
        <f>#REF!</f>
        <v>#REF!</v>
      </c>
      <c r="N1629" s="162" t="e">
        <f>#REF!</f>
        <v>#REF!</v>
      </c>
      <c r="O1629" s="162" t="e">
        <f>#REF!</f>
        <v>#REF!</v>
      </c>
    </row>
    <row r="1630" spans="2:15" ht="21">
      <c r="B1630" s="132" t="e">
        <f t="shared" si="76"/>
        <v>#REF!</v>
      </c>
      <c r="C1630" s="68" t="str">
        <f t="shared" si="77"/>
        <v xml:space="preserve"> </v>
      </c>
      <c r="D1630" s="68" t="str">
        <f t="shared" si="78"/>
        <v xml:space="preserve"> </v>
      </c>
      <c r="E1630" s="160" t="e">
        <f t="shared" ref="E1630:G1630" si="116">M46</f>
        <v>#REF!</v>
      </c>
      <c r="F1630" s="160" t="e">
        <f t="shared" si="116"/>
        <v>#REF!</v>
      </c>
      <c r="G1630" s="160" t="e">
        <f t="shared" si="116"/>
        <v>#REF!</v>
      </c>
      <c r="J1630" s="162" t="e">
        <f>#REF!</f>
        <v>#REF!</v>
      </c>
      <c r="K1630" s="162"/>
      <c r="L1630" s="162"/>
      <c r="M1630" s="162" t="e">
        <f>#REF!</f>
        <v>#REF!</v>
      </c>
      <c r="N1630" s="162" t="e">
        <f>#REF!</f>
        <v>#REF!</v>
      </c>
      <c r="O1630" s="162" t="e">
        <f>#REF!</f>
        <v>#REF!</v>
      </c>
    </row>
    <row r="1631" spans="2:15" ht="21">
      <c r="B1631" s="132" t="e">
        <f t="shared" si="76"/>
        <v>#REF!</v>
      </c>
      <c r="C1631" s="68" t="str">
        <f t="shared" si="77"/>
        <v xml:space="preserve"> </v>
      </c>
      <c r="D1631" s="68" t="str">
        <f t="shared" si="78"/>
        <v xml:space="preserve"> </v>
      </c>
      <c r="E1631" s="160" t="e">
        <f t="shared" ref="E1631:G1631" si="117">M47</f>
        <v>#REF!</v>
      </c>
      <c r="F1631" s="160" t="e">
        <f t="shared" si="117"/>
        <v>#REF!</v>
      </c>
      <c r="G1631" s="160" t="e">
        <f t="shared" si="117"/>
        <v>#REF!</v>
      </c>
      <c r="J1631" s="162" t="e">
        <f>#REF!</f>
        <v>#REF!</v>
      </c>
      <c r="K1631" s="162"/>
      <c r="L1631" s="162"/>
      <c r="M1631" s="162" t="e">
        <f>#REF!</f>
        <v>#REF!</v>
      </c>
      <c r="N1631" s="162" t="e">
        <f>#REF!</f>
        <v>#REF!</v>
      </c>
      <c r="O1631" s="162" t="e">
        <f>#REF!</f>
        <v>#REF!</v>
      </c>
    </row>
    <row r="1632" spans="2:15" ht="21">
      <c r="B1632" s="132" t="e">
        <f t="shared" si="76"/>
        <v>#REF!</v>
      </c>
      <c r="C1632" s="68" t="str">
        <f t="shared" si="77"/>
        <v xml:space="preserve"> </v>
      </c>
      <c r="D1632" s="68" t="str">
        <f t="shared" si="78"/>
        <v xml:space="preserve"> </v>
      </c>
      <c r="E1632" s="160" t="e">
        <f t="shared" ref="E1632:G1632" si="118">M48</f>
        <v>#REF!</v>
      </c>
      <c r="F1632" s="160" t="e">
        <f t="shared" si="118"/>
        <v>#REF!</v>
      </c>
      <c r="G1632" s="160" t="e">
        <f t="shared" si="118"/>
        <v>#REF!</v>
      </c>
      <c r="J1632" s="162" t="e">
        <f>#REF!</f>
        <v>#REF!</v>
      </c>
      <c r="K1632" s="162"/>
      <c r="L1632" s="162"/>
      <c r="M1632" s="162" t="e">
        <f>#REF!</f>
        <v>#REF!</v>
      </c>
      <c r="N1632" s="162" t="e">
        <f>#REF!</f>
        <v>#REF!</v>
      </c>
      <c r="O1632" s="162" t="e">
        <f>#REF!</f>
        <v>#REF!</v>
      </c>
    </row>
    <row r="1633" spans="2:15" ht="21">
      <c r="B1633" s="132" t="e">
        <f t="shared" si="76"/>
        <v>#REF!</v>
      </c>
      <c r="C1633" s="68" t="str">
        <f t="shared" si="77"/>
        <v xml:space="preserve"> </v>
      </c>
      <c r="D1633" s="68" t="str">
        <f t="shared" si="78"/>
        <v xml:space="preserve"> </v>
      </c>
      <c r="E1633" s="160" t="e">
        <f t="shared" ref="E1633:G1633" si="119">M49</f>
        <v>#REF!</v>
      </c>
      <c r="F1633" s="160" t="e">
        <f t="shared" si="119"/>
        <v>#REF!</v>
      </c>
      <c r="G1633" s="160" t="e">
        <f t="shared" si="119"/>
        <v>#REF!</v>
      </c>
      <c r="J1633" s="162" t="e">
        <f>#REF!</f>
        <v>#REF!</v>
      </c>
      <c r="K1633" s="162"/>
      <c r="L1633" s="162"/>
      <c r="M1633" s="162" t="e">
        <f>#REF!</f>
        <v>#REF!</v>
      </c>
      <c r="N1633" s="162" t="e">
        <f>#REF!</f>
        <v>#REF!</v>
      </c>
      <c r="O1633" s="162" t="e">
        <f>#REF!</f>
        <v>#REF!</v>
      </c>
    </row>
    <row r="1634" spans="2:15" ht="21">
      <c r="B1634" s="132" t="e">
        <f t="shared" si="76"/>
        <v>#REF!</v>
      </c>
      <c r="C1634" s="68" t="str">
        <f t="shared" si="77"/>
        <v xml:space="preserve"> </v>
      </c>
      <c r="D1634" s="68" t="str">
        <f t="shared" si="78"/>
        <v xml:space="preserve"> </v>
      </c>
      <c r="E1634" s="160" t="e">
        <f t="shared" ref="E1634:G1634" si="120">M50</f>
        <v>#REF!</v>
      </c>
      <c r="F1634" s="160" t="e">
        <f t="shared" si="120"/>
        <v>#REF!</v>
      </c>
      <c r="G1634" s="160" t="e">
        <f t="shared" si="120"/>
        <v>#REF!</v>
      </c>
      <c r="J1634" s="162" t="e">
        <f>#REF!</f>
        <v>#REF!</v>
      </c>
      <c r="K1634" s="162"/>
      <c r="L1634" s="162"/>
      <c r="M1634" s="162" t="e">
        <f>#REF!</f>
        <v>#REF!</v>
      </c>
      <c r="N1634" s="162" t="e">
        <f>#REF!</f>
        <v>#REF!</v>
      </c>
      <c r="O1634" s="162" t="e">
        <f>#REF!</f>
        <v>#REF!</v>
      </c>
    </row>
    <row r="1635" spans="2:15" ht="21">
      <c r="B1635" s="132" t="e">
        <f t="shared" si="76"/>
        <v>#REF!</v>
      </c>
      <c r="C1635" s="68" t="str">
        <f t="shared" si="77"/>
        <v xml:space="preserve"> </v>
      </c>
      <c r="D1635" s="68" t="str">
        <f t="shared" si="78"/>
        <v xml:space="preserve"> </v>
      </c>
      <c r="E1635" s="160" t="e">
        <f t="shared" ref="E1635:G1635" si="121">M51</f>
        <v>#REF!</v>
      </c>
      <c r="F1635" s="160" t="e">
        <f t="shared" si="121"/>
        <v>#REF!</v>
      </c>
      <c r="G1635" s="160" t="e">
        <f t="shared" si="121"/>
        <v>#REF!</v>
      </c>
      <c r="J1635" s="162" t="e">
        <f>#REF!</f>
        <v>#REF!</v>
      </c>
      <c r="K1635" s="162"/>
      <c r="L1635" s="162"/>
      <c r="M1635" s="162" t="e">
        <f>#REF!</f>
        <v>#REF!</v>
      </c>
      <c r="N1635" s="162" t="e">
        <f>#REF!</f>
        <v>#REF!</v>
      </c>
      <c r="O1635" s="162" t="e">
        <f>#REF!</f>
        <v>#REF!</v>
      </c>
    </row>
    <row r="1636" spans="2:15" ht="21">
      <c r="B1636" s="132" t="e">
        <f t="shared" si="76"/>
        <v>#REF!</v>
      </c>
      <c r="C1636" s="68" t="str">
        <f t="shared" si="77"/>
        <v xml:space="preserve"> </v>
      </c>
      <c r="D1636" s="68" t="str">
        <f t="shared" si="78"/>
        <v xml:space="preserve"> </v>
      </c>
      <c r="E1636" s="160" t="e">
        <f t="shared" ref="E1636:G1636" si="122">M52</f>
        <v>#REF!</v>
      </c>
      <c r="F1636" s="160" t="e">
        <f t="shared" si="122"/>
        <v>#REF!</v>
      </c>
      <c r="G1636" s="160" t="e">
        <f t="shared" si="122"/>
        <v>#REF!</v>
      </c>
      <c r="J1636" s="162" t="e">
        <f>#REF!</f>
        <v>#REF!</v>
      </c>
      <c r="K1636" s="162"/>
      <c r="L1636" s="162"/>
      <c r="M1636" s="162" t="e">
        <f>#REF!</f>
        <v>#REF!</v>
      </c>
      <c r="N1636" s="162" t="e">
        <f>#REF!</f>
        <v>#REF!</v>
      </c>
      <c r="O1636" s="162" t="e">
        <f>#REF!</f>
        <v>#REF!</v>
      </c>
    </row>
    <row r="1637" spans="2:15" ht="21">
      <c r="B1637" s="132" t="e">
        <f t="shared" si="76"/>
        <v>#REF!</v>
      </c>
      <c r="C1637" s="68" t="str">
        <f t="shared" si="77"/>
        <v xml:space="preserve"> </v>
      </c>
      <c r="D1637" s="68" t="str">
        <f t="shared" si="78"/>
        <v xml:space="preserve"> </v>
      </c>
      <c r="E1637" s="160" t="e">
        <f t="shared" ref="E1637:G1637" si="123">M53</f>
        <v>#REF!</v>
      </c>
      <c r="F1637" s="160" t="e">
        <f t="shared" si="123"/>
        <v>#REF!</v>
      </c>
      <c r="G1637" s="160" t="e">
        <f t="shared" si="123"/>
        <v>#REF!</v>
      </c>
      <c r="J1637" s="162" t="e">
        <f>#REF!</f>
        <v>#REF!</v>
      </c>
      <c r="K1637" s="162"/>
      <c r="L1637" s="162"/>
      <c r="M1637" s="162" t="e">
        <f>#REF!</f>
        <v>#REF!</v>
      </c>
      <c r="N1637" s="162" t="e">
        <f>#REF!</f>
        <v>#REF!</v>
      </c>
      <c r="O1637" s="162" t="e">
        <f>#REF!</f>
        <v>#REF!</v>
      </c>
    </row>
    <row r="1638" spans="2:15" ht="21">
      <c r="B1638" s="132" t="e">
        <f t="shared" si="76"/>
        <v>#REF!</v>
      </c>
      <c r="C1638" s="68" t="str">
        <f t="shared" si="77"/>
        <v xml:space="preserve"> </v>
      </c>
      <c r="D1638" s="68" t="str">
        <f t="shared" si="78"/>
        <v xml:space="preserve"> </v>
      </c>
      <c r="E1638" s="160" t="e">
        <f t="shared" ref="E1638:G1638" si="124">M54</f>
        <v>#REF!</v>
      </c>
      <c r="F1638" s="160" t="e">
        <f t="shared" si="124"/>
        <v>#REF!</v>
      </c>
      <c r="G1638" s="160" t="e">
        <f t="shared" si="124"/>
        <v>#REF!</v>
      </c>
      <c r="J1638" s="162" t="e">
        <f>#REF!</f>
        <v>#REF!</v>
      </c>
      <c r="K1638" s="162"/>
      <c r="L1638" s="162"/>
      <c r="M1638" s="162" t="e">
        <f>#REF!</f>
        <v>#REF!</v>
      </c>
      <c r="N1638" s="162" t="e">
        <f>#REF!</f>
        <v>#REF!</v>
      </c>
      <c r="O1638" s="162" t="e">
        <f>#REF!</f>
        <v>#REF!</v>
      </c>
    </row>
    <row r="1639" spans="2:15" ht="21">
      <c r="B1639" s="132" t="e">
        <f t="shared" si="76"/>
        <v>#REF!</v>
      </c>
      <c r="C1639" s="68" t="str">
        <f t="shared" si="77"/>
        <v xml:space="preserve"> </v>
      </c>
      <c r="D1639" s="68" t="str">
        <f t="shared" si="78"/>
        <v xml:space="preserve"> </v>
      </c>
      <c r="E1639" s="160" t="e">
        <f t="shared" ref="E1639:G1639" si="125">M55</f>
        <v>#REF!</v>
      </c>
      <c r="F1639" s="160" t="e">
        <f t="shared" si="125"/>
        <v>#REF!</v>
      </c>
      <c r="G1639" s="160" t="e">
        <f t="shared" si="125"/>
        <v>#REF!</v>
      </c>
      <c r="J1639" s="162" t="e">
        <f>#REF!</f>
        <v>#REF!</v>
      </c>
      <c r="K1639" s="162"/>
      <c r="L1639" s="162"/>
      <c r="M1639" s="162" t="e">
        <f>#REF!</f>
        <v>#REF!</v>
      </c>
      <c r="N1639" s="162" t="e">
        <f>#REF!</f>
        <v>#REF!</v>
      </c>
      <c r="O1639" s="162" t="e">
        <f>#REF!</f>
        <v>#REF!</v>
      </c>
    </row>
    <row r="1640" spans="2:15" ht="21">
      <c r="B1640" s="132" t="e">
        <f t="shared" si="76"/>
        <v>#REF!</v>
      </c>
      <c r="C1640" s="68" t="str">
        <f t="shared" si="77"/>
        <v xml:space="preserve"> </v>
      </c>
      <c r="D1640" s="68" t="str">
        <f t="shared" si="78"/>
        <v xml:space="preserve"> </v>
      </c>
      <c r="E1640" s="160" t="e">
        <f t="shared" ref="E1640:G1640" si="126">M56</f>
        <v>#REF!</v>
      </c>
      <c r="F1640" s="160" t="e">
        <f t="shared" si="126"/>
        <v>#REF!</v>
      </c>
      <c r="G1640" s="160" t="e">
        <f t="shared" si="126"/>
        <v>#REF!</v>
      </c>
      <c r="J1640" s="162" t="e">
        <f>#REF!</f>
        <v>#REF!</v>
      </c>
      <c r="K1640" s="162"/>
      <c r="L1640" s="162"/>
      <c r="M1640" s="162" t="e">
        <f>#REF!</f>
        <v>#REF!</v>
      </c>
      <c r="N1640" s="162" t="e">
        <f>#REF!</f>
        <v>#REF!</v>
      </c>
      <c r="O1640" s="162" t="e">
        <f>#REF!</f>
        <v>#REF!</v>
      </c>
    </row>
    <row r="1641" spans="2:15" ht="21">
      <c r="B1641" s="132" t="e">
        <f t="shared" si="76"/>
        <v>#REF!</v>
      </c>
      <c r="C1641" s="68" t="str">
        <f t="shared" si="77"/>
        <v xml:space="preserve"> </v>
      </c>
      <c r="D1641" s="68" t="str">
        <f t="shared" si="78"/>
        <v xml:space="preserve"> </v>
      </c>
      <c r="E1641" s="160" t="e">
        <f t="shared" ref="E1641:G1641" si="127">M57</f>
        <v>#REF!</v>
      </c>
      <c r="F1641" s="160" t="e">
        <f t="shared" si="127"/>
        <v>#REF!</v>
      </c>
      <c r="G1641" s="160" t="e">
        <f t="shared" si="127"/>
        <v>#REF!</v>
      </c>
      <c r="J1641" s="162" t="e">
        <f>#REF!</f>
        <v>#REF!</v>
      </c>
      <c r="K1641" s="162"/>
      <c r="L1641" s="162"/>
      <c r="M1641" s="162" t="e">
        <f>#REF!</f>
        <v>#REF!</v>
      </c>
      <c r="N1641" s="162" t="e">
        <f>#REF!</f>
        <v>#REF!</v>
      </c>
      <c r="O1641" s="162" t="e">
        <f>#REF!</f>
        <v>#REF!</v>
      </c>
    </row>
    <row r="1642" spans="2:15" ht="21">
      <c r="B1642" s="132" t="e">
        <f t="shared" si="76"/>
        <v>#REF!</v>
      </c>
      <c r="C1642" s="68" t="str">
        <f t="shared" si="77"/>
        <v xml:space="preserve"> </v>
      </c>
      <c r="D1642" s="68" t="str">
        <f t="shared" si="78"/>
        <v xml:space="preserve"> </v>
      </c>
      <c r="E1642" s="160" t="e">
        <f t="shared" ref="E1642:G1642" si="128">M58</f>
        <v>#REF!</v>
      </c>
      <c r="F1642" s="160" t="e">
        <f t="shared" si="128"/>
        <v>#REF!</v>
      </c>
      <c r="G1642" s="160" t="e">
        <f t="shared" si="128"/>
        <v>#REF!</v>
      </c>
      <c r="J1642" s="162" t="e">
        <f>#REF!</f>
        <v>#REF!</v>
      </c>
      <c r="K1642" s="162"/>
      <c r="L1642" s="162"/>
      <c r="M1642" s="162" t="e">
        <f>#REF!</f>
        <v>#REF!</v>
      </c>
      <c r="N1642" s="162" t="e">
        <f>#REF!</f>
        <v>#REF!</v>
      </c>
      <c r="O1642" s="162" t="e">
        <f>#REF!</f>
        <v>#REF!</v>
      </c>
    </row>
    <row r="1643" spans="2:15" ht="21">
      <c r="B1643" s="132" t="e">
        <f t="shared" si="76"/>
        <v>#REF!</v>
      </c>
      <c r="C1643" s="68" t="str">
        <f t="shared" si="77"/>
        <v xml:space="preserve"> </v>
      </c>
      <c r="D1643" s="68" t="str">
        <f t="shared" si="78"/>
        <v xml:space="preserve"> </v>
      </c>
      <c r="E1643" s="160" t="e">
        <f t="shared" ref="E1643:G1643" si="129">M59</f>
        <v>#REF!</v>
      </c>
      <c r="F1643" s="160" t="e">
        <f t="shared" si="129"/>
        <v>#REF!</v>
      </c>
      <c r="G1643" s="160" t="e">
        <f t="shared" si="129"/>
        <v>#REF!</v>
      </c>
      <c r="J1643" s="162" t="e">
        <f>#REF!</f>
        <v>#REF!</v>
      </c>
      <c r="K1643" s="162"/>
      <c r="L1643" s="162"/>
      <c r="M1643" s="162" t="e">
        <f>#REF!</f>
        <v>#REF!</v>
      </c>
      <c r="N1643" s="162" t="e">
        <f>#REF!</f>
        <v>#REF!</v>
      </c>
      <c r="O1643" s="162" t="e">
        <f>#REF!</f>
        <v>#REF!</v>
      </c>
    </row>
    <row r="1644" spans="2:15" ht="21">
      <c r="B1644" s="132" t="e">
        <f t="shared" si="76"/>
        <v>#REF!</v>
      </c>
      <c r="C1644" s="68" t="str">
        <f t="shared" si="77"/>
        <v xml:space="preserve"> </v>
      </c>
      <c r="D1644" s="68" t="str">
        <f t="shared" si="78"/>
        <v xml:space="preserve"> </v>
      </c>
      <c r="E1644" s="160" t="e">
        <f t="shared" ref="E1644:G1644" si="130">M60</f>
        <v>#REF!</v>
      </c>
      <c r="F1644" s="160" t="e">
        <f t="shared" si="130"/>
        <v>#REF!</v>
      </c>
      <c r="G1644" s="160" t="e">
        <f t="shared" si="130"/>
        <v>#REF!</v>
      </c>
      <c r="J1644" s="162" t="e">
        <f>#REF!</f>
        <v>#REF!</v>
      </c>
      <c r="K1644" s="162"/>
      <c r="L1644" s="162"/>
      <c r="M1644" s="162" t="e">
        <f>#REF!</f>
        <v>#REF!</v>
      </c>
      <c r="N1644" s="162" t="e">
        <f>#REF!</f>
        <v>#REF!</v>
      </c>
      <c r="O1644" s="162" t="e">
        <f>#REF!</f>
        <v>#REF!</v>
      </c>
    </row>
    <row r="1645" spans="2:15" ht="21">
      <c r="B1645" s="132" t="e">
        <f t="shared" si="76"/>
        <v>#REF!</v>
      </c>
      <c r="C1645" s="68" t="str">
        <f t="shared" si="77"/>
        <v xml:space="preserve"> </v>
      </c>
      <c r="D1645" s="68" t="str">
        <f t="shared" si="78"/>
        <v xml:space="preserve"> </v>
      </c>
      <c r="E1645" s="160" t="e">
        <f t="shared" ref="E1645:G1645" si="131">M61</f>
        <v>#REF!</v>
      </c>
      <c r="F1645" s="160" t="e">
        <f t="shared" si="131"/>
        <v>#REF!</v>
      </c>
      <c r="G1645" s="160" t="e">
        <f t="shared" si="131"/>
        <v>#REF!</v>
      </c>
      <c r="J1645" s="162" t="e">
        <f>#REF!</f>
        <v>#REF!</v>
      </c>
      <c r="K1645" s="162"/>
      <c r="L1645" s="162"/>
      <c r="M1645" s="162" t="e">
        <f>#REF!</f>
        <v>#REF!</v>
      </c>
      <c r="N1645" s="162" t="e">
        <f>#REF!</f>
        <v>#REF!</v>
      </c>
      <c r="O1645" s="162" t="e">
        <f>#REF!</f>
        <v>#REF!</v>
      </c>
    </row>
    <row r="1646" spans="2:15" ht="21">
      <c r="B1646" s="132" t="e">
        <f t="shared" si="76"/>
        <v>#REF!</v>
      </c>
      <c r="C1646" s="68" t="str">
        <f t="shared" si="77"/>
        <v xml:space="preserve"> </v>
      </c>
      <c r="D1646" s="68" t="str">
        <f t="shared" si="78"/>
        <v xml:space="preserve"> </v>
      </c>
      <c r="E1646" s="160" t="e">
        <f t="shared" ref="E1646:G1646" si="132">M62</f>
        <v>#REF!</v>
      </c>
      <c r="F1646" s="160" t="e">
        <f t="shared" si="132"/>
        <v>#REF!</v>
      </c>
      <c r="G1646" s="160" t="e">
        <f t="shared" si="132"/>
        <v>#REF!</v>
      </c>
      <c r="J1646" s="162" t="e">
        <f>#REF!</f>
        <v>#REF!</v>
      </c>
      <c r="K1646" s="162"/>
      <c r="L1646" s="162"/>
      <c r="M1646" s="162" t="e">
        <f>#REF!</f>
        <v>#REF!</v>
      </c>
      <c r="N1646" s="162" t="e">
        <f>#REF!</f>
        <v>#REF!</v>
      </c>
      <c r="O1646" s="162" t="e">
        <f>#REF!</f>
        <v>#REF!</v>
      </c>
    </row>
    <row r="1647" spans="2:15" ht="21">
      <c r="B1647" s="132" t="e">
        <f t="shared" si="76"/>
        <v>#REF!</v>
      </c>
      <c r="C1647" s="68" t="str">
        <f t="shared" si="77"/>
        <v xml:space="preserve"> </v>
      </c>
      <c r="D1647" s="68" t="str">
        <f t="shared" si="78"/>
        <v xml:space="preserve"> </v>
      </c>
      <c r="E1647" s="160" t="e">
        <f t="shared" ref="E1647:G1647" si="133">M63</f>
        <v>#REF!</v>
      </c>
      <c r="F1647" s="160" t="e">
        <f t="shared" si="133"/>
        <v>#REF!</v>
      </c>
      <c r="G1647" s="160" t="e">
        <f t="shared" si="133"/>
        <v>#REF!</v>
      </c>
      <c r="J1647" s="162" t="e">
        <f>#REF!</f>
        <v>#REF!</v>
      </c>
      <c r="K1647" s="162"/>
      <c r="L1647" s="162"/>
      <c r="M1647" s="162" t="e">
        <f>#REF!</f>
        <v>#REF!</v>
      </c>
      <c r="N1647" s="162" t="e">
        <f>#REF!</f>
        <v>#REF!</v>
      </c>
      <c r="O1647" s="162" t="e">
        <f>#REF!</f>
        <v>#REF!</v>
      </c>
    </row>
    <row r="1648" spans="2:15" ht="21">
      <c r="B1648" s="132" t="e">
        <f t="shared" si="76"/>
        <v>#REF!</v>
      </c>
      <c r="C1648" s="68" t="str">
        <f t="shared" si="77"/>
        <v xml:space="preserve"> </v>
      </c>
      <c r="D1648" s="68" t="str">
        <f t="shared" si="78"/>
        <v xml:space="preserve"> </v>
      </c>
      <c r="E1648" s="160" t="e">
        <f t="shared" ref="E1648:G1648" si="134">M64</f>
        <v>#REF!</v>
      </c>
      <c r="F1648" s="160" t="e">
        <f t="shared" si="134"/>
        <v>#REF!</v>
      </c>
      <c r="G1648" s="160" t="e">
        <f t="shared" si="134"/>
        <v>#REF!</v>
      </c>
      <c r="J1648" s="162" t="e">
        <f>#REF!</f>
        <v>#REF!</v>
      </c>
      <c r="K1648" s="162"/>
      <c r="L1648" s="162"/>
      <c r="M1648" s="162" t="e">
        <f>#REF!</f>
        <v>#REF!</v>
      </c>
      <c r="N1648" s="162" t="e">
        <f>#REF!</f>
        <v>#REF!</v>
      </c>
      <c r="O1648" s="162" t="e">
        <f>#REF!</f>
        <v>#REF!</v>
      </c>
    </row>
    <row r="1649" spans="2:15" ht="21">
      <c r="B1649" s="132" t="e">
        <f t="shared" si="76"/>
        <v>#REF!</v>
      </c>
      <c r="C1649" s="68" t="str">
        <f t="shared" si="77"/>
        <v xml:space="preserve"> </v>
      </c>
      <c r="D1649" s="68" t="str">
        <f t="shared" si="78"/>
        <v xml:space="preserve"> </v>
      </c>
      <c r="E1649" s="160" t="e">
        <f t="shared" ref="E1649:G1649" si="135">M65</f>
        <v>#REF!</v>
      </c>
      <c r="F1649" s="160" t="e">
        <f t="shared" si="135"/>
        <v>#REF!</v>
      </c>
      <c r="G1649" s="160" t="e">
        <f t="shared" si="135"/>
        <v>#REF!</v>
      </c>
      <c r="J1649" s="162" t="e">
        <f>#REF!</f>
        <v>#REF!</v>
      </c>
      <c r="K1649" s="162"/>
      <c r="L1649" s="162"/>
      <c r="M1649" s="162" t="e">
        <f>#REF!</f>
        <v>#REF!</v>
      </c>
      <c r="N1649" s="162" t="e">
        <f>#REF!</f>
        <v>#REF!</v>
      </c>
      <c r="O1649" s="162" t="e">
        <f>#REF!</f>
        <v>#REF!</v>
      </c>
    </row>
    <row r="1650" spans="2:15" ht="21">
      <c r="B1650" s="132" t="e">
        <f t="shared" si="76"/>
        <v>#REF!</v>
      </c>
      <c r="C1650" s="68" t="str">
        <f t="shared" si="77"/>
        <v xml:space="preserve"> </v>
      </c>
      <c r="D1650" s="68" t="str">
        <f t="shared" si="78"/>
        <v xml:space="preserve"> </v>
      </c>
      <c r="E1650" s="160" t="e">
        <f t="shared" ref="E1650:G1650" si="136">M66</f>
        <v>#REF!</v>
      </c>
      <c r="F1650" s="160" t="e">
        <f t="shared" si="136"/>
        <v>#REF!</v>
      </c>
      <c r="G1650" s="160" t="e">
        <f t="shared" si="136"/>
        <v>#REF!</v>
      </c>
      <c r="J1650" s="162" t="e">
        <f>#REF!</f>
        <v>#REF!</v>
      </c>
      <c r="K1650" s="162"/>
      <c r="L1650" s="162"/>
      <c r="M1650" s="162" t="e">
        <f>#REF!</f>
        <v>#REF!</v>
      </c>
      <c r="N1650" s="162" t="e">
        <f>#REF!</f>
        <v>#REF!</v>
      </c>
      <c r="O1650" s="162" t="e">
        <f>#REF!</f>
        <v>#REF!</v>
      </c>
    </row>
    <row r="1651" spans="2:15" ht="21">
      <c r="B1651" s="132" t="e">
        <f t="shared" si="76"/>
        <v>#REF!</v>
      </c>
      <c r="C1651" s="68" t="str">
        <f t="shared" si="77"/>
        <v xml:space="preserve"> </v>
      </c>
      <c r="D1651" s="68" t="str">
        <f t="shared" si="78"/>
        <v xml:space="preserve"> </v>
      </c>
      <c r="E1651" s="160" t="e">
        <f t="shared" ref="E1651:G1651" si="137">M67</f>
        <v>#REF!</v>
      </c>
      <c r="F1651" s="160" t="e">
        <f t="shared" si="137"/>
        <v>#REF!</v>
      </c>
      <c r="G1651" s="160" t="e">
        <f t="shared" si="137"/>
        <v>#REF!</v>
      </c>
      <c r="J1651" s="162" t="e">
        <f>#REF!</f>
        <v>#REF!</v>
      </c>
      <c r="K1651" s="162"/>
      <c r="L1651" s="162"/>
      <c r="M1651" s="162" t="e">
        <f>#REF!</f>
        <v>#REF!</v>
      </c>
      <c r="N1651" s="162" t="e">
        <f>#REF!</f>
        <v>#REF!</v>
      </c>
      <c r="O1651" s="162" t="e">
        <f>#REF!</f>
        <v>#REF!</v>
      </c>
    </row>
    <row r="1652" spans="2:15" ht="21">
      <c r="B1652" s="132" t="e">
        <f t="shared" si="76"/>
        <v>#REF!</v>
      </c>
      <c r="C1652" s="68" t="str">
        <f t="shared" si="77"/>
        <v xml:space="preserve"> </v>
      </c>
      <c r="D1652" s="68" t="str">
        <f t="shared" si="78"/>
        <v xml:space="preserve"> </v>
      </c>
      <c r="E1652" s="160" t="e">
        <f t="shared" ref="E1652:G1652" si="138">M68</f>
        <v>#REF!</v>
      </c>
      <c r="F1652" s="160" t="e">
        <f t="shared" si="138"/>
        <v>#REF!</v>
      </c>
      <c r="G1652" s="160" t="e">
        <f t="shared" si="138"/>
        <v>#REF!</v>
      </c>
      <c r="J1652" s="162" t="e">
        <f>#REF!</f>
        <v>#REF!</v>
      </c>
      <c r="K1652" s="162"/>
      <c r="L1652" s="162"/>
      <c r="M1652" s="162" t="e">
        <f>#REF!</f>
        <v>#REF!</v>
      </c>
      <c r="N1652" s="162" t="e">
        <f>#REF!</f>
        <v>#REF!</v>
      </c>
      <c r="O1652" s="162" t="e">
        <f>#REF!</f>
        <v>#REF!</v>
      </c>
    </row>
    <row r="1653" spans="2:15" ht="21">
      <c r="B1653" s="132" t="e">
        <f t="shared" si="76"/>
        <v>#REF!</v>
      </c>
      <c r="C1653" s="68" t="str">
        <f t="shared" si="77"/>
        <v xml:space="preserve"> </v>
      </c>
      <c r="D1653" s="68" t="str">
        <f t="shared" si="78"/>
        <v xml:space="preserve"> </v>
      </c>
      <c r="E1653" s="160" t="e">
        <f t="shared" ref="E1653:G1653" si="139">M69</f>
        <v>#REF!</v>
      </c>
      <c r="F1653" s="160" t="e">
        <f t="shared" si="139"/>
        <v>#REF!</v>
      </c>
      <c r="G1653" s="160" t="e">
        <f t="shared" si="139"/>
        <v>#REF!</v>
      </c>
      <c r="J1653" s="162" t="e">
        <f>#REF!</f>
        <v>#REF!</v>
      </c>
      <c r="K1653" s="162"/>
      <c r="L1653" s="162"/>
      <c r="M1653" s="162" t="e">
        <f>#REF!</f>
        <v>#REF!</v>
      </c>
      <c r="N1653" s="162" t="e">
        <f>#REF!</f>
        <v>#REF!</v>
      </c>
      <c r="O1653" s="162" t="e">
        <f>#REF!</f>
        <v>#REF!</v>
      </c>
    </row>
    <row r="1654" spans="2:15" ht="21">
      <c r="B1654" s="132" t="e">
        <f t="shared" si="76"/>
        <v>#REF!</v>
      </c>
      <c r="C1654" s="68" t="str">
        <f t="shared" si="77"/>
        <v xml:space="preserve"> </v>
      </c>
      <c r="D1654" s="68" t="str">
        <f t="shared" si="78"/>
        <v xml:space="preserve"> </v>
      </c>
      <c r="E1654" s="160" t="e">
        <f t="shared" ref="E1654:G1654" si="140">M70</f>
        <v>#REF!</v>
      </c>
      <c r="F1654" s="160" t="e">
        <f t="shared" si="140"/>
        <v>#REF!</v>
      </c>
      <c r="G1654" s="160" t="e">
        <f t="shared" si="140"/>
        <v>#REF!</v>
      </c>
      <c r="J1654" s="162" t="e">
        <f>#REF!</f>
        <v>#REF!</v>
      </c>
      <c r="K1654" s="162"/>
      <c r="L1654" s="162"/>
      <c r="M1654" s="162" t="e">
        <f>#REF!</f>
        <v>#REF!</v>
      </c>
      <c r="N1654" s="162" t="e">
        <f>#REF!</f>
        <v>#REF!</v>
      </c>
      <c r="O1654" s="162" t="e">
        <f>#REF!</f>
        <v>#REF!</v>
      </c>
    </row>
    <row r="1655" spans="2:15" ht="21">
      <c r="B1655" s="132" t="e">
        <f t="shared" si="76"/>
        <v>#REF!</v>
      </c>
      <c r="C1655" s="68" t="str">
        <f t="shared" si="77"/>
        <v xml:space="preserve"> </v>
      </c>
      <c r="D1655" s="68" t="str">
        <f t="shared" si="78"/>
        <v xml:space="preserve"> </v>
      </c>
      <c r="E1655" s="160" t="e">
        <f t="shared" ref="E1655:G1655" si="141">M71</f>
        <v>#REF!</v>
      </c>
      <c r="F1655" s="160" t="e">
        <f t="shared" si="141"/>
        <v>#REF!</v>
      </c>
      <c r="G1655" s="160" t="e">
        <f t="shared" si="141"/>
        <v>#REF!</v>
      </c>
      <c r="J1655" s="162" t="e">
        <f>#REF!</f>
        <v>#REF!</v>
      </c>
      <c r="K1655" s="162"/>
      <c r="L1655" s="162"/>
      <c r="M1655" s="162" t="e">
        <f>#REF!</f>
        <v>#REF!</v>
      </c>
      <c r="N1655" s="162" t="e">
        <f>#REF!</f>
        <v>#REF!</v>
      </c>
      <c r="O1655" s="162" t="e">
        <f>#REF!</f>
        <v>#REF!</v>
      </c>
    </row>
    <row r="1656" spans="2:15" ht="21">
      <c r="B1656" s="132" t="e">
        <f t="shared" si="76"/>
        <v>#REF!</v>
      </c>
      <c r="C1656" s="68" t="str">
        <f t="shared" si="77"/>
        <v xml:space="preserve"> </v>
      </c>
      <c r="D1656" s="68" t="str">
        <f t="shared" si="78"/>
        <v xml:space="preserve"> </v>
      </c>
      <c r="E1656" s="160" t="e">
        <f t="shared" ref="E1656:G1656" si="142">M72</f>
        <v>#REF!</v>
      </c>
      <c r="F1656" s="160" t="e">
        <f t="shared" si="142"/>
        <v>#REF!</v>
      </c>
      <c r="G1656" s="160" t="e">
        <f t="shared" si="142"/>
        <v>#REF!</v>
      </c>
      <c r="J1656" s="162" t="e">
        <f>#REF!</f>
        <v>#REF!</v>
      </c>
      <c r="K1656" s="162"/>
      <c r="L1656" s="162"/>
      <c r="M1656" s="162" t="e">
        <f>#REF!</f>
        <v>#REF!</v>
      </c>
      <c r="N1656" s="162" t="e">
        <f>#REF!</f>
        <v>#REF!</v>
      </c>
      <c r="O1656" s="162" t="e">
        <f>#REF!</f>
        <v>#REF!</v>
      </c>
    </row>
    <row r="1657" spans="2:15" ht="21">
      <c r="B1657" s="132" t="e">
        <f t="shared" ref="B1657:B1720" si="143">J73</f>
        <v>#REF!</v>
      </c>
      <c r="C1657" s="68" t="str">
        <f t="shared" ref="C1657:C1720" si="144">IFERROR(VLOOKUP(D1657,KLUBY01,2,FALSE)," ")</f>
        <v xml:space="preserve"> </v>
      </c>
      <c r="D1657" s="68" t="str">
        <f t="shared" ref="D1657:D1720" si="145">IFERROR(VLOOKUP(B1657,PZTS2509,11,FALSE)," ")</f>
        <v xml:space="preserve"> </v>
      </c>
      <c r="E1657" s="160" t="e">
        <f t="shared" ref="E1657:G1657" si="146">M73</f>
        <v>#REF!</v>
      </c>
      <c r="F1657" s="160" t="e">
        <f t="shared" si="146"/>
        <v>#REF!</v>
      </c>
      <c r="G1657" s="160" t="e">
        <f t="shared" si="146"/>
        <v>#REF!</v>
      </c>
      <c r="J1657" s="162" t="e">
        <f>#REF!</f>
        <v>#REF!</v>
      </c>
      <c r="K1657" s="162"/>
      <c r="L1657" s="162"/>
      <c r="M1657" s="162" t="e">
        <f>#REF!</f>
        <v>#REF!</v>
      </c>
      <c r="N1657" s="162" t="e">
        <f>#REF!</f>
        <v>#REF!</v>
      </c>
      <c r="O1657" s="162" t="e">
        <f>#REF!</f>
        <v>#REF!</v>
      </c>
    </row>
    <row r="1658" spans="2:15" ht="21">
      <c r="B1658" s="132" t="e">
        <f t="shared" si="143"/>
        <v>#REF!</v>
      </c>
      <c r="C1658" s="68" t="str">
        <f t="shared" si="144"/>
        <v xml:space="preserve"> </v>
      </c>
      <c r="D1658" s="68" t="str">
        <f t="shared" si="145"/>
        <v xml:space="preserve"> </v>
      </c>
      <c r="E1658" s="160" t="e">
        <f t="shared" ref="E1658:G1658" si="147">M74</f>
        <v>#REF!</v>
      </c>
      <c r="F1658" s="160" t="e">
        <f t="shared" si="147"/>
        <v>#REF!</v>
      </c>
      <c r="G1658" s="160" t="e">
        <f t="shared" si="147"/>
        <v>#REF!</v>
      </c>
      <c r="J1658" s="162" t="e">
        <f>#REF!</f>
        <v>#REF!</v>
      </c>
      <c r="K1658" s="162"/>
      <c r="L1658" s="162"/>
      <c r="M1658" s="162" t="e">
        <f>#REF!</f>
        <v>#REF!</v>
      </c>
      <c r="N1658" s="162" t="e">
        <f>#REF!</f>
        <v>#REF!</v>
      </c>
      <c r="O1658" s="162" t="e">
        <f>#REF!</f>
        <v>#REF!</v>
      </c>
    </row>
    <row r="1659" spans="2:15" ht="21">
      <c r="B1659" s="132" t="e">
        <f t="shared" si="143"/>
        <v>#REF!</v>
      </c>
      <c r="C1659" s="68" t="str">
        <f t="shared" si="144"/>
        <v xml:space="preserve"> </v>
      </c>
      <c r="D1659" s="68" t="str">
        <f t="shared" si="145"/>
        <v xml:space="preserve"> </v>
      </c>
      <c r="E1659" s="160" t="e">
        <f t="shared" ref="E1659:G1659" si="148">M75</f>
        <v>#REF!</v>
      </c>
      <c r="F1659" s="160" t="e">
        <f t="shared" si="148"/>
        <v>#REF!</v>
      </c>
      <c r="G1659" s="160" t="e">
        <f t="shared" si="148"/>
        <v>#REF!</v>
      </c>
      <c r="J1659" s="162" t="e">
        <f>#REF!</f>
        <v>#REF!</v>
      </c>
      <c r="K1659" s="162"/>
      <c r="L1659" s="162"/>
      <c r="M1659" s="162" t="e">
        <f>#REF!</f>
        <v>#REF!</v>
      </c>
      <c r="N1659" s="162" t="e">
        <f>#REF!</f>
        <v>#REF!</v>
      </c>
      <c r="O1659" s="162" t="e">
        <f>#REF!</f>
        <v>#REF!</v>
      </c>
    </row>
    <row r="1660" spans="2:15" ht="21">
      <c r="B1660" s="132" t="e">
        <f t="shared" si="143"/>
        <v>#REF!</v>
      </c>
      <c r="C1660" s="68" t="str">
        <f t="shared" si="144"/>
        <v xml:space="preserve"> </v>
      </c>
      <c r="D1660" s="68" t="str">
        <f t="shared" si="145"/>
        <v xml:space="preserve"> </v>
      </c>
      <c r="E1660" s="160" t="e">
        <f t="shared" ref="E1660:G1660" si="149">M76</f>
        <v>#REF!</v>
      </c>
      <c r="F1660" s="160" t="e">
        <f t="shared" si="149"/>
        <v>#REF!</v>
      </c>
      <c r="G1660" s="160" t="e">
        <f t="shared" si="149"/>
        <v>#REF!</v>
      </c>
      <c r="J1660" s="162" t="e">
        <f>#REF!</f>
        <v>#REF!</v>
      </c>
      <c r="K1660" s="162"/>
      <c r="L1660" s="162"/>
      <c r="M1660" s="162" t="e">
        <f>#REF!</f>
        <v>#REF!</v>
      </c>
      <c r="N1660" s="162" t="e">
        <f>#REF!</f>
        <v>#REF!</v>
      </c>
      <c r="O1660" s="162" t="e">
        <f>#REF!</f>
        <v>#REF!</v>
      </c>
    </row>
    <row r="1661" spans="2:15" ht="21">
      <c r="B1661" s="132" t="e">
        <f t="shared" si="143"/>
        <v>#REF!</v>
      </c>
      <c r="C1661" s="68" t="str">
        <f t="shared" si="144"/>
        <v xml:space="preserve"> </v>
      </c>
      <c r="D1661" s="68" t="str">
        <f t="shared" si="145"/>
        <v xml:space="preserve"> </v>
      </c>
      <c r="E1661" s="160" t="e">
        <f t="shared" ref="E1661:G1661" si="150">M77</f>
        <v>#REF!</v>
      </c>
      <c r="F1661" s="160" t="e">
        <f t="shared" si="150"/>
        <v>#REF!</v>
      </c>
      <c r="G1661" s="160" t="e">
        <f t="shared" si="150"/>
        <v>#REF!</v>
      </c>
      <c r="J1661" s="162" t="e">
        <f>#REF!</f>
        <v>#REF!</v>
      </c>
      <c r="K1661" s="162"/>
      <c r="L1661" s="162"/>
      <c r="M1661" s="162" t="e">
        <f>#REF!</f>
        <v>#REF!</v>
      </c>
      <c r="N1661" s="162" t="e">
        <f>#REF!</f>
        <v>#REF!</v>
      </c>
      <c r="O1661" s="162" t="e">
        <f>#REF!</f>
        <v>#REF!</v>
      </c>
    </row>
    <row r="1662" spans="2:15" ht="21">
      <c r="B1662" s="132" t="e">
        <f t="shared" si="143"/>
        <v>#REF!</v>
      </c>
      <c r="C1662" s="68" t="str">
        <f t="shared" si="144"/>
        <v xml:space="preserve"> </v>
      </c>
      <c r="D1662" s="68" t="str">
        <f t="shared" si="145"/>
        <v xml:space="preserve"> </v>
      </c>
      <c r="E1662" s="160" t="e">
        <f t="shared" ref="E1662:G1662" si="151">M78</f>
        <v>#REF!</v>
      </c>
      <c r="F1662" s="160" t="e">
        <f t="shared" si="151"/>
        <v>#REF!</v>
      </c>
      <c r="G1662" s="160" t="e">
        <f t="shared" si="151"/>
        <v>#REF!</v>
      </c>
      <c r="J1662" s="162" t="e">
        <f>#REF!</f>
        <v>#REF!</v>
      </c>
      <c r="K1662" s="162"/>
      <c r="L1662" s="162"/>
      <c r="M1662" s="162" t="e">
        <f>#REF!</f>
        <v>#REF!</v>
      </c>
      <c r="N1662" s="162" t="e">
        <f>#REF!</f>
        <v>#REF!</v>
      </c>
      <c r="O1662" s="162" t="e">
        <f>#REF!</f>
        <v>#REF!</v>
      </c>
    </row>
    <row r="1663" spans="2:15" ht="21">
      <c r="B1663" s="132" t="e">
        <f t="shared" si="143"/>
        <v>#REF!</v>
      </c>
      <c r="C1663" s="68" t="str">
        <f t="shared" si="144"/>
        <v xml:space="preserve"> </v>
      </c>
      <c r="D1663" s="68" t="str">
        <f t="shared" si="145"/>
        <v xml:space="preserve"> </v>
      </c>
      <c r="E1663" s="160" t="e">
        <f t="shared" ref="E1663:G1663" si="152">M79</f>
        <v>#REF!</v>
      </c>
      <c r="F1663" s="160" t="e">
        <f t="shared" si="152"/>
        <v>#REF!</v>
      </c>
      <c r="G1663" s="160" t="e">
        <f t="shared" si="152"/>
        <v>#REF!</v>
      </c>
      <c r="J1663" s="162" t="e">
        <f>#REF!</f>
        <v>#REF!</v>
      </c>
      <c r="K1663" s="162"/>
      <c r="L1663" s="162"/>
      <c r="M1663" s="162" t="e">
        <f>#REF!</f>
        <v>#REF!</v>
      </c>
      <c r="N1663" s="162" t="e">
        <f>#REF!</f>
        <v>#REF!</v>
      </c>
      <c r="O1663" s="162" t="e">
        <f>#REF!</f>
        <v>#REF!</v>
      </c>
    </row>
    <row r="1664" spans="2:15" ht="21">
      <c r="B1664" s="132" t="e">
        <f t="shared" si="143"/>
        <v>#REF!</v>
      </c>
      <c r="C1664" s="68" t="str">
        <f t="shared" si="144"/>
        <v xml:space="preserve"> </v>
      </c>
      <c r="D1664" s="68" t="str">
        <f t="shared" si="145"/>
        <v xml:space="preserve"> </v>
      </c>
      <c r="E1664" s="160" t="e">
        <f t="shared" ref="E1664:G1664" si="153">M80</f>
        <v>#REF!</v>
      </c>
      <c r="F1664" s="160" t="e">
        <f t="shared" si="153"/>
        <v>#REF!</v>
      </c>
      <c r="G1664" s="160" t="e">
        <f t="shared" si="153"/>
        <v>#REF!</v>
      </c>
      <c r="J1664" s="162" t="e">
        <f>#REF!</f>
        <v>#REF!</v>
      </c>
      <c r="K1664" s="162"/>
      <c r="L1664" s="162"/>
      <c r="M1664" s="162" t="e">
        <f>#REF!</f>
        <v>#REF!</v>
      </c>
      <c r="N1664" s="162" t="e">
        <f>#REF!</f>
        <v>#REF!</v>
      </c>
      <c r="O1664" s="162" t="e">
        <f>#REF!</f>
        <v>#REF!</v>
      </c>
    </row>
    <row r="1665" spans="2:15" ht="21">
      <c r="B1665" s="132" t="e">
        <f t="shared" si="143"/>
        <v>#REF!</v>
      </c>
      <c r="C1665" s="68" t="str">
        <f t="shared" si="144"/>
        <v xml:space="preserve"> </v>
      </c>
      <c r="D1665" s="68" t="str">
        <f t="shared" si="145"/>
        <v xml:space="preserve"> </v>
      </c>
      <c r="E1665" s="160" t="e">
        <f t="shared" ref="E1665:G1665" si="154">M81</f>
        <v>#REF!</v>
      </c>
      <c r="F1665" s="160" t="e">
        <f t="shared" si="154"/>
        <v>#REF!</v>
      </c>
      <c r="G1665" s="160" t="e">
        <f t="shared" si="154"/>
        <v>#REF!</v>
      </c>
      <c r="J1665" s="162" t="e">
        <f>#REF!</f>
        <v>#REF!</v>
      </c>
      <c r="K1665" s="162"/>
      <c r="L1665" s="162"/>
      <c r="M1665" s="162" t="e">
        <f>#REF!</f>
        <v>#REF!</v>
      </c>
      <c r="N1665" s="162" t="e">
        <f>#REF!</f>
        <v>#REF!</v>
      </c>
      <c r="O1665" s="162" t="e">
        <f>#REF!</f>
        <v>#REF!</v>
      </c>
    </row>
    <row r="1666" spans="2:15" ht="21">
      <c r="B1666" s="132" t="e">
        <f t="shared" si="143"/>
        <v>#REF!</v>
      </c>
      <c r="C1666" s="68" t="str">
        <f t="shared" si="144"/>
        <v xml:space="preserve"> </v>
      </c>
      <c r="D1666" s="68" t="str">
        <f t="shared" si="145"/>
        <v xml:space="preserve"> </v>
      </c>
      <c r="E1666" s="160" t="e">
        <f t="shared" ref="E1666:G1666" si="155">M82</f>
        <v>#REF!</v>
      </c>
      <c r="F1666" s="160" t="e">
        <f t="shared" si="155"/>
        <v>#REF!</v>
      </c>
      <c r="G1666" s="160" t="e">
        <f t="shared" si="155"/>
        <v>#REF!</v>
      </c>
      <c r="J1666" s="162" t="e">
        <f>#REF!</f>
        <v>#REF!</v>
      </c>
      <c r="K1666" s="162"/>
      <c r="L1666" s="162"/>
      <c r="M1666" s="162" t="e">
        <f>#REF!</f>
        <v>#REF!</v>
      </c>
      <c r="N1666" s="162" t="e">
        <f>#REF!</f>
        <v>#REF!</v>
      </c>
      <c r="O1666" s="162" t="e">
        <f>#REF!</f>
        <v>#REF!</v>
      </c>
    </row>
    <row r="1667" spans="2:15" ht="21">
      <c r="B1667" s="132" t="e">
        <f t="shared" si="143"/>
        <v>#REF!</v>
      </c>
      <c r="C1667" s="68" t="str">
        <f t="shared" si="144"/>
        <v xml:space="preserve"> </v>
      </c>
      <c r="D1667" s="68" t="str">
        <f t="shared" si="145"/>
        <v xml:space="preserve"> </v>
      </c>
      <c r="E1667" s="160" t="e">
        <f t="shared" ref="E1667:G1667" si="156">M83</f>
        <v>#REF!</v>
      </c>
      <c r="F1667" s="160" t="e">
        <f t="shared" si="156"/>
        <v>#REF!</v>
      </c>
      <c r="G1667" s="160" t="e">
        <f t="shared" si="156"/>
        <v>#REF!</v>
      </c>
      <c r="J1667" s="162" t="e">
        <f>#REF!</f>
        <v>#REF!</v>
      </c>
      <c r="K1667" s="162"/>
      <c r="L1667" s="162"/>
      <c r="M1667" s="162" t="e">
        <f>#REF!</f>
        <v>#REF!</v>
      </c>
      <c r="N1667" s="162" t="e">
        <f>#REF!</f>
        <v>#REF!</v>
      </c>
      <c r="O1667" s="162" t="e">
        <f>#REF!</f>
        <v>#REF!</v>
      </c>
    </row>
    <row r="1668" spans="2:15" ht="21">
      <c r="B1668" s="132" t="e">
        <f t="shared" si="143"/>
        <v>#REF!</v>
      </c>
      <c r="C1668" s="68" t="str">
        <f t="shared" si="144"/>
        <v xml:space="preserve"> </v>
      </c>
      <c r="D1668" s="68" t="str">
        <f t="shared" si="145"/>
        <v xml:space="preserve"> </v>
      </c>
      <c r="E1668" s="160" t="e">
        <f t="shared" ref="E1668:G1668" si="157">M84</f>
        <v>#REF!</v>
      </c>
      <c r="F1668" s="160" t="e">
        <f t="shared" si="157"/>
        <v>#REF!</v>
      </c>
      <c r="G1668" s="160" t="e">
        <f t="shared" si="157"/>
        <v>#REF!</v>
      </c>
      <c r="J1668" s="162" t="e">
        <f>#REF!</f>
        <v>#REF!</v>
      </c>
      <c r="K1668" s="162"/>
      <c r="L1668" s="162"/>
      <c r="M1668" s="162" t="e">
        <f>#REF!</f>
        <v>#REF!</v>
      </c>
      <c r="N1668" s="162" t="e">
        <f>#REF!</f>
        <v>#REF!</v>
      </c>
      <c r="O1668" s="162" t="e">
        <f>#REF!</f>
        <v>#REF!</v>
      </c>
    </row>
    <row r="1669" spans="2:15" ht="21">
      <c r="B1669" s="132" t="e">
        <f t="shared" si="143"/>
        <v>#REF!</v>
      </c>
      <c r="C1669" s="68" t="str">
        <f t="shared" si="144"/>
        <v xml:space="preserve"> </v>
      </c>
      <c r="D1669" s="68" t="str">
        <f t="shared" si="145"/>
        <v xml:space="preserve"> </v>
      </c>
      <c r="E1669" s="160" t="e">
        <f t="shared" ref="E1669:G1669" si="158">M85</f>
        <v>#REF!</v>
      </c>
      <c r="F1669" s="160" t="e">
        <f t="shared" si="158"/>
        <v>#REF!</v>
      </c>
      <c r="G1669" s="160" t="e">
        <f t="shared" si="158"/>
        <v>#REF!</v>
      </c>
      <c r="J1669" s="162" t="e">
        <f>#REF!</f>
        <v>#REF!</v>
      </c>
      <c r="K1669" s="162"/>
      <c r="L1669" s="162"/>
      <c r="M1669" s="162" t="e">
        <f>#REF!</f>
        <v>#REF!</v>
      </c>
      <c r="N1669" s="162" t="e">
        <f>#REF!</f>
        <v>#REF!</v>
      </c>
      <c r="O1669" s="162" t="e">
        <f>#REF!</f>
        <v>#REF!</v>
      </c>
    </row>
    <row r="1670" spans="2:15" ht="21">
      <c r="B1670" s="132" t="e">
        <f t="shared" si="143"/>
        <v>#REF!</v>
      </c>
      <c r="C1670" s="68" t="str">
        <f t="shared" si="144"/>
        <v xml:space="preserve"> </v>
      </c>
      <c r="D1670" s="68" t="str">
        <f t="shared" si="145"/>
        <v xml:space="preserve"> </v>
      </c>
      <c r="E1670" s="160" t="e">
        <f t="shared" ref="E1670:G1670" si="159">M86</f>
        <v>#REF!</v>
      </c>
      <c r="F1670" s="160" t="e">
        <f t="shared" si="159"/>
        <v>#REF!</v>
      </c>
      <c r="G1670" s="160" t="e">
        <f t="shared" si="159"/>
        <v>#REF!</v>
      </c>
      <c r="J1670" s="162" t="e">
        <f>#REF!</f>
        <v>#REF!</v>
      </c>
      <c r="K1670" s="162"/>
      <c r="L1670" s="162"/>
      <c r="M1670" s="162" t="e">
        <f>#REF!</f>
        <v>#REF!</v>
      </c>
      <c r="N1670" s="162" t="e">
        <f>#REF!</f>
        <v>#REF!</v>
      </c>
      <c r="O1670" s="162" t="e">
        <f>#REF!</f>
        <v>#REF!</v>
      </c>
    </row>
    <row r="1671" spans="2:15" ht="21">
      <c r="B1671" s="132" t="e">
        <f t="shared" si="143"/>
        <v>#REF!</v>
      </c>
      <c r="C1671" s="68" t="str">
        <f t="shared" si="144"/>
        <v xml:space="preserve"> </v>
      </c>
      <c r="D1671" s="68" t="str">
        <f t="shared" si="145"/>
        <v xml:space="preserve"> </v>
      </c>
      <c r="E1671" s="160" t="e">
        <f t="shared" ref="E1671:G1671" si="160">M87</f>
        <v>#REF!</v>
      </c>
      <c r="F1671" s="160" t="e">
        <f t="shared" si="160"/>
        <v>#REF!</v>
      </c>
      <c r="G1671" s="160" t="e">
        <f t="shared" si="160"/>
        <v>#REF!</v>
      </c>
      <c r="J1671" s="162" t="e">
        <f>#REF!</f>
        <v>#REF!</v>
      </c>
      <c r="K1671" s="162"/>
      <c r="L1671" s="162"/>
      <c r="M1671" s="162" t="e">
        <f>#REF!</f>
        <v>#REF!</v>
      </c>
      <c r="N1671" s="162" t="e">
        <f>#REF!</f>
        <v>#REF!</v>
      </c>
      <c r="O1671" s="162" t="e">
        <f>#REF!</f>
        <v>#REF!</v>
      </c>
    </row>
    <row r="1672" spans="2:15" ht="21">
      <c r="B1672" s="132" t="e">
        <f t="shared" si="143"/>
        <v>#REF!</v>
      </c>
      <c r="C1672" s="68" t="str">
        <f t="shared" si="144"/>
        <v xml:space="preserve"> </v>
      </c>
      <c r="D1672" s="68" t="str">
        <f t="shared" si="145"/>
        <v xml:space="preserve"> </v>
      </c>
      <c r="E1672" s="160" t="e">
        <f t="shared" ref="E1672:G1672" si="161">M88</f>
        <v>#REF!</v>
      </c>
      <c r="F1672" s="160" t="e">
        <f t="shared" si="161"/>
        <v>#REF!</v>
      </c>
      <c r="G1672" s="160" t="e">
        <f t="shared" si="161"/>
        <v>#REF!</v>
      </c>
      <c r="J1672" s="162" t="e">
        <f>#REF!</f>
        <v>#REF!</v>
      </c>
      <c r="K1672" s="162"/>
      <c r="L1672" s="162"/>
      <c r="M1672" s="162" t="e">
        <f>#REF!</f>
        <v>#REF!</v>
      </c>
      <c r="N1672" s="162" t="e">
        <f>#REF!</f>
        <v>#REF!</v>
      </c>
      <c r="O1672" s="162" t="e">
        <f>#REF!</f>
        <v>#REF!</v>
      </c>
    </row>
    <row r="1673" spans="2:15" ht="21">
      <c r="B1673" s="132" t="e">
        <f t="shared" si="143"/>
        <v>#REF!</v>
      </c>
      <c r="C1673" s="68" t="str">
        <f t="shared" si="144"/>
        <v xml:space="preserve"> </v>
      </c>
      <c r="D1673" s="68" t="str">
        <f t="shared" si="145"/>
        <v xml:space="preserve"> </v>
      </c>
      <c r="E1673" s="160" t="e">
        <f t="shared" ref="E1673:G1673" si="162">M89</f>
        <v>#REF!</v>
      </c>
      <c r="F1673" s="160" t="e">
        <f t="shared" si="162"/>
        <v>#REF!</v>
      </c>
      <c r="G1673" s="160" t="e">
        <f t="shared" si="162"/>
        <v>#REF!</v>
      </c>
      <c r="J1673" s="162" t="e">
        <f>#REF!</f>
        <v>#REF!</v>
      </c>
      <c r="K1673" s="162"/>
      <c r="L1673" s="162"/>
      <c r="M1673" s="162" t="e">
        <f>#REF!</f>
        <v>#REF!</v>
      </c>
      <c r="N1673" s="162" t="e">
        <f>#REF!</f>
        <v>#REF!</v>
      </c>
      <c r="O1673" s="162" t="e">
        <f>#REF!</f>
        <v>#REF!</v>
      </c>
    </row>
    <row r="1674" spans="2:15" ht="21">
      <c r="B1674" s="132" t="e">
        <f t="shared" si="143"/>
        <v>#REF!</v>
      </c>
      <c r="C1674" s="68" t="str">
        <f t="shared" si="144"/>
        <v xml:space="preserve"> </v>
      </c>
      <c r="D1674" s="68" t="str">
        <f t="shared" si="145"/>
        <v xml:space="preserve"> </v>
      </c>
      <c r="E1674" s="160" t="e">
        <f t="shared" ref="E1674:G1674" si="163">M90</f>
        <v>#REF!</v>
      </c>
      <c r="F1674" s="160" t="e">
        <f t="shared" si="163"/>
        <v>#REF!</v>
      </c>
      <c r="G1674" s="160" t="e">
        <f t="shared" si="163"/>
        <v>#REF!</v>
      </c>
      <c r="J1674" s="162" t="e">
        <f>#REF!</f>
        <v>#REF!</v>
      </c>
      <c r="K1674" s="162"/>
      <c r="L1674" s="162"/>
      <c r="M1674" s="162" t="e">
        <f>#REF!</f>
        <v>#REF!</v>
      </c>
      <c r="N1674" s="162" t="e">
        <f>#REF!</f>
        <v>#REF!</v>
      </c>
      <c r="O1674" s="162" t="e">
        <f>#REF!</f>
        <v>#REF!</v>
      </c>
    </row>
    <row r="1675" spans="2:15" ht="21">
      <c r="B1675" s="132" t="e">
        <f t="shared" si="143"/>
        <v>#REF!</v>
      </c>
      <c r="C1675" s="68" t="str">
        <f t="shared" si="144"/>
        <v xml:space="preserve"> </v>
      </c>
      <c r="D1675" s="68" t="str">
        <f t="shared" si="145"/>
        <v xml:space="preserve"> </v>
      </c>
      <c r="E1675" s="160" t="e">
        <f t="shared" ref="E1675:G1675" si="164">M91</f>
        <v>#REF!</v>
      </c>
      <c r="F1675" s="160" t="e">
        <f t="shared" si="164"/>
        <v>#REF!</v>
      </c>
      <c r="G1675" s="160" t="e">
        <f t="shared" si="164"/>
        <v>#REF!</v>
      </c>
      <c r="J1675" s="162" t="e">
        <f>#REF!</f>
        <v>#REF!</v>
      </c>
      <c r="K1675" s="162"/>
      <c r="L1675" s="162"/>
      <c r="M1675" s="162" t="e">
        <f>#REF!</f>
        <v>#REF!</v>
      </c>
      <c r="N1675" s="162" t="e">
        <f>#REF!</f>
        <v>#REF!</v>
      </c>
      <c r="O1675" s="162" t="e">
        <f>#REF!</f>
        <v>#REF!</v>
      </c>
    </row>
    <row r="1676" spans="2:15" ht="21">
      <c r="B1676" s="132" t="e">
        <f t="shared" si="143"/>
        <v>#REF!</v>
      </c>
      <c r="C1676" s="68" t="str">
        <f t="shared" si="144"/>
        <v xml:space="preserve"> </v>
      </c>
      <c r="D1676" s="68" t="str">
        <f t="shared" si="145"/>
        <v xml:space="preserve"> </v>
      </c>
      <c r="E1676" s="160" t="e">
        <f t="shared" ref="E1676:G1676" si="165">M92</f>
        <v>#REF!</v>
      </c>
      <c r="F1676" s="160" t="e">
        <f t="shared" si="165"/>
        <v>#REF!</v>
      </c>
      <c r="G1676" s="160" t="e">
        <f t="shared" si="165"/>
        <v>#REF!</v>
      </c>
      <c r="J1676" s="162" t="e">
        <f>#REF!</f>
        <v>#REF!</v>
      </c>
      <c r="K1676" s="162"/>
      <c r="L1676" s="162"/>
      <c r="M1676" s="162" t="e">
        <f>#REF!</f>
        <v>#REF!</v>
      </c>
      <c r="N1676" s="162" t="e">
        <f>#REF!</f>
        <v>#REF!</v>
      </c>
      <c r="O1676" s="162" t="e">
        <f>#REF!</f>
        <v>#REF!</v>
      </c>
    </row>
    <row r="1677" spans="2:15" ht="21">
      <c r="B1677" s="132" t="e">
        <f t="shared" si="143"/>
        <v>#REF!</v>
      </c>
      <c r="C1677" s="68" t="str">
        <f t="shared" si="144"/>
        <v xml:space="preserve"> </v>
      </c>
      <c r="D1677" s="68" t="str">
        <f t="shared" si="145"/>
        <v xml:space="preserve"> </v>
      </c>
      <c r="E1677" s="160" t="e">
        <f t="shared" ref="E1677:G1677" si="166">M93</f>
        <v>#REF!</v>
      </c>
      <c r="F1677" s="160" t="e">
        <f t="shared" si="166"/>
        <v>#REF!</v>
      </c>
      <c r="G1677" s="160" t="e">
        <f t="shared" si="166"/>
        <v>#REF!</v>
      </c>
      <c r="J1677" s="162" t="e">
        <f>#REF!</f>
        <v>#REF!</v>
      </c>
      <c r="K1677" s="162"/>
      <c r="L1677" s="162"/>
      <c r="M1677" s="162" t="e">
        <f>#REF!</f>
        <v>#REF!</v>
      </c>
      <c r="N1677" s="162" t="e">
        <f>#REF!</f>
        <v>#REF!</v>
      </c>
      <c r="O1677" s="162" t="e">
        <f>#REF!</f>
        <v>#REF!</v>
      </c>
    </row>
    <row r="1678" spans="2:15" ht="21">
      <c r="B1678" s="132" t="e">
        <f t="shared" si="143"/>
        <v>#REF!</v>
      </c>
      <c r="C1678" s="68" t="str">
        <f t="shared" si="144"/>
        <v xml:space="preserve"> </v>
      </c>
      <c r="D1678" s="68" t="str">
        <f t="shared" si="145"/>
        <v xml:space="preserve"> </v>
      </c>
      <c r="E1678" s="160" t="e">
        <f t="shared" ref="E1678:G1678" si="167">M94</f>
        <v>#REF!</v>
      </c>
      <c r="F1678" s="160" t="e">
        <f t="shared" si="167"/>
        <v>#REF!</v>
      </c>
      <c r="G1678" s="160" t="e">
        <f t="shared" si="167"/>
        <v>#REF!</v>
      </c>
      <c r="J1678" s="162" t="e">
        <f>#REF!</f>
        <v>#REF!</v>
      </c>
      <c r="K1678" s="162"/>
      <c r="L1678" s="162"/>
      <c r="M1678" s="162" t="e">
        <f>#REF!</f>
        <v>#REF!</v>
      </c>
      <c r="N1678" s="162" t="e">
        <f>#REF!</f>
        <v>#REF!</v>
      </c>
      <c r="O1678" s="162" t="e">
        <f>#REF!</f>
        <v>#REF!</v>
      </c>
    </row>
    <row r="1679" spans="2:15" ht="21">
      <c r="B1679" s="132" t="e">
        <f t="shared" si="143"/>
        <v>#REF!</v>
      </c>
      <c r="C1679" s="68" t="str">
        <f t="shared" si="144"/>
        <v xml:space="preserve"> </v>
      </c>
      <c r="D1679" s="68" t="str">
        <f t="shared" si="145"/>
        <v xml:space="preserve"> </v>
      </c>
      <c r="E1679" s="160" t="e">
        <f t="shared" ref="E1679:G1679" si="168">M95</f>
        <v>#REF!</v>
      </c>
      <c r="F1679" s="160" t="e">
        <f t="shared" si="168"/>
        <v>#REF!</v>
      </c>
      <c r="G1679" s="160" t="e">
        <f t="shared" si="168"/>
        <v>#REF!</v>
      </c>
      <c r="J1679" s="162" t="e">
        <f>#REF!</f>
        <v>#REF!</v>
      </c>
      <c r="K1679" s="162"/>
      <c r="L1679" s="162"/>
      <c r="M1679" s="162" t="e">
        <f>#REF!</f>
        <v>#REF!</v>
      </c>
      <c r="N1679" s="162" t="e">
        <f>#REF!</f>
        <v>#REF!</v>
      </c>
      <c r="O1679" s="162" t="e">
        <f>#REF!</f>
        <v>#REF!</v>
      </c>
    </row>
    <row r="1680" spans="2:15" ht="21">
      <c r="B1680" s="132" t="e">
        <f t="shared" si="143"/>
        <v>#REF!</v>
      </c>
      <c r="C1680" s="68" t="str">
        <f t="shared" si="144"/>
        <v xml:space="preserve"> </v>
      </c>
      <c r="D1680" s="68" t="str">
        <f t="shared" si="145"/>
        <v xml:space="preserve"> </v>
      </c>
      <c r="E1680" s="160" t="e">
        <f t="shared" ref="E1680:G1680" si="169">M96</f>
        <v>#REF!</v>
      </c>
      <c r="F1680" s="160" t="e">
        <f t="shared" si="169"/>
        <v>#REF!</v>
      </c>
      <c r="G1680" s="160" t="e">
        <f t="shared" si="169"/>
        <v>#REF!</v>
      </c>
      <c r="J1680" s="162" t="e">
        <f>#REF!</f>
        <v>#REF!</v>
      </c>
      <c r="K1680" s="162"/>
      <c r="L1680" s="162"/>
      <c r="M1680" s="162" t="e">
        <f>#REF!</f>
        <v>#REF!</v>
      </c>
      <c r="N1680" s="162" t="e">
        <f>#REF!</f>
        <v>#REF!</v>
      </c>
      <c r="O1680" s="162" t="e">
        <f>#REF!</f>
        <v>#REF!</v>
      </c>
    </row>
    <row r="1681" spans="2:15" ht="21">
      <c r="B1681" s="132" t="e">
        <f t="shared" si="143"/>
        <v>#REF!</v>
      </c>
      <c r="C1681" s="68" t="str">
        <f t="shared" si="144"/>
        <v xml:space="preserve"> </v>
      </c>
      <c r="D1681" s="68" t="str">
        <f t="shared" si="145"/>
        <v xml:space="preserve"> </v>
      </c>
      <c r="E1681" s="160" t="e">
        <f t="shared" ref="E1681:G1681" si="170">M97</f>
        <v>#REF!</v>
      </c>
      <c r="F1681" s="160" t="e">
        <f t="shared" si="170"/>
        <v>#REF!</v>
      </c>
      <c r="G1681" s="160" t="e">
        <f t="shared" si="170"/>
        <v>#REF!</v>
      </c>
      <c r="J1681" s="162" t="e">
        <f>#REF!</f>
        <v>#REF!</v>
      </c>
      <c r="K1681" s="162"/>
      <c r="L1681" s="162"/>
      <c r="M1681" s="162" t="e">
        <f>#REF!</f>
        <v>#REF!</v>
      </c>
      <c r="N1681" s="162" t="e">
        <f>#REF!</f>
        <v>#REF!</v>
      </c>
      <c r="O1681" s="162" t="e">
        <f>#REF!</f>
        <v>#REF!</v>
      </c>
    </row>
    <row r="1682" spans="2:15" ht="21">
      <c r="B1682" s="132" t="e">
        <f t="shared" si="143"/>
        <v>#REF!</v>
      </c>
      <c r="C1682" s="68" t="str">
        <f t="shared" si="144"/>
        <v xml:space="preserve"> </v>
      </c>
      <c r="D1682" s="68" t="str">
        <f t="shared" si="145"/>
        <v xml:space="preserve"> </v>
      </c>
      <c r="E1682" s="160" t="e">
        <f t="shared" ref="E1682:G1682" si="171">M98</f>
        <v>#REF!</v>
      </c>
      <c r="F1682" s="160" t="e">
        <f t="shared" si="171"/>
        <v>#REF!</v>
      </c>
      <c r="G1682" s="160" t="e">
        <f t="shared" si="171"/>
        <v>#REF!</v>
      </c>
      <c r="J1682" s="162" t="e">
        <f>#REF!</f>
        <v>#REF!</v>
      </c>
      <c r="K1682" s="162"/>
      <c r="L1682" s="162"/>
      <c r="M1682" s="162" t="e">
        <f>#REF!</f>
        <v>#REF!</v>
      </c>
      <c r="N1682" s="162" t="e">
        <f>#REF!</f>
        <v>#REF!</v>
      </c>
      <c r="O1682" s="162" t="e">
        <f>#REF!</f>
        <v>#REF!</v>
      </c>
    </row>
    <row r="1683" spans="2:15" ht="21">
      <c r="B1683" s="132" t="e">
        <f t="shared" si="143"/>
        <v>#REF!</v>
      </c>
      <c r="C1683" s="68" t="str">
        <f t="shared" si="144"/>
        <v xml:space="preserve"> </v>
      </c>
      <c r="D1683" s="68" t="str">
        <f t="shared" si="145"/>
        <v xml:space="preserve"> </v>
      </c>
      <c r="E1683" s="160" t="e">
        <f t="shared" ref="E1683:G1683" si="172">M99</f>
        <v>#REF!</v>
      </c>
      <c r="F1683" s="160" t="e">
        <f t="shared" si="172"/>
        <v>#REF!</v>
      </c>
      <c r="G1683" s="160" t="e">
        <f t="shared" si="172"/>
        <v>#REF!</v>
      </c>
      <c r="J1683" s="162" t="e">
        <f>#REF!</f>
        <v>#REF!</v>
      </c>
      <c r="K1683" s="162"/>
      <c r="L1683" s="162"/>
      <c r="M1683" s="162" t="e">
        <f>#REF!</f>
        <v>#REF!</v>
      </c>
      <c r="N1683" s="162" t="e">
        <f>#REF!</f>
        <v>#REF!</v>
      </c>
      <c r="O1683" s="162" t="e">
        <f>#REF!</f>
        <v>#REF!</v>
      </c>
    </row>
    <row r="1684" spans="2:15" ht="21">
      <c r="B1684" s="132" t="e">
        <f t="shared" si="143"/>
        <v>#REF!</v>
      </c>
      <c r="C1684" s="68" t="str">
        <f t="shared" si="144"/>
        <v xml:space="preserve"> </v>
      </c>
      <c r="D1684" s="68" t="str">
        <f t="shared" si="145"/>
        <v xml:space="preserve"> </v>
      </c>
      <c r="E1684" s="160" t="e">
        <f t="shared" ref="E1684:G1684" si="173">M100</f>
        <v>#REF!</v>
      </c>
      <c r="F1684" s="160" t="e">
        <f t="shared" si="173"/>
        <v>#REF!</v>
      </c>
      <c r="G1684" s="160" t="e">
        <f t="shared" si="173"/>
        <v>#REF!</v>
      </c>
      <c r="J1684" s="162" t="e">
        <f>#REF!</f>
        <v>#REF!</v>
      </c>
      <c r="K1684" s="162"/>
      <c r="L1684" s="162"/>
      <c r="M1684" s="162" t="e">
        <f>#REF!</f>
        <v>#REF!</v>
      </c>
      <c r="N1684" s="162" t="e">
        <f>#REF!</f>
        <v>#REF!</v>
      </c>
      <c r="O1684" s="162" t="e">
        <f>#REF!</f>
        <v>#REF!</v>
      </c>
    </row>
    <row r="1685" spans="2:15" ht="21">
      <c r="B1685" s="132" t="e">
        <f t="shared" si="143"/>
        <v>#REF!</v>
      </c>
      <c r="C1685" s="68" t="str">
        <f t="shared" si="144"/>
        <v xml:space="preserve"> </v>
      </c>
      <c r="D1685" s="68" t="str">
        <f t="shared" si="145"/>
        <v xml:space="preserve"> </v>
      </c>
      <c r="E1685" s="160" t="e">
        <f t="shared" ref="E1685:G1685" si="174">M101</f>
        <v>#REF!</v>
      </c>
      <c r="F1685" s="160" t="e">
        <f t="shared" si="174"/>
        <v>#REF!</v>
      </c>
      <c r="G1685" s="160" t="e">
        <f t="shared" si="174"/>
        <v>#REF!</v>
      </c>
      <c r="J1685" s="162" t="e">
        <f>#REF!</f>
        <v>#REF!</v>
      </c>
      <c r="K1685" s="162"/>
      <c r="L1685" s="162"/>
      <c r="M1685" s="162" t="e">
        <f>#REF!</f>
        <v>#REF!</v>
      </c>
      <c r="N1685" s="162" t="e">
        <f>#REF!</f>
        <v>#REF!</v>
      </c>
      <c r="O1685" s="162" t="e">
        <f>#REF!</f>
        <v>#REF!</v>
      </c>
    </row>
    <row r="1686" spans="2:15" ht="21">
      <c r="B1686" s="132" t="e">
        <f t="shared" si="143"/>
        <v>#REF!</v>
      </c>
      <c r="C1686" s="68" t="str">
        <f t="shared" si="144"/>
        <v xml:space="preserve"> </v>
      </c>
      <c r="D1686" s="68" t="str">
        <f t="shared" si="145"/>
        <v xml:space="preserve"> </v>
      </c>
      <c r="E1686" s="160" t="e">
        <f t="shared" ref="E1686:G1686" si="175">M102</f>
        <v>#REF!</v>
      </c>
      <c r="F1686" s="160" t="e">
        <f t="shared" si="175"/>
        <v>#REF!</v>
      </c>
      <c r="G1686" s="160" t="e">
        <f t="shared" si="175"/>
        <v>#REF!</v>
      </c>
      <c r="J1686" s="162" t="e">
        <f>#REF!</f>
        <v>#REF!</v>
      </c>
      <c r="K1686" s="162"/>
      <c r="L1686" s="162"/>
      <c r="M1686" s="162" t="e">
        <f>#REF!</f>
        <v>#REF!</v>
      </c>
      <c r="N1686" s="162" t="e">
        <f>#REF!</f>
        <v>#REF!</v>
      </c>
      <c r="O1686" s="162" t="e">
        <f>#REF!</f>
        <v>#REF!</v>
      </c>
    </row>
    <row r="1687" spans="2:15" ht="21">
      <c r="B1687" s="132" t="e">
        <f t="shared" si="143"/>
        <v>#REF!</v>
      </c>
      <c r="C1687" s="68" t="str">
        <f t="shared" si="144"/>
        <v xml:space="preserve"> </v>
      </c>
      <c r="D1687" s="68" t="str">
        <f t="shared" si="145"/>
        <v xml:space="preserve"> </v>
      </c>
      <c r="E1687" s="160" t="e">
        <f t="shared" ref="E1687:G1687" si="176">M103</f>
        <v>#REF!</v>
      </c>
      <c r="F1687" s="160" t="e">
        <f t="shared" si="176"/>
        <v>#REF!</v>
      </c>
      <c r="G1687" s="160" t="e">
        <f t="shared" si="176"/>
        <v>#REF!</v>
      </c>
      <c r="J1687" s="162" t="e">
        <f>#REF!</f>
        <v>#REF!</v>
      </c>
      <c r="K1687" s="162"/>
      <c r="L1687" s="162"/>
      <c r="M1687" s="162" t="e">
        <f>#REF!</f>
        <v>#REF!</v>
      </c>
      <c r="N1687" s="162" t="e">
        <f>#REF!</f>
        <v>#REF!</v>
      </c>
      <c r="O1687" s="162" t="e">
        <f>#REF!</f>
        <v>#REF!</v>
      </c>
    </row>
    <row r="1688" spans="2:15" ht="21">
      <c r="B1688" s="132" t="e">
        <f t="shared" si="143"/>
        <v>#REF!</v>
      </c>
      <c r="C1688" s="68" t="str">
        <f t="shared" si="144"/>
        <v xml:space="preserve"> </v>
      </c>
      <c r="D1688" s="68" t="str">
        <f t="shared" si="145"/>
        <v xml:space="preserve"> </v>
      </c>
      <c r="E1688" s="160" t="e">
        <f t="shared" ref="E1688:G1688" si="177">M104</f>
        <v>#REF!</v>
      </c>
      <c r="F1688" s="160" t="e">
        <f t="shared" si="177"/>
        <v>#REF!</v>
      </c>
      <c r="G1688" s="160" t="e">
        <f t="shared" si="177"/>
        <v>#REF!</v>
      </c>
      <c r="J1688" s="162" t="e">
        <f>#REF!</f>
        <v>#REF!</v>
      </c>
      <c r="K1688" s="162"/>
      <c r="L1688" s="162"/>
      <c r="M1688" s="162" t="e">
        <f>#REF!</f>
        <v>#REF!</v>
      </c>
      <c r="N1688" s="162" t="e">
        <f>#REF!</f>
        <v>#REF!</v>
      </c>
      <c r="O1688" s="162" t="e">
        <f>#REF!</f>
        <v>#REF!</v>
      </c>
    </row>
    <row r="1689" spans="2:15" ht="21">
      <c r="B1689" s="132" t="e">
        <f t="shared" si="143"/>
        <v>#REF!</v>
      </c>
      <c r="C1689" s="68" t="str">
        <f t="shared" si="144"/>
        <v xml:space="preserve"> </v>
      </c>
      <c r="D1689" s="68" t="str">
        <f t="shared" si="145"/>
        <v xml:space="preserve"> </v>
      </c>
      <c r="E1689" s="160" t="e">
        <f t="shared" ref="E1689:G1689" si="178">M105</f>
        <v>#REF!</v>
      </c>
      <c r="F1689" s="160" t="e">
        <f t="shared" si="178"/>
        <v>#REF!</v>
      </c>
      <c r="G1689" s="160" t="e">
        <f t="shared" si="178"/>
        <v>#REF!</v>
      </c>
      <c r="J1689" s="162" t="e">
        <f>#REF!</f>
        <v>#REF!</v>
      </c>
      <c r="K1689" s="162"/>
      <c r="L1689" s="162"/>
      <c r="M1689" s="162" t="e">
        <f>#REF!</f>
        <v>#REF!</v>
      </c>
      <c r="N1689" s="162" t="e">
        <f>#REF!</f>
        <v>#REF!</v>
      </c>
      <c r="O1689" s="162" t="e">
        <f>#REF!</f>
        <v>#REF!</v>
      </c>
    </row>
    <row r="1690" spans="2:15" ht="21">
      <c r="B1690" s="132" t="e">
        <f t="shared" si="143"/>
        <v>#REF!</v>
      </c>
      <c r="C1690" s="68" t="str">
        <f t="shared" si="144"/>
        <v xml:space="preserve"> </v>
      </c>
      <c r="D1690" s="68" t="str">
        <f t="shared" si="145"/>
        <v xml:space="preserve"> </v>
      </c>
      <c r="E1690" s="160" t="e">
        <f t="shared" ref="E1690:G1690" si="179">M106</f>
        <v>#REF!</v>
      </c>
      <c r="F1690" s="160" t="e">
        <f t="shared" si="179"/>
        <v>#REF!</v>
      </c>
      <c r="G1690" s="160" t="e">
        <f t="shared" si="179"/>
        <v>#REF!</v>
      </c>
      <c r="J1690" s="162" t="e">
        <f>#REF!</f>
        <v>#REF!</v>
      </c>
      <c r="K1690" s="162"/>
      <c r="L1690" s="162"/>
      <c r="M1690" s="162" t="e">
        <f>#REF!</f>
        <v>#REF!</v>
      </c>
      <c r="N1690" s="162" t="e">
        <f>#REF!</f>
        <v>#REF!</v>
      </c>
      <c r="O1690" s="162" t="e">
        <f>#REF!</f>
        <v>#REF!</v>
      </c>
    </row>
    <row r="1691" spans="2:15" ht="21">
      <c r="B1691" s="132" t="e">
        <f t="shared" si="143"/>
        <v>#REF!</v>
      </c>
      <c r="C1691" s="68" t="str">
        <f t="shared" si="144"/>
        <v xml:space="preserve"> </v>
      </c>
      <c r="D1691" s="68" t="str">
        <f t="shared" si="145"/>
        <v xml:space="preserve"> </v>
      </c>
      <c r="E1691" s="160" t="e">
        <f t="shared" ref="E1691:G1691" si="180">M107</f>
        <v>#REF!</v>
      </c>
      <c r="F1691" s="160" t="e">
        <f t="shared" si="180"/>
        <v>#REF!</v>
      </c>
      <c r="G1691" s="160" t="e">
        <f t="shared" si="180"/>
        <v>#REF!</v>
      </c>
      <c r="J1691" s="162" t="e">
        <f>#REF!</f>
        <v>#REF!</v>
      </c>
      <c r="K1691" s="162"/>
      <c r="L1691" s="162"/>
      <c r="M1691" s="162" t="e">
        <f>#REF!</f>
        <v>#REF!</v>
      </c>
      <c r="N1691" s="162" t="e">
        <f>#REF!</f>
        <v>#REF!</v>
      </c>
      <c r="O1691" s="162" t="e">
        <f>#REF!</f>
        <v>#REF!</v>
      </c>
    </row>
    <row r="1692" spans="2:15" ht="21">
      <c r="B1692" s="132" t="e">
        <f t="shared" si="143"/>
        <v>#REF!</v>
      </c>
      <c r="C1692" s="68" t="str">
        <f t="shared" si="144"/>
        <v xml:space="preserve"> </v>
      </c>
      <c r="D1692" s="68" t="str">
        <f t="shared" si="145"/>
        <v xml:space="preserve"> </v>
      </c>
      <c r="E1692" s="160" t="e">
        <f t="shared" ref="E1692:G1692" si="181">M108</f>
        <v>#REF!</v>
      </c>
      <c r="F1692" s="160" t="e">
        <f t="shared" si="181"/>
        <v>#REF!</v>
      </c>
      <c r="G1692" s="160" t="e">
        <f t="shared" si="181"/>
        <v>#REF!</v>
      </c>
      <c r="J1692" s="162" t="e">
        <f>#REF!</f>
        <v>#REF!</v>
      </c>
      <c r="K1692" s="162"/>
      <c r="L1692" s="162"/>
      <c r="M1692" s="162" t="e">
        <f>#REF!</f>
        <v>#REF!</v>
      </c>
      <c r="N1692" s="162" t="e">
        <f>#REF!</f>
        <v>#REF!</v>
      </c>
      <c r="O1692" s="162" t="e">
        <f>#REF!</f>
        <v>#REF!</v>
      </c>
    </row>
    <row r="1693" spans="2:15" ht="21">
      <c r="B1693" s="132" t="e">
        <f t="shared" si="143"/>
        <v>#REF!</v>
      </c>
      <c r="C1693" s="68" t="str">
        <f t="shared" si="144"/>
        <v xml:space="preserve"> </v>
      </c>
      <c r="D1693" s="68" t="str">
        <f t="shared" si="145"/>
        <v xml:space="preserve"> </v>
      </c>
      <c r="E1693" s="160" t="e">
        <f t="shared" ref="E1693:G1693" si="182">M109</f>
        <v>#REF!</v>
      </c>
      <c r="F1693" s="160" t="e">
        <f t="shared" si="182"/>
        <v>#REF!</v>
      </c>
      <c r="G1693" s="160" t="e">
        <f t="shared" si="182"/>
        <v>#REF!</v>
      </c>
      <c r="J1693" s="162" t="e">
        <f>#REF!</f>
        <v>#REF!</v>
      </c>
      <c r="K1693" s="162"/>
      <c r="L1693" s="162"/>
      <c r="M1693" s="162" t="e">
        <f>#REF!</f>
        <v>#REF!</v>
      </c>
      <c r="N1693" s="162" t="e">
        <f>#REF!</f>
        <v>#REF!</v>
      </c>
      <c r="O1693" s="162" t="e">
        <f>#REF!</f>
        <v>#REF!</v>
      </c>
    </row>
    <row r="1694" spans="2:15" ht="21">
      <c r="B1694" s="132" t="e">
        <f t="shared" si="143"/>
        <v>#REF!</v>
      </c>
      <c r="C1694" s="68" t="str">
        <f t="shared" si="144"/>
        <v xml:space="preserve"> </v>
      </c>
      <c r="D1694" s="68" t="str">
        <f t="shared" si="145"/>
        <v xml:space="preserve"> </v>
      </c>
      <c r="E1694" s="160" t="e">
        <f t="shared" ref="E1694:G1694" si="183">M110</f>
        <v>#REF!</v>
      </c>
      <c r="F1694" s="160" t="e">
        <f t="shared" si="183"/>
        <v>#REF!</v>
      </c>
      <c r="G1694" s="160" t="e">
        <f t="shared" si="183"/>
        <v>#REF!</v>
      </c>
      <c r="J1694" s="162" t="e">
        <f>#REF!</f>
        <v>#REF!</v>
      </c>
      <c r="K1694" s="162"/>
      <c r="L1694" s="162"/>
      <c r="M1694" s="162" t="e">
        <f>#REF!</f>
        <v>#REF!</v>
      </c>
      <c r="N1694" s="162" t="e">
        <f>#REF!</f>
        <v>#REF!</v>
      </c>
      <c r="O1694" s="162" t="e">
        <f>#REF!</f>
        <v>#REF!</v>
      </c>
    </row>
    <row r="1695" spans="2:15" ht="21">
      <c r="B1695" s="132" t="e">
        <f t="shared" si="143"/>
        <v>#REF!</v>
      </c>
      <c r="C1695" s="68" t="str">
        <f t="shared" si="144"/>
        <v xml:space="preserve"> </v>
      </c>
      <c r="D1695" s="68" t="str">
        <f t="shared" si="145"/>
        <v xml:space="preserve"> </v>
      </c>
      <c r="E1695" s="160" t="e">
        <f t="shared" ref="E1695:G1695" si="184">M111</f>
        <v>#REF!</v>
      </c>
      <c r="F1695" s="160" t="e">
        <f t="shared" si="184"/>
        <v>#REF!</v>
      </c>
      <c r="G1695" s="160" t="e">
        <f t="shared" si="184"/>
        <v>#REF!</v>
      </c>
      <c r="J1695" s="162" t="e">
        <f>#REF!</f>
        <v>#REF!</v>
      </c>
      <c r="K1695" s="162"/>
      <c r="L1695" s="162"/>
      <c r="M1695" s="162" t="e">
        <f>#REF!</f>
        <v>#REF!</v>
      </c>
      <c r="N1695" s="162" t="e">
        <f>#REF!</f>
        <v>#REF!</v>
      </c>
      <c r="O1695" s="162" t="e">
        <f>#REF!</f>
        <v>#REF!</v>
      </c>
    </row>
    <row r="1696" spans="2:15" ht="21">
      <c r="B1696" s="132" t="e">
        <f t="shared" si="143"/>
        <v>#REF!</v>
      </c>
      <c r="C1696" s="68" t="str">
        <f t="shared" si="144"/>
        <v xml:space="preserve"> </v>
      </c>
      <c r="D1696" s="68" t="str">
        <f t="shared" si="145"/>
        <v xml:space="preserve"> </v>
      </c>
      <c r="E1696" s="160" t="e">
        <f t="shared" ref="E1696:G1696" si="185">M112</f>
        <v>#REF!</v>
      </c>
      <c r="F1696" s="160" t="e">
        <f t="shared" si="185"/>
        <v>#REF!</v>
      </c>
      <c r="G1696" s="160" t="e">
        <f t="shared" si="185"/>
        <v>#REF!</v>
      </c>
      <c r="J1696" s="162" t="e">
        <f>#REF!</f>
        <v>#REF!</v>
      </c>
      <c r="K1696" s="162"/>
      <c r="L1696" s="162"/>
      <c r="M1696" s="162" t="e">
        <f>#REF!</f>
        <v>#REF!</v>
      </c>
      <c r="N1696" s="162" t="e">
        <f>#REF!</f>
        <v>#REF!</v>
      </c>
      <c r="O1696" s="162" t="e">
        <f>#REF!</f>
        <v>#REF!</v>
      </c>
    </row>
    <row r="1697" spans="2:15" ht="21">
      <c r="B1697" s="132" t="e">
        <f t="shared" si="143"/>
        <v>#REF!</v>
      </c>
      <c r="C1697" s="68" t="str">
        <f t="shared" si="144"/>
        <v xml:space="preserve"> </v>
      </c>
      <c r="D1697" s="68" t="str">
        <f t="shared" si="145"/>
        <v xml:space="preserve"> </v>
      </c>
      <c r="E1697" s="160" t="e">
        <f t="shared" ref="E1697:G1697" si="186">M113</f>
        <v>#REF!</v>
      </c>
      <c r="F1697" s="160" t="e">
        <f t="shared" si="186"/>
        <v>#REF!</v>
      </c>
      <c r="G1697" s="160" t="e">
        <f t="shared" si="186"/>
        <v>#REF!</v>
      </c>
      <c r="J1697" s="162" t="e">
        <f>#REF!</f>
        <v>#REF!</v>
      </c>
      <c r="K1697" s="162"/>
      <c r="L1697" s="162"/>
      <c r="M1697" s="162" t="e">
        <f>#REF!</f>
        <v>#REF!</v>
      </c>
      <c r="N1697" s="162" t="e">
        <f>#REF!</f>
        <v>#REF!</v>
      </c>
      <c r="O1697" s="162" t="e">
        <f>#REF!</f>
        <v>#REF!</v>
      </c>
    </row>
    <row r="1698" spans="2:15" ht="21">
      <c r="B1698" s="132" t="e">
        <f t="shared" si="143"/>
        <v>#REF!</v>
      </c>
      <c r="C1698" s="68" t="str">
        <f t="shared" si="144"/>
        <v xml:space="preserve"> </v>
      </c>
      <c r="D1698" s="68" t="str">
        <f t="shared" si="145"/>
        <v xml:space="preserve"> </v>
      </c>
      <c r="E1698" s="160" t="e">
        <f t="shared" ref="E1698:G1698" si="187">M114</f>
        <v>#REF!</v>
      </c>
      <c r="F1698" s="160" t="e">
        <f t="shared" si="187"/>
        <v>#REF!</v>
      </c>
      <c r="G1698" s="160" t="e">
        <f t="shared" si="187"/>
        <v>#REF!</v>
      </c>
      <c r="J1698" s="162" t="e">
        <f>#REF!</f>
        <v>#REF!</v>
      </c>
      <c r="K1698" s="162"/>
      <c r="L1698" s="162"/>
      <c r="M1698" s="162" t="e">
        <f>#REF!</f>
        <v>#REF!</v>
      </c>
      <c r="N1698" s="162" t="e">
        <f>#REF!</f>
        <v>#REF!</v>
      </c>
      <c r="O1698" s="162" t="e">
        <f>#REF!</f>
        <v>#REF!</v>
      </c>
    </row>
    <row r="1699" spans="2:15" ht="21">
      <c r="B1699" s="132" t="e">
        <f t="shared" si="143"/>
        <v>#REF!</v>
      </c>
      <c r="C1699" s="68" t="str">
        <f t="shared" si="144"/>
        <v xml:space="preserve"> </v>
      </c>
      <c r="D1699" s="68" t="str">
        <f t="shared" si="145"/>
        <v xml:space="preserve"> </v>
      </c>
      <c r="E1699" s="160" t="e">
        <f t="shared" ref="E1699:G1699" si="188">M115</f>
        <v>#REF!</v>
      </c>
      <c r="F1699" s="160" t="e">
        <f t="shared" si="188"/>
        <v>#REF!</v>
      </c>
      <c r="G1699" s="160" t="e">
        <f t="shared" si="188"/>
        <v>#REF!</v>
      </c>
      <c r="J1699" s="162" t="e">
        <f>#REF!</f>
        <v>#REF!</v>
      </c>
      <c r="K1699" s="162"/>
      <c r="L1699" s="162"/>
      <c r="M1699" s="162" t="e">
        <f>#REF!</f>
        <v>#REF!</v>
      </c>
      <c r="N1699" s="162" t="e">
        <f>#REF!</f>
        <v>#REF!</v>
      </c>
      <c r="O1699" s="162" t="e">
        <f>#REF!</f>
        <v>#REF!</v>
      </c>
    </row>
    <row r="1700" spans="2:15" ht="21">
      <c r="B1700" s="132" t="e">
        <f t="shared" si="143"/>
        <v>#REF!</v>
      </c>
      <c r="C1700" s="68" t="str">
        <f t="shared" si="144"/>
        <v xml:space="preserve"> </v>
      </c>
      <c r="D1700" s="68" t="str">
        <f t="shared" si="145"/>
        <v xml:space="preserve"> </v>
      </c>
      <c r="E1700" s="160" t="e">
        <f t="shared" ref="E1700:G1700" si="189">M116</f>
        <v>#REF!</v>
      </c>
      <c r="F1700" s="160" t="e">
        <f t="shared" si="189"/>
        <v>#REF!</v>
      </c>
      <c r="G1700" s="160" t="e">
        <f t="shared" si="189"/>
        <v>#REF!</v>
      </c>
      <c r="J1700" s="162" t="e">
        <f>#REF!</f>
        <v>#REF!</v>
      </c>
      <c r="K1700" s="162"/>
      <c r="L1700" s="162"/>
      <c r="M1700" s="162" t="e">
        <f>#REF!</f>
        <v>#REF!</v>
      </c>
      <c r="N1700" s="162" t="e">
        <f>#REF!</f>
        <v>#REF!</v>
      </c>
      <c r="O1700" s="162" t="e">
        <f>#REF!</f>
        <v>#REF!</v>
      </c>
    </row>
    <row r="1701" spans="2:15" ht="21">
      <c r="B1701" s="132" t="e">
        <f t="shared" si="143"/>
        <v>#REF!</v>
      </c>
      <c r="C1701" s="68" t="str">
        <f t="shared" si="144"/>
        <v xml:space="preserve"> </v>
      </c>
      <c r="D1701" s="68" t="str">
        <f t="shared" si="145"/>
        <v xml:space="preserve"> </v>
      </c>
      <c r="E1701" s="160" t="e">
        <f t="shared" ref="E1701:G1701" si="190">M117</f>
        <v>#REF!</v>
      </c>
      <c r="F1701" s="160" t="e">
        <f t="shared" si="190"/>
        <v>#REF!</v>
      </c>
      <c r="G1701" s="160" t="e">
        <f t="shared" si="190"/>
        <v>#REF!</v>
      </c>
      <c r="J1701" s="162" t="e">
        <f>#REF!</f>
        <v>#REF!</v>
      </c>
      <c r="K1701" s="162"/>
      <c r="L1701" s="162"/>
      <c r="M1701" s="162" t="e">
        <f>#REF!</f>
        <v>#REF!</v>
      </c>
      <c r="N1701" s="162" t="e">
        <f>#REF!</f>
        <v>#REF!</v>
      </c>
      <c r="O1701" s="162" t="e">
        <f>#REF!</f>
        <v>#REF!</v>
      </c>
    </row>
    <row r="1702" spans="2:15" ht="21">
      <c r="B1702" s="132" t="e">
        <f t="shared" si="143"/>
        <v>#REF!</v>
      </c>
      <c r="C1702" s="68" t="str">
        <f t="shared" si="144"/>
        <v xml:space="preserve"> </v>
      </c>
      <c r="D1702" s="68" t="str">
        <f t="shared" si="145"/>
        <v xml:space="preserve"> </v>
      </c>
      <c r="E1702" s="160" t="e">
        <f t="shared" ref="E1702:G1702" si="191">M118</f>
        <v>#REF!</v>
      </c>
      <c r="F1702" s="160" t="e">
        <f t="shared" si="191"/>
        <v>#REF!</v>
      </c>
      <c r="G1702" s="160" t="e">
        <f t="shared" si="191"/>
        <v>#REF!</v>
      </c>
      <c r="J1702" s="162" t="e">
        <f>#REF!</f>
        <v>#REF!</v>
      </c>
      <c r="K1702" s="162"/>
      <c r="L1702" s="162"/>
      <c r="M1702" s="162" t="e">
        <f>#REF!</f>
        <v>#REF!</v>
      </c>
      <c r="N1702" s="162" t="e">
        <f>#REF!</f>
        <v>#REF!</v>
      </c>
      <c r="O1702" s="162" t="e">
        <f>#REF!</f>
        <v>#REF!</v>
      </c>
    </row>
    <row r="1703" spans="2:15" ht="21">
      <c r="B1703" s="132" t="e">
        <f t="shared" si="143"/>
        <v>#REF!</v>
      </c>
      <c r="C1703" s="68" t="str">
        <f t="shared" si="144"/>
        <v xml:space="preserve"> </v>
      </c>
      <c r="D1703" s="68" t="str">
        <f t="shared" si="145"/>
        <v xml:space="preserve"> </v>
      </c>
      <c r="E1703" s="160" t="e">
        <f t="shared" ref="E1703:G1703" si="192">M119</f>
        <v>#REF!</v>
      </c>
      <c r="F1703" s="160" t="e">
        <f t="shared" si="192"/>
        <v>#REF!</v>
      </c>
      <c r="G1703" s="160" t="e">
        <f t="shared" si="192"/>
        <v>#REF!</v>
      </c>
      <c r="J1703" s="162" t="e">
        <f>#REF!</f>
        <v>#REF!</v>
      </c>
      <c r="K1703" s="162"/>
      <c r="L1703" s="162"/>
      <c r="M1703" s="162" t="e">
        <f>#REF!</f>
        <v>#REF!</v>
      </c>
      <c r="N1703" s="162" t="e">
        <f>#REF!</f>
        <v>#REF!</v>
      </c>
      <c r="O1703" s="162" t="e">
        <f>#REF!</f>
        <v>#REF!</v>
      </c>
    </row>
    <row r="1704" spans="2:15" ht="21">
      <c r="B1704" s="132" t="e">
        <f t="shared" si="143"/>
        <v>#REF!</v>
      </c>
      <c r="C1704" s="68" t="str">
        <f t="shared" si="144"/>
        <v xml:space="preserve"> </v>
      </c>
      <c r="D1704" s="68" t="str">
        <f t="shared" si="145"/>
        <v xml:space="preserve"> </v>
      </c>
      <c r="E1704" s="160" t="e">
        <f t="shared" ref="E1704:G1704" si="193">M120</f>
        <v>#REF!</v>
      </c>
      <c r="F1704" s="160" t="e">
        <f t="shared" si="193"/>
        <v>#REF!</v>
      </c>
      <c r="G1704" s="160" t="e">
        <f t="shared" si="193"/>
        <v>#REF!</v>
      </c>
      <c r="J1704" s="162" t="e">
        <f>#REF!</f>
        <v>#REF!</v>
      </c>
      <c r="K1704" s="162"/>
      <c r="L1704" s="162"/>
      <c r="M1704" s="162" t="e">
        <f>#REF!</f>
        <v>#REF!</v>
      </c>
      <c r="N1704" s="162" t="e">
        <f>#REF!</f>
        <v>#REF!</v>
      </c>
      <c r="O1704" s="162" t="e">
        <f>#REF!</f>
        <v>#REF!</v>
      </c>
    </row>
    <row r="1705" spans="2:15" ht="21">
      <c r="B1705" s="132" t="e">
        <f t="shared" si="143"/>
        <v>#REF!</v>
      </c>
      <c r="C1705" s="68" t="str">
        <f t="shared" si="144"/>
        <v xml:space="preserve"> </v>
      </c>
      <c r="D1705" s="68" t="str">
        <f t="shared" si="145"/>
        <v xml:space="preserve"> </v>
      </c>
      <c r="E1705" s="160" t="e">
        <f t="shared" ref="E1705:G1705" si="194">M121</f>
        <v>#REF!</v>
      </c>
      <c r="F1705" s="160" t="e">
        <f t="shared" si="194"/>
        <v>#REF!</v>
      </c>
      <c r="G1705" s="160" t="e">
        <f t="shared" si="194"/>
        <v>#REF!</v>
      </c>
      <c r="J1705" s="162" t="e">
        <f>#REF!</f>
        <v>#REF!</v>
      </c>
      <c r="K1705" s="162"/>
      <c r="L1705" s="162"/>
      <c r="M1705" s="162" t="e">
        <f>#REF!</f>
        <v>#REF!</v>
      </c>
      <c r="N1705" s="162" t="e">
        <f>#REF!</f>
        <v>#REF!</v>
      </c>
      <c r="O1705" s="162" t="e">
        <f>#REF!</f>
        <v>#REF!</v>
      </c>
    </row>
    <row r="1706" spans="2:15" ht="21">
      <c r="B1706" s="132" t="e">
        <f t="shared" si="143"/>
        <v>#REF!</v>
      </c>
      <c r="C1706" s="68" t="str">
        <f t="shared" si="144"/>
        <v xml:space="preserve"> </v>
      </c>
      <c r="D1706" s="68" t="str">
        <f t="shared" si="145"/>
        <v xml:space="preserve"> </v>
      </c>
      <c r="E1706" s="160" t="e">
        <f t="shared" ref="E1706:G1706" si="195">M122</f>
        <v>#REF!</v>
      </c>
      <c r="F1706" s="160" t="e">
        <f t="shared" si="195"/>
        <v>#REF!</v>
      </c>
      <c r="G1706" s="160" t="e">
        <f t="shared" si="195"/>
        <v>#REF!</v>
      </c>
      <c r="J1706" s="162" t="e">
        <f>#REF!</f>
        <v>#REF!</v>
      </c>
      <c r="K1706" s="162"/>
      <c r="L1706" s="162"/>
      <c r="M1706" s="162" t="e">
        <f>#REF!</f>
        <v>#REF!</v>
      </c>
      <c r="N1706" s="162" t="e">
        <f>#REF!</f>
        <v>#REF!</v>
      </c>
      <c r="O1706" s="162" t="e">
        <f>#REF!</f>
        <v>#REF!</v>
      </c>
    </row>
    <row r="1707" spans="2:15" ht="21">
      <c r="B1707" s="132" t="e">
        <f t="shared" si="143"/>
        <v>#REF!</v>
      </c>
      <c r="C1707" s="68" t="str">
        <f t="shared" si="144"/>
        <v xml:space="preserve"> </v>
      </c>
      <c r="D1707" s="68" t="str">
        <f t="shared" si="145"/>
        <v xml:space="preserve"> </v>
      </c>
      <c r="E1707" s="160" t="e">
        <f t="shared" ref="E1707:G1707" si="196">M123</f>
        <v>#REF!</v>
      </c>
      <c r="F1707" s="160" t="e">
        <f t="shared" si="196"/>
        <v>#REF!</v>
      </c>
      <c r="G1707" s="160" t="e">
        <f t="shared" si="196"/>
        <v>#REF!</v>
      </c>
      <c r="J1707" s="162" t="e">
        <f>#REF!</f>
        <v>#REF!</v>
      </c>
      <c r="K1707" s="162"/>
      <c r="L1707" s="162"/>
      <c r="M1707" s="162" t="e">
        <f>#REF!</f>
        <v>#REF!</v>
      </c>
      <c r="N1707" s="162" t="e">
        <f>#REF!</f>
        <v>#REF!</v>
      </c>
      <c r="O1707" s="162" t="e">
        <f>#REF!</f>
        <v>#REF!</v>
      </c>
    </row>
    <row r="1708" spans="2:15" ht="21">
      <c r="B1708" s="132" t="e">
        <f t="shared" si="143"/>
        <v>#REF!</v>
      </c>
      <c r="C1708" s="68" t="str">
        <f t="shared" si="144"/>
        <v xml:space="preserve"> </v>
      </c>
      <c r="D1708" s="68" t="str">
        <f t="shared" si="145"/>
        <v xml:space="preserve"> </v>
      </c>
      <c r="E1708" s="160" t="e">
        <f t="shared" ref="E1708:G1708" si="197">M124</f>
        <v>#REF!</v>
      </c>
      <c r="F1708" s="160" t="e">
        <f t="shared" si="197"/>
        <v>#REF!</v>
      </c>
      <c r="G1708" s="160" t="e">
        <f t="shared" si="197"/>
        <v>#REF!</v>
      </c>
      <c r="J1708" s="162" t="e">
        <f>#REF!</f>
        <v>#REF!</v>
      </c>
      <c r="K1708" s="162"/>
      <c r="L1708" s="162"/>
      <c r="M1708" s="162" t="e">
        <f>#REF!</f>
        <v>#REF!</v>
      </c>
      <c r="N1708" s="162" t="e">
        <f>#REF!</f>
        <v>#REF!</v>
      </c>
      <c r="O1708" s="162" t="e">
        <f>#REF!</f>
        <v>#REF!</v>
      </c>
    </row>
    <row r="1709" spans="2:15" ht="21">
      <c r="B1709" s="132" t="e">
        <f t="shared" si="143"/>
        <v>#REF!</v>
      </c>
      <c r="C1709" s="68" t="str">
        <f t="shared" si="144"/>
        <v xml:space="preserve"> </v>
      </c>
      <c r="D1709" s="68" t="str">
        <f t="shared" si="145"/>
        <v xml:space="preserve"> </v>
      </c>
      <c r="E1709" s="160" t="e">
        <f t="shared" ref="E1709:G1709" si="198">M125</f>
        <v>#REF!</v>
      </c>
      <c r="F1709" s="160" t="e">
        <f t="shared" si="198"/>
        <v>#REF!</v>
      </c>
      <c r="G1709" s="160" t="e">
        <f t="shared" si="198"/>
        <v>#REF!</v>
      </c>
      <c r="J1709" s="162" t="e">
        <f>#REF!</f>
        <v>#REF!</v>
      </c>
      <c r="K1709" s="162"/>
      <c r="L1709" s="162"/>
      <c r="M1709" s="162" t="e">
        <f>#REF!</f>
        <v>#REF!</v>
      </c>
      <c r="N1709" s="162" t="e">
        <f>#REF!</f>
        <v>#REF!</v>
      </c>
      <c r="O1709" s="162" t="e">
        <f>#REF!</f>
        <v>#REF!</v>
      </c>
    </row>
    <row r="1710" spans="2:15" ht="21">
      <c r="B1710" s="132" t="e">
        <f t="shared" si="143"/>
        <v>#REF!</v>
      </c>
      <c r="C1710" s="68" t="str">
        <f t="shared" si="144"/>
        <v xml:space="preserve"> </v>
      </c>
      <c r="D1710" s="68" t="str">
        <f t="shared" si="145"/>
        <v xml:space="preserve"> </v>
      </c>
      <c r="E1710" s="160" t="e">
        <f t="shared" ref="E1710:G1710" si="199">M126</f>
        <v>#REF!</v>
      </c>
      <c r="F1710" s="160" t="e">
        <f t="shared" si="199"/>
        <v>#REF!</v>
      </c>
      <c r="G1710" s="160" t="e">
        <f t="shared" si="199"/>
        <v>#REF!</v>
      </c>
      <c r="J1710" s="162" t="e">
        <f>#REF!</f>
        <v>#REF!</v>
      </c>
      <c r="K1710" s="162"/>
      <c r="L1710" s="162"/>
      <c r="M1710" s="162" t="e">
        <f>#REF!</f>
        <v>#REF!</v>
      </c>
      <c r="N1710" s="162" t="e">
        <f>#REF!</f>
        <v>#REF!</v>
      </c>
      <c r="O1710" s="162" t="e">
        <f>#REF!</f>
        <v>#REF!</v>
      </c>
    </row>
    <row r="1711" spans="2:15" ht="21">
      <c r="B1711" s="132" t="e">
        <f t="shared" si="143"/>
        <v>#REF!</v>
      </c>
      <c r="C1711" s="68" t="str">
        <f t="shared" si="144"/>
        <v xml:space="preserve"> </v>
      </c>
      <c r="D1711" s="68" t="str">
        <f t="shared" si="145"/>
        <v xml:space="preserve"> </v>
      </c>
      <c r="E1711" s="160" t="e">
        <f t="shared" ref="E1711:G1711" si="200">M127</f>
        <v>#REF!</v>
      </c>
      <c r="F1711" s="160" t="e">
        <f t="shared" si="200"/>
        <v>#REF!</v>
      </c>
      <c r="G1711" s="160" t="e">
        <f t="shared" si="200"/>
        <v>#REF!</v>
      </c>
      <c r="J1711" s="162" t="e">
        <f>#REF!</f>
        <v>#REF!</v>
      </c>
      <c r="K1711" s="162"/>
      <c r="L1711" s="162"/>
      <c r="M1711" s="162" t="e">
        <f>#REF!</f>
        <v>#REF!</v>
      </c>
      <c r="N1711" s="162" t="e">
        <f>#REF!</f>
        <v>#REF!</v>
      </c>
      <c r="O1711" s="162" t="e">
        <f>#REF!</f>
        <v>#REF!</v>
      </c>
    </row>
    <row r="1712" spans="2:15" ht="21">
      <c r="B1712" s="132" t="e">
        <f t="shared" si="143"/>
        <v>#REF!</v>
      </c>
      <c r="C1712" s="68" t="str">
        <f t="shared" si="144"/>
        <v xml:space="preserve"> </v>
      </c>
      <c r="D1712" s="68" t="str">
        <f t="shared" si="145"/>
        <v xml:space="preserve"> </v>
      </c>
      <c r="E1712" s="160" t="e">
        <f t="shared" ref="E1712:G1712" si="201">M128</f>
        <v>#REF!</v>
      </c>
      <c r="F1712" s="160" t="e">
        <f t="shared" si="201"/>
        <v>#REF!</v>
      </c>
      <c r="G1712" s="160" t="e">
        <f t="shared" si="201"/>
        <v>#REF!</v>
      </c>
      <c r="J1712" s="162" t="e">
        <f>#REF!</f>
        <v>#REF!</v>
      </c>
      <c r="K1712" s="162"/>
      <c r="L1712" s="162"/>
      <c r="M1712" s="162" t="e">
        <f>#REF!</f>
        <v>#REF!</v>
      </c>
      <c r="N1712" s="162" t="e">
        <f>#REF!</f>
        <v>#REF!</v>
      </c>
      <c r="O1712" s="162" t="e">
        <f>#REF!</f>
        <v>#REF!</v>
      </c>
    </row>
    <row r="1713" spans="2:15" ht="21">
      <c r="B1713" s="132" t="e">
        <f t="shared" si="143"/>
        <v>#REF!</v>
      </c>
      <c r="C1713" s="68" t="str">
        <f t="shared" si="144"/>
        <v xml:space="preserve"> </v>
      </c>
      <c r="D1713" s="68" t="str">
        <f t="shared" si="145"/>
        <v xml:space="preserve"> </v>
      </c>
      <c r="E1713" s="160" t="e">
        <f t="shared" ref="E1713:G1713" si="202">M129</f>
        <v>#REF!</v>
      </c>
      <c r="F1713" s="160" t="e">
        <f t="shared" si="202"/>
        <v>#REF!</v>
      </c>
      <c r="G1713" s="160" t="e">
        <f t="shared" si="202"/>
        <v>#REF!</v>
      </c>
      <c r="J1713" s="162" t="e">
        <f>#REF!</f>
        <v>#REF!</v>
      </c>
      <c r="K1713" s="162"/>
      <c r="L1713" s="162"/>
      <c r="M1713" s="162" t="e">
        <f>#REF!</f>
        <v>#REF!</v>
      </c>
      <c r="N1713" s="162" t="e">
        <f>#REF!</f>
        <v>#REF!</v>
      </c>
      <c r="O1713" s="162" t="e">
        <f>#REF!</f>
        <v>#REF!</v>
      </c>
    </row>
    <row r="1714" spans="2:15" ht="21">
      <c r="B1714" s="132" t="e">
        <f t="shared" si="143"/>
        <v>#REF!</v>
      </c>
      <c r="C1714" s="68" t="str">
        <f t="shared" si="144"/>
        <v xml:space="preserve"> </v>
      </c>
      <c r="D1714" s="68" t="str">
        <f t="shared" si="145"/>
        <v xml:space="preserve"> </v>
      </c>
      <c r="E1714" s="160" t="e">
        <f t="shared" ref="E1714:G1714" si="203">M130</f>
        <v>#REF!</v>
      </c>
      <c r="F1714" s="160" t="e">
        <f t="shared" si="203"/>
        <v>#REF!</v>
      </c>
      <c r="G1714" s="160" t="e">
        <f t="shared" si="203"/>
        <v>#REF!</v>
      </c>
      <c r="J1714" s="162" t="e">
        <f>#REF!</f>
        <v>#REF!</v>
      </c>
      <c r="K1714" s="162"/>
      <c r="L1714" s="162"/>
      <c r="M1714" s="162" t="e">
        <f>#REF!</f>
        <v>#REF!</v>
      </c>
      <c r="N1714" s="162" t="e">
        <f>#REF!</f>
        <v>#REF!</v>
      </c>
      <c r="O1714" s="162" t="e">
        <f>#REF!</f>
        <v>#REF!</v>
      </c>
    </row>
    <row r="1715" spans="2:15" ht="21">
      <c r="B1715" s="132" t="e">
        <f t="shared" si="143"/>
        <v>#REF!</v>
      </c>
      <c r="C1715" s="68" t="str">
        <f t="shared" si="144"/>
        <v xml:space="preserve"> </v>
      </c>
      <c r="D1715" s="68" t="str">
        <f t="shared" si="145"/>
        <v xml:space="preserve"> </v>
      </c>
      <c r="E1715" s="160" t="e">
        <f t="shared" ref="E1715:G1715" si="204">M131</f>
        <v>#REF!</v>
      </c>
      <c r="F1715" s="160" t="e">
        <f t="shared" si="204"/>
        <v>#REF!</v>
      </c>
      <c r="G1715" s="160" t="e">
        <f t="shared" si="204"/>
        <v>#REF!</v>
      </c>
      <c r="J1715" s="162" t="e">
        <f>#REF!</f>
        <v>#REF!</v>
      </c>
      <c r="K1715" s="162"/>
      <c r="L1715" s="162"/>
      <c r="M1715" s="162" t="e">
        <f>#REF!</f>
        <v>#REF!</v>
      </c>
      <c r="N1715" s="162" t="e">
        <f>#REF!</f>
        <v>#REF!</v>
      </c>
      <c r="O1715" s="162" t="e">
        <f>#REF!</f>
        <v>#REF!</v>
      </c>
    </row>
    <row r="1716" spans="2:15" ht="21">
      <c r="B1716" s="132" t="e">
        <f t="shared" si="143"/>
        <v>#REF!</v>
      </c>
      <c r="C1716" s="68" t="str">
        <f t="shared" si="144"/>
        <v xml:space="preserve"> </v>
      </c>
      <c r="D1716" s="68" t="str">
        <f t="shared" si="145"/>
        <v xml:space="preserve"> </v>
      </c>
      <c r="E1716" s="160" t="e">
        <f t="shared" ref="E1716:G1716" si="205">M132</f>
        <v>#REF!</v>
      </c>
      <c r="F1716" s="160" t="e">
        <f t="shared" si="205"/>
        <v>#REF!</v>
      </c>
      <c r="G1716" s="160" t="e">
        <f t="shared" si="205"/>
        <v>#REF!</v>
      </c>
      <c r="J1716" s="162" t="e">
        <f>#REF!</f>
        <v>#REF!</v>
      </c>
      <c r="K1716" s="162"/>
      <c r="L1716" s="162"/>
      <c r="M1716" s="162" t="e">
        <f>#REF!</f>
        <v>#REF!</v>
      </c>
      <c r="N1716" s="162" t="e">
        <f>#REF!</f>
        <v>#REF!</v>
      </c>
      <c r="O1716" s="162" t="e">
        <f>#REF!</f>
        <v>#REF!</v>
      </c>
    </row>
    <row r="1717" spans="2:15" ht="21">
      <c r="B1717" s="132" t="e">
        <f t="shared" si="143"/>
        <v>#REF!</v>
      </c>
      <c r="C1717" s="68" t="str">
        <f t="shared" si="144"/>
        <v xml:space="preserve"> </v>
      </c>
      <c r="D1717" s="68" t="str">
        <f t="shared" si="145"/>
        <v xml:space="preserve"> </v>
      </c>
      <c r="E1717" s="160" t="e">
        <f t="shared" ref="E1717:G1717" si="206">M133</f>
        <v>#REF!</v>
      </c>
      <c r="F1717" s="160" t="e">
        <f t="shared" si="206"/>
        <v>#REF!</v>
      </c>
      <c r="G1717" s="160" t="e">
        <f t="shared" si="206"/>
        <v>#REF!</v>
      </c>
      <c r="J1717" s="162" t="e">
        <f>#REF!</f>
        <v>#REF!</v>
      </c>
      <c r="K1717" s="162"/>
      <c r="L1717" s="162"/>
      <c r="M1717" s="162" t="e">
        <f>#REF!</f>
        <v>#REF!</v>
      </c>
      <c r="N1717" s="162" t="e">
        <f>#REF!</f>
        <v>#REF!</v>
      </c>
      <c r="O1717" s="162" t="e">
        <f>#REF!</f>
        <v>#REF!</v>
      </c>
    </row>
    <row r="1718" spans="2:15" ht="21">
      <c r="B1718" s="132" t="e">
        <f t="shared" si="143"/>
        <v>#REF!</v>
      </c>
      <c r="C1718" s="68" t="str">
        <f t="shared" si="144"/>
        <v xml:space="preserve"> </v>
      </c>
      <c r="D1718" s="68" t="str">
        <f t="shared" si="145"/>
        <v xml:space="preserve"> </v>
      </c>
      <c r="E1718" s="160" t="e">
        <f t="shared" ref="E1718:G1718" si="207">M134</f>
        <v>#REF!</v>
      </c>
      <c r="F1718" s="160" t="e">
        <f t="shared" si="207"/>
        <v>#REF!</v>
      </c>
      <c r="G1718" s="160" t="e">
        <f t="shared" si="207"/>
        <v>#REF!</v>
      </c>
      <c r="J1718" s="162" t="e">
        <f>#REF!</f>
        <v>#REF!</v>
      </c>
      <c r="K1718" s="162"/>
      <c r="L1718" s="162"/>
      <c r="M1718" s="162" t="e">
        <f>#REF!</f>
        <v>#REF!</v>
      </c>
      <c r="N1718" s="162" t="e">
        <f>#REF!</f>
        <v>#REF!</v>
      </c>
      <c r="O1718" s="162" t="e">
        <f>#REF!</f>
        <v>#REF!</v>
      </c>
    </row>
    <row r="1719" spans="2:15" ht="21">
      <c r="B1719" s="132" t="e">
        <f t="shared" si="143"/>
        <v>#REF!</v>
      </c>
      <c r="C1719" s="68" t="str">
        <f t="shared" si="144"/>
        <v xml:space="preserve"> </v>
      </c>
      <c r="D1719" s="68" t="str">
        <f t="shared" si="145"/>
        <v xml:space="preserve"> </v>
      </c>
      <c r="E1719" s="160" t="e">
        <f t="shared" ref="E1719:G1719" si="208">M135</f>
        <v>#REF!</v>
      </c>
      <c r="F1719" s="160" t="e">
        <f t="shared" si="208"/>
        <v>#REF!</v>
      </c>
      <c r="G1719" s="160" t="e">
        <f t="shared" si="208"/>
        <v>#REF!</v>
      </c>
      <c r="J1719" s="162" t="e">
        <f>#REF!</f>
        <v>#REF!</v>
      </c>
      <c r="K1719" s="162"/>
      <c r="L1719" s="162"/>
      <c r="M1719" s="162" t="e">
        <f>#REF!</f>
        <v>#REF!</v>
      </c>
      <c r="N1719" s="162" t="e">
        <f>#REF!</f>
        <v>#REF!</v>
      </c>
      <c r="O1719" s="162" t="e">
        <f>#REF!</f>
        <v>#REF!</v>
      </c>
    </row>
    <row r="1720" spans="2:15" ht="21">
      <c r="B1720" s="132" t="e">
        <f t="shared" si="143"/>
        <v>#REF!</v>
      </c>
      <c r="C1720" s="68" t="str">
        <f t="shared" si="144"/>
        <v xml:space="preserve"> </v>
      </c>
      <c r="D1720" s="68" t="str">
        <f t="shared" si="145"/>
        <v xml:space="preserve"> </v>
      </c>
      <c r="E1720" s="160" t="e">
        <f t="shared" ref="E1720:G1720" si="209">M136</f>
        <v>#REF!</v>
      </c>
      <c r="F1720" s="160" t="e">
        <f t="shared" si="209"/>
        <v>#REF!</v>
      </c>
      <c r="G1720" s="160" t="e">
        <f t="shared" si="209"/>
        <v>#REF!</v>
      </c>
      <c r="J1720" s="162" t="e">
        <f>#REF!</f>
        <v>#REF!</v>
      </c>
      <c r="K1720" s="162"/>
      <c r="L1720" s="162"/>
      <c r="M1720" s="162" t="e">
        <f>#REF!</f>
        <v>#REF!</v>
      </c>
      <c r="N1720" s="162" t="e">
        <f>#REF!</f>
        <v>#REF!</v>
      </c>
      <c r="O1720" s="162" t="e">
        <f>#REF!</f>
        <v>#REF!</v>
      </c>
    </row>
    <row r="1721" spans="2:15" ht="21">
      <c r="B1721" s="132" t="e">
        <f t="shared" ref="B1721:B1784" si="210">J137</f>
        <v>#REF!</v>
      </c>
      <c r="C1721" s="68" t="str">
        <f t="shared" ref="C1721:C1784" si="211">IFERROR(VLOOKUP(D1721,KLUBY01,2,FALSE)," ")</f>
        <v xml:space="preserve"> </v>
      </c>
      <c r="D1721" s="68" t="str">
        <f t="shared" ref="D1721:D1784" si="212">IFERROR(VLOOKUP(B1721,PZTS2509,11,FALSE)," ")</f>
        <v xml:space="preserve"> </v>
      </c>
      <c r="E1721" s="160" t="e">
        <f t="shared" ref="E1721:G1721" si="213">M137</f>
        <v>#REF!</v>
      </c>
      <c r="F1721" s="160" t="e">
        <f t="shared" si="213"/>
        <v>#REF!</v>
      </c>
      <c r="G1721" s="160" t="e">
        <f t="shared" si="213"/>
        <v>#REF!</v>
      </c>
      <c r="J1721" s="162" t="e">
        <f>#REF!</f>
        <v>#REF!</v>
      </c>
      <c r="K1721" s="162"/>
      <c r="L1721" s="162"/>
      <c r="M1721" s="162" t="e">
        <f>#REF!</f>
        <v>#REF!</v>
      </c>
      <c r="N1721" s="162" t="e">
        <f>#REF!</f>
        <v>#REF!</v>
      </c>
      <c r="O1721" s="162" t="e">
        <f>#REF!</f>
        <v>#REF!</v>
      </c>
    </row>
    <row r="1722" spans="2:15" ht="21">
      <c r="B1722" s="132" t="e">
        <f t="shared" si="210"/>
        <v>#REF!</v>
      </c>
      <c r="C1722" s="68" t="str">
        <f t="shared" si="211"/>
        <v xml:space="preserve"> </v>
      </c>
      <c r="D1722" s="68" t="str">
        <f t="shared" si="212"/>
        <v xml:space="preserve"> </v>
      </c>
      <c r="E1722" s="160" t="e">
        <f t="shared" ref="E1722:G1722" si="214">M138</f>
        <v>#REF!</v>
      </c>
      <c r="F1722" s="160" t="e">
        <f t="shared" si="214"/>
        <v>#REF!</v>
      </c>
      <c r="G1722" s="160" t="e">
        <f t="shared" si="214"/>
        <v>#REF!</v>
      </c>
      <c r="J1722" s="162" t="e">
        <f>#REF!</f>
        <v>#REF!</v>
      </c>
      <c r="K1722" s="162"/>
      <c r="L1722" s="162"/>
      <c r="M1722" s="162" t="e">
        <f>#REF!</f>
        <v>#REF!</v>
      </c>
      <c r="N1722" s="162" t="e">
        <f>#REF!</f>
        <v>#REF!</v>
      </c>
      <c r="O1722" s="162" t="e">
        <f>#REF!</f>
        <v>#REF!</v>
      </c>
    </row>
    <row r="1723" spans="2:15" ht="21">
      <c r="B1723" s="132" t="e">
        <f t="shared" si="210"/>
        <v>#REF!</v>
      </c>
      <c r="C1723" s="68" t="str">
        <f t="shared" si="211"/>
        <v xml:space="preserve"> </v>
      </c>
      <c r="D1723" s="68" t="str">
        <f t="shared" si="212"/>
        <v xml:space="preserve"> </v>
      </c>
      <c r="E1723" s="160" t="e">
        <f t="shared" ref="E1723:G1723" si="215">M139</f>
        <v>#REF!</v>
      </c>
      <c r="F1723" s="160" t="e">
        <f t="shared" si="215"/>
        <v>#REF!</v>
      </c>
      <c r="G1723" s="160" t="e">
        <f t="shared" si="215"/>
        <v>#REF!</v>
      </c>
      <c r="J1723" s="162" t="e">
        <f>#REF!</f>
        <v>#REF!</v>
      </c>
      <c r="K1723" s="162"/>
      <c r="L1723" s="162"/>
      <c r="M1723" s="162" t="e">
        <f>#REF!</f>
        <v>#REF!</v>
      </c>
      <c r="N1723" s="162" t="e">
        <f>#REF!</f>
        <v>#REF!</v>
      </c>
      <c r="O1723" s="162" t="e">
        <f>#REF!</f>
        <v>#REF!</v>
      </c>
    </row>
    <row r="1724" spans="2:15" ht="21">
      <c r="B1724" s="132" t="e">
        <f t="shared" si="210"/>
        <v>#REF!</v>
      </c>
      <c r="C1724" s="68" t="str">
        <f t="shared" si="211"/>
        <v xml:space="preserve"> </v>
      </c>
      <c r="D1724" s="68" t="str">
        <f t="shared" si="212"/>
        <v xml:space="preserve"> </v>
      </c>
      <c r="E1724" s="160" t="e">
        <f t="shared" ref="E1724:G1724" si="216">M140</f>
        <v>#REF!</v>
      </c>
      <c r="F1724" s="160" t="e">
        <f t="shared" si="216"/>
        <v>#REF!</v>
      </c>
      <c r="G1724" s="160" t="e">
        <f t="shared" si="216"/>
        <v>#REF!</v>
      </c>
      <c r="J1724" s="162" t="e">
        <f>#REF!</f>
        <v>#REF!</v>
      </c>
      <c r="K1724" s="162"/>
      <c r="L1724" s="162"/>
      <c r="M1724" s="162" t="e">
        <f>#REF!</f>
        <v>#REF!</v>
      </c>
      <c r="N1724" s="162" t="e">
        <f>#REF!</f>
        <v>#REF!</v>
      </c>
      <c r="O1724" s="162" t="e">
        <f>#REF!</f>
        <v>#REF!</v>
      </c>
    </row>
    <row r="1725" spans="2:15" ht="21">
      <c r="B1725" s="132" t="e">
        <f t="shared" si="210"/>
        <v>#REF!</v>
      </c>
      <c r="C1725" s="68" t="str">
        <f t="shared" si="211"/>
        <v xml:space="preserve"> </v>
      </c>
      <c r="D1725" s="68" t="str">
        <f t="shared" si="212"/>
        <v xml:space="preserve"> </v>
      </c>
      <c r="E1725" s="160" t="e">
        <f t="shared" ref="E1725:G1725" si="217">M141</f>
        <v>#REF!</v>
      </c>
      <c r="F1725" s="160" t="e">
        <f t="shared" si="217"/>
        <v>#REF!</v>
      </c>
      <c r="G1725" s="160" t="e">
        <f t="shared" si="217"/>
        <v>#REF!</v>
      </c>
      <c r="J1725" s="162" t="e">
        <f>#REF!</f>
        <v>#REF!</v>
      </c>
      <c r="K1725" s="162"/>
      <c r="L1725" s="162"/>
      <c r="M1725" s="162" t="e">
        <f>#REF!</f>
        <v>#REF!</v>
      </c>
      <c r="N1725" s="162" t="e">
        <f>#REF!</f>
        <v>#REF!</v>
      </c>
      <c r="O1725" s="162" t="e">
        <f>#REF!</f>
        <v>#REF!</v>
      </c>
    </row>
    <row r="1726" spans="2:15" ht="21">
      <c r="B1726" s="132" t="e">
        <f t="shared" si="210"/>
        <v>#REF!</v>
      </c>
      <c r="C1726" s="68" t="str">
        <f t="shared" si="211"/>
        <v xml:space="preserve"> </v>
      </c>
      <c r="D1726" s="68" t="str">
        <f t="shared" si="212"/>
        <v xml:space="preserve"> </v>
      </c>
      <c r="E1726" s="160" t="e">
        <f t="shared" ref="E1726:G1726" si="218">M142</f>
        <v>#REF!</v>
      </c>
      <c r="F1726" s="160" t="e">
        <f t="shared" si="218"/>
        <v>#REF!</v>
      </c>
      <c r="G1726" s="160" t="e">
        <f t="shared" si="218"/>
        <v>#REF!</v>
      </c>
      <c r="J1726" s="162" t="e">
        <f>#REF!</f>
        <v>#REF!</v>
      </c>
      <c r="K1726" s="162"/>
      <c r="L1726" s="162"/>
      <c r="M1726" s="162" t="e">
        <f>#REF!</f>
        <v>#REF!</v>
      </c>
      <c r="N1726" s="162" t="e">
        <f>#REF!</f>
        <v>#REF!</v>
      </c>
      <c r="O1726" s="162" t="e">
        <f>#REF!</f>
        <v>#REF!</v>
      </c>
    </row>
    <row r="1727" spans="2:15" ht="21">
      <c r="B1727" s="132" t="e">
        <f t="shared" si="210"/>
        <v>#REF!</v>
      </c>
      <c r="C1727" s="68" t="str">
        <f t="shared" si="211"/>
        <v xml:space="preserve"> </v>
      </c>
      <c r="D1727" s="68" t="str">
        <f t="shared" si="212"/>
        <v xml:space="preserve"> </v>
      </c>
      <c r="E1727" s="160" t="e">
        <f t="shared" ref="E1727:G1727" si="219">M143</f>
        <v>#REF!</v>
      </c>
      <c r="F1727" s="160" t="e">
        <f t="shared" si="219"/>
        <v>#REF!</v>
      </c>
      <c r="G1727" s="160" t="e">
        <f t="shared" si="219"/>
        <v>#REF!</v>
      </c>
      <c r="J1727" s="162" t="e">
        <f>#REF!</f>
        <v>#REF!</v>
      </c>
      <c r="K1727" s="162"/>
      <c r="L1727" s="162"/>
      <c r="M1727" s="162" t="e">
        <f>#REF!</f>
        <v>#REF!</v>
      </c>
      <c r="N1727" s="162" t="e">
        <f>#REF!</f>
        <v>#REF!</v>
      </c>
      <c r="O1727" s="162" t="e">
        <f>#REF!</f>
        <v>#REF!</v>
      </c>
    </row>
    <row r="1728" spans="2:15" ht="21">
      <c r="B1728" s="132" t="e">
        <f t="shared" si="210"/>
        <v>#REF!</v>
      </c>
      <c r="C1728" s="68" t="str">
        <f t="shared" si="211"/>
        <v xml:space="preserve"> </v>
      </c>
      <c r="D1728" s="68" t="str">
        <f t="shared" si="212"/>
        <v xml:space="preserve"> </v>
      </c>
      <c r="E1728" s="160" t="e">
        <f t="shared" ref="E1728:G1728" si="220">M144</f>
        <v>#REF!</v>
      </c>
      <c r="F1728" s="160" t="e">
        <f t="shared" si="220"/>
        <v>#REF!</v>
      </c>
      <c r="G1728" s="160" t="e">
        <f t="shared" si="220"/>
        <v>#REF!</v>
      </c>
      <c r="J1728" s="162" t="e">
        <f>#REF!</f>
        <v>#REF!</v>
      </c>
      <c r="K1728" s="162"/>
      <c r="L1728" s="162"/>
      <c r="M1728" s="162" t="e">
        <f>#REF!</f>
        <v>#REF!</v>
      </c>
      <c r="N1728" s="162" t="e">
        <f>#REF!</f>
        <v>#REF!</v>
      </c>
      <c r="O1728" s="162" t="e">
        <f>#REF!</f>
        <v>#REF!</v>
      </c>
    </row>
    <row r="1729" spans="2:15" ht="21">
      <c r="B1729" s="132" t="e">
        <f t="shared" si="210"/>
        <v>#REF!</v>
      </c>
      <c r="C1729" s="68" t="str">
        <f t="shared" si="211"/>
        <v xml:space="preserve"> </v>
      </c>
      <c r="D1729" s="68" t="str">
        <f t="shared" si="212"/>
        <v xml:space="preserve"> </v>
      </c>
      <c r="E1729" s="160" t="e">
        <f t="shared" ref="E1729:G1729" si="221">M145</f>
        <v>#REF!</v>
      </c>
      <c r="F1729" s="160" t="e">
        <f t="shared" si="221"/>
        <v>#REF!</v>
      </c>
      <c r="G1729" s="160" t="e">
        <f t="shared" si="221"/>
        <v>#REF!</v>
      </c>
      <c r="J1729" s="162" t="e">
        <f>#REF!</f>
        <v>#REF!</v>
      </c>
      <c r="K1729" s="162"/>
      <c r="L1729" s="162"/>
      <c r="M1729" s="162" t="e">
        <f>#REF!</f>
        <v>#REF!</v>
      </c>
      <c r="N1729" s="162" t="e">
        <f>#REF!</f>
        <v>#REF!</v>
      </c>
      <c r="O1729" s="162" t="e">
        <f>#REF!</f>
        <v>#REF!</v>
      </c>
    </row>
    <row r="1730" spans="2:15" ht="21">
      <c r="B1730" s="132" t="e">
        <f t="shared" si="210"/>
        <v>#REF!</v>
      </c>
      <c r="C1730" s="68" t="str">
        <f t="shared" si="211"/>
        <v xml:space="preserve"> </v>
      </c>
      <c r="D1730" s="68" t="str">
        <f t="shared" si="212"/>
        <v xml:space="preserve"> </v>
      </c>
      <c r="E1730" s="160" t="e">
        <f t="shared" ref="E1730:G1730" si="222">M146</f>
        <v>#REF!</v>
      </c>
      <c r="F1730" s="160" t="e">
        <f t="shared" si="222"/>
        <v>#REF!</v>
      </c>
      <c r="G1730" s="160" t="e">
        <f t="shared" si="222"/>
        <v>#REF!</v>
      </c>
      <c r="J1730" s="162" t="e">
        <f>#REF!</f>
        <v>#REF!</v>
      </c>
      <c r="K1730" s="162"/>
      <c r="L1730" s="162"/>
      <c r="M1730" s="162" t="e">
        <f>#REF!</f>
        <v>#REF!</v>
      </c>
      <c r="N1730" s="162" t="e">
        <f>#REF!</f>
        <v>#REF!</v>
      </c>
      <c r="O1730" s="162" t="e">
        <f>#REF!</f>
        <v>#REF!</v>
      </c>
    </row>
    <row r="1731" spans="2:15" ht="21">
      <c r="B1731" s="132" t="e">
        <f t="shared" si="210"/>
        <v>#REF!</v>
      </c>
      <c r="C1731" s="68" t="str">
        <f t="shared" si="211"/>
        <v xml:space="preserve"> </v>
      </c>
      <c r="D1731" s="68" t="str">
        <f t="shared" si="212"/>
        <v xml:space="preserve"> </v>
      </c>
      <c r="E1731" s="160" t="e">
        <f t="shared" ref="E1731:G1731" si="223">M147</f>
        <v>#REF!</v>
      </c>
      <c r="F1731" s="160" t="e">
        <f t="shared" si="223"/>
        <v>#REF!</v>
      </c>
      <c r="G1731" s="160" t="e">
        <f t="shared" si="223"/>
        <v>#REF!</v>
      </c>
      <c r="J1731" s="162" t="e">
        <f>#REF!</f>
        <v>#REF!</v>
      </c>
      <c r="K1731" s="162"/>
      <c r="L1731" s="162"/>
      <c r="M1731" s="162" t="e">
        <f>#REF!</f>
        <v>#REF!</v>
      </c>
      <c r="N1731" s="162" t="e">
        <f>#REF!</f>
        <v>#REF!</v>
      </c>
      <c r="O1731" s="162" t="e">
        <f>#REF!</f>
        <v>#REF!</v>
      </c>
    </row>
    <row r="1732" spans="2:15" ht="21">
      <c r="B1732" s="132" t="e">
        <f t="shared" si="210"/>
        <v>#REF!</v>
      </c>
      <c r="C1732" s="68" t="str">
        <f t="shared" si="211"/>
        <v xml:space="preserve"> </v>
      </c>
      <c r="D1732" s="68" t="str">
        <f t="shared" si="212"/>
        <v xml:space="preserve"> </v>
      </c>
      <c r="E1732" s="160" t="e">
        <f t="shared" ref="E1732:G1732" si="224">M148</f>
        <v>#REF!</v>
      </c>
      <c r="F1732" s="160" t="e">
        <f t="shared" si="224"/>
        <v>#REF!</v>
      </c>
      <c r="G1732" s="160" t="e">
        <f t="shared" si="224"/>
        <v>#REF!</v>
      </c>
      <c r="J1732" s="162" t="e">
        <f>#REF!</f>
        <v>#REF!</v>
      </c>
      <c r="K1732" s="162"/>
      <c r="L1732" s="162"/>
      <c r="M1732" s="162" t="e">
        <f>#REF!</f>
        <v>#REF!</v>
      </c>
      <c r="N1732" s="162" t="e">
        <f>#REF!</f>
        <v>#REF!</v>
      </c>
      <c r="O1732" s="162" t="e">
        <f>#REF!</f>
        <v>#REF!</v>
      </c>
    </row>
    <row r="1733" spans="2:15" ht="21">
      <c r="B1733" s="132" t="e">
        <f t="shared" si="210"/>
        <v>#REF!</v>
      </c>
      <c r="C1733" s="68" t="str">
        <f t="shared" si="211"/>
        <v xml:space="preserve"> </v>
      </c>
      <c r="D1733" s="68" t="str">
        <f t="shared" si="212"/>
        <v xml:space="preserve"> </v>
      </c>
      <c r="E1733" s="160" t="e">
        <f t="shared" ref="E1733:G1733" si="225">M149</f>
        <v>#REF!</v>
      </c>
      <c r="F1733" s="160" t="e">
        <f t="shared" si="225"/>
        <v>#REF!</v>
      </c>
      <c r="G1733" s="160" t="e">
        <f t="shared" si="225"/>
        <v>#REF!</v>
      </c>
      <c r="J1733" s="162" t="e">
        <f>#REF!</f>
        <v>#REF!</v>
      </c>
      <c r="K1733" s="162"/>
      <c r="L1733" s="162"/>
      <c r="M1733" s="162" t="e">
        <f>#REF!</f>
        <v>#REF!</v>
      </c>
      <c r="N1733" s="162" t="e">
        <f>#REF!</f>
        <v>#REF!</v>
      </c>
      <c r="O1733" s="162" t="e">
        <f>#REF!</f>
        <v>#REF!</v>
      </c>
    </row>
    <row r="1734" spans="2:15" ht="21">
      <c r="B1734" s="132" t="e">
        <f t="shared" si="210"/>
        <v>#REF!</v>
      </c>
      <c r="C1734" s="68" t="str">
        <f t="shared" si="211"/>
        <v xml:space="preserve"> </v>
      </c>
      <c r="D1734" s="68" t="str">
        <f t="shared" si="212"/>
        <v xml:space="preserve"> </v>
      </c>
      <c r="E1734" s="160" t="e">
        <f t="shared" ref="E1734:G1734" si="226">M150</f>
        <v>#REF!</v>
      </c>
      <c r="F1734" s="160" t="e">
        <f t="shared" si="226"/>
        <v>#REF!</v>
      </c>
      <c r="G1734" s="160" t="e">
        <f t="shared" si="226"/>
        <v>#REF!</v>
      </c>
      <c r="J1734" s="162" t="e">
        <f>#REF!</f>
        <v>#REF!</v>
      </c>
      <c r="K1734" s="162"/>
      <c r="L1734" s="162"/>
      <c r="M1734" s="162" t="e">
        <f>#REF!</f>
        <v>#REF!</v>
      </c>
      <c r="N1734" s="162" t="e">
        <f>#REF!</f>
        <v>#REF!</v>
      </c>
      <c r="O1734" s="162" t="e">
        <f>#REF!</f>
        <v>#REF!</v>
      </c>
    </row>
    <row r="1735" spans="2:15" ht="21">
      <c r="B1735" s="132" t="e">
        <f t="shared" si="210"/>
        <v>#REF!</v>
      </c>
      <c r="C1735" s="68" t="str">
        <f t="shared" si="211"/>
        <v xml:space="preserve"> </v>
      </c>
      <c r="D1735" s="68" t="str">
        <f t="shared" si="212"/>
        <v xml:space="preserve"> </v>
      </c>
      <c r="E1735" s="160" t="e">
        <f t="shared" ref="E1735:G1735" si="227">M151</f>
        <v>#REF!</v>
      </c>
      <c r="F1735" s="160" t="e">
        <f t="shared" si="227"/>
        <v>#REF!</v>
      </c>
      <c r="G1735" s="160" t="e">
        <f t="shared" si="227"/>
        <v>#REF!</v>
      </c>
      <c r="J1735" s="162" t="e">
        <f>#REF!</f>
        <v>#REF!</v>
      </c>
      <c r="K1735" s="162"/>
      <c r="L1735" s="162"/>
      <c r="M1735" s="162" t="e">
        <f>#REF!</f>
        <v>#REF!</v>
      </c>
      <c r="N1735" s="162" t="e">
        <f>#REF!</f>
        <v>#REF!</v>
      </c>
      <c r="O1735" s="162" t="e">
        <f>#REF!</f>
        <v>#REF!</v>
      </c>
    </row>
    <row r="1736" spans="2:15" ht="21">
      <c r="B1736" s="132" t="e">
        <f t="shared" si="210"/>
        <v>#REF!</v>
      </c>
      <c r="C1736" s="68" t="str">
        <f t="shared" si="211"/>
        <v xml:space="preserve"> </v>
      </c>
      <c r="D1736" s="68" t="str">
        <f t="shared" si="212"/>
        <v xml:space="preserve"> </v>
      </c>
      <c r="E1736" s="160" t="e">
        <f t="shared" ref="E1736:G1736" si="228">M152</f>
        <v>#REF!</v>
      </c>
      <c r="F1736" s="160" t="e">
        <f t="shared" si="228"/>
        <v>#REF!</v>
      </c>
      <c r="G1736" s="160" t="e">
        <f t="shared" si="228"/>
        <v>#REF!</v>
      </c>
      <c r="J1736" s="162" t="e">
        <f>#REF!</f>
        <v>#REF!</v>
      </c>
      <c r="K1736" s="162"/>
      <c r="L1736" s="162"/>
      <c r="M1736" s="162" t="e">
        <f>#REF!</f>
        <v>#REF!</v>
      </c>
      <c r="N1736" s="162" t="e">
        <f>#REF!</f>
        <v>#REF!</v>
      </c>
      <c r="O1736" s="162" t="e">
        <f>#REF!</f>
        <v>#REF!</v>
      </c>
    </row>
    <row r="1737" spans="2:15" ht="21">
      <c r="B1737" s="132" t="e">
        <f t="shared" si="210"/>
        <v>#REF!</v>
      </c>
      <c r="C1737" s="68" t="str">
        <f t="shared" si="211"/>
        <v xml:space="preserve"> </v>
      </c>
      <c r="D1737" s="68" t="str">
        <f t="shared" si="212"/>
        <v xml:space="preserve"> </v>
      </c>
      <c r="E1737" s="160" t="e">
        <f t="shared" ref="E1737:G1737" si="229">M153</f>
        <v>#REF!</v>
      </c>
      <c r="F1737" s="160" t="e">
        <f t="shared" si="229"/>
        <v>#REF!</v>
      </c>
      <c r="G1737" s="160" t="e">
        <f t="shared" si="229"/>
        <v>#REF!</v>
      </c>
      <c r="J1737" s="162" t="e">
        <f>#REF!</f>
        <v>#REF!</v>
      </c>
      <c r="K1737" s="162"/>
      <c r="L1737" s="162"/>
      <c r="M1737" s="162" t="e">
        <f>#REF!</f>
        <v>#REF!</v>
      </c>
      <c r="N1737" s="162" t="e">
        <f>#REF!</f>
        <v>#REF!</v>
      </c>
      <c r="O1737" s="162" t="e">
        <f>#REF!</f>
        <v>#REF!</v>
      </c>
    </row>
    <row r="1738" spans="2:15" ht="21">
      <c r="B1738" s="132" t="e">
        <f t="shared" si="210"/>
        <v>#REF!</v>
      </c>
      <c r="C1738" s="68" t="str">
        <f t="shared" si="211"/>
        <v xml:space="preserve"> </v>
      </c>
      <c r="D1738" s="68" t="str">
        <f t="shared" si="212"/>
        <v xml:space="preserve"> </v>
      </c>
      <c r="E1738" s="160" t="e">
        <f t="shared" ref="E1738:G1738" si="230">M154</f>
        <v>#REF!</v>
      </c>
      <c r="F1738" s="160" t="e">
        <f t="shared" si="230"/>
        <v>#REF!</v>
      </c>
      <c r="G1738" s="160" t="e">
        <f t="shared" si="230"/>
        <v>#REF!</v>
      </c>
      <c r="J1738" s="162" t="e">
        <f>#REF!</f>
        <v>#REF!</v>
      </c>
      <c r="K1738" s="162"/>
      <c r="L1738" s="162"/>
      <c r="M1738" s="162" t="e">
        <f>#REF!</f>
        <v>#REF!</v>
      </c>
      <c r="N1738" s="162" t="e">
        <f>#REF!</f>
        <v>#REF!</v>
      </c>
      <c r="O1738" s="162" t="e">
        <f>#REF!</f>
        <v>#REF!</v>
      </c>
    </row>
    <row r="1739" spans="2:15" ht="21">
      <c r="B1739" s="132" t="e">
        <f t="shared" si="210"/>
        <v>#REF!</v>
      </c>
      <c r="C1739" s="68" t="str">
        <f t="shared" si="211"/>
        <v xml:space="preserve"> </v>
      </c>
      <c r="D1739" s="68" t="str">
        <f t="shared" si="212"/>
        <v xml:space="preserve"> </v>
      </c>
      <c r="E1739" s="160" t="e">
        <f t="shared" ref="E1739:G1739" si="231">M155</f>
        <v>#REF!</v>
      </c>
      <c r="F1739" s="160" t="e">
        <f t="shared" si="231"/>
        <v>#REF!</v>
      </c>
      <c r="G1739" s="160" t="e">
        <f t="shared" si="231"/>
        <v>#REF!</v>
      </c>
      <c r="J1739" s="162" t="e">
        <f>#REF!</f>
        <v>#REF!</v>
      </c>
      <c r="K1739" s="162"/>
      <c r="L1739" s="162"/>
      <c r="M1739" s="162" t="e">
        <f>#REF!</f>
        <v>#REF!</v>
      </c>
      <c r="N1739" s="162" t="e">
        <f>#REF!</f>
        <v>#REF!</v>
      </c>
      <c r="O1739" s="162" t="e">
        <f>#REF!</f>
        <v>#REF!</v>
      </c>
    </row>
    <row r="1740" spans="2:15" ht="21">
      <c r="B1740" s="132" t="e">
        <f t="shared" si="210"/>
        <v>#REF!</v>
      </c>
      <c r="C1740" s="68" t="str">
        <f t="shared" si="211"/>
        <v xml:space="preserve"> </v>
      </c>
      <c r="D1740" s="68" t="str">
        <f t="shared" si="212"/>
        <v xml:space="preserve"> </v>
      </c>
      <c r="E1740" s="160" t="e">
        <f t="shared" ref="E1740:G1740" si="232">M156</f>
        <v>#REF!</v>
      </c>
      <c r="F1740" s="160" t="e">
        <f t="shared" si="232"/>
        <v>#REF!</v>
      </c>
      <c r="G1740" s="160" t="e">
        <f t="shared" si="232"/>
        <v>#REF!</v>
      </c>
      <c r="J1740" s="162" t="e">
        <f>#REF!</f>
        <v>#REF!</v>
      </c>
      <c r="K1740" s="162"/>
      <c r="L1740" s="162"/>
      <c r="M1740" s="162" t="e">
        <f>#REF!</f>
        <v>#REF!</v>
      </c>
      <c r="N1740" s="162" t="e">
        <f>#REF!</f>
        <v>#REF!</v>
      </c>
      <c r="O1740" s="162" t="e">
        <f>#REF!</f>
        <v>#REF!</v>
      </c>
    </row>
    <row r="1741" spans="2:15" ht="21">
      <c r="B1741" s="132" t="e">
        <f t="shared" si="210"/>
        <v>#REF!</v>
      </c>
      <c r="C1741" s="68" t="str">
        <f t="shared" si="211"/>
        <v xml:space="preserve"> </v>
      </c>
      <c r="D1741" s="68" t="str">
        <f t="shared" si="212"/>
        <v xml:space="preserve"> </v>
      </c>
      <c r="E1741" s="160" t="e">
        <f t="shared" ref="E1741:G1741" si="233">M157</f>
        <v>#REF!</v>
      </c>
      <c r="F1741" s="160" t="e">
        <f t="shared" si="233"/>
        <v>#REF!</v>
      </c>
      <c r="G1741" s="160" t="e">
        <f t="shared" si="233"/>
        <v>#REF!</v>
      </c>
      <c r="J1741" s="162" t="e">
        <f>#REF!</f>
        <v>#REF!</v>
      </c>
      <c r="K1741" s="162"/>
      <c r="L1741" s="162"/>
      <c r="M1741" s="162" t="e">
        <f>#REF!</f>
        <v>#REF!</v>
      </c>
      <c r="N1741" s="162" t="e">
        <f>#REF!</f>
        <v>#REF!</v>
      </c>
      <c r="O1741" s="162" t="e">
        <f>#REF!</f>
        <v>#REF!</v>
      </c>
    </row>
    <row r="1742" spans="2:15" ht="21">
      <c r="B1742" s="132" t="e">
        <f t="shared" si="210"/>
        <v>#REF!</v>
      </c>
      <c r="C1742" s="68" t="str">
        <f t="shared" si="211"/>
        <v xml:space="preserve"> </v>
      </c>
      <c r="D1742" s="68" t="str">
        <f t="shared" si="212"/>
        <v xml:space="preserve"> </v>
      </c>
      <c r="E1742" s="160" t="e">
        <f t="shared" ref="E1742:G1742" si="234">M158</f>
        <v>#REF!</v>
      </c>
      <c r="F1742" s="160" t="e">
        <f t="shared" si="234"/>
        <v>#REF!</v>
      </c>
      <c r="G1742" s="160" t="e">
        <f t="shared" si="234"/>
        <v>#REF!</v>
      </c>
      <c r="J1742" s="162" t="e">
        <f>#REF!</f>
        <v>#REF!</v>
      </c>
      <c r="K1742" s="162"/>
      <c r="L1742" s="162"/>
      <c r="M1742" s="162" t="e">
        <f>#REF!</f>
        <v>#REF!</v>
      </c>
      <c r="N1742" s="162" t="e">
        <f>#REF!</f>
        <v>#REF!</v>
      </c>
      <c r="O1742" s="162" t="e">
        <f>#REF!</f>
        <v>#REF!</v>
      </c>
    </row>
    <row r="1743" spans="2:15" ht="21">
      <c r="B1743" s="132" t="e">
        <f t="shared" si="210"/>
        <v>#REF!</v>
      </c>
      <c r="C1743" s="68" t="str">
        <f t="shared" si="211"/>
        <v xml:space="preserve"> </v>
      </c>
      <c r="D1743" s="68" t="str">
        <f t="shared" si="212"/>
        <v xml:space="preserve"> </v>
      </c>
      <c r="E1743" s="160" t="e">
        <f t="shared" ref="E1743:G1743" si="235">M159</f>
        <v>#REF!</v>
      </c>
      <c r="F1743" s="160" t="e">
        <f t="shared" si="235"/>
        <v>#REF!</v>
      </c>
      <c r="G1743" s="160" t="e">
        <f t="shared" si="235"/>
        <v>#REF!</v>
      </c>
      <c r="J1743" s="162" t="e">
        <f>#REF!</f>
        <v>#REF!</v>
      </c>
      <c r="K1743" s="162"/>
      <c r="L1743" s="162"/>
      <c r="M1743" s="162" t="e">
        <f>#REF!</f>
        <v>#REF!</v>
      </c>
      <c r="N1743" s="162" t="e">
        <f>#REF!</f>
        <v>#REF!</v>
      </c>
      <c r="O1743" s="162" t="e">
        <f>#REF!</f>
        <v>#REF!</v>
      </c>
    </row>
    <row r="1744" spans="2:15" ht="21">
      <c r="B1744" s="132" t="e">
        <f t="shared" si="210"/>
        <v>#REF!</v>
      </c>
      <c r="C1744" s="68" t="str">
        <f t="shared" si="211"/>
        <v xml:space="preserve"> </v>
      </c>
      <c r="D1744" s="68" t="str">
        <f t="shared" si="212"/>
        <v xml:space="preserve"> </v>
      </c>
      <c r="E1744" s="160" t="e">
        <f t="shared" ref="E1744:G1744" si="236">M160</f>
        <v>#REF!</v>
      </c>
      <c r="F1744" s="160" t="e">
        <f t="shared" si="236"/>
        <v>#REF!</v>
      </c>
      <c r="G1744" s="160" t="e">
        <f t="shared" si="236"/>
        <v>#REF!</v>
      </c>
      <c r="J1744" s="162" t="e">
        <f>#REF!</f>
        <v>#REF!</v>
      </c>
      <c r="K1744" s="162"/>
      <c r="L1744" s="162"/>
      <c r="M1744" s="162" t="e">
        <f>#REF!</f>
        <v>#REF!</v>
      </c>
      <c r="N1744" s="162" t="e">
        <f>#REF!</f>
        <v>#REF!</v>
      </c>
      <c r="O1744" s="162" t="e">
        <f>#REF!</f>
        <v>#REF!</v>
      </c>
    </row>
    <row r="1745" spans="2:15" ht="21">
      <c r="B1745" s="132" t="e">
        <f t="shared" si="210"/>
        <v>#REF!</v>
      </c>
      <c r="C1745" s="68" t="str">
        <f t="shared" si="211"/>
        <v xml:space="preserve"> </v>
      </c>
      <c r="D1745" s="68" t="str">
        <f t="shared" si="212"/>
        <v xml:space="preserve"> </v>
      </c>
      <c r="E1745" s="160" t="e">
        <f t="shared" ref="E1745:G1745" si="237">M161</f>
        <v>#REF!</v>
      </c>
      <c r="F1745" s="160" t="e">
        <f t="shared" si="237"/>
        <v>#REF!</v>
      </c>
      <c r="G1745" s="160" t="e">
        <f t="shared" si="237"/>
        <v>#REF!</v>
      </c>
      <c r="J1745" s="162" t="e">
        <f>#REF!</f>
        <v>#REF!</v>
      </c>
      <c r="K1745" s="162"/>
      <c r="L1745" s="162"/>
      <c r="M1745" s="162" t="e">
        <f>#REF!</f>
        <v>#REF!</v>
      </c>
      <c r="N1745" s="162" t="e">
        <f>#REF!</f>
        <v>#REF!</v>
      </c>
      <c r="O1745" s="162" t="e">
        <f>#REF!</f>
        <v>#REF!</v>
      </c>
    </row>
    <row r="1746" spans="2:15" ht="21">
      <c r="B1746" s="132" t="e">
        <f t="shared" si="210"/>
        <v>#REF!</v>
      </c>
      <c r="C1746" s="68" t="str">
        <f t="shared" si="211"/>
        <v xml:space="preserve"> </v>
      </c>
      <c r="D1746" s="68" t="str">
        <f t="shared" si="212"/>
        <v xml:space="preserve"> </v>
      </c>
      <c r="E1746" s="160" t="e">
        <f t="shared" ref="E1746:G1746" si="238">M162</f>
        <v>#REF!</v>
      </c>
      <c r="F1746" s="160" t="e">
        <f t="shared" si="238"/>
        <v>#REF!</v>
      </c>
      <c r="G1746" s="160" t="e">
        <f t="shared" si="238"/>
        <v>#REF!</v>
      </c>
      <c r="J1746" s="162" t="e">
        <f>#REF!</f>
        <v>#REF!</v>
      </c>
      <c r="K1746" s="162"/>
      <c r="L1746" s="162"/>
      <c r="M1746" s="162" t="e">
        <f>#REF!</f>
        <v>#REF!</v>
      </c>
      <c r="N1746" s="162" t="e">
        <f>#REF!</f>
        <v>#REF!</v>
      </c>
      <c r="O1746" s="162" t="e">
        <f>#REF!</f>
        <v>#REF!</v>
      </c>
    </row>
    <row r="1747" spans="2:15" ht="21">
      <c r="B1747" s="132" t="e">
        <f t="shared" si="210"/>
        <v>#REF!</v>
      </c>
      <c r="C1747" s="68" t="str">
        <f t="shared" si="211"/>
        <v xml:space="preserve"> </v>
      </c>
      <c r="D1747" s="68" t="str">
        <f t="shared" si="212"/>
        <v xml:space="preserve"> </v>
      </c>
      <c r="E1747" s="160" t="e">
        <f t="shared" ref="E1747:G1747" si="239">M163</f>
        <v>#REF!</v>
      </c>
      <c r="F1747" s="160" t="e">
        <f t="shared" si="239"/>
        <v>#REF!</v>
      </c>
      <c r="G1747" s="160" t="e">
        <f t="shared" si="239"/>
        <v>#REF!</v>
      </c>
      <c r="J1747" s="162" t="e">
        <f>#REF!</f>
        <v>#REF!</v>
      </c>
      <c r="K1747" s="162"/>
      <c r="L1747" s="162"/>
      <c r="M1747" s="162" t="e">
        <f>#REF!</f>
        <v>#REF!</v>
      </c>
      <c r="N1747" s="162" t="e">
        <f>#REF!</f>
        <v>#REF!</v>
      </c>
      <c r="O1747" s="162" t="e">
        <f>#REF!</f>
        <v>#REF!</v>
      </c>
    </row>
    <row r="1748" spans="2:15" ht="21">
      <c r="B1748" s="132" t="e">
        <f t="shared" si="210"/>
        <v>#REF!</v>
      </c>
      <c r="C1748" s="68" t="str">
        <f t="shared" si="211"/>
        <v xml:space="preserve"> </v>
      </c>
      <c r="D1748" s="68" t="str">
        <f t="shared" si="212"/>
        <v xml:space="preserve"> </v>
      </c>
      <c r="E1748" s="160" t="e">
        <f t="shared" ref="E1748:G1748" si="240">M164</f>
        <v>#REF!</v>
      </c>
      <c r="F1748" s="160" t="e">
        <f t="shared" si="240"/>
        <v>#REF!</v>
      </c>
      <c r="G1748" s="160" t="e">
        <f t="shared" si="240"/>
        <v>#REF!</v>
      </c>
      <c r="J1748" s="162" t="e">
        <f>#REF!</f>
        <v>#REF!</v>
      </c>
      <c r="K1748" s="162"/>
      <c r="L1748" s="162"/>
      <c r="M1748" s="162" t="e">
        <f>#REF!</f>
        <v>#REF!</v>
      </c>
      <c r="N1748" s="162" t="e">
        <f>#REF!</f>
        <v>#REF!</v>
      </c>
      <c r="O1748" s="162" t="e">
        <f>#REF!</f>
        <v>#REF!</v>
      </c>
    </row>
    <row r="1749" spans="2:15" ht="21">
      <c r="B1749" s="132" t="e">
        <f t="shared" si="210"/>
        <v>#REF!</v>
      </c>
      <c r="C1749" s="68" t="str">
        <f t="shared" si="211"/>
        <v xml:space="preserve"> </v>
      </c>
      <c r="D1749" s="68" t="str">
        <f t="shared" si="212"/>
        <v xml:space="preserve"> </v>
      </c>
      <c r="E1749" s="160" t="e">
        <f t="shared" ref="E1749:G1749" si="241">M165</f>
        <v>#REF!</v>
      </c>
      <c r="F1749" s="160" t="e">
        <f t="shared" si="241"/>
        <v>#REF!</v>
      </c>
      <c r="G1749" s="160" t="e">
        <f t="shared" si="241"/>
        <v>#REF!</v>
      </c>
      <c r="J1749" s="162" t="e">
        <f>#REF!</f>
        <v>#REF!</v>
      </c>
      <c r="K1749" s="162"/>
      <c r="L1749" s="162"/>
      <c r="M1749" s="162" t="e">
        <f>#REF!</f>
        <v>#REF!</v>
      </c>
      <c r="N1749" s="162" t="e">
        <f>#REF!</f>
        <v>#REF!</v>
      </c>
      <c r="O1749" s="162" t="e">
        <f>#REF!</f>
        <v>#REF!</v>
      </c>
    </row>
    <row r="1750" spans="2:15" ht="21">
      <c r="B1750" s="132" t="e">
        <f t="shared" si="210"/>
        <v>#REF!</v>
      </c>
      <c r="C1750" s="68" t="str">
        <f t="shared" si="211"/>
        <v xml:space="preserve"> </v>
      </c>
      <c r="D1750" s="68" t="str">
        <f t="shared" si="212"/>
        <v xml:space="preserve"> </v>
      </c>
      <c r="E1750" s="160" t="e">
        <f t="shared" ref="E1750:G1750" si="242">M166</f>
        <v>#REF!</v>
      </c>
      <c r="F1750" s="160" t="e">
        <f t="shared" si="242"/>
        <v>#REF!</v>
      </c>
      <c r="G1750" s="160" t="e">
        <f t="shared" si="242"/>
        <v>#REF!</v>
      </c>
      <c r="J1750" s="162" t="e">
        <f>#REF!</f>
        <v>#REF!</v>
      </c>
      <c r="K1750" s="162"/>
      <c r="L1750" s="162"/>
      <c r="M1750" s="162" t="e">
        <f>#REF!</f>
        <v>#REF!</v>
      </c>
      <c r="N1750" s="162" t="e">
        <f>#REF!</f>
        <v>#REF!</v>
      </c>
      <c r="O1750" s="162" t="e">
        <f>#REF!</f>
        <v>#REF!</v>
      </c>
    </row>
    <row r="1751" spans="2:15" ht="21">
      <c r="B1751" s="132" t="e">
        <f t="shared" si="210"/>
        <v>#REF!</v>
      </c>
      <c r="C1751" s="68" t="str">
        <f t="shared" si="211"/>
        <v xml:space="preserve"> </v>
      </c>
      <c r="D1751" s="68" t="str">
        <f t="shared" si="212"/>
        <v xml:space="preserve"> </v>
      </c>
      <c r="E1751" s="160" t="e">
        <f t="shared" ref="E1751:G1751" si="243">M167</f>
        <v>#REF!</v>
      </c>
      <c r="F1751" s="160" t="e">
        <f t="shared" si="243"/>
        <v>#REF!</v>
      </c>
      <c r="G1751" s="160" t="e">
        <f t="shared" si="243"/>
        <v>#REF!</v>
      </c>
      <c r="J1751" s="162" t="e">
        <f>#REF!</f>
        <v>#REF!</v>
      </c>
      <c r="K1751" s="162"/>
      <c r="L1751" s="162"/>
      <c r="M1751" s="162" t="e">
        <f>#REF!</f>
        <v>#REF!</v>
      </c>
      <c r="N1751" s="162" t="e">
        <f>#REF!</f>
        <v>#REF!</v>
      </c>
      <c r="O1751" s="162" t="e">
        <f>#REF!</f>
        <v>#REF!</v>
      </c>
    </row>
    <row r="1752" spans="2:15" ht="21">
      <c r="B1752" s="132" t="e">
        <f t="shared" si="210"/>
        <v>#REF!</v>
      </c>
      <c r="C1752" s="68" t="str">
        <f t="shared" si="211"/>
        <v xml:space="preserve"> </v>
      </c>
      <c r="D1752" s="68" t="str">
        <f t="shared" si="212"/>
        <v xml:space="preserve"> </v>
      </c>
      <c r="E1752" s="160" t="e">
        <f t="shared" ref="E1752:G1752" si="244">M168</f>
        <v>#REF!</v>
      </c>
      <c r="F1752" s="160" t="e">
        <f t="shared" si="244"/>
        <v>#REF!</v>
      </c>
      <c r="G1752" s="160" t="e">
        <f t="shared" si="244"/>
        <v>#REF!</v>
      </c>
      <c r="J1752" s="162" t="e">
        <f>#REF!</f>
        <v>#REF!</v>
      </c>
      <c r="K1752" s="162"/>
      <c r="L1752" s="162"/>
      <c r="M1752" s="162" t="e">
        <f>#REF!</f>
        <v>#REF!</v>
      </c>
      <c r="N1752" s="162" t="e">
        <f>#REF!</f>
        <v>#REF!</v>
      </c>
      <c r="O1752" s="162" t="e">
        <f>#REF!</f>
        <v>#REF!</v>
      </c>
    </row>
    <row r="1753" spans="2:15" ht="21">
      <c r="B1753" s="132" t="e">
        <f t="shared" si="210"/>
        <v>#REF!</v>
      </c>
      <c r="C1753" s="68" t="str">
        <f t="shared" si="211"/>
        <v xml:space="preserve"> </v>
      </c>
      <c r="D1753" s="68" t="str">
        <f t="shared" si="212"/>
        <v xml:space="preserve"> </v>
      </c>
      <c r="E1753" s="160" t="e">
        <f t="shared" ref="E1753:G1753" si="245">M169</f>
        <v>#REF!</v>
      </c>
      <c r="F1753" s="160" t="e">
        <f t="shared" si="245"/>
        <v>#REF!</v>
      </c>
      <c r="G1753" s="160" t="e">
        <f t="shared" si="245"/>
        <v>#REF!</v>
      </c>
      <c r="J1753" s="162" t="e">
        <f>#REF!</f>
        <v>#REF!</v>
      </c>
      <c r="K1753" s="162"/>
      <c r="L1753" s="162"/>
      <c r="M1753" s="162" t="e">
        <f>#REF!</f>
        <v>#REF!</v>
      </c>
      <c r="N1753" s="162" t="e">
        <f>#REF!</f>
        <v>#REF!</v>
      </c>
      <c r="O1753" s="162" t="e">
        <f>#REF!</f>
        <v>#REF!</v>
      </c>
    </row>
    <row r="1754" spans="2:15" ht="21">
      <c r="B1754" s="132" t="e">
        <f t="shared" si="210"/>
        <v>#REF!</v>
      </c>
      <c r="C1754" s="68" t="str">
        <f t="shared" si="211"/>
        <v xml:space="preserve"> </v>
      </c>
      <c r="D1754" s="68" t="str">
        <f t="shared" si="212"/>
        <v xml:space="preserve"> </v>
      </c>
      <c r="E1754" s="160" t="e">
        <f t="shared" ref="E1754:G1754" si="246">M170</f>
        <v>#REF!</v>
      </c>
      <c r="F1754" s="160" t="e">
        <f t="shared" si="246"/>
        <v>#REF!</v>
      </c>
      <c r="G1754" s="160" t="e">
        <f t="shared" si="246"/>
        <v>#REF!</v>
      </c>
      <c r="J1754" s="162" t="e">
        <f>#REF!</f>
        <v>#REF!</v>
      </c>
      <c r="K1754" s="162"/>
      <c r="L1754" s="162"/>
      <c r="M1754" s="162" t="e">
        <f>#REF!</f>
        <v>#REF!</v>
      </c>
      <c r="N1754" s="162" t="e">
        <f>#REF!</f>
        <v>#REF!</v>
      </c>
      <c r="O1754" s="162" t="e">
        <f>#REF!</f>
        <v>#REF!</v>
      </c>
    </row>
    <row r="1755" spans="2:15" ht="21">
      <c r="B1755" s="132" t="e">
        <f t="shared" si="210"/>
        <v>#REF!</v>
      </c>
      <c r="C1755" s="68" t="str">
        <f t="shared" si="211"/>
        <v xml:space="preserve"> </v>
      </c>
      <c r="D1755" s="68" t="str">
        <f t="shared" si="212"/>
        <v xml:space="preserve"> </v>
      </c>
      <c r="E1755" s="160" t="e">
        <f t="shared" ref="E1755:G1755" si="247">M171</f>
        <v>#REF!</v>
      </c>
      <c r="F1755" s="160" t="e">
        <f t="shared" si="247"/>
        <v>#REF!</v>
      </c>
      <c r="G1755" s="160" t="e">
        <f t="shared" si="247"/>
        <v>#REF!</v>
      </c>
      <c r="J1755" s="162" t="e">
        <f>#REF!</f>
        <v>#REF!</v>
      </c>
      <c r="K1755" s="162"/>
      <c r="L1755" s="162"/>
      <c r="M1755" s="162" t="e">
        <f>#REF!</f>
        <v>#REF!</v>
      </c>
      <c r="N1755" s="162" t="e">
        <f>#REF!</f>
        <v>#REF!</v>
      </c>
      <c r="O1755" s="162" t="e">
        <f>#REF!</f>
        <v>#REF!</v>
      </c>
    </row>
    <row r="1756" spans="2:15" ht="21">
      <c r="B1756" s="132" t="e">
        <f t="shared" si="210"/>
        <v>#REF!</v>
      </c>
      <c r="C1756" s="68" t="str">
        <f t="shared" si="211"/>
        <v xml:space="preserve"> </v>
      </c>
      <c r="D1756" s="68" t="str">
        <f t="shared" si="212"/>
        <v xml:space="preserve"> </v>
      </c>
      <c r="E1756" s="160" t="e">
        <f t="shared" ref="E1756:G1756" si="248">M172</f>
        <v>#REF!</v>
      </c>
      <c r="F1756" s="160" t="e">
        <f t="shared" si="248"/>
        <v>#REF!</v>
      </c>
      <c r="G1756" s="160" t="e">
        <f t="shared" si="248"/>
        <v>#REF!</v>
      </c>
      <c r="J1756" s="162" t="e">
        <f>#REF!</f>
        <v>#REF!</v>
      </c>
      <c r="K1756" s="162"/>
      <c r="L1756" s="162"/>
      <c r="M1756" s="162" t="e">
        <f>#REF!</f>
        <v>#REF!</v>
      </c>
      <c r="N1756" s="162" t="e">
        <f>#REF!</f>
        <v>#REF!</v>
      </c>
      <c r="O1756" s="162" t="e">
        <f>#REF!</f>
        <v>#REF!</v>
      </c>
    </row>
    <row r="1757" spans="2:15" ht="21">
      <c r="B1757" s="132" t="e">
        <f t="shared" si="210"/>
        <v>#REF!</v>
      </c>
      <c r="C1757" s="68" t="str">
        <f t="shared" si="211"/>
        <v xml:space="preserve"> </v>
      </c>
      <c r="D1757" s="68" t="str">
        <f t="shared" si="212"/>
        <v xml:space="preserve"> </v>
      </c>
      <c r="E1757" s="160" t="e">
        <f t="shared" ref="E1757:G1757" si="249">M173</f>
        <v>#REF!</v>
      </c>
      <c r="F1757" s="160" t="e">
        <f t="shared" si="249"/>
        <v>#REF!</v>
      </c>
      <c r="G1757" s="160" t="e">
        <f t="shared" si="249"/>
        <v>#REF!</v>
      </c>
      <c r="J1757" s="162" t="e">
        <f>#REF!</f>
        <v>#REF!</v>
      </c>
      <c r="K1757" s="162"/>
      <c r="L1757" s="162"/>
      <c r="M1757" s="162" t="e">
        <f>#REF!</f>
        <v>#REF!</v>
      </c>
      <c r="N1757" s="162" t="e">
        <f>#REF!</f>
        <v>#REF!</v>
      </c>
      <c r="O1757" s="162" t="e">
        <f>#REF!</f>
        <v>#REF!</v>
      </c>
    </row>
    <row r="1758" spans="2:15" ht="21">
      <c r="B1758" s="132" t="e">
        <f t="shared" si="210"/>
        <v>#REF!</v>
      </c>
      <c r="C1758" s="68" t="str">
        <f t="shared" si="211"/>
        <v xml:space="preserve"> </v>
      </c>
      <c r="D1758" s="68" t="str">
        <f t="shared" si="212"/>
        <v xml:space="preserve"> </v>
      </c>
      <c r="E1758" s="160" t="e">
        <f t="shared" ref="E1758:G1758" si="250">M174</f>
        <v>#REF!</v>
      </c>
      <c r="F1758" s="160" t="e">
        <f t="shared" si="250"/>
        <v>#REF!</v>
      </c>
      <c r="G1758" s="160" t="e">
        <f t="shared" si="250"/>
        <v>#REF!</v>
      </c>
      <c r="J1758" s="162" t="e">
        <f>#REF!</f>
        <v>#REF!</v>
      </c>
      <c r="K1758" s="162"/>
      <c r="L1758" s="162"/>
      <c r="M1758" s="162" t="e">
        <f>#REF!</f>
        <v>#REF!</v>
      </c>
      <c r="N1758" s="162" t="e">
        <f>#REF!</f>
        <v>#REF!</v>
      </c>
      <c r="O1758" s="162" t="e">
        <f>#REF!</f>
        <v>#REF!</v>
      </c>
    </row>
    <row r="1759" spans="2:15" ht="21">
      <c r="B1759" s="132" t="e">
        <f t="shared" si="210"/>
        <v>#REF!</v>
      </c>
      <c r="C1759" s="68" t="str">
        <f t="shared" si="211"/>
        <v xml:space="preserve"> </v>
      </c>
      <c r="D1759" s="68" t="str">
        <f t="shared" si="212"/>
        <v xml:space="preserve"> </v>
      </c>
      <c r="E1759" s="160" t="e">
        <f t="shared" ref="E1759:G1759" si="251">M175</f>
        <v>#REF!</v>
      </c>
      <c r="F1759" s="160" t="e">
        <f t="shared" si="251"/>
        <v>#REF!</v>
      </c>
      <c r="G1759" s="160" t="e">
        <f t="shared" si="251"/>
        <v>#REF!</v>
      </c>
      <c r="J1759" s="162" t="e">
        <f>#REF!</f>
        <v>#REF!</v>
      </c>
      <c r="K1759" s="162"/>
      <c r="L1759" s="162"/>
      <c r="M1759" s="162" t="e">
        <f>#REF!</f>
        <v>#REF!</v>
      </c>
      <c r="N1759" s="162" t="e">
        <f>#REF!</f>
        <v>#REF!</v>
      </c>
      <c r="O1759" s="162" t="e">
        <f>#REF!</f>
        <v>#REF!</v>
      </c>
    </row>
    <row r="1760" spans="2:15" ht="21">
      <c r="B1760" s="132" t="e">
        <f t="shared" si="210"/>
        <v>#REF!</v>
      </c>
      <c r="C1760" s="68" t="str">
        <f t="shared" si="211"/>
        <v xml:space="preserve"> </v>
      </c>
      <c r="D1760" s="68" t="str">
        <f t="shared" si="212"/>
        <v xml:space="preserve"> </v>
      </c>
      <c r="E1760" s="160" t="e">
        <f t="shared" ref="E1760:G1760" si="252">M176</f>
        <v>#REF!</v>
      </c>
      <c r="F1760" s="160" t="e">
        <f t="shared" si="252"/>
        <v>#REF!</v>
      </c>
      <c r="G1760" s="160" t="e">
        <f t="shared" si="252"/>
        <v>#REF!</v>
      </c>
      <c r="J1760" s="162" t="e">
        <f>#REF!</f>
        <v>#REF!</v>
      </c>
      <c r="K1760" s="162"/>
      <c r="L1760" s="162"/>
      <c r="M1760" s="162" t="e">
        <f>#REF!</f>
        <v>#REF!</v>
      </c>
      <c r="N1760" s="162" t="e">
        <f>#REF!</f>
        <v>#REF!</v>
      </c>
      <c r="O1760" s="162" t="e">
        <f>#REF!</f>
        <v>#REF!</v>
      </c>
    </row>
    <row r="1761" spans="2:15" ht="21">
      <c r="B1761" s="132" t="e">
        <f t="shared" si="210"/>
        <v>#REF!</v>
      </c>
      <c r="C1761" s="68" t="str">
        <f t="shared" si="211"/>
        <v xml:space="preserve"> </v>
      </c>
      <c r="D1761" s="68" t="str">
        <f t="shared" si="212"/>
        <v xml:space="preserve"> </v>
      </c>
      <c r="E1761" s="160" t="e">
        <f t="shared" ref="E1761:G1761" si="253">M177</f>
        <v>#REF!</v>
      </c>
      <c r="F1761" s="160" t="e">
        <f t="shared" si="253"/>
        <v>#REF!</v>
      </c>
      <c r="G1761" s="160" t="e">
        <f t="shared" si="253"/>
        <v>#REF!</v>
      </c>
      <c r="J1761" s="162" t="e">
        <f>#REF!</f>
        <v>#REF!</v>
      </c>
      <c r="K1761" s="162"/>
      <c r="L1761" s="162"/>
      <c r="M1761" s="162" t="e">
        <f>#REF!</f>
        <v>#REF!</v>
      </c>
      <c r="N1761" s="162" t="e">
        <f>#REF!</f>
        <v>#REF!</v>
      </c>
      <c r="O1761" s="162" t="e">
        <f>#REF!</f>
        <v>#REF!</v>
      </c>
    </row>
    <row r="1762" spans="2:15" ht="21">
      <c r="B1762" s="132" t="e">
        <f t="shared" si="210"/>
        <v>#REF!</v>
      </c>
      <c r="C1762" s="68" t="str">
        <f t="shared" si="211"/>
        <v xml:space="preserve"> </v>
      </c>
      <c r="D1762" s="68" t="str">
        <f t="shared" si="212"/>
        <v xml:space="preserve"> </v>
      </c>
      <c r="E1762" s="160" t="e">
        <f t="shared" ref="E1762:G1762" si="254">M178</f>
        <v>#REF!</v>
      </c>
      <c r="F1762" s="160" t="e">
        <f t="shared" si="254"/>
        <v>#REF!</v>
      </c>
      <c r="G1762" s="160" t="e">
        <f t="shared" si="254"/>
        <v>#REF!</v>
      </c>
      <c r="J1762" s="162" t="e">
        <f>#REF!</f>
        <v>#REF!</v>
      </c>
      <c r="K1762" s="162"/>
      <c r="L1762" s="162"/>
      <c r="M1762" s="162" t="e">
        <f>#REF!</f>
        <v>#REF!</v>
      </c>
      <c r="N1762" s="162" t="e">
        <f>#REF!</f>
        <v>#REF!</v>
      </c>
      <c r="O1762" s="162" t="e">
        <f>#REF!</f>
        <v>#REF!</v>
      </c>
    </row>
    <row r="1763" spans="2:15" ht="21">
      <c r="B1763" s="132" t="e">
        <f t="shared" si="210"/>
        <v>#REF!</v>
      </c>
      <c r="C1763" s="68" t="str">
        <f t="shared" si="211"/>
        <v xml:space="preserve"> </v>
      </c>
      <c r="D1763" s="68" t="str">
        <f t="shared" si="212"/>
        <v xml:space="preserve"> </v>
      </c>
      <c r="E1763" s="160" t="e">
        <f t="shared" ref="E1763:G1763" si="255">M179</f>
        <v>#REF!</v>
      </c>
      <c r="F1763" s="160" t="e">
        <f t="shared" si="255"/>
        <v>#REF!</v>
      </c>
      <c r="G1763" s="160" t="e">
        <f t="shared" si="255"/>
        <v>#REF!</v>
      </c>
      <c r="J1763" s="162" t="e">
        <f>#REF!</f>
        <v>#REF!</v>
      </c>
      <c r="K1763" s="162"/>
      <c r="L1763" s="162"/>
      <c r="M1763" s="162" t="e">
        <f>#REF!</f>
        <v>#REF!</v>
      </c>
      <c r="N1763" s="162" t="e">
        <f>#REF!</f>
        <v>#REF!</v>
      </c>
      <c r="O1763" s="162" t="e">
        <f>#REF!</f>
        <v>#REF!</v>
      </c>
    </row>
    <row r="1764" spans="2:15" ht="21">
      <c r="B1764" s="132" t="e">
        <f t="shared" si="210"/>
        <v>#REF!</v>
      </c>
      <c r="C1764" s="68" t="str">
        <f t="shared" si="211"/>
        <v xml:space="preserve"> </v>
      </c>
      <c r="D1764" s="68" t="str">
        <f t="shared" si="212"/>
        <v xml:space="preserve"> </v>
      </c>
      <c r="E1764" s="160" t="e">
        <f t="shared" ref="E1764:G1764" si="256">M180</f>
        <v>#REF!</v>
      </c>
      <c r="F1764" s="160" t="e">
        <f t="shared" si="256"/>
        <v>#REF!</v>
      </c>
      <c r="G1764" s="160" t="e">
        <f t="shared" si="256"/>
        <v>#REF!</v>
      </c>
      <c r="J1764" s="162" t="e">
        <f>#REF!</f>
        <v>#REF!</v>
      </c>
      <c r="K1764" s="162"/>
      <c r="L1764" s="162"/>
      <c r="M1764" s="162" t="e">
        <f>#REF!</f>
        <v>#REF!</v>
      </c>
      <c r="N1764" s="162" t="e">
        <f>#REF!</f>
        <v>#REF!</v>
      </c>
      <c r="O1764" s="162" t="e">
        <f>#REF!</f>
        <v>#REF!</v>
      </c>
    </row>
    <row r="1765" spans="2:15" ht="21">
      <c r="B1765" s="132" t="e">
        <f t="shared" si="210"/>
        <v>#REF!</v>
      </c>
      <c r="C1765" s="68" t="str">
        <f t="shared" si="211"/>
        <v xml:space="preserve"> </v>
      </c>
      <c r="D1765" s="68" t="str">
        <f t="shared" si="212"/>
        <v xml:space="preserve"> </v>
      </c>
      <c r="E1765" s="160" t="e">
        <f t="shared" ref="E1765:G1765" si="257">M181</f>
        <v>#REF!</v>
      </c>
      <c r="F1765" s="160" t="e">
        <f t="shared" si="257"/>
        <v>#REF!</v>
      </c>
      <c r="G1765" s="160" t="e">
        <f t="shared" si="257"/>
        <v>#REF!</v>
      </c>
      <c r="J1765" s="162" t="e">
        <f>#REF!</f>
        <v>#REF!</v>
      </c>
      <c r="K1765" s="162"/>
      <c r="L1765" s="162"/>
      <c r="M1765" s="162" t="e">
        <f>#REF!</f>
        <v>#REF!</v>
      </c>
      <c r="N1765" s="162" t="e">
        <f>#REF!</f>
        <v>#REF!</v>
      </c>
      <c r="O1765" s="162" t="e">
        <f>#REF!</f>
        <v>#REF!</v>
      </c>
    </row>
    <row r="1766" spans="2:15" ht="21">
      <c r="B1766" s="132" t="e">
        <f t="shared" si="210"/>
        <v>#REF!</v>
      </c>
      <c r="C1766" s="68" t="str">
        <f t="shared" si="211"/>
        <v xml:space="preserve"> </v>
      </c>
      <c r="D1766" s="68" t="str">
        <f t="shared" si="212"/>
        <v xml:space="preserve"> </v>
      </c>
      <c r="E1766" s="160" t="e">
        <f t="shared" ref="E1766:G1766" si="258">M182</f>
        <v>#REF!</v>
      </c>
      <c r="F1766" s="160" t="e">
        <f t="shared" si="258"/>
        <v>#REF!</v>
      </c>
      <c r="G1766" s="160" t="e">
        <f t="shared" si="258"/>
        <v>#REF!</v>
      </c>
      <c r="J1766" s="162" t="e">
        <f>#REF!</f>
        <v>#REF!</v>
      </c>
      <c r="K1766" s="162"/>
      <c r="L1766" s="162"/>
      <c r="M1766" s="162" t="e">
        <f>#REF!</f>
        <v>#REF!</v>
      </c>
      <c r="N1766" s="162" t="e">
        <f>#REF!</f>
        <v>#REF!</v>
      </c>
      <c r="O1766" s="162" t="e">
        <f>#REF!</f>
        <v>#REF!</v>
      </c>
    </row>
    <row r="1767" spans="2:15" ht="21">
      <c r="B1767" s="132" t="e">
        <f t="shared" si="210"/>
        <v>#REF!</v>
      </c>
      <c r="C1767" s="68" t="str">
        <f t="shared" si="211"/>
        <v xml:space="preserve"> </v>
      </c>
      <c r="D1767" s="68" t="str">
        <f t="shared" si="212"/>
        <v xml:space="preserve"> </v>
      </c>
      <c r="E1767" s="160" t="e">
        <f t="shared" ref="E1767:G1767" si="259">M183</f>
        <v>#REF!</v>
      </c>
      <c r="F1767" s="160" t="e">
        <f t="shared" si="259"/>
        <v>#REF!</v>
      </c>
      <c r="G1767" s="160" t="e">
        <f t="shared" si="259"/>
        <v>#REF!</v>
      </c>
      <c r="J1767" s="162" t="e">
        <f>#REF!</f>
        <v>#REF!</v>
      </c>
      <c r="K1767" s="162"/>
      <c r="L1767" s="162"/>
      <c r="M1767" s="162" t="e">
        <f>#REF!</f>
        <v>#REF!</v>
      </c>
      <c r="N1767" s="162" t="e">
        <f>#REF!</f>
        <v>#REF!</v>
      </c>
      <c r="O1767" s="162" t="e">
        <f>#REF!</f>
        <v>#REF!</v>
      </c>
    </row>
    <row r="1768" spans="2:15" ht="21">
      <c r="B1768" s="132" t="e">
        <f t="shared" si="210"/>
        <v>#REF!</v>
      </c>
      <c r="C1768" s="68" t="str">
        <f t="shared" si="211"/>
        <v xml:space="preserve"> </v>
      </c>
      <c r="D1768" s="68" t="str">
        <f t="shared" si="212"/>
        <v xml:space="preserve"> </v>
      </c>
      <c r="E1768" s="160" t="e">
        <f t="shared" ref="E1768:G1768" si="260">M184</f>
        <v>#REF!</v>
      </c>
      <c r="F1768" s="160" t="e">
        <f t="shared" si="260"/>
        <v>#REF!</v>
      </c>
      <c r="G1768" s="160" t="e">
        <f t="shared" si="260"/>
        <v>#REF!</v>
      </c>
      <c r="J1768" s="162" t="e">
        <f>#REF!</f>
        <v>#REF!</v>
      </c>
      <c r="K1768" s="162"/>
      <c r="L1768" s="162"/>
      <c r="M1768" s="162" t="e">
        <f>#REF!</f>
        <v>#REF!</v>
      </c>
      <c r="N1768" s="162" t="e">
        <f>#REF!</f>
        <v>#REF!</v>
      </c>
      <c r="O1768" s="162" t="e">
        <f>#REF!</f>
        <v>#REF!</v>
      </c>
    </row>
    <row r="1769" spans="2:15" ht="21">
      <c r="B1769" s="132" t="e">
        <f t="shared" si="210"/>
        <v>#REF!</v>
      </c>
      <c r="C1769" s="68" t="str">
        <f t="shared" si="211"/>
        <v xml:space="preserve"> </v>
      </c>
      <c r="D1769" s="68" t="str">
        <f t="shared" si="212"/>
        <v xml:space="preserve"> </v>
      </c>
      <c r="E1769" s="160" t="e">
        <f t="shared" ref="E1769:G1769" si="261">M185</f>
        <v>#REF!</v>
      </c>
      <c r="F1769" s="160" t="e">
        <f t="shared" si="261"/>
        <v>#REF!</v>
      </c>
      <c r="G1769" s="160" t="e">
        <f t="shared" si="261"/>
        <v>#REF!</v>
      </c>
      <c r="J1769" s="162" t="e">
        <f>#REF!</f>
        <v>#REF!</v>
      </c>
      <c r="K1769" s="162"/>
      <c r="L1769" s="162"/>
      <c r="M1769" s="162" t="e">
        <f>#REF!</f>
        <v>#REF!</v>
      </c>
      <c r="N1769" s="162" t="e">
        <f>#REF!</f>
        <v>#REF!</v>
      </c>
      <c r="O1769" s="162" t="e">
        <f>#REF!</f>
        <v>#REF!</v>
      </c>
    </row>
    <row r="1770" spans="2:15" ht="21">
      <c r="B1770" s="132" t="e">
        <f t="shared" si="210"/>
        <v>#REF!</v>
      </c>
      <c r="C1770" s="68" t="str">
        <f t="shared" si="211"/>
        <v xml:space="preserve"> </v>
      </c>
      <c r="D1770" s="68" t="str">
        <f t="shared" si="212"/>
        <v xml:space="preserve"> </v>
      </c>
      <c r="E1770" s="160" t="e">
        <f t="shared" ref="E1770:G1770" si="262">M186</f>
        <v>#REF!</v>
      </c>
      <c r="F1770" s="160" t="e">
        <f t="shared" si="262"/>
        <v>#REF!</v>
      </c>
      <c r="G1770" s="160" t="e">
        <f t="shared" si="262"/>
        <v>#REF!</v>
      </c>
      <c r="J1770" s="162" t="e">
        <f>#REF!</f>
        <v>#REF!</v>
      </c>
      <c r="K1770" s="162"/>
      <c r="L1770" s="162"/>
      <c r="M1770" s="162" t="e">
        <f>#REF!</f>
        <v>#REF!</v>
      </c>
      <c r="N1770" s="162" t="e">
        <f>#REF!</f>
        <v>#REF!</v>
      </c>
      <c r="O1770" s="162" t="e">
        <f>#REF!</f>
        <v>#REF!</v>
      </c>
    </row>
    <row r="1771" spans="2:15" ht="21">
      <c r="B1771" s="132" t="e">
        <f t="shared" si="210"/>
        <v>#REF!</v>
      </c>
      <c r="C1771" s="68" t="str">
        <f t="shared" si="211"/>
        <v xml:space="preserve"> </v>
      </c>
      <c r="D1771" s="68" t="str">
        <f t="shared" si="212"/>
        <v xml:space="preserve"> </v>
      </c>
      <c r="E1771" s="160" t="e">
        <f t="shared" ref="E1771:G1771" si="263">M187</f>
        <v>#REF!</v>
      </c>
      <c r="F1771" s="160" t="e">
        <f t="shared" si="263"/>
        <v>#REF!</v>
      </c>
      <c r="G1771" s="160" t="e">
        <f t="shared" si="263"/>
        <v>#REF!</v>
      </c>
      <c r="J1771" s="162" t="e">
        <f>#REF!</f>
        <v>#REF!</v>
      </c>
      <c r="K1771" s="162"/>
      <c r="L1771" s="162"/>
      <c r="M1771" s="162" t="e">
        <f>#REF!</f>
        <v>#REF!</v>
      </c>
      <c r="N1771" s="162" t="e">
        <f>#REF!</f>
        <v>#REF!</v>
      </c>
      <c r="O1771" s="162" t="e">
        <f>#REF!</f>
        <v>#REF!</v>
      </c>
    </row>
    <row r="1772" spans="2:15" ht="21">
      <c r="B1772" s="132" t="e">
        <f t="shared" si="210"/>
        <v>#REF!</v>
      </c>
      <c r="C1772" s="68" t="str">
        <f t="shared" si="211"/>
        <v xml:space="preserve"> </v>
      </c>
      <c r="D1772" s="68" t="str">
        <f t="shared" si="212"/>
        <v xml:space="preserve"> </v>
      </c>
      <c r="E1772" s="160" t="e">
        <f t="shared" ref="E1772:G1772" si="264">M188</f>
        <v>#REF!</v>
      </c>
      <c r="F1772" s="160" t="e">
        <f t="shared" si="264"/>
        <v>#REF!</v>
      </c>
      <c r="G1772" s="160" t="e">
        <f t="shared" si="264"/>
        <v>#REF!</v>
      </c>
      <c r="J1772" s="162" t="e">
        <f>#REF!</f>
        <v>#REF!</v>
      </c>
      <c r="K1772" s="162"/>
      <c r="L1772" s="162"/>
      <c r="M1772" s="162" t="e">
        <f>#REF!</f>
        <v>#REF!</v>
      </c>
      <c r="N1772" s="162" t="e">
        <f>#REF!</f>
        <v>#REF!</v>
      </c>
      <c r="O1772" s="162" t="e">
        <f>#REF!</f>
        <v>#REF!</v>
      </c>
    </row>
    <row r="1773" spans="2:15" ht="21">
      <c r="B1773" s="132" t="e">
        <f t="shared" si="210"/>
        <v>#REF!</v>
      </c>
      <c r="C1773" s="68" t="str">
        <f t="shared" si="211"/>
        <v xml:space="preserve"> </v>
      </c>
      <c r="D1773" s="68" t="str">
        <f t="shared" si="212"/>
        <v xml:space="preserve"> </v>
      </c>
      <c r="E1773" s="160" t="e">
        <f t="shared" ref="E1773:G1773" si="265">M189</f>
        <v>#REF!</v>
      </c>
      <c r="F1773" s="160" t="e">
        <f t="shared" si="265"/>
        <v>#REF!</v>
      </c>
      <c r="G1773" s="160" t="e">
        <f t="shared" si="265"/>
        <v>#REF!</v>
      </c>
      <c r="J1773" s="162" t="e">
        <f>#REF!</f>
        <v>#REF!</v>
      </c>
      <c r="K1773" s="162"/>
      <c r="L1773" s="162"/>
      <c r="M1773" s="162" t="e">
        <f>#REF!</f>
        <v>#REF!</v>
      </c>
      <c r="N1773" s="162" t="e">
        <f>#REF!</f>
        <v>#REF!</v>
      </c>
      <c r="O1773" s="162" t="e">
        <f>#REF!</f>
        <v>#REF!</v>
      </c>
    </row>
    <row r="1774" spans="2:15" ht="21">
      <c r="B1774" s="132" t="e">
        <f t="shared" si="210"/>
        <v>#REF!</v>
      </c>
      <c r="C1774" s="68" t="str">
        <f t="shared" si="211"/>
        <v xml:space="preserve"> </v>
      </c>
      <c r="D1774" s="68" t="str">
        <f t="shared" si="212"/>
        <v xml:space="preserve"> </v>
      </c>
      <c r="E1774" s="160" t="e">
        <f t="shared" ref="E1774:G1774" si="266">M190</f>
        <v>#REF!</v>
      </c>
      <c r="F1774" s="160" t="e">
        <f t="shared" si="266"/>
        <v>#REF!</v>
      </c>
      <c r="G1774" s="160" t="e">
        <f t="shared" si="266"/>
        <v>#REF!</v>
      </c>
      <c r="J1774" s="162" t="e">
        <f>#REF!</f>
        <v>#REF!</v>
      </c>
      <c r="K1774" s="162"/>
      <c r="L1774" s="162"/>
      <c r="M1774" s="162" t="e">
        <f>#REF!</f>
        <v>#REF!</v>
      </c>
      <c r="N1774" s="162" t="e">
        <f>#REF!</f>
        <v>#REF!</v>
      </c>
      <c r="O1774" s="162" t="e">
        <f>#REF!</f>
        <v>#REF!</v>
      </c>
    </row>
    <row r="1775" spans="2:15" ht="21">
      <c r="B1775" s="132" t="e">
        <f t="shared" si="210"/>
        <v>#REF!</v>
      </c>
      <c r="C1775" s="68" t="str">
        <f t="shared" si="211"/>
        <v xml:space="preserve"> </v>
      </c>
      <c r="D1775" s="68" t="str">
        <f t="shared" si="212"/>
        <v xml:space="preserve"> </v>
      </c>
      <c r="E1775" s="160" t="e">
        <f t="shared" ref="E1775:G1775" si="267">M191</f>
        <v>#REF!</v>
      </c>
      <c r="F1775" s="160" t="e">
        <f t="shared" si="267"/>
        <v>#REF!</v>
      </c>
      <c r="G1775" s="160" t="e">
        <f t="shared" si="267"/>
        <v>#REF!</v>
      </c>
      <c r="J1775" s="162" t="e">
        <f>#REF!</f>
        <v>#REF!</v>
      </c>
      <c r="K1775" s="162"/>
      <c r="L1775" s="162"/>
      <c r="M1775" s="162" t="e">
        <f>#REF!</f>
        <v>#REF!</v>
      </c>
      <c r="N1775" s="162" t="e">
        <f>#REF!</f>
        <v>#REF!</v>
      </c>
      <c r="O1775" s="162" t="e">
        <f>#REF!</f>
        <v>#REF!</v>
      </c>
    </row>
    <row r="1776" spans="2:15" ht="21">
      <c r="B1776" s="132" t="e">
        <f t="shared" si="210"/>
        <v>#REF!</v>
      </c>
      <c r="C1776" s="68" t="str">
        <f t="shared" si="211"/>
        <v xml:space="preserve"> </v>
      </c>
      <c r="D1776" s="68" t="str">
        <f t="shared" si="212"/>
        <v xml:space="preserve"> </v>
      </c>
      <c r="E1776" s="160" t="e">
        <f t="shared" ref="E1776:G1776" si="268">M192</f>
        <v>#REF!</v>
      </c>
      <c r="F1776" s="160" t="e">
        <f t="shared" si="268"/>
        <v>#REF!</v>
      </c>
      <c r="G1776" s="160" t="e">
        <f t="shared" si="268"/>
        <v>#REF!</v>
      </c>
      <c r="J1776" s="162" t="e">
        <f>#REF!</f>
        <v>#REF!</v>
      </c>
      <c r="K1776" s="162"/>
      <c r="L1776" s="162"/>
      <c r="M1776" s="162" t="e">
        <f>#REF!</f>
        <v>#REF!</v>
      </c>
      <c r="N1776" s="162" t="e">
        <f>#REF!</f>
        <v>#REF!</v>
      </c>
      <c r="O1776" s="162" t="e">
        <f>#REF!</f>
        <v>#REF!</v>
      </c>
    </row>
    <row r="1777" spans="2:15" ht="21">
      <c r="B1777" s="132" t="e">
        <f t="shared" si="210"/>
        <v>#REF!</v>
      </c>
      <c r="C1777" s="68" t="str">
        <f t="shared" si="211"/>
        <v xml:space="preserve"> </v>
      </c>
      <c r="D1777" s="68" t="str">
        <f t="shared" si="212"/>
        <v xml:space="preserve"> </v>
      </c>
      <c r="E1777" s="160" t="e">
        <f t="shared" ref="E1777:G1777" si="269">M193</f>
        <v>#REF!</v>
      </c>
      <c r="F1777" s="160" t="e">
        <f t="shared" si="269"/>
        <v>#REF!</v>
      </c>
      <c r="G1777" s="160" t="e">
        <f t="shared" si="269"/>
        <v>#REF!</v>
      </c>
      <c r="J1777" s="162" t="e">
        <f>#REF!</f>
        <v>#REF!</v>
      </c>
      <c r="K1777" s="162"/>
      <c r="L1777" s="162"/>
      <c r="M1777" s="162" t="e">
        <f>#REF!</f>
        <v>#REF!</v>
      </c>
      <c r="N1777" s="162" t="e">
        <f>#REF!</f>
        <v>#REF!</v>
      </c>
      <c r="O1777" s="162" t="e">
        <f>#REF!</f>
        <v>#REF!</v>
      </c>
    </row>
    <row r="1778" spans="2:15" ht="21">
      <c r="B1778" s="132" t="e">
        <f t="shared" si="210"/>
        <v>#REF!</v>
      </c>
      <c r="C1778" s="68" t="str">
        <f t="shared" si="211"/>
        <v xml:space="preserve"> </v>
      </c>
      <c r="D1778" s="68" t="str">
        <f t="shared" si="212"/>
        <v xml:space="preserve"> </v>
      </c>
      <c r="E1778" s="160" t="e">
        <f t="shared" ref="E1778:G1778" si="270">M194</f>
        <v>#REF!</v>
      </c>
      <c r="F1778" s="160" t="e">
        <f t="shared" si="270"/>
        <v>#REF!</v>
      </c>
      <c r="G1778" s="160" t="e">
        <f t="shared" si="270"/>
        <v>#REF!</v>
      </c>
      <c r="J1778" s="162" t="e">
        <f>#REF!</f>
        <v>#REF!</v>
      </c>
      <c r="K1778" s="162"/>
      <c r="L1778" s="162"/>
      <c r="M1778" s="162" t="e">
        <f>#REF!</f>
        <v>#REF!</v>
      </c>
      <c r="N1778" s="162" t="e">
        <f>#REF!</f>
        <v>#REF!</v>
      </c>
      <c r="O1778" s="162" t="e">
        <f>#REF!</f>
        <v>#REF!</v>
      </c>
    </row>
    <row r="1779" spans="2:15" ht="21">
      <c r="B1779" s="132" t="e">
        <f t="shared" si="210"/>
        <v>#REF!</v>
      </c>
      <c r="C1779" s="68" t="str">
        <f t="shared" si="211"/>
        <v xml:space="preserve"> </v>
      </c>
      <c r="D1779" s="68" t="str">
        <f t="shared" si="212"/>
        <v xml:space="preserve"> </v>
      </c>
      <c r="E1779" s="160" t="e">
        <f t="shared" ref="E1779:G1779" si="271">M195</f>
        <v>#REF!</v>
      </c>
      <c r="F1779" s="160" t="e">
        <f t="shared" si="271"/>
        <v>#REF!</v>
      </c>
      <c r="G1779" s="160" t="e">
        <f t="shared" si="271"/>
        <v>#REF!</v>
      </c>
      <c r="J1779" s="162" t="e">
        <f>#REF!</f>
        <v>#REF!</v>
      </c>
      <c r="K1779" s="162"/>
      <c r="L1779" s="162"/>
      <c r="M1779" s="162" t="e">
        <f>#REF!</f>
        <v>#REF!</v>
      </c>
      <c r="N1779" s="162" t="e">
        <f>#REF!</f>
        <v>#REF!</v>
      </c>
      <c r="O1779" s="162" t="e">
        <f>#REF!</f>
        <v>#REF!</v>
      </c>
    </row>
    <row r="1780" spans="2:15" ht="21">
      <c r="B1780" s="132" t="e">
        <f t="shared" si="210"/>
        <v>#REF!</v>
      </c>
      <c r="C1780" s="68" t="str">
        <f t="shared" si="211"/>
        <v xml:space="preserve"> </v>
      </c>
      <c r="D1780" s="68" t="str">
        <f t="shared" si="212"/>
        <v xml:space="preserve"> </v>
      </c>
      <c r="E1780" s="160" t="e">
        <f t="shared" ref="E1780:G1780" si="272">M196</f>
        <v>#REF!</v>
      </c>
      <c r="F1780" s="160" t="e">
        <f t="shared" si="272"/>
        <v>#REF!</v>
      </c>
      <c r="G1780" s="160" t="e">
        <f t="shared" si="272"/>
        <v>#REF!</v>
      </c>
      <c r="J1780" s="162" t="e">
        <f>#REF!</f>
        <v>#REF!</v>
      </c>
      <c r="K1780" s="162"/>
      <c r="L1780" s="162"/>
      <c r="M1780" s="162" t="e">
        <f>#REF!</f>
        <v>#REF!</v>
      </c>
      <c r="N1780" s="162" t="e">
        <f>#REF!</f>
        <v>#REF!</v>
      </c>
      <c r="O1780" s="162" t="e">
        <f>#REF!</f>
        <v>#REF!</v>
      </c>
    </row>
    <row r="1781" spans="2:15" ht="21">
      <c r="B1781" s="132" t="e">
        <f t="shared" si="210"/>
        <v>#REF!</v>
      </c>
      <c r="C1781" s="68" t="str">
        <f t="shared" si="211"/>
        <v xml:space="preserve"> </v>
      </c>
      <c r="D1781" s="68" t="str">
        <f t="shared" si="212"/>
        <v xml:space="preserve"> </v>
      </c>
      <c r="E1781" s="160" t="e">
        <f t="shared" ref="E1781:G1781" si="273">M197</f>
        <v>#REF!</v>
      </c>
      <c r="F1781" s="160" t="e">
        <f t="shared" si="273"/>
        <v>#REF!</v>
      </c>
      <c r="G1781" s="160" t="e">
        <f t="shared" si="273"/>
        <v>#REF!</v>
      </c>
      <c r="J1781" s="162" t="e">
        <f>#REF!</f>
        <v>#REF!</v>
      </c>
      <c r="K1781" s="162"/>
      <c r="L1781" s="162"/>
      <c r="M1781" s="162" t="e">
        <f>#REF!</f>
        <v>#REF!</v>
      </c>
      <c r="N1781" s="162" t="e">
        <f>#REF!</f>
        <v>#REF!</v>
      </c>
      <c r="O1781" s="162" t="e">
        <f>#REF!</f>
        <v>#REF!</v>
      </c>
    </row>
    <row r="1782" spans="2:15" ht="21">
      <c r="B1782" s="132" t="e">
        <f t="shared" si="210"/>
        <v>#REF!</v>
      </c>
      <c r="C1782" s="68" t="str">
        <f t="shared" si="211"/>
        <v xml:space="preserve"> </v>
      </c>
      <c r="D1782" s="68" t="str">
        <f t="shared" si="212"/>
        <v xml:space="preserve"> </v>
      </c>
      <c r="E1782" s="160" t="e">
        <f t="shared" ref="E1782:G1782" si="274">M198</f>
        <v>#REF!</v>
      </c>
      <c r="F1782" s="160" t="e">
        <f t="shared" si="274"/>
        <v>#REF!</v>
      </c>
      <c r="G1782" s="160" t="e">
        <f t="shared" si="274"/>
        <v>#REF!</v>
      </c>
      <c r="J1782" s="162" t="e">
        <f>#REF!</f>
        <v>#REF!</v>
      </c>
      <c r="K1782" s="162"/>
      <c r="L1782" s="162"/>
      <c r="M1782" s="162" t="e">
        <f>#REF!</f>
        <v>#REF!</v>
      </c>
      <c r="N1782" s="162" t="e">
        <f>#REF!</f>
        <v>#REF!</v>
      </c>
      <c r="O1782" s="162" t="e">
        <f>#REF!</f>
        <v>#REF!</v>
      </c>
    </row>
    <row r="1783" spans="2:15" ht="21">
      <c r="B1783" s="132" t="e">
        <f t="shared" si="210"/>
        <v>#REF!</v>
      </c>
      <c r="C1783" s="68" t="str">
        <f t="shared" si="211"/>
        <v xml:space="preserve"> </v>
      </c>
      <c r="D1783" s="68" t="str">
        <f t="shared" si="212"/>
        <v xml:space="preserve"> </v>
      </c>
      <c r="E1783" s="160" t="e">
        <f t="shared" ref="E1783:G1783" si="275">M199</f>
        <v>#REF!</v>
      </c>
      <c r="F1783" s="160" t="e">
        <f t="shared" si="275"/>
        <v>#REF!</v>
      </c>
      <c r="G1783" s="160" t="e">
        <f t="shared" si="275"/>
        <v>#REF!</v>
      </c>
      <c r="J1783" s="162" t="e">
        <f>#REF!</f>
        <v>#REF!</v>
      </c>
      <c r="K1783" s="162"/>
      <c r="L1783" s="162"/>
      <c r="M1783" s="162" t="e">
        <f>#REF!</f>
        <v>#REF!</v>
      </c>
      <c r="N1783" s="162" t="e">
        <f>#REF!</f>
        <v>#REF!</v>
      </c>
      <c r="O1783" s="162" t="e">
        <f>#REF!</f>
        <v>#REF!</v>
      </c>
    </row>
    <row r="1784" spans="2:15" ht="21">
      <c r="B1784" s="132" t="e">
        <f t="shared" si="210"/>
        <v>#REF!</v>
      </c>
      <c r="C1784" s="68" t="str">
        <f t="shared" si="211"/>
        <v xml:space="preserve"> </v>
      </c>
      <c r="D1784" s="68" t="str">
        <f t="shared" si="212"/>
        <v xml:space="preserve"> </v>
      </c>
      <c r="E1784" s="160" t="e">
        <f t="shared" ref="E1784:G1784" si="276">M200</f>
        <v>#REF!</v>
      </c>
      <c r="F1784" s="160" t="e">
        <f t="shared" si="276"/>
        <v>#REF!</v>
      </c>
      <c r="G1784" s="160" t="e">
        <f t="shared" si="276"/>
        <v>#REF!</v>
      </c>
      <c r="J1784" s="162" t="e">
        <f>#REF!</f>
        <v>#REF!</v>
      </c>
      <c r="K1784" s="162"/>
      <c r="L1784" s="162"/>
      <c r="M1784" s="162" t="e">
        <f>#REF!</f>
        <v>#REF!</v>
      </c>
      <c r="N1784" s="162" t="e">
        <f>#REF!</f>
        <v>#REF!</v>
      </c>
      <c r="O1784" s="162" t="e">
        <f>#REF!</f>
        <v>#REF!</v>
      </c>
    </row>
    <row r="1785" spans="2:15" ht="21">
      <c r="B1785" s="132" t="e">
        <f t="shared" ref="B1785:B1848" si="277">J201</f>
        <v>#REF!</v>
      </c>
      <c r="C1785" s="68" t="str">
        <f t="shared" ref="C1785:C1848" si="278">IFERROR(VLOOKUP(D1785,KLUBY01,2,FALSE)," ")</f>
        <v xml:space="preserve"> </v>
      </c>
      <c r="D1785" s="68" t="str">
        <f t="shared" ref="D1785:D1848" si="279">IFERROR(VLOOKUP(B1785,PZTS2509,11,FALSE)," ")</f>
        <v xml:space="preserve"> </v>
      </c>
      <c r="E1785" s="160" t="e">
        <f t="shared" ref="E1785:G1785" si="280">M201</f>
        <v>#REF!</v>
      </c>
      <c r="F1785" s="160" t="e">
        <f t="shared" si="280"/>
        <v>#REF!</v>
      </c>
      <c r="G1785" s="160" t="e">
        <f t="shared" si="280"/>
        <v>#REF!</v>
      </c>
      <c r="J1785" s="162" t="e">
        <f>#REF!</f>
        <v>#REF!</v>
      </c>
      <c r="K1785" s="162"/>
      <c r="L1785" s="162"/>
      <c r="M1785" s="162" t="e">
        <f>#REF!</f>
        <v>#REF!</v>
      </c>
      <c r="N1785" s="162" t="e">
        <f>#REF!</f>
        <v>#REF!</v>
      </c>
      <c r="O1785" s="162" t="e">
        <f>#REF!</f>
        <v>#REF!</v>
      </c>
    </row>
    <row r="1786" spans="2:15" ht="21">
      <c r="B1786" s="132" t="e">
        <f t="shared" si="277"/>
        <v>#REF!</v>
      </c>
      <c r="C1786" s="68" t="str">
        <f t="shared" si="278"/>
        <v xml:space="preserve"> </v>
      </c>
      <c r="D1786" s="68" t="str">
        <f t="shared" si="279"/>
        <v xml:space="preserve"> </v>
      </c>
      <c r="E1786" s="160" t="e">
        <f t="shared" ref="E1786:G1786" si="281">M202</f>
        <v>#REF!</v>
      </c>
      <c r="F1786" s="160" t="e">
        <f t="shared" si="281"/>
        <v>#REF!</v>
      </c>
      <c r="G1786" s="160" t="e">
        <f t="shared" si="281"/>
        <v>#REF!</v>
      </c>
      <c r="J1786" s="162" t="e">
        <f>#REF!</f>
        <v>#REF!</v>
      </c>
      <c r="K1786" s="162"/>
      <c r="L1786" s="162"/>
      <c r="M1786" s="162" t="e">
        <f>#REF!</f>
        <v>#REF!</v>
      </c>
      <c r="N1786" s="162" t="e">
        <f>#REF!</f>
        <v>#REF!</v>
      </c>
      <c r="O1786" s="162" t="e">
        <f>#REF!</f>
        <v>#REF!</v>
      </c>
    </row>
    <row r="1787" spans="2:15" ht="21">
      <c r="B1787" s="132" t="e">
        <f t="shared" si="277"/>
        <v>#REF!</v>
      </c>
      <c r="C1787" s="68" t="str">
        <f t="shared" si="278"/>
        <v xml:space="preserve"> </v>
      </c>
      <c r="D1787" s="68" t="str">
        <f t="shared" si="279"/>
        <v xml:space="preserve"> </v>
      </c>
      <c r="E1787" s="160" t="e">
        <f t="shared" ref="E1787:G1787" si="282">M203</f>
        <v>#REF!</v>
      </c>
      <c r="F1787" s="160" t="e">
        <f t="shared" si="282"/>
        <v>#REF!</v>
      </c>
      <c r="G1787" s="160" t="e">
        <f t="shared" si="282"/>
        <v>#REF!</v>
      </c>
      <c r="J1787" s="162" t="e">
        <f>#REF!</f>
        <v>#REF!</v>
      </c>
      <c r="K1787" s="162"/>
      <c r="L1787" s="162"/>
      <c r="M1787" s="162" t="e">
        <f>#REF!</f>
        <v>#REF!</v>
      </c>
      <c r="N1787" s="162" t="e">
        <f>#REF!</f>
        <v>#REF!</v>
      </c>
      <c r="O1787" s="162" t="e">
        <f>#REF!</f>
        <v>#REF!</v>
      </c>
    </row>
    <row r="1788" spans="2:15" ht="21">
      <c r="B1788" s="132" t="e">
        <f t="shared" si="277"/>
        <v>#REF!</v>
      </c>
      <c r="C1788" s="68" t="str">
        <f t="shared" si="278"/>
        <v xml:space="preserve"> </v>
      </c>
      <c r="D1788" s="68" t="str">
        <f t="shared" si="279"/>
        <v xml:space="preserve"> </v>
      </c>
      <c r="E1788" s="160" t="e">
        <f t="shared" ref="E1788:G1788" si="283">M204</f>
        <v>#REF!</v>
      </c>
      <c r="F1788" s="160" t="e">
        <f t="shared" si="283"/>
        <v>#REF!</v>
      </c>
      <c r="G1788" s="160" t="e">
        <f t="shared" si="283"/>
        <v>#REF!</v>
      </c>
      <c r="J1788" s="162" t="e">
        <f>#REF!</f>
        <v>#REF!</v>
      </c>
      <c r="K1788" s="162"/>
      <c r="L1788" s="162"/>
      <c r="M1788" s="162" t="e">
        <f>#REF!</f>
        <v>#REF!</v>
      </c>
      <c r="N1788" s="162" t="e">
        <f>#REF!</f>
        <v>#REF!</v>
      </c>
      <c r="O1788" s="162" t="e">
        <f>#REF!</f>
        <v>#REF!</v>
      </c>
    </row>
    <row r="1789" spans="2:15" ht="21">
      <c r="B1789" s="132" t="e">
        <f t="shared" si="277"/>
        <v>#REF!</v>
      </c>
      <c r="C1789" s="68" t="str">
        <f t="shared" si="278"/>
        <v xml:space="preserve"> </v>
      </c>
      <c r="D1789" s="68" t="str">
        <f t="shared" si="279"/>
        <v xml:space="preserve"> </v>
      </c>
      <c r="E1789" s="160" t="e">
        <f t="shared" ref="E1789:G1789" si="284">M205</f>
        <v>#REF!</v>
      </c>
      <c r="F1789" s="160" t="e">
        <f t="shared" si="284"/>
        <v>#REF!</v>
      </c>
      <c r="G1789" s="160" t="e">
        <f t="shared" si="284"/>
        <v>#REF!</v>
      </c>
      <c r="J1789" s="162" t="e">
        <f>#REF!</f>
        <v>#REF!</v>
      </c>
      <c r="K1789" s="162"/>
      <c r="L1789" s="162"/>
      <c r="M1789" s="162" t="e">
        <f>#REF!</f>
        <v>#REF!</v>
      </c>
      <c r="N1789" s="162" t="e">
        <f>#REF!</f>
        <v>#REF!</v>
      </c>
      <c r="O1789" s="162" t="e">
        <f>#REF!</f>
        <v>#REF!</v>
      </c>
    </row>
    <row r="1790" spans="2:15" ht="21">
      <c r="B1790" s="132" t="e">
        <f t="shared" si="277"/>
        <v>#REF!</v>
      </c>
      <c r="C1790" s="68" t="str">
        <f t="shared" si="278"/>
        <v xml:space="preserve"> </v>
      </c>
      <c r="D1790" s="68" t="str">
        <f t="shared" si="279"/>
        <v xml:space="preserve"> </v>
      </c>
      <c r="E1790" s="160" t="e">
        <f t="shared" ref="E1790:G1790" si="285">M206</f>
        <v>#REF!</v>
      </c>
      <c r="F1790" s="160" t="e">
        <f t="shared" si="285"/>
        <v>#REF!</v>
      </c>
      <c r="G1790" s="160" t="e">
        <f t="shared" si="285"/>
        <v>#REF!</v>
      </c>
      <c r="J1790" s="162" t="e">
        <f>#REF!</f>
        <v>#REF!</v>
      </c>
      <c r="K1790" s="162"/>
      <c r="L1790" s="162"/>
      <c r="M1790" s="162" t="e">
        <f>#REF!</f>
        <v>#REF!</v>
      </c>
      <c r="N1790" s="162" t="e">
        <f>#REF!</f>
        <v>#REF!</v>
      </c>
      <c r="O1790" s="162" t="e">
        <f>#REF!</f>
        <v>#REF!</v>
      </c>
    </row>
    <row r="1791" spans="2:15" ht="21">
      <c r="B1791" s="132" t="e">
        <f t="shared" si="277"/>
        <v>#REF!</v>
      </c>
      <c r="C1791" s="68" t="str">
        <f t="shared" si="278"/>
        <v xml:space="preserve"> </v>
      </c>
      <c r="D1791" s="68" t="str">
        <f t="shared" si="279"/>
        <v xml:space="preserve"> </v>
      </c>
      <c r="E1791" s="160" t="e">
        <f t="shared" ref="E1791:G1791" si="286">M207</f>
        <v>#REF!</v>
      </c>
      <c r="F1791" s="160" t="e">
        <f t="shared" si="286"/>
        <v>#REF!</v>
      </c>
      <c r="G1791" s="160" t="e">
        <f t="shared" si="286"/>
        <v>#REF!</v>
      </c>
      <c r="J1791" s="162" t="e">
        <f>#REF!</f>
        <v>#REF!</v>
      </c>
      <c r="K1791" s="162"/>
      <c r="L1791" s="162"/>
      <c r="M1791" s="162" t="e">
        <f>#REF!</f>
        <v>#REF!</v>
      </c>
      <c r="N1791" s="162" t="e">
        <f>#REF!</f>
        <v>#REF!</v>
      </c>
      <c r="O1791" s="162" t="e">
        <f>#REF!</f>
        <v>#REF!</v>
      </c>
    </row>
    <row r="1792" spans="2:15" ht="21">
      <c r="B1792" s="132" t="e">
        <f t="shared" si="277"/>
        <v>#REF!</v>
      </c>
      <c r="C1792" s="68" t="str">
        <f t="shared" si="278"/>
        <v xml:space="preserve"> </v>
      </c>
      <c r="D1792" s="68" t="str">
        <f t="shared" si="279"/>
        <v xml:space="preserve"> </v>
      </c>
      <c r="E1792" s="160" t="e">
        <f t="shared" ref="E1792:G1792" si="287">M208</f>
        <v>#REF!</v>
      </c>
      <c r="F1792" s="160" t="e">
        <f t="shared" si="287"/>
        <v>#REF!</v>
      </c>
      <c r="G1792" s="160" t="e">
        <f t="shared" si="287"/>
        <v>#REF!</v>
      </c>
      <c r="J1792" s="162" t="e">
        <f>#REF!</f>
        <v>#REF!</v>
      </c>
      <c r="K1792" s="162"/>
      <c r="L1792" s="162"/>
      <c r="M1792" s="162" t="e">
        <f>#REF!</f>
        <v>#REF!</v>
      </c>
      <c r="N1792" s="162" t="e">
        <f>#REF!</f>
        <v>#REF!</v>
      </c>
      <c r="O1792" s="162" t="e">
        <f>#REF!</f>
        <v>#REF!</v>
      </c>
    </row>
    <row r="1793" spans="2:15" ht="21">
      <c r="B1793" s="132" t="e">
        <f t="shared" si="277"/>
        <v>#REF!</v>
      </c>
      <c r="C1793" s="68" t="str">
        <f t="shared" si="278"/>
        <v xml:space="preserve"> </v>
      </c>
      <c r="D1793" s="68" t="str">
        <f t="shared" si="279"/>
        <v xml:space="preserve"> </v>
      </c>
      <c r="E1793" s="160" t="e">
        <f t="shared" ref="E1793:G1793" si="288">M209</f>
        <v>#REF!</v>
      </c>
      <c r="F1793" s="160" t="e">
        <f t="shared" si="288"/>
        <v>#REF!</v>
      </c>
      <c r="G1793" s="160" t="e">
        <f t="shared" si="288"/>
        <v>#REF!</v>
      </c>
      <c r="J1793" s="162" t="e">
        <f>#REF!</f>
        <v>#REF!</v>
      </c>
      <c r="K1793" s="162"/>
      <c r="L1793" s="162"/>
      <c r="M1793" s="162" t="e">
        <f>#REF!</f>
        <v>#REF!</v>
      </c>
      <c r="N1793" s="162" t="e">
        <f>#REF!</f>
        <v>#REF!</v>
      </c>
      <c r="O1793" s="162" t="e">
        <f>#REF!</f>
        <v>#REF!</v>
      </c>
    </row>
    <row r="1794" spans="2:15" ht="21">
      <c r="B1794" s="132" t="e">
        <f t="shared" si="277"/>
        <v>#REF!</v>
      </c>
      <c r="C1794" s="68" t="str">
        <f t="shared" si="278"/>
        <v xml:space="preserve"> </v>
      </c>
      <c r="D1794" s="68" t="str">
        <f t="shared" si="279"/>
        <v xml:space="preserve"> </v>
      </c>
      <c r="E1794" s="160" t="e">
        <f t="shared" ref="E1794:G1794" si="289">M210</f>
        <v>#REF!</v>
      </c>
      <c r="F1794" s="160" t="e">
        <f t="shared" si="289"/>
        <v>#REF!</v>
      </c>
      <c r="G1794" s="160" t="e">
        <f t="shared" si="289"/>
        <v>#REF!</v>
      </c>
      <c r="J1794" s="162" t="e">
        <f>#REF!</f>
        <v>#REF!</v>
      </c>
      <c r="K1794" s="162"/>
      <c r="L1794" s="162"/>
      <c r="M1794" s="162" t="e">
        <f>#REF!</f>
        <v>#REF!</v>
      </c>
      <c r="N1794" s="162" t="e">
        <f>#REF!</f>
        <v>#REF!</v>
      </c>
      <c r="O1794" s="162" t="e">
        <f>#REF!</f>
        <v>#REF!</v>
      </c>
    </row>
    <row r="1795" spans="2:15" ht="21">
      <c r="B1795" s="132" t="e">
        <f t="shared" si="277"/>
        <v>#REF!</v>
      </c>
      <c r="C1795" s="68" t="str">
        <f t="shared" si="278"/>
        <v xml:space="preserve"> </v>
      </c>
      <c r="D1795" s="68" t="str">
        <f t="shared" si="279"/>
        <v xml:space="preserve"> </v>
      </c>
      <c r="E1795" s="160" t="e">
        <f t="shared" ref="E1795:G1795" si="290">M211</f>
        <v>#REF!</v>
      </c>
      <c r="F1795" s="160" t="e">
        <f t="shared" si="290"/>
        <v>#REF!</v>
      </c>
      <c r="G1795" s="160" t="e">
        <f t="shared" si="290"/>
        <v>#REF!</v>
      </c>
      <c r="J1795" s="162" t="e">
        <f>#REF!</f>
        <v>#REF!</v>
      </c>
      <c r="K1795" s="162"/>
      <c r="L1795" s="162"/>
      <c r="M1795" s="162" t="e">
        <f>#REF!</f>
        <v>#REF!</v>
      </c>
      <c r="N1795" s="162" t="e">
        <f>#REF!</f>
        <v>#REF!</v>
      </c>
      <c r="O1795" s="162" t="e">
        <f>#REF!</f>
        <v>#REF!</v>
      </c>
    </row>
    <row r="1796" spans="2:15" ht="21">
      <c r="B1796" s="132" t="e">
        <f t="shared" si="277"/>
        <v>#REF!</v>
      </c>
      <c r="C1796" s="68" t="str">
        <f t="shared" si="278"/>
        <v xml:space="preserve"> </v>
      </c>
      <c r="D1796" s="68" t="str">
        <f t="shared" si="279"/>
        <v xml:space="preserve"> </v>
      </c>
      <c r="E1796" s="160" t="e">
        <f t="shared" ref="E1796:G1796" si="291">M212</f>
        <v>#REF!</v>
      </c>
      <c r="F1796" s="160" t="e">
        <f t="shared" si="291"/>
        <v>#REF!</v>
      </c>
      <c r="G1796" s="160" t="e">
        <f t="shared" si="291"/>
        <v>#REF!</v>
      </c>
      <c r="J1796" s="162" t="e">
        <f>#REF!</f>
        <v>#REF!</v>
      </c>
      <c r="K1796" s="162"/>
      <c r="L1796" s="162"/>
      <c r="M1796" s="162" t="e">
        <f>#REF!</f>
        <v>#REF!</v>
      </c>
      <c r="N1796" s="162" t="e">
        <f>#REF!</f>
        <v>#REF!</v>
      </c>
      <c r="O1796" s="162" t="e">
        <f>#REF!</f>
        <v>#REF!</v>
      </c>
    </row>
    <row r="1797" spans="2:15" ht="21">
      <c r="B1797" s="132" t="e">
        <f t="shared" si="277"/>
        <v>#REF!</v>
      </c>
      <c r="C1797" s="68" t="str">
        <f t="shared" si="278"/>
        <v xml:space="preserve"> </v>
      </c>
      <c r="D1797" s="68" t="str">
        <f t="shared" si="279"/>
        <v xml:space="preserve"> </v>
      </c>
      <c r="E1797" s="160" t="e">
        <f t="shared" ref="E1797:G1797" si="292">M213</f>
        <v>#REF!</v>
      </c>
      <c r="F1797" s="160" t="e">
        <f t="shared" si="292"/>
        <v>#REF!</v>
      </c>
      <c r="G1797" s="160" t="e">
        <f t="shared" si="292"/>
        <v>#REF!</v>
      </c>
      <c r="J1797" s="162" t="e">
        <f>#REF!</f>
        <v>#REF!</v>
      </c>
      <c r="K1797" s="162"/>
      <c r="L1797" s="162"/>
      <c r="M1797" s="162" t="e">
        <f>#REF!</f>
        <v>#REF!</v>
      </c>
      <c r="N1797" s="162" t="e">
        <f>#REF!</f>
        <v>#REF!</v>
      </c>
      <c r="O1797" s="162" t="e">
        <f>#REF!</f>
        <v>#REF!</v>
      </c>
    </row>
    <row r="1798" spans="2:15" ht="21">
      <c r="B1798" s="132" t="e">
        <f t="shared" si="277"/>
        <v>#REF!</v>
      </c>
      <c r="C1798" s="68" t="str">
        <f t="shared" si="278"/>
        <v xml:space="preserve"> </v>
      </c>
      <c r="D1798" s="68" t="str">
        <f t="shared" si="279"/>
        <v xml:space="preserve"> </v>
      </c>
      <c r="E1798" s="160" t="e">
        <f t="shared" ref="E1798:G1798" si="293">M214</f>
        <v>#REF!</v>
      </c>
      <c r="F1798" s="160" t="e">
        <f t="shared" si="293"/>
        <v>#REF!</v>
      </c>
      <c r="G1798" s="160" t="e">
        <f t="shared" si="293"/>
        <v>#REF!</v>
      </c>
      <c r="J1798" s="162" t="e">
        <f>#REF!</f>
        <v>#REF!</v>
      </c>
      <c r="K1798" s="162"/>
      <c r="L1798" s="162"/>
      <c r="M1798" s="162" t="e">
        <f>#REF!</f>
        <v>#REF!</v>
      </c>
      <c r="N1798" s="162" t="e">
        <f>#REF!</f>
        <v>#REF!</v>
      </c>
      <c r="O1798" s="162" t="e">
        <f>#REF!</f>
        <v>#REF!</v>
      </c>
    </row>
    <row r="1799" spans="2:15" ht="21">
      <c r="B1799" s="132" t="e">
        <f t="shared" si="277"/>
        <v>#REF!</v>
      </c>
      <c r="C1799" s="68" t="str">
        <f t="shared" si="278"/>
        <v xml:space="preserve"> </v>
      </c>
      <c r="D1799" s="68" t="str">
        <f t="shared" si="279"/>
        <v xml:space="preserve"> </v>
      </c>
      <c r="E1799" s="160" t="e">
        <f t="shared" ref="E1799:G1799" si="294">M215</f>
        <v>#REF!</v>
      </c>
      <c r="F1799" s="160" t="e">
        <f t="shared" si="294"/>
        <v>#REF!</v>
      </c>
      <c r="G1799" s="160" t="e">
        <f t="shared" si="294"/>
        <v>#REF!</v>
      </c>
      <c r="J1799" s="162" t="e">
        <f>#REF!</f>
        <v>#REF!</v>
      </c>
      <c r="K1799" s="162"/>
      <c r="L1799" s="162"/>
      <c r="M1799" s="162" t="e">
        <f>#REF!</f>
        <v>#REF!</v>
      </c>
      <c r="N1799" s="162" t="e">
        <f>#REF!</f>
        <v>#REF!</v>
      </c>
      <c r="O1799" s="162" t="e">
        <f>#REF!</f>
        <v>#REF!</v>
      </c>
    </row>
    <row r="1800" spans="2:15" ht="21">
      <c r="B1800" s="132" t="e">
        <f t="shared" si="277"/>
        <v>#REF!</v>
      </c>
      <c r="C1800" s="68" t="str">
        <f t="shared" si="278"/>
        <v xml:space="preserve"> </v>
      </c>
      <c r="D1800" s="68" t="str">
        <f t="shared" si="279"/>
        <v xml:space="preserve"> </v>
      </c>
      <c r="E1800" s="160" t="e">
        <f t="shared" ref="E1800:G1800" si="295">M216</f>
        <v>#REF!</v>
      </c>
      <c r="F1800" s="160" t="e">
        <f t="shared" si="295"/>
        <v>#REF!</v>
      </c>
      <c r="G1800" s="160" t="e">
        <f t="shared" si="295"/>
        <v>#REF!</v>
      </c>
      <c r="J1800" s="162" t="e">
        <f>#REF!</f>
        <v>#REF!</v>
      </c>
      <c r="K1800" s="162"/>
      <c r="L1800" s="162"/>
      <c r="M1800" s="162" t="e">
        <f>#REF!</f>
        <v>#REF!</v>
      </c>
      <c r="N1800" s="162" t="e">
        <f>#REF!</f>
        <v>#REF!</v>
      </c>
      <c r="O1800" s="162" t="e">
        <f>#REF!</f>
        <v>#REF!</v>
      </c>
    </row>
    <row r="1801" spans="2:15" ht="21">
      <c r="B1801" s="132" t="e">
        <f t="shared" si="277"/>
        <v>#REF!</v>
      </c>
      <c r="C1801" s="68" t="str">
        <f t="shared" si="278"/>
        <v xml:space="preserve"> </v>
      </c>
      <c r="D1801" s="68" t="str">
        <f t="shared" si="279"/>
        <v xml:space="preserve"> </v>
      </c>
      <c r="E1801" s="160" t="e">
        <f t="shared" ref="E1801:G1801" si="296">M217</f>
        <v>#REF!</v>
      </c>
      <c r="F1801" s="160" t="e">
        <f t="shared" si="296"/>
        <v>#REF!</v>
      </c>
      <c r="G1801" s="160" t="e">
        <f t="shared" si="296"/>
        <v>#REF!</v>
      </c>
      <c r="J1801" s="162" t="e">
        <f>#REF!</f>
        <v>#REF!</v>
      </c>
      <c r="K1801" s="162"/>
      <c r="L1801" s="162"/>
      <c r="M1801" s="162" t="e">
        <f>#REF!</f>
        <v>#REF!</v>
      </c>
      <c r="N1801" s="162" t="e">
        <f>#REF!</f>
        <v>#REF!</v>
      </c>
      <c r="O1801" s="162" t="e">
        <f>#REF!</f>
        <v>#REF!</v>
      </c>
    </row>
    <row r="1802" spans="2:15" ht="21">
      <c r="B1802" s="132" t="e">
        <f t="shared" si="277"/>
        <v>#REF!</v>
      </c>
      <c r="C1802" s="68" t="str">
        <f t="shared" si="278"/>
        <v xml:space="preserve"> </v>
      </c>
      <c r="D1802" s="68" t="str">
        <f t="shared" si="279"/>
        <v xml:space="preserve"> </v>
      </c>
      <c r="E1802" s="160" t="e">
        <f t="shared" ref="E1802:G1802" si="297">M218</f>
        <v>#REF!</v>
      </c>
      <c r="F1802" s="160" t="e">
        <f t="shared" si="297"/>
        <v>#REF!</v>
      </c>
      <c r="G1802" s="160" t="e">
        <f t="shared" si="297"/>
        <v>#REF!</v>
      </c>
      <c r="J1802" s="162" t="e">
        <f>#REF!</f>
        <v>#REF!</v>
      </c>
      <c r="K1802" s="162"/>
      <c r="L1802" s="162"/>
      <c r="M1802" s="162" t="e">
        <f>#REF!</f>
        <v>#REF!</v>
      </c>
      <c r="N1802" s="162" t="e">
        <f>#REF!</f>
        <v>#REF!</v>
      </c>
      <c r="O1802" s="162" t="e">
        <f>#REF!</f>
        <v>#REF!</v>
      </c>
    </row>
    <row r="1803" spans="2:15" ht="21">
      <c r="B1803" s="132" t="e">
        <f t="shared" si="277"/>
        <v>#REF!</v>
      </c>
      <c r="C1803" s="68" t="str">
        <f t="shared" si="278"/>
        <v xml:space="preserve"> </v>
      </c>
      <c r="D1803" s="68" t="str">
        <f t="shared" si="279"/>
        <v xml:space="preserve"> </v>
      </c>
      <c r="E1803" s="160" t="e">
        <f t="shared" ref="E1803:G1803" si="298">M219</f>
        <v>#REF!</v>
      </c>
      <c r="F1803" s="160" t="e">
        <f t="shared" si="298"/>
        <v>#REF!</v>
      </c>
      <c r="G1803" s="160" t="e">
        <f t="shared" si="298"/>
        <v>#REF!</v>
      </c>
      <c r="J1803" s="162" t="e">
        <f>#REF!</f>
        <v>#REF!</v>
      </c>
      <c r="K1803" s="162"/>
      <c r="L1803" s="162"/>
      <c r="M1803" s="162" t="e">
        <f>#REF!</f>
        <v>#REF!</v>
      </c>
      <c r="N1803" s="162" t="e">
        <f>#REF!</f>
        <v>#REF!</v>
      </c>
      <c r="O1803" s="162" t="e">
        <f>#REF!</f>
        <v>#REF!</v>
      </c>
    </row>
    <row r="1804" spans="2:15" ht="21">
      <c r="B1804" s="132" t="e">
        <f t="shared" si="277"/>
        <v>#REF!</v>
      </c>
      <c r="C1804" s="68" t="str">
        <f t="shared" si="278"/>
        <v xml:space="preserve"> </v>
      </c>
      <c r="D1804" s="68" t="str">
        <f t="shared" si="279"/>
        <v xml:space="preserve"> </v>
      </c>
      <c r="E1804" s="160" t="e">
        <f t="shared" ref="E1804:G1804" si="299">M220</f>
        <v>#REF!</v>
      </c>
      <c r="F1804" s="160" t="e">
        <f t="shared" si="299"/>
        <v>#REF!</v>
      </c>
      <c r="G1804" s="160" t="e">
        <f t="shared" si="299"/>
        <v>#REF!</v>
      </c>
      <c r="J1804" s="162" t="e">
        <f>#REF!</f>
        <v>#REF!</v>
      </c>
      <c r="K1804" s="162"/>
      <c r="L1804" s="162"/>
      <c r="M1804" s="162" t="e">
        <f>#REF!</f>
        <v>#REF!</v>
      </c>
      <c r="N1804" s="162" t="e">
        <f>#REF!</f>
        <v>#REF!</v>
      </c>
      <c r="O1804" s="162" t="e">
        <f>#REF!</f>
        <v>#REF!</v>
      </c>
    </row>
    <row r="1805" spans="2:15" ht="21">
      <c r="B1805" s="132" t="e">
        <f t="shared" si="277"/>
        <v>#REF!</v>
      </c>
      <c r="C1805" s="68" t="str">
        <f t="shared" si="278"/>
        <v xml:space="preserve"> </v>
      </c>
      <c r="D1805" s="68" t="str">
        <f t="shared" si="279"/>
        <v xml:space="preserve"> </v>
      </c>
      <c r="E1805" s="160" t="e">
        <f t="shared" ref="E1805:G1805" si="300">M221</f>
        <v>#REF!</v>
      </c>
      <c r="F1805" s="160" t="e">
        <f t="shared" si="300"/>
        <v>#REF!</v>
      </c>
      <c r="G1805" s="160" t="e">
        <f t="shared" si="300"/>
        <v>#REF!</v>
      </c>
      <c r="J1805" s="162" t="e">
        <f>#REF!</f>
        <v>#REF!</v>
      </c>
      <c r="K1805" s="162"/>
      <c r="L1805" s="162"/>
      <c r="M1805" s="162" t="e">
        <f>#REF!</f>
        <v>#REF!</v>
      </c>
      <c r="N1805" s="162" t="e">
        <f>#REF!</f>
        <v>#REF!</v>
      </c>
      <c r="O1805" s="162" t="e">
        <f>#REF!</f>
        <v>#REF!</v>
      </c>
    </row>
    <row r="1806" spans="2:15" ht="21">
      <c r="B1806" s="132" t="e">
        <f t="shared" si="277"/>
        <v>#REF!</v>
      </c>
      <c r="C1806" s="68" t="str">
        <f t="shared" si="278"/>
        <v xml:space="preserve"> </v>
      </c>
      <c r="D1806" s="68" t="str">
        <f t="shared" si="279"/>
        <v xml:space="preserve"> </v>
      </c>
      <c r="E1806" s="160" t="e">
        <f t="shared" ref="E1806:G1806" si="301">M222</f>
        <v>#REF!</v>
      </c>
      <c r="F1806" s="160" t="e">
        <f t="shared" si="301"/>
        <v>#REF!</v>
      </c>
      <c r="G1806" s="160" t="e">
        <f t="shared" si="301"/>
        <v>#REF!</v>
      </c>
      <c r="J1806" s="162" t="e">
        <f>#REF!</f>
        <v>#REF!</v>
      </c>
      <c r="K1806" s="162"/>
      <c r="L1806" s="162"/>
      <c r="M1806" s="162" t="e">
        <f>#REF!</f>
        <v>#REF!</v>
      </c>
      <c r="N1806" s="162" t="e">
        <f>#REF!</f>
        <v>#REF!</v>
      </c>
      <c r="O1806" s="162" t="e">
        <f>#REF!</f>
        <v>#REF!</v>
      </c>
    </row>
    <row r="1807" spans="2:15" ht="21">
      <c r="B1807" s="132" t="e">
        <f t="shared" si="277"/>
        <v>#REF!</v>
      </c>
      <c r="C1807" s="68" t="str">
        <f t="shared" si="278"/>
        <v xml:space="preserve"> </v>
      </c>
      <c r="D1807" s="68" t="str">
        <f t="shared" si="279"/>
        <v xml:space="preserve"> </v>
      </c>
      <c r="E1807" s="160" t="e">
        <f t="shared" ref="E1807:G1807" si="302">M223</f>
        <v>#REF!</v>
      </c>
      <c r="F1807" s="160" t="e">
        <f t="shared" si="302"/>
        <v>#REF!</v>
      </c>
      <c r="G1807" s="160" t="e">
        <f t="shared" si="302"/>
        <v>#REF!</v>
      </c>
      <c r="J1807" s="162" t="e">
        <f>#REF!</f>
        <v>#REF!</v>
      </c>
      <c r="K1807" s="162"/>
      <c r="L1807" s="162"/>
      <c r="M1807" s="162" t="e">
        <f>#REF!</f>
        <v>#REF!</v>
      </c>
      <c r="N1807" s="162" t="e">
        <f>#REF!</f>
        <v>#REF!</v>
      </c>
      <c r="O1807" s="162" t="e">
        <f>#REF!</f>
        <v>#REF!</v>
      </c>
    </row>
    <row r="1808" spans="2:15" ht="21">
      <c r="B1808" s="132" t="e">
        <f t="shared" si="277"/>
        <v>#REF!</v>
      </c>
      <c r="C1808" s="68" t="str">
        <f t="shared" si="278"/>
        <v xml:space="preserve"> </v>
      </c>
      <c r="D1808" s="68" t="str">
        <f t="shared" si="279"/>
        <v xml:space="preserve"> </v>
      </c>
      <c r="E1808" s="160" t="e">
        <f t="shared" ref="E1808:G1808" si="303">M224</f>
        <v>#REF!</v>
      </c>
      <c r="F1808" s="160" t="e">
        <f t="shared" si="303"/>
        <v>#REF!</v>
      </c>
      <c r="G1808" s="160" t="e">
        <f t="shared" si="303"/>
        <v>#REF!</v>
      </c>
      <c r="J1808" s="162" t="e">
        <f>#REF!</f>
        <v>#REF!</v>
      </c>
      <c r="K1808" s="162"/>
      <c r="L1808" s="162"/>
      <c r="M1808" s="162" t="e">
        <f>#REF!</f>
        <v>#REF!</v>
      </c>
      <c r="N1808" s="162" t="e">
        <f>#REF!</f>
        <v>#REF!</v>
      </c>
      <c r="O1808" s="162" t="e">
        <f>#REF!</f>
        <v>#REF!</v>
      </c>
    </row>
    <row r="1809" spans="2:15" ht="21">
      <c r="B1809" s="132" t="e">
        <f t="shared" si="277"/>
        <v>#REF!</v>
      </c>
      <c r="C1809" s="68" t="str">
        <f t="shared" si="278"/>
        <v xml:space="preserve"> </v>
      </c>
      <c r="D1809" s="68" t="str">
        <f t="shared" si="279"/>
        <v xml:space="preserve"> </v>
      </c>
      <c r="E1809" s="160" t="e">
        <f t="shared" ref="E1809:G1809" si="304">M225</f>
        <v>#REF!</v>
      </c>
      <c r="F1809" s="160" t="e">
        <f t="shared" si="304"/>
        <v>#REF!</v>
      </c>
      <c r="G1809" s="160" t="e">
        <f t="shared" si="304"/>
        <v>#REF!</v>
      </c>
      <c r="J1809" s="162" t="e">
        <f>#REF!</f>
        <v>#REF!</v>
      </c>
      <c r="K1809" s="162"/>
      <c r="L1809" s="162"/>
      <c r="M1809" s="162" t="e">
        <f>#REF!</f>
        <v>#REF!</v>
      </c>
      <c r="N1809" s="162" t="e">
        <f>#REF!</f>
        <v>#REF!</v>
      </c>
      <c r="O1809" s="162" t="e">
        <f>#REF!</f>
        <v>#REF!</v>
      </c>
    </row>
    <row r="1810" spans="2:15" ht="21">
      <c r="B1810" s="132" t="e">
        <f t="shared" si="277"/>
        <v>#REF!</v>
      </c>
      <c r="C1810" s="68" t="str">
        <f t="shared" si="278"/>
        <v xml:space="preserve"> </v>
      </c>
      <c r="D1810" s="68" t="str">
        <f t="shared" si="279"/>
        <v xml:space="preserve"> </v>
      </c>
      <c r="E1810" s="160" t="e">
        <f t="shared" ref="E1810:G1810" si="305">M226</f>
        <v>#REF!</v>
      </c>
      <c r="F1810" s="160" t="e">
        <f t="shared" si="305"/>
        <v>#REF!</v>
      </c>
      <c r="G1810" s="160" t="e">
        <f t="shared" si="305"/>
        <v>#REF!</v>
      </c>
      <c r="J1810" s="162" t="e">
        <f>#REF!</f>
        <v>#REF!</v>
      </c>
      <c r="K1810" s="162"/>
      <c r="L1810" s="162"/>
      <c r="M1810" s="162" t="e">
        <f>#REF!</f>
        <v>#REF!</v>
      </c>
      <c r="N1810" s="162" t="e">
        <f>#REF!</f>
        <v>#REF!</v>
      </c>
      <c r="O1810" s="162" t="e">
        <f>#REF!</f>
        <v>#REF!</v>
      </c>
    </row>
    <row r="1811" spans="2:15" ht="21">
      <c r="B1811" s="132" t="e">
        <f t="shared" si="277"/>
        <v>#REF!</v>
      </c>
      <c r="C1811" s="68" t="str">
        <f t="shared" si="278"/>
        <v xml:space="preserve"> </v>
      </c>
      <c r="D1811" s="68" t="str">
        <f t="shared" si="279"/>
        <v xml:space="preserve"> </v>
      </c>
      <c r="E1811" s="160" t="e">
        <f t="shared" ref="E1811:G1811" si="306">M227</f>
        <v>#REF!</v>
      </c>
      <c r="F1811" s="160" t="e">
        <f t="shared" si="306"/>
        <v>#REF!</v>
      </c>
      <c r="G1811" s="160" t="e">
        <f t="shared" si="306"/>
        <v>#REF!</v>
      </c>
      <c r="J1811" s="162" t="e">
        <f>#REF!</f>
        <v>#REF!</v>
      </c>
      <c r="K1811" s="162"/>
      <c r="L1811" s="162"/>
      <c r="M1811" s="162" t="e">
        <f>#REF!</f>
        <v>#REF!</v>
      </c>
      <c r="N1811" s="162" t="e">
        <f>#REF!</f>
        <v>#REF!</v>
      </c>
      <c r="O1811" s="162" t="e">
        <f>#REF!</f>
        <v>#REF!</v>
      </c>
    </row>
    <row r="1812" spans="2:15" ht="21">
      <c r="B1812" s="132" t="e">
        <f t="shared" si="277"/>
        <v>#REF!</v>
      </c>
      <c r="C1812" s="68" t="str">
        <f t="shared" si="278"/>
        <v xml:space="preserve"> </v>
      </c>
      <c r="D1812" s="68" t="str">
        <f t="shared" si="279"/>
        <v xml:space="preserve"> </v>
      </c>
      <c r="E1812" s="160" t="e">
        <f t="shared" ref="E1812:G1812" si="307">M228</f>
        <v>#REF!</v>
      </c>
      <c r="F1812" s="160" t="e">
        <f t="shared" si="307"/>
        <v>#REF!</v>
      </c>
      <c r="G1812" s="160" t="e">
        <f t="shared" si="307"/>
        <v>#REF!</v>
      </c>
      <c r="J1812" s="162" t="e">
        <f>#REF!</f>
        <v>#REF!</v>
      </c>
      <c r="K1812" s="162"/>
      <c r="L1812" s="162"/>
      <c r="M1812" s="162" t="e">
        <f>#REF!</f>
        <v>#REF!</v>
      </c>
      <c r="N1812" s="162" t="e">
        <f>#REF!</f>
        <v>#REF!</v>
      </c>
      <c r="O1812" s="162" t="e">
        <f>#REF!</f>
        <v>#REF!</v>
      </c>
    </row>
    <row r="1813" spans="2:15" ht="21">
      <c r="B1813" s="132" t="e">
        <f t="shared" si="277"/>
        <v>#REF!</v>
      </c>
      <c r="C1813" s="68" t="str">
        <f t="shared" si="278"/>
        <v xml:space="preserve"> </v>
      </c>
      <c r="D1813" s="68" t="str">
        <f t="shared" si="279"/>
        <v xml:space="preserve"> </v>
      </c>
      <c r="E1813" s="160" t="e">
        <f t="shared" ref="E1813:G1813" si="308">M229</f>
        <v>#REF!</v>
      </c>
      <c r="F1813" s="160" t="e">
        <f t="shared" si="308"/>
        <v>#REF!</v>
      </c>
      <c r="G1813" s="160" t="e">
        <f t="shared" si="308"/>
        <v>#REF!</v>
      </c>
      <c r="J1813" s="162" t="e">
        <f>#REF!</f>
        <v>#REF!</v>
      </c>
      <c r="K1813" s="162"/>
      <c r="L1813" s="162"/>
      <c r="M1813" s="162" t="e">
        <f>#REF!</f>
        <v>#REF!</v>
      </c>
      <c r="N1813" s="162" t="e">
        <f>#REF!</f>
        <v>#REF!</v>
      </c>
      <c r="O1813" s="162" t="e">
        <f>#REF!</f>
        <v>#REF!</v>
      </c>
    </row>
    <row r="1814" spans="2:15" ht="21">
      <c r="B1814" s="132" t="e">
        <f t="shared" si="277"/>
        <v>#REF!</v>
      </c>
      <c r="C1814" s="68" t="str">
        <f t="shared" si="278"/>
        <v xml:space="preserve"> </v>
      </c>
      <c r="D1814" s="68" t="str">
        <f t="shared" si="279"/>
        <v xml:space="preserve"> </v>
      </c>
      <c r="E1814" s="160" t="e">
        <f t="shared" ref="E1814:G1814" si="309">M230</f>
        <v>#REF!</v>
      </c>
      <c r="F1814" s="160" t="e">
        <f t="shared" si="309"/>
        <v>#REF!</v>
      </c>
      <c r="G1814" s="160" t="e">
        <f t="shared" si="309"/>
        <v>#REF!</v>
      </c>
      <c r="J1814" s="162" t="e">
        <f>#REF!</f>
        <v>#REF!</v>
      </c>
      <c r="K1814" s="162"/>
      <c r="L1814" s="162"/>
      <c r="M1814" s="162" t="e">
        <f>#REF!</f>
        <v>#REF!</v>
      </c>
      <c r="N1814" s="162" t="e">
        <f>#REF!</f>
        <v>#REF!</v>
      </c>
      <c r="O1814" s="162" t="e">
        <f>#REF!</f>
        <v>#REF!</v>
      </c>
    </row>
    <row r="1815" spans="2:15" ht="21">
      <c r="B1815" s="132" t="e">
        <f t="shared" si="277"/>
        <v>#REF!</v>
      </c>
      <c r="C1815" s="68" t="str">
        <f t="shared" si="278"/>
        <v xml:space="preserve"> </v>
      </c>
      <c r="D1815" s="68" t="str">
        <f t="shared" si="279"/>
        <v xml:space="preserve"> </v>
      </c>
      <c r="E1815" s="160" t="e">
        <f t="shared" ref="E1815:G1815" si="310">M231</f>
        <v>#REF!</v>
      </c>
      <c r="F1815" s="160" t="e">
        <f t="shared" si="310"/>
        <v>#REF!</v>
      </c>
      <c r="G1815" s="160" t="e">
        <f t="shared" si="310"/>
        <v>#REF!</v>
      </c>
      <c r="J1815" s="162" t="e">
        <f>#REF!</f>
        <v>#REF!</v>
      </c>
      <c r="K1815" s="162"/>
      <c r="L1815" s="162"/>
      <c r="M1815" s="162" t="e">
        <f>#REF!</f>
        <v>#REF!</v>
      </c>
      <c r="N1815" s="162" t="e">
        <f>#REF!</f>
        <v>#REF!</v>
      </c>
      <c r="O1815" s="162" t="e">
        <f>#REF!</f>
        <v>#REF!</v>
      </c>
    </row>
    <row r="1816" spans="2:15" ht="21">
      <c r="B1816" s="132" t="e">
        <f t="shared" si="277"/>
        <v>#REF!</v>
      </c>
      <c r="C1816" s="68" t="str">
        <f t="shared" si="278"/>
        <v xml:space="preserve"> </v>
      </c>
      <c r="D1816" s="68" t="str">
        <f t="shared" si="279"/>
        <v xml:space="preserve"> </v>
      </c>
      <c r="E1816" s="160" t="e">
        <f t="shared" ref="E1816:G1816" si="311">M232</f>
        <v>#REF!</v>
      </c>
      <c r="F1816" s="160" t="e">
        <f t="shared" si="311"/>
        <v>#REF!</v>
      </c>
      <c r="G1816" s="160" t="e">
        <f t="shared" si="311"/>
        <v>#REF!</v>
      </c>
      <c r="J1816" s="162" t="e">
        <f>#REF!</f>
        <v>#REF!</v>
      </c>
      <c r="K1816" s="162"/>
      <c r="L1816" s="162"/>
      <c r="M1816" s="162" t="e">
        <f>#REF!</f>
        <v>#REF!</v>
      </c>
      <c r="N1816" s="162" t="e">
        <f>#REF!</f>
        <v>#REF!</v>
      </c>
      <c r="O1816" s="162" t="e">
        <f>#REF!</f>
        <v>#REF!</v>
      </c>
    </row>
    <row r="1817" spans="2:15" ht="21">
      <c r="B1817" s="132" t="e">
        <f t="shared" si="277"/>
        <v>#REF!</v>
      </c>
      <c r="C1817" s="68" t="str">
        <f t="shared" si="278"/>
        <v xml:space="preserve"> </v>
      </c>
      <c r="D1817" s="68" t="str">
        <f t="shared" si="279"/>
        <v xml:space="preserve"> </v>
      </c>
      <c r="E1817" s="160" t="e">
        <f t="shared" ref="E1817:G1817" si="312">M233</f>
        <v>#REF!</v>
      </c>
      <c r="F1817" s="160" t="e">
        <f t="shared" si="312"/>
        <v>#REF!</v>
      </c>
      <c r="G1817" s="160" t="e">
        <f t="shared" si="312"/>
        <v>#REF!</v>
      </c>
      <c r="J1817" s="162" t="e">
        <f>#REF!</f>
        <v>#REF!</v>
      </c>
      <c r="K1817" s="162"/>
      <c r="L1817" s="162"/>
      <c r="M1817" s="162" t="e">
        <f>#REF!</f>
        <v>#REF!</v>
      </c>
      <c r="N1817" s="162" t="e">
        <f>#REF!</f>
        <v>#REF!</v>
      </c>
      <c r="O1817" s="162" t="e">
        <f>#REF!</f>
        <v>#REF!</v>
      </c>
    </row>
    <row r="1818" spans="2:15" ht="21">
      <c r="B1818" s="132" t="e">
        <f t="shared" si="277"/>
        <v>#REF!</v>
      </c>
      <c r="C1818" s="68" t="str">
        <f t="shared" si="278"/>
        <v xml:space="preserve"> </v>
      </c>
      <c r="D1818" s="68" t="str">
        <f t="shared" si="279"/>
        <v xml:space="preserve"> </v>
      </c>
      <c r="E1818" s="160" t="e">
        <f t="shared" ref="E1818:G1818" si="313">M234</f>
        <v>#REF!</v>
      </c>
      <c r="F1818" s="160" t="e">
        <f t="shared" si="313"/>
        <v>#REF!</v>
      </c>
      <c r="G1818" s="160" t="e">
        <f t="shared" si="313"/>
        <v>#REF!</v>
      </c>
      <c r="J1818" s="162" t="e">
        <f>#REF!</f>
        <v>#REF!</v>
      </c>
      <c r="K1818" s="162"/>
      <c r="L1818" s="162"/>
      <c r="M1818" s="162" t="e">
        <f>#REF!</f>
        <v>#REF!</v>
      </c>
      <c r="N1818" s="162" t="e">
        <f>#REF!</f>
        <v>#REF!</v>
      </c>
      <c r="O1818" s="162" t="e">
        <f>#REF!</f>
        <v>#REF!</v>
      </c>
    </row>
    <row r="1819" spans="2:15" ht="21">
      <c r="B1819" s="132" t="e">
        <f t="shared" si="277"/>
        <v>#REF!</v>
      </c>
      <c r="C1819" s="68" t="str">
        <f t="shared" si="278"/>
        <v xml:space="preserve"> </v>
      </c>
      <c r="D1819" s="68" t="str">
        <f t="shared" si="279"/>
        <v xml:space="preserve"> </v>
      </c>
      <c r="E1819" s="160" t="e">
        <f t="shared" ref="E1819:G1819" si="314">M235</f>
        <v>#REF!</v>
      </c>
      <c r="F1819" s="160" t="e">
        <f t="shared" si="314"/>
        <v>#REF!</v>
      </c>
      <c r="G1819" s="160" t="e">
        <f t="shared" si="314"/>
        <v>#REF!</v>
      </c>
      <c r="J1819" s="162" t="e">
        <f>#REF!</f>
        <v>#REF!</v>
      </c>
      <c r="K1819" s="162"/>
      <c r="L1819" s="162"/>
      <c r="M1819" s="162" t="e">
        <f>#REF!</f>
        <v>#REF!</v>
      </c>
      <c r="N1819" s="162" t="e">
        <f>#REF!</f>
        <v>#REF!</v>
      </c>
      <c r="O1819" s="162" t="e">
        <f>#REF!</f>
        <v>#REF!</v>
      </c>
    </row>
    <row r="1820" spans="2:15" ht="21">
      <c r="B1820" s="132" t="e">
        <f t="shared" si="277"/>
        <v>#REF!</v>
      </c>
      <c r="C1820" s="68" t="str">
        <f t="shared" si="278"/>
        <v xml:space="preserve"> </v>
      </c>
      <c r="D1820" s="68" t="str">
        <f t="shared" si="279"/>
        <v xml:space="preserve"> </v>
      </c>
      <c r="E1820" s="160" t="e">
        <f t="shared" ref="E1820:G1820" si="315">M236</f>
        <v>#REF!</v>
      </c>
      <c r="F1820" s="160" t="e">
        <f t="shared" si="315"/>
        <v>#REF!</v>
      </c>
      <c r="G1820" s="160" t="e">
        <f t="shared" si="315"/>
        <v>#REF!</v>
      </c>
      <c r="J1820" s="162" t="e">
        <f>#REF!</f>
        <v>#REF!</v>
      </c>
      <c r="K1820" s="162"/>
      <c r="L1820" s="162"/>
      <c r="M1820" s="162" t="e">
        <f>#REF!</f>
        <v>#REF!</v>
      </c>
      <c r="N1820" s="162" t="e">
        <f>#REF!</f>
        <v>#REF!</v>
      </c>
      <c r="O1820" s="162" t="e">
        <f>#REF!</f>
        <v>#REF!</v>
      </c>
    </row>
    <row r="1821" spans="2:15" ht="21">
      <c r="B1821" s="132" t="e">
        <f t="shared" si="277"/>
        <v>#REF!</v>
      </c>
      <c r="C1821" s="68" t="str">
        <f t="shared" si="278"/>
        <v xml:space="preserve"> </v>
      </c>
      <c r="D1821" s="68" t="str">
        <f t="shared" si="279"/>
        <v xml:space="preserve"> </v>
      </c>
      <c r="E1821" s="160" t="e">
        <f t="shared" ref="E1821:G1821" si="316">M237</f>
        <v>#REF!</v>
      </c>
      <c r="F1821" s="160" t="e">
        <f t="shared" si="316"/>
        <v>#REF!</v>
      </c>
      <c r="G1821" s="160" t="e">
        <f t="shared" si="316"/>
        <v>#REF!</v>
      </c>
      <c r="J1821" s="162" t="e">
        <f>#REF!</f>
        <v>#REF!</v>
      </c>
      <c r="K1821" s="162"/>
      <c r="L1821" s="162"/>
      <c r="M1821" s="162" t="e">
        <f>#REF!</f>
        <v>#REF!</v>
      </c>
      <c r="N1821" s="162" t="e">
        <f>#REF!</f>
        <v>#REF!</v>
      </c>
      <c r="O1821" s="162" t="e">
        <f>#REF!</f>
        <v>#REF!</v>
      </c>
    </row>
    <row r="1822" spans="2:15" ht="21">
      <c r="B1822" s="132" t="e">
        <f t="shared" si="277"/>
        <v>#REF!</v>
      </c>
      <c r="C1822" s="68" t="str">
        <f t="shared" si="278"/>
        <v xml:space="preserve"> </v>
      </c>
      <c r="D1822" s="68" t="str">
        <f t="shared" si="279"/>
        <v xml:space="preserve"> </v>
      </c>
      <c r="E1822" s="160" t="e">
        <f t="shared" ref="E1822:G1822" si="317">M238</f>
        <v>#REF!</v>
      </c>
      <c r="F1822" s="160" t="e">
        <f t="shared" si="317"/>
        <v>#REF!</v>
      </c>
      <c r="G1822" s="160" t="e">
        <f t="shared" si="317"/>
        <v>#REF!</v>
      </c>
      <c r="J1822" s="162" t="e">
        <f>#REF!</f>
        <v>#REF!</v>
      </c>
      <c r="K1822" s="162"/>
      <c r="L1822" s="162"/>
      <c r="M1822" s="162" t="e">
        <f>#REF!</f>
        <v>#REF!</v>
      </c>
      <c r="N1822" s="162" t="e">
        <f>#REF!</f>
        <v>#REF!</v>
      </c>
      <c r="O1822" s="162" t="e">
        <f>#REF!</f>
        <v>#REF!</v>
      </c>
    </row>
    <row r="1823" spans="2:15" ht="21">
      <c r="B1823" s="132" t="e">
        <f t="shared" si="277"/>
        <v>#REF!</v>
      </c>
      <c r="C1823" s="68" t="str">
        <f t="shared" si="278"/>
        <v xml:space="preserve"> </v>
      </c>
      <c r="D1823" s="68" t="str">
        <f t="shared" si="279"/>
        <v xml:space="preserve"> </v>
      </c>
      <c r="E1823" s="160" t="e">
        <f t="shared" ref="E1823:G1823" si="318">M239</f>
        <v>#REF!</v>
      </c>
      <c r="F1823" s="160" t="e">
        <f t="shared" si="318"/>
        <v>#REF!</v>
      </c>
      <c r="G1823" s="160" t="e">
        <f t="shared" si="318"/>
        <v>#REF!</v>
      </c>
      <c r="J1823" s="162" t="e">
        <f>#REF!</f>
        <v>#REF!</v>
      </c>
      <c r="K1823" s="162"/>
      <c r="L1823" s="162"/>
      <c r="M1823" s="162" t="e">
        <f>#REF!</f>
        <v>#REF!</v>
      </c>
      <c r="N1823" s="162" t="e">
        <f>#REF!</f>
        <v>#REF!</v>
      </c>
      <c r="O1823" s="162" t="e">
        <f>#REF!</f>
        <v>#REF!</v>
      </c>
    </row>
    <row r="1824" spans="2:15" ht="21">
      <c r="B1824" s="132" t="e">
        <f t="shared" si="277"/>
        <v>#REF!</v>
      </c>
      <c r="C1824" s="68" t="str">
        <f t="shared" si="278"/>
        <v xml:space="preserve"> </v>
      </c>
      <c r="D1824" s="68" t="str">
        <f t="shared" si="279"/>
        <v xml:space="preserve"> </v>
      </c>
      <c r="E1824" s="160" t="e">
        <f t="shared" ref="E1824:G1824" si="319">M240</f>
        <v>#REF!</v>
      </c>
      <c r="F1824" s="160" t="e">
        <f t="shared" si="319"/>
        <v>#REF!</v>
      </c>
      <c r="G1824" s="160" t="e">
        <f t="shared" si="319"/>
        <v>#REF!</v>
      </c>
      <c r="J1824" s="162" t="e">
        <f>#REF!</f>
        <v>#REF!</v>
      </c>
      <c r="K1824" s="162"/>
      <c r="L1824" s="162"/>
      <c r="M1824" s="162" t="e">
        <f>#REF!</f>
        <v>#REF!</v>
      </c>
      <c r="N1824" s="162" t="e">
        <f>#REF!</f>
        <v>#REF!</v>
      </c>
      <c r="O1824" s="162" t="e">
        <f>#REF!</f>
        <v>#REF!</v>
      </c>
    </row>
    <row r="1825" spans="2:15" ht="21">
      <c r="B1825" s="132" t="e">
        <f t="shared" si="277"/>
        <v>#REF!</v>
      </c>
      <c r="C1825" s="68" t="str">
        <f t="shared" si="278"/>
        <v xml:space="preserve"> </v>
      </c>
      <c r="D1825" s="68" t="str">
        <f t="shared" si="279"/>
        <v xml:space="preserve"> </v>
      </c>
      <c r="E1825" s="160" t="e">
        <f t="shared" ref="E1825:G1825" si="320">M241</f>
        <v>#REF!</v>
      </c>
      <c r="F1825" s="160" t="e">
        <f t="shared" si="320"/>
        <v>#REF!</v>
      </c>
      <c r="G1825" s="160" t="e">
        <f t="shared" si="320"/>
        <v>#REF!</v>
      </c>
      <c r="J1825" s="162" t="e">
        <f>#REF!</f>
        <v>#REF!</v>
      </c>
      <c r="K1825" s="162"/>
      <c r="L1825" s="162"/>
      <c r="M1825" s="162" t="e">
        <f>#REF!</f>
        <v>#REF!</v>
      </c>
      <c r="N1825" s="162" t="e">
        <f>#REF!</f>
        <v>#REF!</v>
      </c>
      <c r="O1825" s="162" t="e">
        <f>#REF!</f>
        <v>#REF!</v>
      </c>
    </row>
    <row r="1826" spans="2:15" ht="21">
      <c r="B1826" s="132" t="e">
        <f t="shared" si="277"/>
        <v>#REF!</v>
      </c>
      <c r="C1826" s="68" t="str">
        <f t="shared" si="278"/>
        <v xml:space="preserve"> </v>
      </c>
      <c r="D1826" s="68" t="str">
        <f t="shared" si="279"/>
        <v xml:space="preserve"> </v>
      </c>
      <c r="E1826" s="160" t="e">
        <f t="shared" ref="E1826:G1826" si="321">M242</f>
        <v>#REF!</v>
      </c>
      <c r="F1826" s="160" t="e">
        <f t="shared" si="321"/>
        <v>#REF!</v>
      </c>
      <c r="G1826" s="160" t="e">
        <f t="shared" si="321"/>
        <v>#REF!</v>
      </c>
      <c r="J1826" s="162" t="e">
        <f>#REF!</f>
        <v>#REF!</v>
      </c>
      <c r="K1826" s="162"/>
      <c r="L1826" s="162"/>
      <c r="M1826" s="162" t="e">
        <f>#REF!</f>
        <v>#REF!</v>
      </c>
      <c r="N1826" s="162" t="e">
        <f>#REF!</f>
        <v>#REF!</v>
      </c>
      <c r="O1826" s="162" t="e">
        <f>#REF!</f>
        <v>#REF!</v>
      </c>
    </row>
    <row r="1827" spans="2:15" ht="21">
      <c r="B1827" s="132" t="e">
        <f t="shared" si="277"/>
        <v>#REF!</v>
      </c>
      <c r="C1827" s="68" t="str">
        <f t="shared" si="278"/>
        <v xml:space="preserve"> </v>
      </c>
      <c r="D1827" s="68" t="str">
        <f t="shared" si="279"/>
        <v xml:space="preserve"> </v>
      </c>
      <c r="E1827" s="160" t="e">
        <f t="shared" ref="E1827:G1827" si="322">M243</f>
        <v>#REF!</v>
      </c>
      <c r="F1827" s="160" t="e">
        <f t="shared" si="322"/>
        <v>#REF!</v>
      </c>
      <c r="G1827" s="160" t="e">
        <f t="shared" si="322"/>
        <v>#REF!</v>
      </c>
      <c r="J1827" s="162" t="e">
        <f>#REF!</f>
        <v>#REF!</v>
      </c>
      <c r="K1827" s="162"/>
      <c r="L1827" s="162"/>
      <c r="M1827" s="162" t="e">
        <f>#REF!</f>
        <v>#REF!</v>
      </c>
      <c r="N1827" s="162" t="e">
        <f>#REF!</f>
        <v>#REF!</v>
      </c>
      <c r="O1827" s="162" t="e">
        <f>#REF!</f>
        <v>#REF!</v>
      </c>
    </row>
    <row r="1828" spans="2:15" ht="21">
      <c r="B1828" s="132" t="e">
        <f t="shared" si="277"/>
        <v>#REF!</v>
      </c>
      <c r="C1828" s="68" t="str">
        <f t="shared" si="278"/>
        <v xml:space="preserve"> </v>
      </c>
      <c r="D1828" s="68" t="str">
        <f t="shared" si="279"/>
        <v xml:space="preserve"> </v>
      </c>
      <c r="E1828" s="160" t="e">
        <f t="shared" ref="E1828:G1828" si="323">M244</f>
        <v>#REF!</v>
      </c>
      <c r="F1828" s="160" t="e">
        <f t="shared" si="323"/>
        <v>#REF!</v>
      </c>
      <c r="G1828" s="160" t="e">
        <f t="shared" si="323"/>
        <v>#REF!</v>
      </c>
      <c r="J1828" s="162" t="e">
        <f>#REF!</f>
        <v>#REF!</v>
      </c>
      <c r="K1828" s="162"/>
      <c r="L1828" s="162"/>
      <c r="M1828" s="162" t="e">
        <f>#REF!</f>
        <v>#REF!</v>
      </c>
      <c r="N1828" s="162" t="e">
        <f>#REF!</f>
        <v>#REF!</v>
      </c>
      <c r="O1828" s="162" t="e">
        <f>#REF!</f>
        <v>#REF!</v>
      </c>
    </row>
    <row r="1829" spans="2:15" ht="21">
      <c r="B1829" s="132" t="e">
        <f t="shared" si="277"/>
        <v>#REF!</v>
      </c>
      <c r="C1829" s="68" t="str">
        <f t="shared" si="278"/>
        <v xml:space="preserve"> </v>
      </c>
      <c r="D1829" s="68" t="str">
        <f t="shared" si="279"/>
        <v xml:space="preserve"> </v>
      </c>
      <c r="E1829" s="160" t="e">
        <f t="shared" ref="E1829:G1829" si="324">M245</f>
        <v>#REF!</v>
      </c>
      <c r="F1829" s="160" t="e">
        <f t="shared" si="324"/>
        <v>#REF!</v>
      </c>
      <c r="G1829" s="160" t="e">
        <f t="shared" si="324"/>
        <v>#REF!</v>
      </c>
      <c r="J1829" s="162" t="e">
        <f>#REF!</f>
        <v>#REF!</v>
      </c>
      <c r="K1829" s="162"/>
      <c r="L1829" s="162"/>
      <c r="M1829" s="162" t="e">
        <f>#REF!</f>
        <v>#REF!</v>
      </c>
      <c r="N1829" s="162" t="e">
        <f>#REF!</f>
        <v>#REF!</v>
      </c>
      <c r="O1829" s="162" t="e">
        <f>#REF!</f>
        <v>#REF!</v>
      </c>
    </row>
    <row r="1830" spans="2:15" ht="21">
      <c r="B1830" s="132" t="e">
        <f t="shared" si="277"/>
        <v>#REF!</v>
      </c>
      <c r="C1830" s="68" t="str">
        <f t="shared" si="278"/>
        <v xml:space="preserve"> </v>
      </c>
      <c r="D1830" s="68" t="str">
        <f t="shared" si="279"/>
        <v xml:space="preserve"> </v>
      </c>
      <c r="E1830" s="160" t="e">
        <f t="shared" ref="E1830:G1830" si="325">M246</f>
        <v>#REF!</v>
      </c>
      <c r="F1830" s="160" t="e">
        <f t="shared" si="325"/>
        <v>#REF!</v>
      </c>
      <c r="G1830" s="160" t="e">
        <f t="shared" si="325"/>
        <v>#REF!</v>
      </c>
      <c r="J1830" s="162" t="e">
        <f>#REF!</f>
        <v>#REF!</v>
      </c>
      <c r="K1830" s="162"/>
      <c r="L1830" s="162"/>
      <c r="M1830" s="162" t="e">
        <f>#REF!</f>
        <v>#REF!</v>
      </c>
      <c r="N1830" s="162" t="e">
        <f>#REF!</f>
        <v>#REF!</v>
      </c>
      <c r="O1830" s="162" t="e">
        <f>#REF!</f>
        <v>#REF!</v>
      </c>
    </row>
    <row r="1831" spans="2:15" ht="21">
      <c r="B1831" s="132" t="e">
        <f t="shared" si="277"/>
        <v>#REF!</v>
      </c>
      <c r="C1831" s="68" t="str">
        <f t="shared" si="278"/>
        <v xml:space="preserve"> </v>
      </c>
      <c r="D1831" s="68" t="str">
        <f t="shared" si="279"/>
        <v xml:space="preserve"> </v>
      </c>
      <c r="E1831" s="160" t="e">
        <f t="shared" ref="E1831:G1831" si="326">M247</f>
        <v>#REF!</v>
      </c>
      <c r="F1831" s="160" t="e">
        <f t="shared" si="326"/>
        <v>#REF!</v>
      </c>
      <c r="G1831" s="160" t="e">
        <f t="shared" si="326"/>
        <v>#REF!</v>
      </c>
      <c r="J1831" s="162" t="e">
        <f>#REF!</f>
        <v>#REF!</v>
      </c>
      <c r="K1831" s="162"/>
      <c r="L1831" s="162"/>
      <c r="M1831" s="162" t="e">
        <f>#REF!</f>
        <v>#REF!</v>
      </c>
      <c r="N1831" s="162" t="e">
        <f>#REF!</f>
        <v>#REF!</v>
      </c>
      <c r="O1831" s="162" t="e">
        <f>#REF!</f>
        <v>#REF!</v>
      </c>
    </row>
    <row r="1832" spans="2:15" ht="21">
      <c r="B1832" s="132" t="e">
        <f t="shared" si="277"/>
        <v>#REF!</v>
      </c>
      <c r="C1832" s="68" t="str">
        <f t="shared" si="278"/>
        <v xml:space="preserve"> </v>
      </c>
      <c r="D1832" s="68" t="str">
        <f t="shared" si="279"/>
        <v xml:space="preserve"> </v>
      </c>
      <c r="E1832" s="160" t="e">
        <f t="shared" ref="E1832:G1832" si="327">M248</f>
        <v>#REF!</v>
      </c>
      <c r="F1832" s="160" t="e">
        <f t="shared" si="327"/>
        <v>#REF!</v>
      </c>
      <c r="G1832" s="160" t="e">
        <f t="shared" si="327"/>
        <v>#REF!</v>
      </c>
      <c r="J1832" s="162" t="e">
        <f>#REF!</f>
        <v>#REF!</v>
      </c>
      <c r="K1832" s="162"/>
      <c r="L1832" s="162"/>
      <c r="M1832" s="162" t="e">
        <f>#REF!</f>
        <v>#REF!</v>
      </c>
      <c r="N1832" s="162" t="e">
        <f>#REF!</f>
        <v>#REF!</v>
      </c>
      <c r="O1832" s="162" t="e">
        <f>#REF!</f>
        <v>#REF!</v>
      </c>
    </row>
    <row r="1833" spans="2:15" ht="21">
      <c r="B1833" s="132" t="e">
        <f t="shared" si="277"/>
        <v>#REF!</v>
      </c>
      <c r="C1833" s="68" t="str">
        <f t="shared" si="278"/>
        <v xml:space="preserve"> </v>
      </c>
      <c r="D1833" s="68" t="str">
        <f t="shared" si="279"/>
        <v xml:space="preserve"> </v>
      </c>
      <c r="E1833" s="160" t="e">
        <f t="shared" ref="E1833:G1833" si="328">M249</f>
        <v>#REF!</v>
      </c>
      <c r="F1833" s="160" t="e">
        <f t="shared" si="328"/>
        <v>#REF!</v>
      </c>
      <c r="G1833" s="160" t="e">
        <f t="shared" si="328"/>
        <v>#REF!</v>
      </c>
      <c r="J1833" s="162" t="e">
        <f>#REF!</f>
        <v>#REF!</v>
      </c>
      <c r="K1833" s="162"/>
      <c r="L1833" s="162"/>
      <c r="M1833" s="162" t="e">
        <f>#REF!</f>
        <v>#REF!</v>
      </c>
      <c r="N1833" s="162" t="e">
        <f>#REF!</f>
        <v>#REF!</v>
      </c>
      <c r="O1833" s="162" t="e">
        <f>#REF!</f>
        <v>#REF!</v>
      </c>
    </row>
    <row r="1834" spans="2:15" ht="21">
      <c r="B1834" s="132" t="e">
        <f t="shared" si="277"/>
        <v>#REF!</v>
      </c>
      <c r="C1834" s="68" t="str">
        <f t="shared" si="278"/>
        <v xml:space="preserve"> </v>
      </c>
      <c r="D1834" s="68" t="str">
        <f t="shared" si="279"/>
        <v xml:space="preserve"> </v>
      </c>
      <c r="E1834" s="160" t="e">
        <f t="shared" ref="E1834:G1834" si="329">M250</f>
        <v>#REF!</v>
      </c>
      <c r="F1834" s="160" t="e">
        <f t="shared" si="329"/>
        <v>#REF!</v>
      </c>
      <c r="G1834" s="160" t="e">
        <f t="shared" si="329"/>
        <v>#REF!</v>
      </c>
      <c r="J1834" s="162" t="e">
        <f>#REF!</f>
        <v>#REF!</v>
      </c>
      <c r="K1834" s="162"/>
      <c r="L1834" s="162"/>
      <c r="M1834" s="162" t="e">
        <f>#REF!</f>
        <v>#REF!</v>
      </c>
      <c r="N1834" s="162" t="e">
        <f>#REF!</f>
        <v>#REF!</v>
      </c>
      <c r="O1834" s="162" t="e">
        <f>#REF!</f>
        <v>#REF!</v>
      </c>
    </row>
    <row r="1835" spans="2:15" ht="21">
      <c r="B1835" s="132" t="e">
        <f t="shared" si="277"/>
        <v>#REF!</v>
      </c>
      <c r="C1835" s="68" t="str">
        <f t="shared" si="278"/>
        <v xml:space="preserve"> </v>
      </c>
      <c r="D1835" s="68" t="str">
        <f t="shared" si="279"/>
        <v xml:space="preserve"> </v>
      </c>
      <c r="E1835" s="160" t="e">
        <f t="shared" ref="E1835:G1835" si="330">M251</f>
        <v>#REF!</v>
      </c>
      <c r="F1835" s="160" t="e">
        <f t="shared" si="330"/>
        <v>#REF!</v>
      </c>
      <c r="G1835" s="160" t="e">
        <f t="shared" si="330"/>
        <v>#REF!</v>
      </c>
      <c r="J1835" s="162" t="e">
        <f>#REF!</f>
        <v>#REF!</v>
      </c>
      <c r="K1835" s="162"/>
      <c r="L1835" s="162"/>
      <c r="M1835" s="162" t="e">
        <f>#REF!</f>
        <v>#REF!</v>
      </c>
      <c r="N1835" s="162" t="e">
        <f>#REF!</f>
        <v>#REF!</v>
      </c>
      <c r="O1835" s="162" t="e">
        <f>#REF!</f>
        <v>#REF!</v>
      </c>
    </row>
    <row r="1836" spans="2:15" ht="21">
      <c r="B1836" s="132" t="e">
        <f t="shared" si="277"/>
        <v>#REF!</v>
      </c>
      <c r="C1836" s="68" t="str">
        <f t="shared" si="278"/>
        <v xml:space="preserve"> </v>
      </c>
      <c r="D1836" s="68" t="str">
        <f t="shared" si="279"/>
        <v xml:space="preserve"> </v>
      </c>
      <c r="E1836" s="160" t="e">
        <f t="shared" ref="E1836:G1836" si="331">M252</f>
        <v>#REF!</v>
      </c>
      <c r="F1836" s="160" t="e">
        <f t="shared" si="331"/>
        <v>#REF!</v>
      </c>
      <c r="G1836" s="160" t="e">
        <f t="shared" si="331"/>
        <v>#REF!</v>
      </c>
      <c r="J1836" s="162" t="e">
        <f>#REF!</f>
        <v>#REF!</v>
      </c>
      <c r="K1836" s="162"/>
      <c r="L1836" s="162"/>
      <c r="M1836" s="162" t="e">
        <f>#REF!</f>
        <v>#REF!</v>
      </c>
      <c r="N1836" s="162" t="e">
        <f>#REF!</f>
        <v>#REF!</v>
      </c>
      <c r="O1836" s="162" t="e">
        <f>#REF!</f>
        <v>#REF!</v>
      </c>
    </row>
    <row r="1837" spans="2:15" ht="21">
      <c r="B1837" s="132" t="e">
        <f t="shared" si="277"/>
        <v>#REF!</v>
      </c>
      <c r="C1837" s="68" t="str">
        <f t="shared" si="278"/>
        <v xml:space="preserve"> </v>
      </c>
      <c r="D1837" s="68" t="str">
        <f t="shared" si="279"/>
        <v xml:space="preserve"> </v>
      </c>
      <c r="E1837" s="160" t="e">
        <f t="shared" ref="E1837:G1837" si="332">M253</f>
        <v>#REF!</v>
      </c>
      <c r="F1837" s="160" t="e">
        <f t="shared" si="332"/>
        <v>#REF!</v>
      </c>
      <c r="G1837" s="160" t="e">
        <f t="shared" si="332"/>
        <v>#REF!</v>
      </c>
      <c r="J1837" s="162" t="e">
        <f>#REF!</f>
        <v>#REF!</v>
      </c>
      <c r="K1837" s="162"/>
      <c r="L1837" s="162"/>
      <c r="M1837" s="162" t="e">
        <f>#REF!</f>
        <v>#REF!</v>
      </c>
      <c r="N1837" s="162" t="e">
        <f>#REF!</f>
        <v>#REF!</v>
      </c>
      <c r="O1837" s="162" t="e">
        <f>#REF!</f>
        <v>#REF!</v>
      </c>
    </row>
    <row r="1838" spans="2:15" ht="21">
      <c r="B1838" s="132" t="e">
        <f t="shared" si="277"/>
        <v>#REF!</v>
      </c>
      <c r="C1838" s="68" t="str">
        <f t="shared" si="278"/>
        <v xml:space="preserve"> </v>
      </c>
      <c r="D1838" s="68" t="str">
        <f t="shared" si="279"/>
        <v xml:space="preserve"> </v>
      </c>
      <c r="E1838" s="160" t="e">
        <f t="shared" ref="E1838:G1838" si="333">M254</f>
        <v>#REF!</v>
      </c>
      <c r="F1838" s="160" t="e">
        <f t="shared" si="333"/>
        <v>#REF!</v>
      </c>
      <c r="G1838" s="160" t="e">
        <f t="shared" si="333"/>
        <v>#REF!</v>
      </c>
      <c r="J1838" s="162" t="e">
        <f>#REF!</f>
        <v>#REF!</v>
      </c>
      <c r="K1838" s="162"/>
      <c r="L1838" s="162"/>
      <c r="M1838" s="162" t="e">
        <f>#REF!</f>
        <v>#REF!</v>
      </c>
      <c r="N1838" s="162" t="e">
        <f>#REF!</f>
        <v>#REF!</v>
      </c>
      <c r="O1838" s="162" t="e">
        <f>#REF!</f>
        <v>#REF!</v>
      </c>
    </row>
    <row r="1839" spans="2:15" ht="21">
      <c r="B1839" s="132" t="e">
        <f t="shared" si="277"/>
        <v>#REF!</v>
      </c>
      <c r="C1839" s="68" t="str">
        <f t="shared" si="278"/>
        <v xml:space="preserve"> </v>
      </c>
      <c r="D1839" s="68" t="str">
        <f t="shared" si="279"/>
        <v xml:space="preserve"> </v>
      </c>
      <c r="E1839" s="160" t="e">
        <f t="shared" ref="E1839:G1839" si="334">M255</f>
        <v>#REF!</v>
      </c>
      <c r="F1839" s="160" t="e">
        <f t="shared" si="334"/>
        <v>#REF!</v>
      </c>
      <c r="G1839" s="160" t="e">
        <f t="shared" si="334"/>
        <v>#REF!</v>
      </c>
      <c r="J1839" s="162" t="e">
        <f>#REF!</f>
        <v>#REF!</v>
      </c>
      <c r="K1839" s="162"/>
      <c r="L1839" s="162"/>
      <c r="M1839" s="162" t="e">
        <f>#REF!</f>
        <v>#REF!</v>
      </c>
      <c r="N1839" s="162" t="e">
        <f>#REF!</f>
        <v>#REF!</v>
      </c>
      <c r="O1839" s="162" t="e">
        <f>#REF!</f>
        <v>#REF!</v>
      </c>
    </row>
    <row r="1840" spans="2:15" ht="21">
      <c r="B1840" s="132" t="e">
        <f t="shared" si="277"/>
        <v>#REF!</v>
      </c>
      <c r="C1840" s="68" t="str">
        <f t="shared" si="278"/>
        <v xml:space="preserve"> </v>
      </c>
      <c r="D1840" s="68" t="str">
        <f t="shared" si="279"/>
        <v xml:space="preserve"> </v>
      </c>
      <c r="E1840" s="160" t="e">
        <f t="shared" ref="E1840:G1840" si="335">M256</f>
        <v>#REF!</v>
      </c>
      <c r="F1840" s="160" t="e">
        <f t="shared" si="335"/>
        <v>#REF!</v>
      </c>
      <c r="G1840" s="160" t="e">
        <f t="shared" si="335"/>
        <v>#REF!</v>
      </c>
      <c r="J1840" s="162" t="e">
        <f>#REF!</f>
        <v>#REF!</v>
      </c>
      <c r="K1840" s="162"/>
      <c r="L1840" s="162"/>
      <c r="M1840" s="162" t="e">
        <f>#REF!</f>
        <v>#REF!</v>
      </c>
      <c r="N1840" s="162" t="e">
        <f>#REF!</f>
        <v>#REF!</v>
      </c>
      <c r="O1840" s="162" t="e">
        <f>#REF!</f>
        <v>#REF!</v>
      </c>
    </row>
    <row r="1841" spans="2:15" ht="21">
      <c r="B1841" s="132" t="e">
        <f t="shared" si="277"/>
        <v>#REF!</v>
      </c>
      <c r="C1841" s="68" t="str">
        <f t="shared" si="278"/>
        <v xml:space="preserve"> </v>
      </c>
      <c r="D1841" s="68" t="str">
        <f t="shared" si="279"/>
        <v xml:space="preserve"> </v>
      </c>
      <c r="E1841" s="160" t="e">
        <f t="shared" ref="E1841:G1841" si="336">M257</f>
        <v>#REF!</v>
      </c>
      <c r="F1841" s="160" t="e">
        <f t="shared" si="336"/>
        <v>#REF!</v>
      </c>
      <c r="G1841" s="160" t="e">
        <f t="shared" si="336"/>
        <v>#REF!</v>
      </c>
      <c r="J1841" s="162" t="e">
        <f>#REF!</f>
        <v>#REF!</v>
      </c>
      <c r="K1841" s="162"/>
      <c r="L1841" s="162"/>
      <c r="M1841" s="162" t="e">
        <f>#REF!</f>
        <v>#REF!</v>
      </c>
      <c r="N1841" s="162" t="e">
        <f>#REF!</f>
        <v>#REF!</v>
      </c>
      <c r="O1841" s="162" t="e">
        <f>#REF!</f>
        <v>#REF!</v>
      </c>
    </row>
    <row r="1842" spans="2:15" ht="21">
      <c r="B1842" s="132" t="e">
        <f t="shared" si="277"/>
        <v>#REF!</v>
      </c>
      <c r="C1842" s="68" t="str">
        <f t="shared" si="278"/>
        <v xml:space="preserve"> </v>
      </c>
      <c r="D1842" s="68" t="str">
        <f t="shared" si="279"/>
        <v xml:space="preserve"> </v>
      </c>
      <c r="E1842" s="160" t="e">
        <f t="shared" ref="E1842:G1842" si="337">M258</f>
        <v>#REF!</v>
      </c>
      <c r="F1842" s="160" t="e">
        <f t="shared" si="337"/>
        <v>#REF!</v>
      </c>
      <c r="G1842" s="160" t="e">
        <f t="shared" si="337"/>
        <v>#REF!</v>
      </c>
      <c r="J1842" s="162" t="e">
        <f>#REF!</f>
        <v>#REF!</v>
      </c>
      <c r="K1842" s="162"/>
      <c r="L1842" s="162"/>
      <c r="M1842" s="162" t="e">
        <f>#REF!</f>
        <v>#REF!</v>
      </c>
      <c r="N1842" s="162" t="e">
        <f>#REF!</f>
        <v>#REF!</v>
      </c>
      <c r="O1842" s="162" t="e">
        <f>#REF!</f>
        <v>#REF!</v>
      </c>
    </row>
    <row r="1843" spans="2:15" ht="21">
      <c r="B1843" s="132" t="e">
        <f t="shared" si="277"/>
        <v>#REF!</v>
      </c>
      <c r="C1843" s="68" t="str">
        <f t="shared" si="278"/>
        <v xml:space="preserve"> </v>
      </c>
      <c r="D1843" s="68" t="str">
        <f t="shared" si="279"/>
        <v xml:space="preserve"> </v>
      </c>
      <c r="E1843" s="160" t="e">
        <f t="shared" ref="E1843:G1843" si="338">M259</f>
        <v>#REF!</v>
      </c>
      <c r="F1843" s="160" t="e">
        <f t="shared" si="338"/>
        <v>#REF!</v>
      </c>
      <c r="G1843" s="160" t="e">
        <f t="shared" si="338"/>
        <v>#REF!</v>
      </c>
      <c r="J1843" s="162" t="e">
        <f>#REF!</f>
        <v>#REF!</v>
      </c>
      <c r="K1843" s="162"/>
      <c r="L1843" s="162"/>
      <c r="M1843" s="162" t="e">
        <f>#REF!</f>
        <v>#REF!</v>
      </c>
      <c r="N1843" s="162" t="e">
        <f>#REF!</f>
        <v>#REF!</v>
      </c>
      <c r="O1843" s="162" t="e">
        <f>#REF!</f>
        <v>#REF!</v>
      </c>
    </row>
    <row r="1844" spans="2:15" ht="21">
      <c r="B1844" s="132" t="e">
        <f t="shared" si="277"/>
        <v>#REF!</v>
      </c>
      <c r="C1844" s="68" t="str">
        <f t="shared" si="278"/>
        <v xml:space="preserve"> </v>
      </c>
      <c r="D1844" s="68" t="str">
        <f t="shared" si="279"/>
        <v xml:space="preserve"> </v>
      </c>
      <c r="E1844" s="160" t="e">
        <f t="shared" ref="E1844:G1844" si="339">M260</f>
        <v>#REF!</v>
      </c>
      <c r="F1844" s="160" t="e">
        <f t="shared" si="339"/>
        <v>#REF!</v>
      </c>
      <c r="G1844" s="160" t="e">
        <f t="shared" si="339"/>
        <v>#REF!</v>
      </c>
      <c r="J1844" s="162" t="e">
        <f>#REF!</f>
        <v>#REF!</v>
      </c>
      <c r="K1844" s="162"/>
      <c r="L1844" s="162"/>
      <c r="M1844" s="162" t="e">
        <f>#REF!</f>
        <v>#REF!</v>
      </c>
      <c r="N1844" s="162" t="e">
        <f>#REF!</f>
        <v>#REF!</v>
      </c>
      <c r="O1844" s="162" t="e">
        <f>#REF!</f>
        <v>#REF!</v>
      </c>
    </row>
    <row r="1845" spans="2:15" ht="21">
      <c r="B1845" s="132" t="e">
        <f t="shared" si="277"/>
        <v>#REF!</v>
      </c>
      <c r="C1845" s="68" t="str">
        <f t="shared" si="278"/>
        <v xml:space="preserve"> </v>
      </c>
      <c r="D1845" s="68" t="str">
        <f t="shared" si="279"/>
        <v xml:space="preserve"> </v>
      </c>
      <c r="E1845" s="160" t="e">
        <f t="shared" ref="E1845:G1845" si="340">M261</f>
        <v>#REF!</v>
      </c>
      <c r="F1845" s="160" t="e">
        <f t="shared" si="340"/>
        <v>#REF!</v>
      </c>
      <c r="G1845" s="160" t="e">
        <f t="shared" si="340"/>
        <v>#REF!</v>
      </c>
      <c r="J1845" s="162" t="e">
        <f>#REF!</f>
        <v>#REF!</v>
      </c>
      <c r="K1845" s="162"/>
      <c r="L1845" s="162"/>
      <c r="M1845" s="162" t="e">
        <f>#REF!</f>
        <v>#REF!</v>
      </c>
      <c r="N1845" s="162" t="e">
        <f>#REF!</f>
        <v>#REF!</v>
      </c>
      <c r="O1845" s="162" t="e">
        <f>#REF!</f>
        <v>#REF!</v>
      </c>
    </row>
    <row r="1846" spans="2:15" ht="21">
      <c r="B1846" s="132" t="e">
        <f t="shared" si="277"/>
        <v>#REF!</v>
      </c>
      <c r="C1846" s="68" t="str">
        <f t="shared" si="278"/>
        <v xml:space="preserve"> </v>
      </c>
      <c r="D1846" s="68" t="str">
        <f t="shared" si="279"/>
        <v xml:space="preserve"> </v>
      </c>
      <c r="E1846" s="160" t="e">
        <f t="shared" ref="E1846:G1846" si="341">M262</f>
        <v>#REF!</v>
      </c>
      <c r="F1846" s="160" t="e">
        <f t="shared" si="341"/>
        <v>#REF!</v>
      </c>
      <c r="G1846" s="160" t="e">
        <f t="shared" si="341"/>
        <v>#REF!</v>
      </c>
      <c r="J1846" s="162" t="e">
        <f>#REF!</f>
        <v>#REF!</v>
      </c>
      <c r="K1846" s="162"/>
      <c r="L1846" s="162"/>
      <c r="M1846" s="162" t="e">
        <f>#REF!</f>
        <v>#REF!</v>
      </c>
      <c r="N1846" s="162" t="e">
        <f>#REF!</f>
        <v>#REF!</v>
      </c>
      <c r="O1846" s="162" t="e">
        <f>#REF!</f>
        <v>#REF!</v>
      </c>
    </row>
    <row r="1847" spans="2:15" ht="21">
      <c r="B1847" s="132" t="e">
        <f t="shared" si="277"/>
        <v>#REF!</v>
      </c>
      <c r="C1847" s="68" t="str">
        <f t="shared" si="278"/>
        <v xml:space="preserve"> </v>
      </c>
      <c r="D1847" s="68" t="str">
        <f t="shared" si="279"/>
        <v xml:space="preserve"> </v>
      </c>
      <c r="E1847" s="160" t="e">
        <f t="shared" ref="E1847:G1847" si="342">M263</f>
        <v>#REF!</v>
      </c>
      <c r="F1847" s="160" t="e">
        <f t="shared" si="342"/>
        <v>#REF!</v>
      </c>
      <c r="G1847" s="160" t="e">
        <f t="shared" si="342"/>
        <v>#REF!</v>
      </c>
      <c r="J1847" s="162" t="e">
        <f>#REF!</f>
        <v>#REF!</v>
      </c>
      <c r="K1847" s="162"/>
      <c r="L1847" s="162"/>
      <c r="M1847" s="162" t="e">
        <f>#REF!</f>
        <v>#REF!</v>
      </c>
      <c r="N1847" s="162" t="e">
        <f>#REF!</f>
        <v>#REF!</v>
      </c>
      <c r="O1847" s="162" t="e">
        <f>#REF!</f>
        <v>#REF!</v>
      </c>
    </row>
    <row r="1848" spans="2:15" ht="21">
      <c r="B1848" s="132" t="e">
        <f t="shared" si="277"/>
        <v>#REF!</v>
      </c>
      <c r="C1848" s="68" t="str">
        <f t="shared" si="278"/>
        <v xml:space="preserve"> </v>
      </c>
      <c r="D1848" s="68" t="str">
        <f t="shared" si="279"/>
        <v xml:space="preserve"> </v>
      </c>
      <c r="E1848" s="160" t="e">
        <f t="shared" ref="E1848:G1848" si="343">M264</f>
        <v>#REF!</v>
      </c>
      <c r="F1848" s="160" t="e">
        <f t="shared" si="343"/>
        <v>#REF!</v>
      </c>
      <c r="G1848" s="160" t="e">
        <f t="shared" si="343"/>
        <v>#REF!</v>
      </c>
      <c r="J1848" s="162" t="e">
        <f>#REF!</f>
        <v>#REF!</v>
      </c>
      <c r="K1848" s="162"/>
      <c r="L1848" s="162"/>
      <c r="M1848" s="162" t="e">
        <f>#REF!</f>
        <v>#REF!</v>
      </c>
      <c r="N1848" s="162" t="e">
        <f>#REF!</f>
        <v>#REF!</v>
      </c>
      <c r="O1848" s="162" t="e">
        <f>#REF!</f>
        <v>#REF!</v>
      </c>
    </row>
    <row r="1849" spans="2:15" ht="21">
      <c r="B1849" s="132" t="e">
        <f t="shared" ref="B1849:B1912" si="344">J265</f>
        <v>#REF!</v>
      </c>
      <c r="C1849" s="68" t="str">
        <f t="shared" ref="C1849:C1912" si="345">IFERROR(VLOOKUP(D1849,KLUBY01,2,FALSE)," ")</f>
        <v xml:space="preserve"> </v>
      </c>
      <c r="D1849" s="68" t="str">
        <f t="shared" ref="D1849:D1912" si="346">IFERROR(VLOOKUP(B1849,PZTS2509,11,FALSE)," ")</f>
        <v xml:space="preserve"> </v>
      </c>
      <c r="E1849" s="160" t="e">
        <f t="shared" ref="E1849:G1849" si="347">M265</f>
        <v>#REF!</v>
      </c>
      <c r="F1849" s="160" t="e">
        <f t="shared" si="347"/>
        <v>#REF!</v>
      </c>
      <c r="G1849" s="160" t="e">
        <f t="shared" si="347"/>
        <v>#REF!</v>
      </c>
      <c r="J1849" s="162" t="e">
        <f>#REF!</f>
        <v>#REF!</v>
      </c>
      <c r="K1849" s="162"/>
      <c r="L1849" s="162"/>
      <c r="M1849" s="162" t="e">
        <f>#REF!</f>
        <v>#REF!</v>
      </c>
      <c r="N1849" s="162" t="e">
        <f>#REF!</f>
        <v>#REF!</v>
      </c>
      <c r="O1849" s="162" t="e">
        <f>#REF!</f>
        <v>#REF!</v>
      </c>
    </row>
    <row r="1850" spans="2:15" ht="21">
      <c r="B1850" s="132" t="e">
        <f t="shared" si="344"/>
        <v>#REF!</v>
      </c>
      <c r="C1850" s="68" t="str">
        <f t="shared" si="345"/>
        <v xml:space="preserve"> </v>
      </c>
      <c r="D1850" s="68" t="str">
        <f t="shared" si="346"/>
        <v xml:space="preserve"> </v>
      </c>
      <c r="E1850" s="160" t="e">
        <f t="shared" ref="E1850:G1850" si="348">M266</f>
        <v>#REF!</v>
      </c>
      <c r="F1850" s="160" t="e">
        <f t="shared" si="348"/>
        <v>#REF!</v>
      </c>
      <c r="G1850" s="160" t="e">
        <f t="shared" si="348"/>
        <v>#REF!</v>
      </c>
      <c r="J1850" s="162" t="e">
        <f>#REF!</f>
        <v>#REF!</v>
      </c>
      <c r="K1850" s="162"/>
      <c r="L1850" s="162"/>
      <c r="M1850" s="162" t="e">
        <f>#REF!</f>
        <v>#REF!</v>
      </c>
      <c r="N1850" s="162" t="e">
        <f>#REF!</f>
        <v>#REF!</v>
      </c>
      <c r="O1850" s="162" t="e">
        <f>#REF!</f>
        <v>#REF!</v>
      </c>
    </row>
    <row r="1851" spans="2:15" ht="21">
      <c r="B1851" s="132" t="e">
        <f t="shared" si="344"/>
        <v>#REF!</v>
      </c>
      <c r="C1851" s="68" t="str">
        <f t="shared" si="345"/>
        <v xml:space="preserve"> </v>
      </c>
      <c r="D1851" s="68" t="str">
        <f t="shared" si="346"/>
        <v xml:space="preserve"> </v>
      </c>
      <c r="E1851" s="160" t="e">
        <f t="shared" ref="E1851:G1851" si="349">M267</f>
        <v>#REF!</v>
      </c>
      <c r="F1851" s="160" t="e">
        <f t="shared" si="349"/>
        <v>#REF!</v>
      </c>
      <c r="G1851" s="160" t="e">
        <f t="shared" si="349"/>
        <v>#REF!</v>
      </c>
      <c r="J1851" s="162" t="e">
        <f>#REF!</f>
        <v>#REF!</v>
      </c>
      <c r="K1851" s="162"/>
      <c r="L1851" s="162"/>
      <c r="M1851" s="162" t="e">
        <f>#REF!</f>
        <v>#REF!</v>
      </c>
      <c r="N1851" s="162" t="e">
        <f>#REF!</f>
        <v>#REF!</v>
      </c>
      <c r="O1851" s="162" t="e">
        <f>#REF!</f>
        <v>#REF!</v>
      </c>
    </row>
    <row r="1852" spans="2:15" ht="21">
      <c r="B1852" s="132" t="e">
        <f t="shared" si="344"/>
        <v>#REF!</v>
      </c>
      <c r="C1852" s="68" t="str">
        <f t="shared" si="345"/>
        <v xml:space="preserve"> </v>
      </c>
      <c r="D1852" s="68" t="str">
        <f t="shared" si="346"/>
        <v xml:space="preserve"> </v>
      </c>
      <c r="E1852" s="160" t="e">
        <f t="shared" ref="E1852:G1852" si="350">M268</f>
        <v>#REF!</v>
      </c>
      <c r="F1852" s="160" t="e">
        <f t="shared" si="350"/>
        <v>#REF!</v>
      </c>
      <c r="G1852" s="160" t="e">
        <f t="shared" si="350"/>
        <v>#REF!</v>
      </c>
      <c r="J1852" s="162" t="e">
        <f>#REF!</f>
        <v>#REF!</v>
      </c>
      <c r="K1852" s="162"/>
      <c r="L1852" s="162"/>
      <c r="M1852" s="162" t="e">
        <f>#REF!</f>
        <v>#REF!</v>
      </c>
      <c r="N1852" s="162" t="e">
        <f>#REF!</f>
        <v>#REF!</v>
      </c>
      <c r="O1852" s="162" t="e">
        <f>#REF!</f>
        <v>#REF!</v>
      </c>
    </row>
    <row r="1853" spans="2:15" ht="21">
      <c r="B1853" s="132" t="e">
        <f t="shared" si="344"/>
        <v>#REF!</v>
      </c>
      <c r="C1853" s="68" t="str">
        <f t="shared" si="345"/>
        <v xml:space="preserve"> </v>
      </c>
      <c r="D1853" s="68" t="str">
        <f t="shared" si="346"/>
        <v xml:space="preserve"> </v>
      </c>
      <c r="E1853" s="160" t="e">
        <f t="shared" ref="E1853:G1853" si="351">M269</f>
        <v>#REF!</v>
      </c>
      <c r="F1853" s="160" t="e">
        <f t="shared" si="351"/>
        <v>#REF!</v>
      </c>
      <c r="G1853" s="160" t="e">
        <f t="shared" si="351"/>
        <v>#REF!</v>
      </c>
      <c r="J1853" s="162" t="e">
        <f>#REF!</f>
        <v>#REF!</v>
      </c>
      <c r="K1853" s="162"/>
      <c r="L1853" s="162"/>
      <c r="M1853" s="162" t="e">
        <f>#REF!</f>
        <v>#REF!</v>
      </c>
      <c r="N1853" s="162" t="e">
        <f>#REF!</f>
        <v>#REF!</v>
      </c>
      <c r="O1853" s="162" t="e">
        <f>#REF!</f>
        <v>#REF!</v>
      </c>
    </row>
    <row r="1854" spans="2:15" ht="21">
      <c r="B1854" s="132" t="e">
        <f t="shared" si="344"/>
        <v>#REF!</v>
      </c>
      <c r="C1854" s="68" t="str">
        <f t="shared" si="345"/>
        <v xml:space="preserve"> </v>
      </c>
      <c r="D1854" s="68" t="str">
        <f t="shared" si="346"/>
        <v xml:space="preserve"> </v>
      </c>
      <c r="E1854" s="160" t="e">
        <f t="shared" ref="E1854:G1854" si="352">M270</f>
        <v>#REF!</v>
      </c>
      <c r="F1854" s="160" t="e">
        <f t="shared" si="352"/>
        <v>#REF!</v>
      </c>
      <c r="G1854" s="160" t="e">
        <f t="shared" si="352"/>
        <v>#REF!</v>
      </c>
      <c r="J1854" s="162" t="e">
        <f>#REF!</f>
        <v>#REF!</v>
      </c>
      <c r="K1854" s="162"/>
      <c r="L1854" s="162"/>
      <c r="M1854" s="162" t="e">
        <f>#REF!</f>
        <v>#REF!</v>
      </c>
      <c r="N1854" s="162" t="e">
        <f>#REF!</f>
        <v>#REF!</v>
      </c>
      <c r="O1854" s="162" t="e">
        <f>#REF!</f>
        <v>#REF!</v>
      </c>
    </row>
    <row r="1855" spans="2:15" ht="21">
      <c r="B1855" s="132" t="e">
        <f t="shared" si="344"/>
        <v>#REF!</v>
      </c>
      <c r="C1855" s="68" t="str">
        <f t="shared" si="345"/>
        <v xml:space="preserve"> </v>
      </c>
      <c r="D1855" s="68" t="str">
        <f t="shared" si="346"/>
        <v xml:space="preserve"> </v>
      </c>
      <c r="E1855" s="160" t="e">
        <f t="shared" ref="E1855:G1855" si="353">M271</f>
        <v>#REF!</v>
      </c>
      <c r="F1855" s="160" t="e">
        <f t="shared" si="353"/>
        <v>#REF!</v>
      </c>
      <c r="G1855" s="160" t="e">
        <f t="shared" si="353"/>
        <v>#REF!</v>
      </c>
      <c r="J1855" s="162" t="e">
        <f>#REF!</f>
        <v>#REF!</v>
      </c>
      <c r="K1855" s="162"/>
      <c r="L1855" s="162"/>
      <c r="M1855" s="162" t="e">
        <f>#REF!</f>
        <v>#REF!</v>
      </c>
      <c r="N1855" s="162" t="e">
        <f>#REF!</f>
        <v>#REF!</v>
      </c>
      <c r="O1855" s="162" t="e">
        <f>#REF!</f>
        <v>#REF!</v>
      </c>
    </row>
    <row r="1856" spans="2:15" ht="21">
      <c r="B1856" s="132" t="e">
        <f t="shared" si="344"/>
        <v>#REF!</v>
      </c>
      <c r="C1856" s="68" t="str">
        <f t="shared" si="345"/>
        <v xml:space="preserve"> </v>
      </c>
      <c r="D1856" s="68" t="str">
        <f t="shared" si="346"/>
        <v xml:space="preserve"> </v>
      </c>
      <c r="E1856" s="160" t="e">
        <f t="shared" ref="E1856:G1856" si="354">M272</f>
        <v>#REF!</v>
      </c>
      <c r="F1856" s="160" t="e">
        <f t="shared" si="354"/>
        <v>#REF!</v>
      </c>
      <c r="G1856" s="160" t="e">
        <f t="shared" si="354"/>
        <v>#REF!</v>
      </c>
      <c r="J1856" s="162" t="e">
        <f>#REF!</f>
        <v>#REF!</v>
      </c>
      <c r="K1856" s="162"/>
      <c r="L1856" s="162"/>
      <c r="M1856" s="162" t="e">
        <f>#REF!</f>
        <v>#REF!</v>
      </c>
      <c r="N1856" s="162" t="e">
        <f>#REF!</f>
        <v>#REF!</v>
      </c>
      <c r="O1856" s="162" t="e">
        <f>#REF!</f>
        <v>#REF!</v>
      </c>
    </row>
    <row r="1857" spans="2:15" ht="21">
      <c r="B1857" s="132" t="e">
        <f t="shared" si="344"/>
        <v>#REF!</v>
      </c>
      <c r="C1857" s="68" t="str">
        <f t="shared" si="345"/>
        <v xml:space="preserve"> </v>
      </c>
      <c r="D1857" s="68" t="str">
        <f t="shared" si="346"/>
        <v xml:space="preserve"> </v>
      </c>
      <c r="E1857" s="160" t="e">
        <f t="shared" ref="E1857:G1857" si="355">M273</f>
        <v>#REF!</v>
      </c>
      <c r="F1857" s="160" t="e">
        <f t="shared" si="355"/>
        <v>#REF!</v>
      </c>
      <c r="G1857" s="160" t="e">
        <f t="shared" si="355"/>
        <v>#REF!</v>
      </c>
      <c r="J1857" s="162" t="e">
        <f>#REF!</f>
        <v>#REF!</v>
      </c>
      <c r="K1857" s="162"/>
      <c r="L1857" s="162"/>
      <c r="M1857" s="162" t="e">
        <f>#REF!</f>
        <v>#REF!</v>
      </c>
      <c r="N1857" s="162" t="e">
        <f>#REF!</f>
        <v>#REF!</v>
      </c>
      <c r="O1857" s="162" t="e">
        <f>#REF!</f>
        <v>#REF!</v>
      </c>
    </row>
    <row r="1858" spans="2:15" ht="21">
      <c r="B1858" s="132" t="e">
        <f t="shared" si="344"/>
        <v>#REF!</v>
      </c>
      <c r="C1858" s="68" t="str">
        <f t="shared" si="345"/>
        <v xml:space="preserve"> </v>
      </c>
      <c r="D1858" s="68" t="str">
        <f t="shared" si="346"/>
        <v xml:space="preserve"> </v>
      </c>
      <c r="E1858" s="160" t="e">
        <f t="shared" ref="E1858:G1858" si="356">M274</f>
        <v>#REF!</v>
      </c>
      <c r="F1858" s="160" t="e">
        <f t="shared" si="356"/>
        <v>#REF!</v>
      </c>
      <c r="G1858" s="160" t="e">
        <f t="shared" si="356"/>
        <v>#REF!</v>
      </c>
      <c r="J1858" s="162" t="e">
        <f>#REF!</f>
        <v>#REF!</v>
      </c>
      <c r="K1858" s="162"/>
      <c r="L1858" s="162"/>
      <c r="M1858" s="162" t="e">
        <f>#REF!</f>
        <v>#REF!</v>
      </c>
      <c r="N1858" s="162" t="e">
        <f>#REF!</f>
        <v>#REF!</v>
      </c>
      <c r="O1858" s="162" t="e">
        <f>#REF!</f>
        <v>#REF!</v>
      </c>
    </row>
    <row r="1859" spans="2:15" ht="21">
      <c r="B1859" s="132" t="e">
        <f t="shared" si="344"/>
        <v>#REF!</v>
      </c>
      <c r="C1859" s="68" t="str">
        <f t="shared" si="345"/>
        <v xml:space="preserve"> </v>
      </c>
      <c r="D1859" s="68" t="str">
        <f t="shared" si="346"/>
        <v xml:space="preserve"> </v>
      </c>
      <c r="E1859" s="160" t="e">
        <f t="shared" ref="E1859:G1859" si="357">M275</f>
        <v>#REF!</v>
      </c>
      <c r="F1859" s="160" t="e">
        <f t="shared" si="357"/>
        <v>#REF!</v>
      </c>
      <c r="G1859" s="160" t="e">
        <f t="shared" si="357"/>
        <v>#REF!</v>
      </c>
      <c r="J1859" s="162" t="e">
        <f>#REF!</f>
        <v>#REF!</v>
      </c>
      <c r="K1859" s="162"/>
      <c r="L1859" s="162"/>
      <c r="M1859" s="162" t="e">
        <f>#REF!</f>
        <v>#REF!</v>
      </c>
      <c r="N1859" s="162" t="e">
        <f>#REF!</f>
        <v>#REF!</v>
      </c>
      <c r="O1859" s="162" t="e">
        <f>#REF!</f>
        <v>#REF!</v>
      </c>
    </row>
    <row r="1860" spans="2:15" ht="21">
      <c r="B1860" s="132" t="e">
        <f t="shared" si="344"/>
        <v>#REF!</v>
      </c>
      <c r="C1860" s="68" t="str">
        <f t="shared" si="345"/>
        <v xml:space="preserve"> </v>
      </c>
      <c r="D1860" s="68" t="str">
        <f t="shared" si="346"/>
        <v xml:space="preserve"> </v>
      </c>
      <c r="E1860" s="160" t="e">
        <f t="shared" ref="E1860:G1860" si="358">M276</f>
        <v>#REF!</v>
      </c>
      <c r="F1860" s="160" t="e">
        <f t="shared" si="358"/>
        <v>#REF!</v>
      </c>
      <c r="G1860" s="160" t="e">
        <f t="shared" si="358"/>
        <v>#REF!</v>
      </c>
      <c r="J1860" s="162" t="e">
        <f>#REF!</f>
        <v>#REF!</v>
      </c>
      <c r="K1860" s="162"/>
      <c r="L1860" s="162"/>
      <c r="M1860" s="162" t="e">
        <f>#REF!</f>
        <v>#REF!</v>
      </c>
      <c r="N1860" s="162" t="e">
        <f>#REF!</f>
        <v>#REF!</v>
      </c>
      <c r="O1860" s="162" t="e">
        <f>#REF!</f>
        <v>#REF!</v>
      </c>
    </row>
    <row r="1861" spans="2:15" ht="21">
      <c r="B1861" s="132" t="e">
        <f t="shared" si="344"/>
        <v>#REF!</v>
      </c>
      <c r="C1861" s="68" t="str">
        <f t="shared" si="345"/>
        <v xml:space="preserve"> </v>
      </c>
      <c r="D1861" s="68" t="str">
        <f t="shared" si="346"/>
        <v xml:space="preserve"> </v>
      </c>
      <c r="E1861" s="160" t="e">
        <f t="shared" ref="E1861:G1861" si="359">M277</f>
        <v>#REF!</v>
      </c>
      <c r="F1861" s="160" t="e">
        <f t="shared" si="359"/>
        <v>#REF!</v>
      </c>
      <c r="G1861" s="160" t="e">
        <f t="shared" si="359"/>
        <v>#REF!</v>
      </c>
      <c r="J1861" s="162" t="e">
        <f>#REF!</f>
        <v>#REF!</v>
      </c>
      <c r="K1861" s="162"/>
      <c r="L1861" s="162"/>
      <c r="M1861" s="162" t="e">
        <f>#REF!</f>
        <v>#REF!</v>
      </c>
      <c r="N1861" s="162" t="e">
        <f>#REF!</f>
        <v>#REF!</v>
      </c>
      <c r="O1861" s="162" t="e">
        <f>#REF!</f>
        <v>#REF!</v>
      </c>
    </row>
    <row r="1862" spans="2:15" ht="21">
      <c r="B1862" s="132" t="e">
        <f t="shared" si="344"/>
        <v>#REF!</v>
      </c>
      <c r="C1862" s="68" t="str">
        <f t="shared" si="345"/>
        <v xml:space="preserve"> </v>
      </c>
      <c r="D1862" s="68" t="str">
        <f t="shared" si="346"/>
        <v xml:space="preserve"> </v>
      </c>
      <c r="E1862" s="160" t="e">
        <f t="shared" ref="E1862:G1862" si="360">M278</f>
        <v>#REF!</v>
      </c>
      <c r="F1862" s="160" t="e">
        <f t="shared" si="360"/>
        <v>#REF!</v>
      </c>
      <c r="G1862" s="160" t="e">
        <f t="shared" si="360"/>
        <v>#REF!</v>
      </c>
      <c r="J1862" s="162" t="e">
        <f>#REF!</f>
        <v>#REF!</v>
      </c>
      <c r="K1862" s="162"/>
      <c r="L1862" s="162"/>
      <c r="M1862" s="162" t="e">
        <f>#REF!</f>
        <v>#REF!</v>
      </c>
      <c r="N1862" s="162" t="e">
        <f>#REF!</f>
        <v>#REF!</v>
      </c>
      <c r="O1862" s="162" t="e">
        <f>#REF!</f>
        <v>#REF!</v>
      </c>
    </row>
    <row r="1863" spans="2:15" ht="21">
      <c r="B1863" s="132" t="e">
        <f t="shared" si="344"/>
        <v>#REF!</v>
      </c>
      <c r="C1863" s="68" t="str">
        <f t="shared" si="345"/>
        <v xml:space="preserve"> </v>
      </c>
      <c r="D1863" s="68" t="str">
        <f t="shared" si="346"/>
        <v xml:space="preserve"> </v>
      </c>
      <c r="E1863" s="160" t="e">
        <f t="shared" ref="E1863:G1863" si="361">M279</f>
        <v>#REF!</v>
      </c>
      <c r="F1863" s="160" t="e">
        <f t="shared" si="361"/>
        <v>#REF!</v>
      </c>
      <c r="G1863" s="160" t="e">
        <f t="shared" si="361"/>
        <v>#REF!</v>
      </c>
      <c r="J1863" s="162" t="e">
        <f>#REF!</f>
        <v>#REF!</v>
      </c>
      <c r="K1863" s="162"/>
      <c r="L1863" s="162"/>
      <c r="M1863" s="162" t="e">
        <f>#REF!</f>
        <v>#REF!</v>
      </c>
      <c r="N1863" s="162" t="e">
        <f>#REF!</f>
        <v>#REF!</v>
      </c>
      <c r="O1863" s="162" t="e">
        <f>#REF!</f>
        <v>#REF!</v>
      </c>
    </row>
    <row r="1864" spans="2:15" ht="21">
      <c r="B1864" s="132" t="e">
        <f t="shared" si="344"/>
        <v>#REF!</v>
      </c>
      <c r="C1864" s="68" t="str">
        <f t="shared" si="345"/>
        <v xml:space="preserve"> </v>
      </c>
      <c r="D1864" s="68" t="str">
        <f t="shared" si="346"/>
        <v xml:space="preserve"> </v>
      </c>
      <c r="E1864" s="160" t="e">
        <f t="shared" ref="E1864:G1864" si="362">M280</f>
        <v>#REF!</v>
      </c>
      <c r="F1864" s="160" t="e">
        <f t="shared" si="362"/>
        <v>#REF!</v>
      </c>
      <c r="G1864" s="160" t="e">
        <f t="shared" si="362"/>
        <v>#REF!</v>
      </c>
      <c r="J1864" s="162" t="e">
        <f>#REF!</f>
        <v>#REF!</v>
      </c>
      <c r="K1864" s="162"/>
      <c r="L1864" s="162"/>
      <c r="M1864" s="162" t="e">
        <f>#REF!</f>
        <v>#REF!</v>
      </c>
      <c r="N1864" s="162" t="e">
        <f>#REF!</f>
        <v>#REF!</v>
      </c>
      <c r="O1864" s="162" t="e">
        <f>#REF!</f>
        <v>#REF!</v>
      </c>
    </row>
    <row r="1865" spans="2:15" ht="21">
      <c r="B1865" s="132" t="e">
        <f t="shared" si="344"/>
        <v>#REF!</v>
      </c>
      <c r="C1865" s="68" t="str">
        <f t="shared" si="345"/>
        <v xml:space="preserve"> </v>
      </c>
      <c r="D1865" s="68" t="str">
        <f t="shared" si="346"/>
        <v xml:space="preserve"> </v>
      </c>
      <c r="E1865" s="160" t="e">
        <f t="shared" ref="E1865:G1865" si="363">M281</f>
        <v>#REF!</v>
      </c>
      <c r="F1865" s="160" t="e">
        <f t="shared" si="363"/>
        <v>#REF!</v>
      </c>
      <c r="G1865" s="160" t="e">
        <f t="shared" si="363"/>
        <v>#REF!</v>
      </c>
      <c r="J1865" s="162" t="e">
        <f>#REF!</f>
        <v>#REF!</v>
      </c>
      <c r="K1865" s="162"/>
      <c r="L1865" s="162"/>
      <c r="M1865" s="162" t="e">
        <f>#REF!</f>
        <v>#REF!</v>
      </c>
      <c r="N1865" s="162" t="e">
        <f>#REF!</f>
        <v>#REF!</v>
      </c>
      <c r="O1865" s="162" t="e">
        <f>#REF!</f>
        <v>#REF!</v>
      </c>
    </row>
    <row r="1866" spans="2:15" ht="21">
      <c r="B1866" s="132" t="e">
        <f t="shared" si="344"/>
        <v>#REF!</v>
      </c>
      <c r="C1866" s="68" t="str">
        <f t="shared" si="345"/>
        <v xml:space="preserve"> </v>
      </c>
      <c r="D1866" s="68" t="str">
        <f t="shared" si="346"/>
        <v xml:space="preserve"> </v>
      </c>
      <c r="E1866" s="160" t="e">
        <f t="shared" ref="E1866:G1866" si="364">M282</f>
        <v>#REF!</v>
      </c>
      <c r="F1866" s="160" t="e">
        <f t="shared" si="364"/>
        <v>#REF!</v>
      </c>
      <c r="G1866" s="160" t="e">
        <f t="shared" si="364"/>
        <v>#REF!</v>
      </c>
      <c r="J1866" s="162" t="e">
        <f>#REF!</f>
        <v>#REF!</v>
      </c>
      <c r="K1866" s="162"/>
      <c r="L1866" s="162"/>
      <c r="M1866" s="162" t="e">
        <f>#REF!</f>
        <v>#REF!</v>
      </c>
      <c r="N1866" s="162" t="e">
        <f>#REF!</f>
        <v>#REF!</v>
      </c>
      <c r="O1866" s="162" t="e">
        <f>#REF!</f>
        <v>#REF!</v>
      </c>
    </row>
    <row r="1867" spans="2:15" ht="21">
      <c r="B1867" s="132" t="e">
        <f t="shared" si="344"/>
        <v>#REF!</v>
      </c>
      <c r="C1867" s="68" t="str">
        <f t="shared" si="345"/>
        <v xml:space="preserve"> </v>
      </c>
      <c r="D1867" s="68" t="str">
        <f t="shared" si="346"/>
        <v xml:space="preserve"> </v>
      </c>
      <c r="E1867" s="160" t="e">
        <f t="shared" ref="E1867:G1867" si="365">M283</f>
        <v>#REF!</v>
      </c>
      <c r="F1867" s="160" t="e">
        <f t="shared" si="365"/>
        <v>#REF!</v>
      </c>
      <c r="G1867" s="160" t="e">
        <f t="shared" si="365"/>
        <v>#REF!</v>
      </c>
      <c r="J1867" s="162" t="e">
        <f>#REF!</f>
        <v>#REF!</v>
      </c>
      <c r="K1867" s="162"/>
      <c r="L1867" s="162"/>
      <c r="M1867" s="162" t="e">
        <f>#REF!</f>
        <v>#REF!</v>
      </c>
      <c r="N1867" s="162" t="e">
        <f>#REF!</f>
        <v>#REF!</v>
      </c>
      <c r="O1867" s="162" t="e">
        <f>#REF!</f>
        <v>#REF!</v>
      </c>
    </row>
    <row r="1868" spans="2:15" ht="21">
      <c r="B1868" s="132" t="e">
        <f t="shared" si="344"/>
        <v>#REF!</v>
      </c>
      <c r="C1868" s="68" t="str">
        <f t="shared" si="345"/>
        <v xml:space="preserve"> </v>
      </c>
      <c r="D1868" s="68" t="str">
        <f t="shared" si="346"/>
        <v xml:space="preserve"> </v>
      </c>
      <c r="E1868" s="160" t="e">
        <f t="shared" ref="E1868:G1868" si="366">M284</f>
        <v>#REF!</v>
      </c>
      <c r="F1868" s="160" t="e">
        <f t="shared" si="366"/>
        <v>#REF!</v>
      </c>
      <c r="G1868" s="160" t="e">
        <f t="shared" si="366"/>
        <v>#REF!</v>
      </c>
      <c r="J1868" s="162" t="e">
        <f>#REF!</f>
        <v>#REF!</v>
      </c>
      <c r="K1868" s="162"/>
      <c r="L1868" s="162"/>
      <c r="M1868" s="162" t="e">
        <f>#REF!</f>
        <v>#REF!</v>
      </c>
      <c r="N1868" s="162" t="e">
        <f>#REF!</f>
        <v>#REF!</v>
      </c>
      <c r="O1868" s="162" t="e">
        <f>#REF!</f>
        <v>#REF!</v>
      </c>
    </row>
    <row r="1869" spans="2:15" ht="21">
      <c r="B1869" s="132" t="e">
        <f t="shared" si="344"/>
        <v>#REF!</v>
      </c>
      <c r="C1869" s="68" t="str">
        <f t="shared" si="345"/>
        <v xml:space="preserve"> </v>
      </c>
      <c r="D1869" s="68" t="str">
        <f t="shared" si="346"/>
        <v xml:space="preserve"> </v>
      </c>
      <c r="E1869" s="160" t="e">
        <f t="shared" ref="E1869:G1869" si="367">M285</f>
        <v>#REF!</v>
      </c>
      <c r="F1869" s="160" t="e">
        <f t="shared" si="367"/>
        <v>#REF!</v>
      </c>
      <c r="G1869" s="160" t="e">
        <f t="shared" si="367"/>
        <v>#REF!</v>
      </c>
      <c r="J1869" s="162" t="e">
        <f>#REF!</f>
        <v>#REF!</v>
      </c>
      <c r="K1869" s="162"/>
      <c r="L1869" s="162"/>
      <c r="M1869" s="162" t="e">
        <f>#REF!</f>
        <v>#REF!</v>
      </c>
      <c r="N1869" s="162" t="e">
        <f>#REF!</f>
        <v>#REF!</v>
      </c>
      <c r="O1869" s="162" t="e">
        <f>#REF!</f>
        <v>#REF!</v>
      </c>
    </row>
    <row r="1870" spans="2:15" ht="21">
      <c r="B1870" s="132" t="e">
        <f t="shared" si="344"/>
        <v>#REF!</v>
      </c>
      <c r="C1870" s="68" t="str">
        <f t="shared" si="345"/>
        <v xml:space="preserve"> </v>
      </c>
      <c r="D1870" s="68" t="str">
        <f t="shared" si="346"/>
        <v xml:space="preserve"> </v>
      </c>
      <c r="E1870" s="160" t="e">
        <f t="shared" ref="E1870:G1870" si="368">M286</f>
        <v>#REF!</v>
      </c>
      <c r="F1870" s="160" t="e">
        <f t="shared" si="368"/>
        <v>#REF!</v>
      </c>
      <c r="G1870" s="160" t="e">
        <f t="shared" si="368"/>
        <v>#REF!</v>
      </c>
      <c r="J1870" s="162" t="e">
        <f>#REF!</f>
        <v>#REF!</v>
      </c>
      <c r="K1870" s="162"/>
      <c r="L1870" s="162"/>
      <c r="M1870" s="162" t="e">
        <f>#REF!</f>
        <v>#REF!</v>
      </c>
      <c r="N1870" s="162" t="e">
        <f>#REF!</f>
        <v>#REF!</v>
      </c>
      <c r="O1870" s="162" t="e">
        <f>#REF!</f>
        <v>#REF!</v>
      </c>
    </row>
    <row r="1871" spans="2:15" ht="21">
      <c r="B1871" s="132" t="e">
        <f t="shared" si="344"/>
        <v>#REF!</v>
      </c>
      <c r="C1871" s="68" t="str">
        <f t="shared" si="345"/>
        <v xml:space="preserve"> </v>
      </c>
      <c r="D1871" s="68" t="str">
        <f t="shared" si="346"/>
        <v xml:space="preserve"> </v>
      </c>
      <c r="E1871" s="160" t="e">
        <f t="shared" ref="E1871:G1871" si="369">M287</f>
        <v>#REF!</v>
      </c>
      <c r="F1871" s="160" t="e">
        <f t="shared" si="369"/>
        <v>#REF!</v>
      </c>
      <c r="G1871" s="160" t="e">
        <f t="shared" si="369"/>
        <v>#REF!</v>
      </c>
      <c r="J1871" s="162" t="e">
        <f>#REF!</f>
        <v>#REF!</v>
      </c>
      <c r="K1871" s="162"/>
      <c r="L1871" s="162"/>
      <c r="M1871" s="162" t="e">
        <f>#REF!</f>
        <v>#REF!</v>
      </c>
      <c r="N1871" s="162" t="e">
        <f>#REF!</f>
        <v>#REF!</v>
      </c>
      <c r="O1871" s="162" t="e">
        <f>#REF!</f>
        <v>#REF!</v>
      </c>
    </row>
    <row r="1872" spans="2:15" ht="21">
      <c r="B1872" s="132" t="e">
        <f t="shared" si="344"/>
        <v>#REF!</v>
      </c>
      <c r="C1872" s="68" t="str">
        <f t="shared" si="345"/>
        <v xml:space="preserve"> </v>
      </c>
      <c r="D1872" s="68" t="str">
        <f t="shared" si="346"/>
        <v xml:space="preserve"> </v>
      </c>
      <c r="E1872" s="160" t="e">
        <f t="shared" ref="E1872:G1872" si="370">M288</f>
        <v>#REF!</v>
      </c>
      <c r="F1872" s="160" t="e">
        <f t="shared" si="370"/>
        <v>#REF!</v>
      </c>
      <c r="G1872" s="160" t="e">
        <f t="shared" si="370"/>
        <v>#REF!</v>
      </c>
      <c r="J1872" s="162" t="e">
        <f>#REF!</f>
        <v>#REF!</v>
      </c>
      <c r="K1872" s="162"/>
      <c r="L1872" s="162"/>
      <c r="M1872" s="162" t="e">
        <f>#REF!</f>
        <v>#REF!</v>
      </c>
      <c r="N1872" s="162" t="e">
        <f>#REF!</f>
        <v>#REF!</v>
      </c>
      <c r="O1872" s="162" t="e">
        <f>#REF!</f>
        <v>#REF!</v>
      </c>
    </row>
    <row r="1873" spans="2:15" ht="21">
      <c r="B1873" s="132" t="e">
        <f t="shared" si="344"/>
        <v>#REF!</v>
      </c>
      <c r="C1873" s="68" t="str">
        <f t="shared" si="345"/>
        <v xml:space="preserve"> </v>
      </c>
      <c r="D1873" s="68" t="str">
        <f t="shared" si="346"/>
        <v xml:space="preserve"> </v>
      </c>
      <c r="E1873" s="160" t="e">
        <f t="shared" ref="E1873:G1873" si="371">M289</f>
        <v>#REF!</v>
      </c>
      <c r="F1873" s="160" t="e">
        <f t="shared" si="371"/>
        <v>#REF!</v>
      </c>
      <c r="G1873" s="160" t="e">
        <f t="shared" si="371"/>
        <v>#REF!</v>
      </c>
      <c r="J1873" s="162" t="e">
        <f>#REF!</f>
        <v>#REF!</v>
      </c>
      <c r="K1873" s="162"/>
      <c r="L1873" s="162"/>
      <c r="M1873" s="162" t="e">
        <f>#REF!</f>
        <v>#REF!</v>
      </c>
      <c r="N1873" s="162" t="e">
        <f>#REF!</f>
        <v>#REF!</v>
      </c>
      <c r="O1873" s="162" t="e">
        <f>#REF!</f>
        <v>#REF!</v>
      </c>
    </row>
    <row r="1874" spans="2:15" ht="21">
      <c r="B1874" s="132" t="e">
        <f t="shared" si="344"/>
        <v>#REF!</v>
      </c>
      <c r="C1874" s="68" t="str">
        <f t="shared" si="345"/>
        <v xml:space="preserve"> </v>
      </c>
      <c r="D1874" s="68" t="str">
        <f t="shared" si="346"/>
        <v xml:space="preserve"> </v>
      </c>
      <c r="E1874" s="160" t="e">
        <f t="shared" ref="E1874:G1874" si="372">M290</f>
        <v>#REF!</v>
      </c>
      <c r="F1874" s="160" t="e">
        <f t="shared" si="372"/>
        <v>#REF!</v>
      </c>
      <c r="G1874" s="160" t="e">
        <f t="shared" si="372"/>
        <v>#REF!</v>
      </c>
      <c r="J1874" s="162" t="e">
        <f>#REF!</f>
        <v>#REF!</v>
      </c>
      <c r="K1874" s="162"/>
      <c r="L1874" s="162"/>
      <c r="M1874" s="162" t="e">
        <f>#REF!</f>
        <v>#REF!</v>
      </c>
      <c r="N1874" s="162" t="e">
        <f>#REF!</f>
        <v>#REF!</v>
      </c>
      <c r="O1874" s="162" t="e">
        <f>#REF!</f>
        <v>#REF!</v>
      </c>
    </row>
    <row r="1875" spans="2:15" ht="21">
      <c r="B1875" s="132" t="e">
        <f t="shared" si="344"/>
        <v>#REF!</v>
      </c>
      <c r="C1875" s="68" t="str">
        <f t="shared" si="345"/>
        <v xml:space="preserve"> </v>
      </c>
      <c r="D1875" s="68" t="str">
        <f t="shared" si="346"/>
        <v xml:space="preserve"> </v>
      </c>
      <c r="E1875" s="160" t="e">
        <f t="shared" ref="E1875:G1875" si="373">M291</f>
        <v>#REF!</v>
      </c>
      <c r="F1875" s="160" t="e">
        <f t="shared" si="373"/>
        <v>#REF!</v>
      </c>
      <c r="G1875" s="160" t="e">
        <f t="shared" si="373"/>
        <v>#REF!</v>
      </c>
      <c r="J1875" s="162" t="e">
        <f>#REF!</f>
        <v>#REF!</v>
      </c>
      <c r="K1875" s="162"/>
      <c r="L1875" s="162"/>
      <c r="M1875" s="162" t="e">
        <f>#REF!</f>
        <v>#REF!</v>
      </c>
      <c r="N1875" s="162" t="e">
        <f>#REF!</f>
        <v>#REF!</v>
      </c>
      <c r="O1875" s="162" t="e">
        <f>#REF!</f>
        <v>#REF!</v>
      </c>
    </row>
    <row r="1876" spans="2:15" ht="21">
      <c r="B1876" s="132" t="e">
        <f t="shared" si="344"/>
        <v>#REF!</v>
      </c>
      <c r="C1876" s="68" t="str">
        <f t="shared" si="345"/>
        <v xml:space="preserve"> </v>
      </c>
      <c r="D1876" s="68" t="str">
        <f t="shared" si="346"/>
        <v xml:space="preserve"> </v>
      </c>
      <c r="E1876" s="160" t="e">
        <f t="shared" ref="E1876:G1876" si="374">M292</f>
        <v>#REF!</v>
      </c>
      <c r="F1876" s="160" t="e">
        <f t="shared" si="374"/>
        <v>#REF!</v>
      </c>
      <c r="G1876" s="160" t="e">
        <f t="shared" si="374"/>
        <v>#REF!</v>
      </c>
      <c r="J1876" s="162" t="e">
        <f>#REF!</f>
        <v>#REF!</v>
      </c>
      <c r="K1876" s="162"/>
      <c r="L1876" s="162"/>
      <c r="M1876" s="162" t="e">
        <f>#REF!</f>
        <v>#REF!</v>
      </c>
      <c r="N1876" s="162" t="e">
        <f>#REF!</f>
        <v>#REF!</v>
      </c>
      <c r="O1876" s="162" t="e">
        <f>#REF!</f>
        <v>#REF!</v>
      </c>
    </row>
    <row r="1877" spans="2:15" ht="21">
      <c r="B1877" s="132" t="e">
        <f t="shared" si="344"/>
        <v>#REF!</v>
      </c>
      <c r="C1877" s="68" t="str">
        <f t="shared" si="345"/>
        <v xml:space="preserve"> </v>
      </c>
      <c r="D1877" s="68" t="str">
        <f t="shared" si="346"/>
        <v xml:space="preserve"> </v>
      </c>
      <c r="E1877" s="160" t="e">
        <f t="shared" ref="E1877:G1877" si="375">M293</f>
        <v>#REF!</v>
      </c>
      <c r="F1877" s="160" t="e">
        <f t="shared" si="375"/>
        <v>#REF!</v>
      </c>
      <c r="G1877" s="160" t="e">
        <f t="shared" si="375"/>
        <v>#REF!</v>
      </c>
      <c r="J1877" s="162" t="e">
        <f>#REF!</f>
        <v>#REF!</v>
      </c>
      <c r="K1877" s="162"/>
      <c r="L1877" s="162"/>
      <c r="M1877" s="162" t="e">
        <f>#REF!</f>
        <v>#REF!</v>
      </c>
      <c r="N1877" s="162" t="e">
        <f>#REF!</f>
        <v>#REF!</v>
      </c>
      <c r="O1877" s="162" t="e">
        <f>#REF!</f>
        <v>#REF!</v>
      </c>
    </row>
    <row r="1878" spans="2:15" ht="21">
      <c r="B1878" s="132" t="e">
        <f t="shared" si="344"/>
        <v>#REF!</v>
      </c>
      <c r="C1878" s="68" t="str">
        <f t="shared" si="345"/>
        <v xml:space="preserve"> </v>
      </c>
      <c r="D1878" s="68" t="str">
        <f t="shared" si="346"/>
        <v xml:space="preserve"> </v>
      </c>
      <c r="E1878" s="160" t="e">
        <f t="shared" ref="E1878:G1878" si="376">M294</f>
        <v>#REF!</v>
      </c>
      <c r="F1878" s="160" t="e">
        <f t="shared" si="376"/>
        <v>#REF!</v>
      </c>
      <c r="G1878" s="160" t="e">
        <f t="shared" si="376"/>
        <v>#REF!</v>
      </c>
      <c r="J1878" s="162" t="e">
        <f>#REF!</f>
        <v>#REF!</v>
      </c>
      <c r="K1878" s="162"/>
      <c r="L1878" s="162"/>
      <c r="M1878" s="162" t="e">
        <f>#REF!</f>
        <v>#REF!</v>
      </c>
      <c r="N1878" s="162" t="e">
        <f>#REF!</f>
        <v>#REF!</v>
      </c>
      <c r="O1878" s="162" t="e">
        <f>#REF!</f>
        <v>#REF!</v>
      </c>
    </row>
    <row r="1879" spans="2:15" ht="21">
      <c r="B1879" s="132" t="e">
        <f t="shared" si="344"/>
        <v>#REF!</v>
      </c>
      <c r="C1879" s="68" t="str">
        <f t="shared" si="345"/>
        <v xml:space="preserve"> </v>
      </c>
      <c r="D1879" s="68" t="str">
        <f t="shared" si="346"/>
        <v xml:space="preserve"> </v>
      </c>
      <c r="E1879" s="160" t="e">
        <f t="shared" ref="E1879:G1879" si="377">M295</f>
        <v>#REF!</v>
      </c>
      <c r="F1879" s="160" t="e">
        <f t="shared" si="377"/>
        <v>#REF!</v>
      </c>
      <c r="G1879" s="160" t="e">
        <f t="shared" si="377"/>
        <v>#REF!</v>
      </c>
      <c r="J1879" s="162" t="e">
        <f>#REF!</f>
        <v>#REF!</v>
      </c>
      <c r="K1879" s="162"/>
      <c r="L1879" s="162"/>
      <c r="M1879" s="162" t="e">
        <f>#REF!</f>
        <v>#REF!</v>
      </c>
      <c r="N1879" s="162" t="e">
        <f>#REF!</f>
        <v>#REF!</v>
      </c>
      <c r="O1879" s="162" t="e">
        <f>#REF!</f>
        <v>#REF!</v>
      </c>
    </row>
    <row r="1880" spans="2:15" ht="21">
      <c r="B1880" s="132" t="e">
        <f t="shared" si="344"/>
        <v>#REF!</v>
      </c>
      <c r="C1880" s="68" t="str">
        <f t="shared" si="345"/>
        <v xml:space="preserve"> </v>
      </c>
      <c r="D1880" s="68" t="str">
        <f t="shared" si="346"/>
        <v xml:space="preserve"> </v>
      </c>
      <c r="E1880" s="160" t="e">
        <f t="shared" ref="E1880:G1880" si="378">M296</f>
        <v>#REF!</v>
      </c>
      <c r="F1880" s="160" t="e">
        <f t="shared" si="378"/>
        <v>#REF!</v>
      </c>
      <c r="G1880" s="160" t="e">
        <f t="shared" si="378"/>
        <v>#REF!</v>
      </c>
      <c r="J1880" s="162" t="e">
        <f>#REF!</f>
        <v>#REF!</v>
      </c>
      <c r="K1880" s="162"/>
      <c r="L1880" s="162"/>
      <c r="M1880" s="162" t="e">
        <f>#REF!</f>
        <v>#REF!</v>
      </c>
      <c r="N1880" s="162" t="e">
        <f>#REF!</f>
        <v>#REF!</v>
      </c>
      <c r="O1880" s="162" t="e">
        <f>#REF!</f>
        <v>#REF!</v>
      </c>
    </row>
    <row r="1881" spans="2:15" ht="21">
      <c r="B1881" s="132" t="e">
        <f t="shared" si="344"/>
        <v>#REF!</v>
      </c>
      <c r="C1881" s="68" t="str">
        <f t="shared" si="345"/>
        <v xml:space="preserve"> </v>
      </c>
      <c r="D1881" s="68" t="str">
        <f t="shared" si="346"/>
        <v xml:space="preserve"> </v>
      </c>
      <c r="E1881" s="160" t="e">
        <f t="shared" ref="E1881:G1881" si="379">M297</f>
        <v>#REF!</v>
      </c>
      <c r="F1881" s="160" t="e">
        <f t="shared" si="379"/>
        <v>#REF!</v>
      </c>
      <c r="G1881" s="160" t="e">
        <f t="shared" si="379"/>
        <v>#REF!</v>
      </c>
      <c r="J1881" s="162" t="e">
        <f>#REF!</f>
        <v>#REF!</v>
      </c>
      <c r="K1881" s="162"/>
      <c r="L1881" s="162"/>
      <c r="M1881" s="162" t="e">
        <f>#REF!</f>
        <v>#REF!</v>
      </c>
      <c r="N1881" s="162" t="e">
        <f>#REF!</f>
        <v>#REF!</v>
      </c>
      <c r="O1881" s="162" t="e">
        <f>#REF!</f>
        <v>#REF!</v>
      </c>
    </row>
    <row r="1882" spans="2:15" ht="21">
      <c r="B1882" s="132" t="e">
        <f t="shared" si="344"/>
        <v>#REF!</v>
      </c>
      <c r="C1882" s="68" t="str">
        <f t="shared" si="345"/>
        <v xml:space="preserve"> </v>
      </c>
      <c r="D1882" s="68" t="str">
        <f t="shared" si="346"/>
        <v xml:space="preserve"> </v>
      </c>
      <c r="E1882" s="160" t="e">
        <f t="shared" ref="E1882:G1882" si="380">M298</f>
        <v>#REF!</v>
      </c>
      <c r="F1882" s="160" t="e">
        <f t="shared" si="380"/>
        <v>#REF!</v>
      </c>
      <c r="G1882" s="160" t="e">
        <f t="shared" si="380"/>
        <v>#REF!</v>
      </c>
      <c r="J1882" s="162" t="e">
        <f>#REF!</f>
        <v>#REF!</v>
      </c>
      <c r="K1882" s="162"/>
      <c r="L1882" s="162"/>
      <c r="M1882" s="162" t="e">
        <f>#REF!</f>
        <v>#REF!</v>
      </c>
      <c r="N1882" s="162" t="e">
        <f>#REF!</f>
        <v>#REF!</v>
      </c>
      <c r="O1882" s="162" t="e">
        <f>#REF!</f>
        <v>#REF!</v>
      </c>
    </row>
    <row r="1883" spans="2:15" ht="21">
      <c r="B1883" s="132" t="e">
        <f t="shared" si="344"/>
        <v>#REF!</v>
      </c>
      <c r="C1883" s="68" t="str">
        <f t="shared" si="345"/>
        <v xml:space="preserve"> </v>
      </c>
      <c r="D1883" s="68" t="str">
        <f t="shared" si="346"/>
        <v xml:space="preserve"> </v>
      </c>
      <c r="E1883" s="160" t="e">
        <f t="shared" ref="E1883:G1883" si="381">M299</f>
        <v>#REF!</v>
      </c>
      <c r="F1883" s="160" t="e">
        <f t="shared" si="381"/>
        <v>#REF!</v>
      </c>
      <c r="G1883" s="160" t="e">
        <f t="shared" si="381"/>
        <v>#REF!</v>
      </c>
      <c r="J1883" s="162" t="e">
        <f>#REF!</f>
        <v>#REF!</v>
      </c>
      <c r="K1883" s="162"/>
      <c r="L1883" s="162"/>
      <c r="M1883" s="162" t="e">
        <f>#REF!</f>
        <v>#REF!</v>
      </c>
      <c r="N1883" s="162" t="e">
        <f>#REF!</f>
        <v>#REF!</v>
      </c>
      <c r="O1883" s="162" t="e">
        <f>#REF!</f>
        <v>#REF!</v>
      </c>
    </row>
    <row r="1884" spans="2:15" ht="21">
      <c r="B1884" s="132" t="e">
        <f t="shared" si="344"/>
        <v>#REF!</v>
      </c>
      <c r="C1884" s="68" t="str">
        <f t="shared" si="345"/>
        <v xml:space="preserve"> </v>
      </c>
      <c r="D1884" s="68" t="str">
        <f t="shared" si="346"/>
        <v xml:space="preserve"> </v>
      </c>
      <c r="E1884" s="160" t="e">
        <f t="shared" ref="E1884:G1884" si="382">M300</f>
        <v>#REF!</v>
      </c>
      <c r="F1884" s="160" t="e">
        <f t="shared" si="382"/>
        <v>#REF!</v>
      </c>
      <c r="G1884" s="160" t="e">
        <f t="shared" si="382"/>
        <v>#REF!</v>
      </c>
      <c r="J1884" s="162" t="e">
        <f>#REF!</f>
        <v>#REF!</v>
      </c>
      <c r="K1884" s="162"/>
      <c r="L1884" s="162"/>
      <c r="M1884" s="162" t="e">
        <f>#REF!</f>
        <v>#REF!</v>
      </c>
      <c r="N1884" s="162" t="e">
        <f>#REF!</f>
        <v>#REF!</v>
      </c>
      <c r="O1884" s="162" t="e">
        <f>#REF!</f>
        <v>#REF!</v>
      </c>
    </row>
    <row r="1885" spans="2:15" ht="21">
      <c r="B1885" s="132" t="e">
        <f t="shared" si="344"/>
        <v>#REF!</v>
      </c>
      <c r="C1885" s="68" t="str">
        <f t="shared" si="345"/>
        <v xml:space="preserve"> </v>
      </c>
      <c r="D1885" s="68" t="str">
        <f t="shared" si="346"/>
        <v xml:space="preserve"> </v>
      </c>
      <c r="E1885" s="160" t="e">
        <f t="shared" ref="E1885:G1885" si="383">M301</f>
        <v>#REF!</v>
      </c>
      <c r="F1885" s="160" t="e">
        <f t="shared" si="383"/>
        <v>#REF!</v>
      </c>
      <c r="G1885" s="160" t="e">
        <f t="shared" si="383"/>
        <v>#REF!</v>
      </c>
      <c r="J1885" s="162" t="e">
        <f>#REF!</f>
        <v>#REF!</v>
      </c>
      <c r="K1885" s="162"/>
      <c r="L1885" s="162"/>
      <c r="M1885" s="162" t="e">
        <f>#REF!</f>
        <v>#REF!</v>
      </c>
      <c r="N1885" s="162" t="e">
        <f>#REF!</f>
        <v>#REF!</v>
      </c>
      <c r="O1885" s="162" t="e">
        <f>#REF!</f>
        <v>#REF!</v>
      </c>
    </row>
    <row r="1886" spans="2:15" ht="21">
      <c r="B1886" s="132" t="e">
        <f t="shared" si="344"/>
        <v>#REF!</v>
      </c>
      <c r="C1886" s="68" t="str">
        <f t="shared" si="345"/>
        <v xml:space="preserve"> </v>
      </c>
      <c r="D1886" s="68" t="str">
        <f t="shared" si="346"/>
        <v xml:space="preserve"> </v>
      </c>
      <c r="E1886" s="160" t="e">
        <f t="shared" ref="E1886:G1886" si="384">M302</f>
        <v>#REF!</v>
      </c>
      <c r="F1886" s="160" t="e">
        <f t="shared" si="384"/>
        <v>#REF!</v>
      </c>
      <c r="G1886" s="160" t="e">
        <f t="shared" si="384"/>
        <v>#REF!</v>
      </c>
      <c r="J1886" s="162" t="e">
        <f>#REF!</f>
        <v>#REF!</v>
      </c>
      <c r="K1886" s="162"/>
      <c r="L1886" s="162"/>
      <c r="M1886" s="162" t="e">
        <f>#REF!</f>
        <v>#REF!</v>
      </c>
      <c r="N1886" s="162" t="e">
        <f>#REF!</f>
        <v>#REF!</v>
      </c>
      <c r="O1886" s="162" t="e">
        <f>#REF!</f>
        <v>#REF!</v>
      </c>
    </row>
    <row r="1887" spans="2:15" ht="21">
      <c r="B1887" s="132" t="e">
        <f t="shared" si="344"/>
        <v>#REF!</v>
      </c>
      <c r="C1887" s="68" t="str">
        <f t="shared" si="345"/>
        <v xml:space="preserve"> </v>
      </c>
      <c r="D1887" s="68" t="str">
        <f t="shared" si="346"/>
        <v xml:space="preserve"> </v>
      </c>
      <c r="E1887" s="160" t="e">
        <f t="shared" ref="E1887:G1887" si="385">M303</f>
        <v>#REF!</v>
      </c>
      <c r="F1887" s="160" t="e">
        <f t="shared" si="385"/>
        <v>#REF!</v>
      </c>
      <c r="G1887" s="160" t="e">
        <f t="shared" si="385"/>
        <v>#REF!</v>
      </c>
      <c r="J1887" s="162" t="e">
        <f>#REF!</f>
        <v>#REF!</v>
      </c>
      <c r="K1887" s="162"/>
      <c r="L1887" s="162"/>
      <c r="M1887" s="162" t="e">
        <f>#REF!</f>
        <v>#REF!</v>
      </c>
      <c r="N1887" s="162" t="e">
        <f>#REF!</f>
        <v>#REF!</v>
      </c>
      <c r="O1887" s="162" t="e">
        <f>#REF!</f>
        <v>#REF!</v>
      </c>
    </row>
    <row r="1888" spans="2:15" ht="21">
      <c r="B1888" s="132" t="e">
        <f t="shared" si="344"/>
        <v>#REF!</v>
      </c>
      <c r="C1888" s="68" t="str">
        <f t="shared" si="345"/>
        <v xml:space="preserve"> </v>
      </c>
      <c r="D1888" s="68" t="str">
        <f t="shared" si="346"/>
        <v xml:space="preserve"> </v>
      </c>
      <c r="E1888" s="160" t="e">
        <f t="shared" ref="E1888:G1888" si="386">M304</f>
        <v>#REF!</v>
      </c>
      <c r="F1888" s="160" t="e">
        <f t="shared" si="386"/>
        <v>#REF!</v>
      </c>
      <c r="G1888" s="160" t="e">
        <f t="shared" si="386"/>
        <v>#REF!</v>
      </c>
      <c r="J1888" s="162" t="e">
        <f>#REF!</f>
        <v>#REF!</v>
      </c>
      <c r="K1888" s="162"/>
      <c r="L1888" s="162"/>
      <c r="M1888" s="162" t="e">
        <f>#REF!</f>
        <v>#REF!</v>
      </c>
      <c r="N1888" s="162" t="e">
        <f>#REF!</f>
        <v>#REF!</v>
      </c>
      <c r="O1888" s="162" t="e">
        <f>#REF!</f>
        <v>#REF!</v>
      </c>
    </row>
    <row r="1889" spans="2:15" ht="21">
      <c r="B1889" s="132" t="e">
        <f t="shared" si="344"/>
        <v>#REF!</v>
      </c>
      <c r="C1889" s="68" t="str">
        <f t="shared" si="345"/>
        <v xml:space="preserve"> </v>
      </c>
      <c r="D1889" s="68" t="str">
        <f t="shared" si="346"/>
        <v xml:space="preserve"> </v>
      </c>
      <c r="E1889" s="160" t="e">
        <f t="shared" ref="E1889:G1889" si="387">M305</f>
        <v>#REF!</v>
      </c>
      <c r="F1889" s="160" t="e">
        <f t="shared" si="387"/>
        <v>#REF!</v>
      </c>
      <c r="G1889" s="160" t="e">
        <f t="shared" si="387"/>
        <v>#REF!</v>
      </c>
      <c r="J1889" s="162" t="e">
        <f>#REF!</f>
        <v>#REF!</v>
      </c>
      <c r="K1889" s="162"/>
      <c r="L1889" s="162"/>
      <c r="M1889" s="162" t="e">
        <f>#REF!</f>
        <v>#REF!</v>
      </c>
      <c r="N1889" s="162" t="e">
        <f>#REF!</f>
        <v>#REF!</v>
      </c>
      <c r="O1889" s="162" t="e">
        <f>#REF!</f>
        <v>#REF!</v>
      </c>
    </row>
    <row r="1890" spans="2:15" ht="21">
      <c r="B1890" s="132" t="e">
        <f t="shared" si="344"/>
        <v>#REF!</v>
      </c>
      <c r="C1890" s="68" t="str">
        <f t="shared" si="345"/>
        <v xml:space="preserve"> </v>
      </c>
      <c r="D1890" s="68" t="str">
        <f t="shared" si="346"/>
        <v xml:space="preserve"> </v>
      </c>
      <c r="E1890" s="160" t="e">
        <f t="shared" ref="E1890:G1890" si="388">M306</f>
        <v>#REF!</v>
      </c>
      <c r="F1890" s="160" t="e">
        <f t="shared" si="388"/>
        <v>#REF!</v>
      </c>
      <c r="G1890" s="160" t="e">
        <f t="shared" si="388"/>
        <v>#REF!</v>
      </c>
      <c r="J1890" s="162" t="e">
        <f>#REF!</f>
        <v>#REF!</v>
      </c>
      <c r="K1890" s="162"/>
      <c r="L1890" s="162"/>
      <c r="M1890" s="162" t="e">
        <f>#REF!</f>
        <v>#REF!</v>
      </c>
      <c r="N1890" s="162" t="e">
        <f>#REF!</f>
        <v>#REF!</v>
      </c>
      <c r="O1890" s="162" t="e">
        <f>#REF!</f>
        <v>#REF!</v>
      </c>
    </row>
    <row r="1891" spans="2:15" ht="21">
      <c r="B1891" s="132" t="e">
        <f t="shared" si="344"/>
        <v>#REF!</v>
      </c>
      <c r="C1891" s="68" t="str">
        <f t="shared" si="345"/>
        <v xml:space="preserve"> </v>
      </c>
      <c r="D1891" s="68" t="str">
        <f t="shared" si="346"/>
        <v xml:space="preserve"> </v>
      </c>
      <c r="E1891" s="160" t="e">
        <f t="shared" ref="E1891:G1891" si="389">M307</f>
        <v>#REF!</v>
      </c>
      <c r="F1891" s="160" t="e">
        <f t="shared" si="389"/>
        <v>#REF!</v>
      </c>
      <c r="G1891" s="160" t="e">
        <f t="shared" si="389"/>
        <v>#REF!</v>
      </c>
      <c r="J1891" s="162" t="e">
        <f>#REF!</f>
        <v>#REF!</v>
      </c>
      <c r="K1891" s="162"/>
      <c r="L1891" s="162"/>
      <c r="M1891" s="162" t="e">
        <f>#REF!</f>
        <v>#REF!</v>
      </c>
      <c r="N1891" s="162" t="e">
        <f>#REF!</f>
        <v>#REF!</v>
      </c>
      <c r="O1891" s="162" t="e">
        <f>#REF!</f>
        <v>#REF!</v>
      </c>
    </row>
    <row r="1892" spans="2:15" ht="21">
      <c r="B1892" s="132" t="e">
        <f t="shared" si="344"/>
        <v>#REF!</v>
      </c>
      <c r="C1892" s="68" t="str">
        <f t="shared" si="345"/>
        <v xml:space="preserve"> </v>
      </c>
      <c r="D1892" s="68" t="str">
        <f t="shared" si="346"/>
        <v xml:space="preserve"> </v>
      </c>
      <c r="E1892" s="160" t="e">
        <f t="shared" ref="E1892:G1892" si="390">M308</f>
        <v>#REF!</v>
      </c>
      <c r="F1892" s="160" t="e">
        <f t="shared" si="390"/>
        <v>#REF!</v>
      </c>
      <c r="G1892" s="160" t="e">
        <f t="shared" si="390"/>
        <v>#REF!</v>
      </c>
      <c r="J1892" s="162" t="e">
        <f>#REF!</f>
        <v>#REF!</v>
      </c>
      <c r="K1892" s="162"/>
      <c r="L1892" s="162"/>
      <c r="M1892" s="162" t="e">
        <f>#REF!</f>
        <v>#REF!</v>
      </c>
      <c r="N1892" s="162" t="e">
        <f>#REF!</f>
        <v>#REF!</v>
      </c>
      <c r="O1892" s="162" t="e">
        <f>#REF!</f>
        <v>#REF!</v>
      </c>
    </row>
    <row r="1893" spans="2:15" ht="21">
      <c r="B1893" s="132" t="e">
        <f t="shared" si="344"/>
        <v>#REF!</v>
      </c>
      <c r="C1893" s="68" t="str">
        <f t="shared" si="345"/>
        <v xml:space="preserve"> </v>
      </c>
      <c r="D1893" s="68" t="str">
        <f t="shared" si="346"/>
        <v xml:space="preserve"> </v>
      </c>
      <c r="E1893" s="160" t="e">
        <f t="shared" ref="E1893:G1893" si="391">M309</f>
        <v>#REF!</v>
      </c>
      <c r="F1893" s="160" t="e">
        <f t="shared" si="391"/>
        <v>#REF!</v>
      </c>
      <c r="G1893" s="160" t="e">
        <f t="shared" si="391"/>
        <v>#REF!</v>
      </c>
      <c r="J1893" s="162" t="e">
        <f>#REF!</f>
        <v>#REF!</v>
      </c>
      <c r="K1893" s="162"/>
      <c r="L1893" s="162"/>
      <c r="M1893" s="162" t="e">
        <f>#REF!</f>
        <v>#REF!</v>
      </c>
      <c r="N1893" s="162" t="e">
        <f>#REF!</f>
        <v>#REF!</v>
      </c>
      <c r="O1893" s="162" t="e">
        <f>#REF!</f>
        <v>#REF!</v>
      </c>
    </row>
    <row r="1894" spans="2:15" ht="21">
      <c r="B1894" s="132" t="e">
        <f t="shared" si="344"/>
        <v>#REF!</v>
      </c>
      <c r="C1894" s="68" t="str">
        <f t="shared" si="345"/>
        <v xml:space="preserve"> </v>
      </c>
      <c r="D1894" s="68" t="str">
        <f t="shared" si="346"/>
        <v xml:space="preserve"> </v>
      </c>
      <c r="E1894" s="160" t="e">
        <f t="shared" ref="E1894:G1894" si="392">M310</f>
        <v>#REF!</v>
      </c>
      <c r="F1894" s="160" t="e">
        <f t="shared" si="392"/>
        <v>#REF!</v>
      </c>
      <c r="G1894" s="160" t="e">
        <f t="shared" si="392"/>
        <v>#REF!</v>
      </c>
      <c r="J1894" s="162" t="e">
        <f>#REF!</f>
        <v>#REF!</v>
      </c>
      <c r="K1894" s="162"/>
      <c r="L1894" s="162"/>
      <c r="M1894" s="162" t="e">
        <f>#REF!</f>
        <v>#REF!</v>
      </c>
      <c r="N1894" s="162" t="e">
        <f>#REF!</f>
        <v>#REF!</v>
      </c>
      <c r="O1894" s="162" t="e">
        <f>#REF!</f>
        <v>#REF!</v>
      </c>
    </row>
    <row r="1895" spans="2:15" ht="21">
      <c r="B1895" s="132" t="e">
        <f t="shared" si="344"/>
        <v>#REF!</v>
      </c>
      <c r="C1895" s="68" t="str">
        <f t="shared" si="345"/>
        <v xml:space="preserve"> </v>
      </c>
      <c r="D1895" s="68" t="str">
        <f t="shared" si="346"/>
        <v xml:space="preserve"> </v>
      </c>
      <c r="E1895" s="160" t="e">
        <f t="shared" ref="E1895:G1895" si="393">M311</f>
        <v>#REF!</v>
      </c>
      <c r="F1895" s="160" t="e">
        <f t="shared" si="393"/>
        <v>#REF!</v>
      </c>
      <c r="G1895" s="160" t="e">
        <f t="shared" si="393"/>
        <v>#REF!</v>
      </c>
      <c r="J1895" s="162" t="e">
        <f>#REF!</f>
        <v>#REF!</v>
      </c>
      <c r="K1895" s="162"/>
      <c r="L1895" s="162"/>
      <c r="M1895" s="162" t="e">
        <f>#REF!</f>
        <v>#REF!</v>
      </c>
      <c r="N1895" s="162" t="e">
        <f>#REF!</f>
        <v>#REF!</v>
      </c>
      <c r="O1895" s="162" t="e">
        <f>#REF!</f>
        <v>#REF!</v>
      </c>
    </row>
    <row r="1896" spans="2:15" ht="21">
      <c r="B1896" s="132" t="e">
        <f t="shared" si="344"/>
        <v>#REF!</v>
      </c>
      <c r="C1896" s="68" t="str">
        <f t="shared" si="345"/>
        <v xml:space="preserve"> </v>
      </c>
      <c r="D1896" s="68" t="str">
        <f t="shared" si="346"/>
        <v xml:space="preserve"> </v>
      </c>
      <c r="E1896" s="160" t="e">
        <f t="shared" ref="E1896:G1896" si="394">M312</f>
        <v>#REF!</v>
      </c>
      <c r="F1896" s="160" t="e">
        <f t="shared" si="394"/>
        <v>#REF!</v>
      </c>
      <c r="G1896" s="160" t="e">
        <f t="shared" si="394"/>
        <v>#REF!</v>
      </c>
      <c r="J1896" s="162" t="e">
        <f>#REF!</f>
        <v>#REF!</v>
      </c>
      <c r="K1896" s="162"/>
      <c r="L1896" s="162"/>
      <c r="M1896" s="162" t="e">
        <f>#REF!</f>
        <v>#REF!</v>
      </c>
      <c r="N1896" s="162" t="e">
        <f>#REF!</f>
        <v>#REF!</v>
      </c>
      <c r="O1896" s="162" t="e">
        <f>#REF!</f>
        <v>#REF!</v>
      </c>
    </row>
    <row r="1897" spans="2:15" ht="21">
      <c r="B1897" s="132" t="e">
        <f t="shared" si="344"/>
        <v>#REF!</v>
      </c>
      <c r="C1897" s="68" t="str">
        <f t="shared" si="345"/>
        <v xml:space="preserve"> </v>
      </c>
      <c r="D1897" s="68" t="str">
        <f t="shared" si="346"/>
        <v xml:space="preserve"> </v>
      </c>
      <c r="E1897" s="160" t="e">
        <f t="shared" ref="E1897:G1897" si="395">M313</f>
        <v>#REF!</v>
      </c>
      <c r="F1897" s="160" t="e">
        <f t="shared" si="395"/>
        <v>#REF!</v>
      </c>
      <c r="G1897" s="160" t="e">
        <f t="shared" si="395"/>
        <v>#REF!</v>
      </c>
      <c r="J1897" s="162" t="e">
        <f>#REF!</f>
        <v>#REF!</v>
      </c>
      <c r="K1897" s="162"/>
      <c r="L1897" s="162"/>
      <c r="M1897" s="162" t="e">
        <f>#REF!</f>
        <v>#REF!</v>
      </c>
      <c r="N1897" s="162" t="e">
        <f>#REF!</f>
        <v>#REF!</v>
      </c>
      <c r="O1897" s="162" t="e">
        <f>#REF!</f>
        <v>#REF!</v>
      </c>
    </row>
    <row r="1898" spans="2:15" ht="21">
      <c r="B1898" s="132" t="e">
        <f t="shared" si="344"/>
        <v>#REF!</v>
      </c>
      <c r="C1898" s="68" t="str">
        <f t="shared" si="345"/>
        <v xml:space="preserve"> </v>
      </c>
      <c r="D1898" s="68" t="str">
        <f t="shared" si="346"/>
        <v xml:space="preserve"> </v>
      </c>
      <c r="E1898" s="160" t="e">
        <f t="shared" ref="E1898:G1898" si="396">M314</f>
        <v>#REF!</v>
      </c>
      <c r="F1898" s="160" t="e">
        <f t="shared" si="396"/>
        <v>#REF!</v>
      </c>
      <c r="G1898" s="160" t="e">
        <f t="shared" si="396"/>
        <v>#REF!</v>
      </c>
      <c r="J1898" s="162" t="e">
        <f>#REF!</f>
        <v>#REF!</v>
      </c>
      <c r="K1898" s="162"/>
      <c r="L1898" s="162"/>
      <c r="M1898" s="162" t="e">
        <f>#REF!</f>
        <v>#REF!</v>
      </c>
      <c r="N1898" s="162" t="e">
        <f>#REF!</f>
        <v>#REF!</v>
      </c>
      <c r="O1898" s="162" t="e">
        <f>#REF!</f>
        <v>#REF!</v>
      </c>
    </row>
    <row r="1899" spans="2:15" ht="21">
      <c r="B1899" s="132" t="e">
        <f t="shared" si="344"/>
        <v>#REF!</v>
      </c>
      <c r="C1899" s="68" t="str">
        <f t="shared" si="345"/>
        <v xml:space="preserve"> </v>
      </c>
      <c r="D1899" s="68" t="str">
        <f t="shared" si="346"/>
        <v xml:space="preserve"> </v>
      </c>
      <c r="E1899" s="160" t="e">
        <f t="shared" ref="E1899:G1899" si="397">M315</f>
        <v>#REF!</v>
      </c>
      <c r="F1899" s="160" t="e">
        <f t="shared" si="397"/>
        <v>#REF!</v>
      </c>
      <c r="G1899" s="160" t="e">
        <f t="shared" si="397"/>
        <v>#REF!</v>
      </c>
      <c r="J1899" s="162" t="e">
        <f>#REF!</f>
        <v>#REF!</v>
      </c>
      <c r="K1899" s="162"/>
      <c r="L1899" s="162"/>
      <c r="M1899" s="162" t="e">
        <f>#REF!</f>
        <v>#REF!</v>
      </c>
      <c r="N1899" s="162" t="e">
        <f>#REF!</f>
        <v>#REF!</v>
      </c>
      <c r="O1899" s="162" t="e">
        <f>#REF!</f>
        <v>#REF!</v>
      </c>
    </row>
    <row r="1900" spans="2:15" ht="21">
      <c r="B1900" s="132" t="e">
        <f t="shared" si="344"/>
        <v>#REF!</v>
      </c>
      <c r="C1900" s="68" t="str">
        <f t="shared" si="345"/>
        <v xml:space="preserve"> </v>
      </c>
      <c r="D1900" s="68" t="str">
        <f t="shared" si="346"/>
        <v xml:space="preserve"> </v>
      </c>
      <c r="E1900" s="160" t="e">
        <f t="shared" ref="E1900:G1900" si="398">M316</f>
        <v>#REF!</v>
      </c>
      <c r="F1900" s="160" t="e">
        <f t="shared" si="398"/>
        <v>#REF!</v>
      </c>
      <c r="G1900" s="160" t="e">
        <f t="shared" si="398"/>
        <v>#REF!</v>
      </c>
      <c r="J1900" s="162" t="e">
        <f>#REF!</f>
        <v>#REF!</v>
      </c>
      <c r="K1900" s="162"/>
      <c r="L1900" s="162"/>
      <c r="M1900" s="162" t="e">
        <f>#REF!</f>
        <v>#REF!</v>
      </c>
      <c r="N1900" s="162" t="e">
        <f>#REF!</f>
        <v>#REF!</v>
      </c>
      <c r="O1900" s="162" t="e">
        <f>#REF!</f>
        <v>#REF!</v>
      </c>
    </row>
    <row r="1901" spans="2:15" ht="21">
      <c r="B1901" s="132" t="e">
        <f t="shared" si="344"/>
        <v>#REF!</v>
      </c>
      <c r="C1901" s="68" t="str">
        <f t="shared" si="345"/>
        <v xml:space="preserve"> </v>
      </c>
      <c r="D1901" s="68" t="str">
        <f t="shared" si="346"/>
        <v xml:space="preserve"> </v>
      </c>
      <c r="E1901" s="160" t="e">
        <f t="shared" ref="E1901:G1901" si="399">M317</f>
        <v>#REF!</v>
      </c>
      <c r="F1901" s="160" t="e">
        <f t="shared" si="399"/>
        <v>#REF!</v>
      </c>
      <c r="G1901" s="160" t="e">
        <f t="shared" si="399"/>
        <v>#REF!</v>
      </c>
      <c r="J1901" s="162" t="e">
        <f>#REF!</f>
        <v>#REF!</v>
      </c>
      <c r="K1901" s="162"/>
      <c r="L1901" s="162"/>
      <c r="M1901" s="162" t="e">
        <f>#REF!</f>
        <v>#REF!</v>
      </c>
      <c r="N1901" s="162" t="e">
        <f>#REF!</f>
        <v>#REF!</v>
      </c>
      <c r="O1901" s="162" t="e">
        <f>#REF!</f>
        <v>#REF!</v>
      </c>
    </row>
    <row r="1902" spans="2:15" ht="21">
      <c r="B1902" s="132" t="e">
        <f t="shared" si="344"/>
        <v>#REF!</v>
      </c>
      <c r="C1902" s="68" t="str">
        <f t="shared" si="345"/>
        <v xml:space="preserve"> </v>
      </c>
      <c r="D1902" s="68" t="str">
        <f t="shared" si="346"/>
        <v xml:space="preserve"> </v>
      </c>
      <c r="E1902" s="160" t="e">
        <f t="shared" ref="E1902:G1902" si="400">M318</f>
        <v>#REF!</v>
      </c>
      <c r="F1902" s="160" t="e">
        <f t="shared" si="400"/>
        <v>#REF!</v>
      </c>
      <c r="G1902" s="160" t="e">
        <f t="shared" si="400"/>
        <v>#REF!</v>
      </c>
      <c r="J1902" s="162" t="e">
        <f>#REF!</f>
        <v>#REF!</v>
      </c>
      <c r="K1902" s="162"/>
      <c r="L1902" s="162"/>
      <c r="M1902" s="162" t="e">
        <f>#REF!</f>
        <v>#REF!</v>
      </c>
      <c r="N1902" s="162" t="e">
        <f>#REF!</f>
        <v>#REF!</v>
      </c>
      <c r="O1902" s="162" t="e">
        <f>#REF!</f>
        <v>#REF!</v>
      </c>
    </row>
    <row r="1903" spans="2:15" ht="21">
      <c r="B1903" s="132" t="e">
        <f t="shared" si="344"/>
        <v>#REF!</v>
      </c>
      <c r="C1903" s="68" t="str">
        <f t="shared" si="345"/>
        <v xml:space="preserve"> </v>
      </c>
      <c r="D1903" s="68" t="str">
        <f t="shared" si="346"/>
        <v xml:space="preserve"> </v>
      </c>
      <c r="E1903" s="160" t="e">
        <f t="shared" ref="E1903:G1903" si="401">M319</f>
        <v>#REF!</v>
      </c>
      <c r="F1903" s="160" t="e">
        <f t="shared" si="401"/>
        <v>#REF!</v>
      </c>
      <c r="G1903" s="160" t="e">
        <f t="shared" si="401"/>
        <v>#REF!</v>
      </c>
      <c r="J1903" s="162" t="e">
        <f>#REF!</f>
        <v>#REF!</v>
      </c>
      <c r="K1903" s="162"/>
      <c r="L1903" s="162"/>
      <c r="M1903" s="162" t="e">
        <f>#REF!</f>
        <v>#REF!</v>
      </c>
      <c r="N1903" s="162" t="e">
        <f>#REF!</f>
        <v>#REF!</v>
      </c>
      <c r="O1903" s="162" t="e">
        <f>#REF!</f>
        <v>#REF!</v>
      </c>
    </row>
    <row r="1904" spans="2:15" ht="21">
      <c r="B1904" s="132" t="e">
        <f t="shared" si="344"/>
        <v>#REF!</v>
      </c>
      <c r="C1904" s="68" t="str">
        <f t="shared" si="345"/>
        <v xml:space="preserve"> </v>
      </c>
      <c r="D1904" s="68" t="str">
        <f t="shared" si="346"/>
        <v xml:space="preserve"> </v>
      </c>
      <c r="E1904" s="160" t="e">
        <f t="shared" ref="E1904:G1904" si="402">M320</f>
        <v>#REF!</v>
      </c>
      <c r="F1904" s="160" t="e">
        <f t="shared" si="402"/>
        <v>#REF!</v>
      </c>
      <c r="G1904" s="160" t="e">
        <f t="shared" si="402"/>
        <v>#REF!</v>
      </c>
      <c r="J1904" s="162" t="e">
        <f>#REF!</f>
        <v>#REF!</v>
      </c>
      <c r="K1904" s="162"/>
      <c r="L1904" s="162"/>
      <c r="M1904" s="162" t="e">
        <f>#REF!</f>
        <v>#REF!</v>
      </c>
      <c r="N1904" s="162" t="e">
        <f>#REF!</f>
        <v>#REF!</v>
      </c>
      <c r="O1904" s="162" t="e">
        <f>#REF!</f>
        <v>#REF!</v>
      </c>
    </row>
    <row r="1905" spans="2:15" ht="21">
      <c r="B1905" s="132" t="e">
        <f t="shared" si="344"/>
        <v>#REF!</v>
      </c>
      <c r="C1905" s="68" t="str">
        <f t="shared" si="345"/>
        <v xml:space="preserve"> </v>
      </c>
      <c r="D1905" s="68" t="str">
        <f t="shared" si="346"/>
        <v xml:space="preserve"> </v>
      </c>
      <c r="E1905" s="160" t="e">
        <f t="shared" ref="E1905:G1905" si="403">M321</f>
        <v>#REF!</v>
      </c>
      <c r="F1905" s="160" t="e">
        <f t="shared" si="403"/>
        <v>#REF!</v>
      </c>
      <c r="G1905" s="160" t="e">
        <f t="shared" si="403"/>
        <v>#REF!</v>
      </c>
      <c r="J1905" s="162" t="e">
        <f>#REF!</f>
        <v>#REF!</v>
      </c>
      <c r="K1905" s="162"/>
      <c r="L1905" s="162"/>
      <c r="M1905" s="162" t="e">
        <f>#REF!</f>
        <v>#REF!</v>
      </c>
      <c r="N1905" s="162" t="e">
        <f>#REF!</f>
        <v>#REF!</v>
      </c>
      <c r="O1905" s="162" t="e">
        <f>#REF!</f>
        <v>#REF!</v>
      </c>
    </row>
    <row r="1906" spans="2:15" ht="21">
      <c r="B1906" s="132" t="e">
        <f t="shared" si="344"/>
        <v>#REF!</v>
      </c>
      <c r="C1906" s="68" t="str">
        <f t="shared" si="345"/>
        <v xml:space="preserve"> </v>
      </c>
      <c r="D1906" s="68" t="str">
        <f t="shared" si="346"/>
        <v xml:space="preserve"> </v>
      </c>
      <c r="E1906" s="160" t="e">
        <f t="shared" ref="E1906:G1906" si="404">M322</f>
        <v>#REF!</v>
      </c>
      <c r="F1906" s="160" t="e">
        <f t="shared" si="404"/>
        <v>#REF!</v>
      </c>
      <c r="G1906" s="160" t="e">
        <f t="shared" si="404"/>
        <v>#REF!</v>
      </c>
      <c r="J1906" s="162" t="e">
        <f>#REF!</f>
        <v>#REF!</v>
      </c>
      <c r="K1906" s="162"/>
      <c r="L1906" s="162"/>
      <c r="M1906" s="162" t="e">
        <f>#REF!</f>
        <v>#REF!</v>
      </c>
      <c r="N1906" s="162" t="e">
        <f>#REF!</f>
        <v>#REF!</v>
      </c>
      <c r="O1906" s="162" t="e">
        <f>#REF!</f>
        <v>#REF!</v>
      </c>
    </row>
    <row r="1907" spans="2:15" ht="21">
      <c r="B1907" s="132" t="e">
        <f t="shared" si="344"/>
        <v>#REF!</v>
      </c>
      <c r="C1907" s="68" t="str">
        <f t="shared" si="345"/>
        <v xml:space="preserve"> </v>
      </c>
      <c r="D1907" s="68" t="str">
        <f t="shared" si="346"/>
        <v xml:space="preserve"> </v>
      </c>
      <c r="E1907" s="160" t="e">
        <f t="shared" ref="E1907:G1907" si="405">M323</f>
        <v>#REF!</v>
      </c>
      <c r="F1907" s="160" t="e">
        <f t="shared" si="405"/>
        <v>#REF!</v>
      </c>
      <c r="G1907" s="160" t="e">
        <f t="shared" si="405"/>
        <v>#REF!</v>
      </c>
      <c r="J1907" s="162" t="e">
        <f>#REF!</f>
        <v>#REF!</v>
      </c>
      <c r="K1907" s="162"/>
      <c r="L1907" s="162"/>
      <c r="M1907" s="162" t="e">
        <f>#REF!</f>
        <v>#REF!</v>
      </c>
      <c r="N1907" s="162" t="e">
        <f>#REF!</f>
        <v>#REF!</v>
      </c>
      <c r="O1907" s="162" t="e">
        <f>#REF!</f>
        <v>#REF!</v>
      </c>
    </row>
    <row r="1908" spans="2:15" ht="21">
      <c r="B1908" s="132" t="e">
        <f t="shared" si="344"/>
        <v>#REF!</v>
      </c>
      <c r="C1908" s="68" t="str">
        <f t="shared" si="345"/>
        <v xml:space="preserve"> </v>
      </c>
      <c r="D1908" s="68" t="str">
        <f t="shared" si="346"/>
        <v xml:space="preserve"> </v>
      </c>
      <c r="E1908" s="160" t="e">
        <f t="shared" ref="E1908:G1908" si="406">M324</f>
        <v>#REF!</v>
      </c>
      <c r="F1908" s="160" t="e">
        <f t="shared" si="406"/>
        <v>#REF!</v>
      </c>
      <c r="G1908" s="160" t="e">
        <f t="shared" si="406"/>
        <v>#REF!</v>
      </c>
      <c r="J1908" s="162" t="e">
        <f>#REF!</f>
        <v>#REF!</v>
      </c>
      <c r="K1908" s="162"/>
      <c r="L1908" s="162"/>
      <c r="M1908" s="162" t="e">
        <f>#REF!</f>
        <v>#REF!</v>
      </c>
      <c r="N1908" s="162" t="e">
        <f>#REF!</f>
        <v>#REF!</v>
      </c>
      <c r="O1908" s="162" t="e">
        <f>#REF!</f>
        <v>#REF!</v>
      </c>
    </row>
    <row r="1909" spans="2:15" ht="21">
      <c r="B1909" s="132" t="e">
        <f t="shared" si="344"/>
        <v>#REF!</v>
      </c>
      <c r="C1909" s="68" t="str">
        <f t="shared" si="345"/>
        <v xml:space="preserve"> </v>
      </c>
      <c r="D1909" s="68" t="str">
        <f t="shared" si="346"/>
        <v xml:space="preserve"> </v>
      </c>
      <c r="E1909" s="160" t="e">
        <f t="shared" ref="E1909:G1909" si="407">M325</f>
        <v>#REF!</v>
      </c>
      <c r="F1909" s="160" t="e">
        <f t="shared" si="407"/>
        <v>#REF!</v>
      </c>
      <c r="G1909" s="160" t="e">
        <f t="shared" si="407"/>
        <v>#REF!</v>
      </c>
      <c r="J1909" s="162" t="e">
        <f>#REF!</f>
        <v>#REF!</v>
      </c>
      <c r="K1909" s="162"/>
      <c r="L1909" s="162"/>
      <c r="M1909" s="162" t="e">
        <f>#REF!</f>
        <v>#REF!</v>
      </c>
      <c r="N1909" s="162" t="e">
        <f>#REF!</f>
        <v>#REF!</v>
      </c>
      <c r="O1909" s="162" t="e">
        <f>#REF!</f>
        <v>#REF!</v>
      </c>
    </row>
    <row r="1910" spans="2:15" ht="21">
      <c r="B1910" s="132" t="e">
        <f t="shared" si="344"/>
        <v>#REF!</v>
      </c>
      <c r="C1910" s="68" t="str">
        <f t="shared" si="345"/>
        <v xml:space="preserve"> </v>
      </c>
      <c r="D1910" s="68" t="str">
        <f t="shared" si="346"/>
        <v xml:space="preserve"> </v>
      </c>
      <c r="E1910" s="160" t="e">
        <f t="shared" ref="E1910:G1910" si="408">M326</f>
        <v>#REF!</v>
      </c>
      <c r="F1910" s="160" t="e">
        <f t="shared" si="408"/>
        <v>#REF!</v>
      </c>
      <c r="G1910" s="160" t="e">
        <f t="shared" si="408"/>
        <v>#REF!</v>
      </c>
      <c r="J1910" s="162" t="e">
        <f>#REF!</f>
        <v>#REF!</v>
      </c>
      <c r="K1910" s="162"/>
      <c r="L1910" s="162"/>
      <c r="M1910" s="162" t="e">
        <f>#REF!</f>
        <v>#REF!</v>
      </c>
      <c r="N1910" s="162" t="e">
        <f>#REF!</f>
        <v>#REF!</v>
      </c>
      <c r="O1910" s="162" t="e">
        <f>#REF!</f>
        <v>#REF!</v>
      </c>
    </row>
    <row r="1911" spans="2:15" ht="21">
      <c r="B1911" s="132" t="e">
        <f t="shared" si="344"/>
        <v>#REF!</v>
      </c>
      <c r="C1911" s="68" t="str">
        <f t="shared" si="345"/>
        <v xml:space="preserve"> </v>
      </c>
      <c r="D1911" s="68" t="str">
        <f t="shared" si="346"/>
        <v xml:space="preserve"> </v>
      </c>
      <c r="E1911" s="160" t="e">
        <f t="shared" ref="E1911:G1911" si="409">M327</f>
        <v>#REF!</v>
      </c>
      <c r="F1911" s="160" t="e">
        <f t="shared" si="409"/>
        <v>#REF!</v>
      </c>
      <c r="G1911" s="160" t="e">
        <f t="shared" si="409"/>
        <v>#REF!</v>
      </c>
      <c r="J1911" s="162" t="e">
        <f>#REF!</f>
        <v>#REF!</v>
      </c>
      <c r="K1911" s="162"/>
      <c r="L1911" s="162"/>
      <c r="M1911" s="162" t="e">
        <f>#REF!</f>
        <v>#REF!</v>
      </c>
      <c r="N1911" s="162" t="e">
        <f>#REF!</f>
        <v>#REF!</v>
      </c>
      <c r="O1911" s="162" t="e">
        <f>#REF!</f>
        <v>#REF!</v>
      </c>
    </row>
    <row r="1912" spans="2:15" ht="21">
      <c r="B1912" s="132" t="e">
        <f t="shared" si="344"/>
        <v>#REF!</v>
      </c>
      <c r="C1912" s="68" t="str">
        <f t="shared" si="345"/>
        <v xml:space="preserve"> </v>
      </c>
      <c r="D1912" s="68" t="str">
        <f t="shared" si="346"/>
        <v xml:space="preserve"> </v>
      </c>
      <c r="E1912" s="160" t="e">
        <f t="shared" ref="E1912:G1912" si="410">M328</f>
        <v>#REF!</v>
      </c>
      <c r="F1912" s="160" t="e">
        <f t="shared" si="410"/>
        <v>#REF!</v>
      </c>
      <c r="G1912" s="160" t="e">
        <f t="shared" si="410"/>
        <v>#REF!</v>
      </c>
      <c r="J1912" s="162" t="e">
        <f>#REF!</f>
        <v>#REF!</v>
      </c>
      <c r="K1912" s="162"/>
      <c r="L1912" s="162"/>
      <c r="M1912" s="162" t="e">
        <f>#REF!</f>
        <v>#REF!</v>
      </c>
      <c r="N1912" s="162" t="e">
        <f>#REF!</f>
        <v>#REF!</v>
      </c>
      <c r="O1912" s="162" t="e">
        <f>#REF!</f>
        <v>#REF!</v>
      </c>
    </row>
    <row r="1913" spans="2:15" ht="21">
      <c r="B1913" s="132" t="e">
        <f t="shared" ref="B1913:B1976" si="411">J329</f>
        <v>#REF!</v>
      </c>
      <c r="C1913" s="68" t="str">
        <f t="shared" ref="C1913:C1976" si="412">IFERROR(VLOOKUP(D1913,KLUBY01,2,FALSE)," ")</f>
        <v xml:space="preserve"> </v>
      </c>
      <c r="D1913" s="68" t="str">
        <f t="shared" ref="D1913:D1976" si="413">IFERROR(VLOOKUP(B1913,PZTS2509,11,FALSE)," ")</f>
        <v xml:space="preserve"> </v>
      </c>
      <c r="E1913" s="160" t="e">
        <f t="shared" ref="E1913:G1913" si="414">M329</f>
        <v>#REF!</v>
      </c>
      <c r="F1913" s="160" t="e">
        <f t="shared" si="414"/>
        <v>#REF!</v>
      </c>
      <c r="G1913" s="160" t="e">
        <f t="shared" si="414"/>
        <v>#REF!</v>
      </c>
      <c r="J1913" s="162" t="e">
        <f>#REF!</f>
        <v>#REF!</v>
      </c>
      <c r="K1913" s="162"/>
      <c r="L1913" s="162"/>
      <c r="M1913" s="162" t="e">
        <f>#REF!</f>
        <v>#REF!</v>
      </c>
      <c r="N1913" s="162" t="e">
        <f>#REF!</f>
        <v>#REF!</v>
      </c>
      <c r="O1913" s="162" t="e">
        <f>#REF!</f>
        <v>#REF!</v>
      </c>
    </row>
    <row r="1914" spans="2:15" ht="21">
      <c r="B1914" s="132" t="e">
        <f t="shared" si="411"/>
        <v>#REF!</v>
      </c>
      <c r="C1914" s="68" t="str">
        <f t="shared" si="412"/>
        <v xml:space="preserve"> </v>
      </c>
      <c r="D1914" s="68" t="str">
        <f t="shared" si="413"/>
        <v xml:space="preserve"> </v>
      </c>
      <c r="E1914" s="160" t="e">
        <f t="shared" ref="E1914:G1914" si="415">M330</f>
        <v>#REF!</v>
      </c>
      <c r="F1914" s="160" t="e">
        <f t="shared" si="415"/>
        <v>#REF!</v>
      </c>
      <c r="G1914" s="160" t="e">
        <f t="shared" si="415"/>
        <v>#REF!</v>
      </c>
      <c r="J1914" s="162" t="e">
        <f>#REF!</f>
        <v>#REF!</v>
      </c>
      <c r="K1914" s="162"/>
      <c r="L1914" s="162"/>
      <c r="M1914" s="162" t="e">
        <f>#REF!</f>
        <v>#REF!</v>
      </c>
      <c r="N1914" s="162" t="e">
        <f>#REF!</f>
        <v>#REF!</v>
      </c>
      <c r="O1914" s="162" t="e">
        <f>#REF!</f>
        <v>#REF!</v>
      </c>
    </row>
    <row r="1915" spans="2:15" ht="21">
      <c r="B1915" s="132" t="e">
        <f t="shared" si="411"/>
        <v>#REF!</v>
      </c>
      <c r="C1915" s="68" t="str">
        <f t="shared" si="412"/>
        <v xml:space="preserve"> </v>
      </c>
      <c r="D1915" s="68" t="str">
        <f t="shared" si="413"/>
        <v xml:space="preserve"> </v>
      </c>
      <c r="E1915" s="160" t="e">
        <f t="shared" ref="E1915:G1915" si="416">M331</f>
        <v>#REF!</v>
      </c>
      <c r="F1915" s="160" t="e">
        <f t="shared" si="416"/>
        <v>#REF!</v>
      </c>
      <c r="G1915" s="160" t="e">
        <f t="shared" si="416"/>
        <v>#REF!</v>
      </c>
      <c r="J1915" s="162" t="e">
        <f>#REF!</f>
        <v>#REF!</v>
      </c>
      <c r="K1915" s="162"/>
      <c r="L1915" s="162"/>
      <c r="M1915" s="162" t="e">
        <f>#REF!</f>
        <v>#REF!</v>
      </c>
      <c r="N1915" s="162" t="e">
        <f>#REF!</f>
        <v>#REF!</v>
      </c>
      <c r="O1915" s="162" t="e">
        <f>#REF!</f>
        <v>#REF!</v>
      </c>
    </row>
    <row r="1916" spans="2:15" ht="21">
      <c r="B1916" s="132" t="e">
        <f t="shared" si="411"/>
        <v>#REF!</v>
      </c>
      <c r="C1916" s="68" t="str">
        <f t="shared" si="412"/>
        <v xml:space="preserve"> </v>
      </c>
      <c r="D1916" s="68" t="str">
        <f t="shared" si="413"/>
        <v xml:space="preserve"> </v>
      </c>
      <c r="E1916" s="160" t="e">
        <f t="shared" ref="E1916:G1916" si="417">M332</f>
        <v>#REF!</v>
      </c>
      <c r="F1916" s="160" t="e">
        <f t="shared" si="417"/>
        <v>#REF!</v>
      </c>
      <c r="G1916" s="160" t="e">
        <f t="shared" si="417"/>
        <v>#REF!</v>
      </c>
      <c r="J1916" s="162" t="e">
        <f>#REF!</f>
        <v>#REF!</v>
      </c>
      <c r="K1916" s="162"/>
      <c r="L1916" s="162"/>
      <c r="M1916" s="162" t="e">
        <f>#REF!</f>
        <v>#REF!</v>
      </c>
      <c r="N1916" s="162" t="e">
        <f>#REF!</f>
        <v>#REF!</v>
      </c>
      <c r="O1916" s="162" t="e">
        <f>#REF!</f>
        <v>#REF!</v>
      </c>
    </row>
    <row r="1917" spans="2:15" ht="21">
      <c r="B1917" s="132" t="e">
        <f t="shared" si="411"/>
        <v>#REF!</v>
      </c>
      <c r="C1917" s="68" t="str">
        <f t="shared" si="412"/>
        <v xml:space="preserve"> </v>
      </c>
      <c r="D1917" s="68" t="str">
        <f t="shared" si="413"/>
        <v xml:space="preserve"> </v>
      </c>
      <c r="E1917" s="160" t="e">
        <f t="shared" ref="E1917:G1917" si="418">M333</f>
        <v>#REF!</v>
      </c>
      <c r="F1917" s="160" t="e">
        <f t="shared" si="418"/>
        <v>#REF!</v>
      </c>
      <c r="G1917" s="160" t="e">
        <f t="shared" si="418"/>
        <v>#REF!</v>
      </c>
      <c r="J1917" s="162" t="e">
        <f>#REF!</f>
        <v>#REF!</v>
      </c>
      <c r="K1917" s="162"/>
      <c r="L1917" s="162"/>
      <c r="M1917" s="162" t="e">
        <f>#REF!</f>
        <v>#REF!</v>
      </c>
      <c r="N1917" s="162" t="e">
        <f>#REF!</f>
        <v>#REF!</v>
      </c>
      <c r="O1917" s="162" t="e">
        <f>#REF!</f>
        <v>#REF!</v>
      </c>
    </row>
    <row r="1918" spans="2:15" ht="21">
      <c r="B1918" s="132" t="e">
        <f t="shared" si="411"/>
        <v>#REF!</v>
      </c>
      <c r="C1918" s="68" t="str">
        <f t="shared" si="412"/>
        <v xml:space="preserve"> </v>
      </c>
      <c r="D1918" s="68" t="str">
        <f t="shared" si="413"/>
        <v xml:space="preserve"> </v>
      </c>
      <c r="E1918" s="160" t="e">
        <f t="shared" ref="E1918:G1918" si="419">M334</f>
        <v>#REF!</v>
      </c>
      <c r="F1918" s="160" t="e">
        <f t="shared" si="419"/>
        <v>#REF!</v>
      </c>
      <c r="G1918" s="160" t="e">
        <f t="shared" si="419"/>
        <v>#REF!</v>
      </c>
      <c r="J1918" s="162" t="e">
        <f>#REF!</f>
        <v>#REF!</v>
      </c>
      <c r="K1918" s="162"/>
      <c r="L1918" s="162"/>
      <c r="M1918" s="162" t="e">
        <f>#REF!</f>
        <v>#REF!</v>
      </c>
      <c r="N1918" s="162" t="e">
        <f>#REF!</f>
        <v>#REF!</v>
      </c>
      <c r="O1918" s="162" t="e">
        <f>#REF!</f>
        <v>#REF!</v>
      </c>
    </row>
    <row r="1919" spans="2:15" ht="21">
      <c r="B1919" s="132" t="e">
        <f t="shared" si="411"/>
        <v>#REF!</v>
      </c>
      <c r="C1919" s="68" t="str">
        <f t="shared" si="412"/>
        <v xml:space="preserve"> </v>
      </c>
      <c r="D1919" s="68" t="str">
        <f t="shared" si="413"/>
        <v xml:space="preserve"> </v>
      </c>
      <c r="E1919" s="160" t="e">
        <f t="shared" ref="E1919:G1919" si="420">M335</f>
        <v>#REF!</v>
      </c>
      <c r="F1919" s="160" t="e">
        <f t="shared" si="420"/>
        <v>#REF!</v>
      </c>
      <c r="G1919" s="160" t="e">
        <f t="shared" si="420"/>
        <v>#REF!</v>
      </c>
      <c r="J1919" s="162" t="e">
        <f>#REF!</f>
        <v>#REF!</v>
      </c>
      <c r="K1919" s="162"/>
      <c r="L1919" s="162"/>
      <c r="M1919" s="162" t="e">
        <f>#REF!</f>
        <v>#REF!</v>
      </c>
      <c r="N1919" s="162" t="e">
        <f>#REF!</f>
        <v>#REF!</v>
      </c>
      <c r="O1919" s="162" t="e">
        <f>#REF!</f>
        <v>#REF!</v>
      </c>
    </row>
    <row r="1920" spans="2:15" ht="21">
      <c r="B1920" s="132" t="e">
        <f t="shared" si="411"/>
        <v>#REF!</v>
      </c>
      <c r="C1920" s="68" t="str">
        <f t="shared" si="412"/>
        <v xml:space="preserve"> </v>
      </c>
      <c r="D1920" s="68" t="str">
        <f t="shared" si="413"/>
        <v xml:space="preserve"> </v>
      </c>
      <c r="E1920" s="160" t="e">
        <f t="shared" ref="E1920:G1920" si="421">M336</f>
        <v>#REF!</v>
      </c>
      <c r="F1920" s="160" t="e">
        <f t="shared" si="421"/>
        <v>#REF!</v>
      </c>
      <c r="G1920" s="160" t="e">
        <f t="shared" si="421"/>
        <v>#REF!</v>
      </c>
      <c r="J1920" s="162" t="e">
        <f>#REF!</f>
        <v>#REF!</v>
      </c>
      <c r="K1920" s="162"/>
      <c r="L1920" s="162"/>
      <c r="M1920" s="162" t="e">
        <f>#REF!</f>
        <v>#REF!</v>
      </c>
      <c r="N1920" s="162" t="e">
        <f>#REF!</f>
        <v>#REF!</v>
      </c>
      <c r="O1920" s="162" t="e">
        <f>#REF!</f>
        <v>#REF!</v>
      </c>
    </row>
    <row r="1921" spans="2:15" ht="21">
      <c r="B1921" s="132" t="e">
        <f t="shared" si="411"/>
        <v>#REF!</v>
      </c>
      <c r="C1921" s="68" t="str">
        <f t="shared" si="412"/>
        <v xml:space="preserve"> </v>
      </c>
      <c r="D1921" s="68" t="str">
        <f t="shared" si="413"/>
        <v xml:space="preserve"> </v>
      </c>
      <c r="E1921" s="160" t="e">
        <f t="shared" ref="E1921:G1921" si="422">M337</f>
        <v>#REF!</v>
      </c>
      <c r="F1921" s="160" t="e">
        <f t="shared" si="422"/>
        <v>#REF!</v>
      </c>
      <c r="G1921" s="160" t="e">
        <f t="shared" si="422"/>
        <v>#REF!</v>
      </c>
      <c r="J1921" s="162" t="e">
        <f>#REF!</f>
        <v>#REF!</v>
      </c>
      <c r="K1921" s="162"/>
      <c r="L1921" s="162"/>
      <c r="M1921" s="162" t="e">
        <f>#REF!</f>
        <v>#REF!</v>
      </c>
      <c r="N1921" s="162" t="e">
        <f>#REF!</f>
        <v>#REF!</v>
      </c>
      <c r="O1921" s="162" t="e">
        <f>#REF!</f>
        <v>#REF!</v>
      </c>
    </row>
    <row r="1922" spans="2:15" ht="21">
      <c r="B1922" s="132" t="e">
        <f t="shared" si="411"/>
        <v>#REF!</v>
      </c>
      <c r="C1922" s="68" t="str">
        <f t="shared" si="412"/>
        <v xml:space="preserve"> </v>
      </c>
      <c r="D1922" s="68" t="str">
        <f t="shared" si="413"/>
        <v xml:space="preserve"> </v>
      </c>
      <c r="E1922" s="160" t="e">
        <f t="shared" ref="E1922:G1922" si="423">M338</f>
        <v>#REF!</v>
      </c>
      <c r="F1922" s="160" t="e">
        <f t="shared" si="423"/>
        <v>#REF!</v>
      </c>
      <c r="G1922" s="160" t="e">
        <f t="shared" si="423"/>
        <v>#REF!</v>
      </c>
      <c r="J1922" s="162" t="e">
        <f>#REF!</f>
        <v>#REF!</v>
      </c>
      <c r="K1922" s="162"/>
      <c r="L1922" s="162"/>
      <c r="M1922" s="162" t="e">
        <f>#REF!</f>
        <v>#REF!</v>
      </c>
      <c r="N1922" s="162" t="e">
        <f>#REF!</f>
        <v>#REF!</v>
      </c>
      <c r="O1922" s="162" t="e">
        <f>#REF!</f>
        <v>#REF!</v>
      </c>
    </row>
    <row r="1923" spans="2:15" ht="21">
      <c r="B1923" s="132" t="e">
        <f t="shared" si="411"/>
        <v>#REF!</v>
      </c>
      <c r="C1923" s="68" t="str">
        <f t="shared" si="412"/>
        <v xml:space="preserve"> </v>
      </c>
      <c r="D1923" s="68" t="str">
        <f t="shared" si="413"/>
        <v xml:space="preserve"> </v>
      </c>
      <c r="E1923" s="160" t="e">
        <f t="shared" ref="E1923:G1923" si="424">M339</f>
        <v>#REF!</v>
      </c>
      <c r="F1923" s="160" t="e">
        <f t="shared" si="424"/>
        <v>#REF!</v>
      </c>
      <c r="G1923" s="160" t="e">
        <f t="shared" si="424"/>
        <v>#REF!</v>
      </c>
      <c r="J1923" s="162" t="e">
        <f>#REF!</f>
        <v>#REF!</v>
      </c>
      <c r="K1923" s="162"/>
      <c r="L1923" s="162"/>
      <c r="M1923" s="162" t="e">
        <f>#REF!</f>
        <v>#REF!</v>
      </c>
      <c r="N1923" s="162" t="e">
        <f>#REF!</f>
        <v>#REF!</v>
      </c>
      <c r="O1923" s="162" t="e">
        <f>#REF!</f>
        <v>#REF!</v>
      </c>
    </row>
    <row r="1924" spans="2:15" ht="21">
      <c r="B1924" s="132" t="e">
        <f t="shared" si="411"/>
        <v>#REF!</v>
      </c>
      <c r="C1924" s="68" t="str">
        <f t="shared" si="412"/>
        <v xml:space="preserve"> </v>
      </c>
      <c r="D1924" s="68" t="str">
        <f t="shared" si="413"/>
        <v xml:space="preserve"> </v>
      </c>
      <c r="E1924" s="160" t="e">
        <f t="shared" ref="E1924:G1924" si="425">M340</f>
        <v>#REF!</v>
      </c>
      <c r="F1924" s="160" t="e">
        <f t="shared" si="425"/>
        <v>#REF!</v>
      </c>
      <c r="G1924" s="160" t="e">
        <f t="shared" si="425"/>
        <v>#REF!</v>
      </c>
      <c r="J1924" s="162" t="e">
        <f>#REF!</f>
        <v>#REF!</v>
      </c>
      <c r="K1924" s="162"/>
      <c r="L1924" s="162"/>
      <c r="M1924" s="162" t="e">
        <f>#REF!</f>
        <v>#REF!</v>
      </c>
      <c r="N1924" s="162" t="e">
        <f>#REF!</f>
        <v>#REF!</v>
      </c>
      <c r="O1924" s="162" t="e">
        <f>#REF!</f>
        <v>#REF!</v>
      </c>
    </row>
    <row r="1925" spans="2:15" ht="21">
      <c r="B1925" s="132" t="e">
        <f t="shared" si="411"/>
        <v>#REF!</v>
      </c>
      <c r="C1925" s="68" t="str">
        <f t="shared" si="412"/>
        <v xml:space="preserve"> </v>
      </c>
      <c r="D1925" s="68" t="str">
        <f t="shared" si="413"/>
        <v xml:space="preserve"> </v>
      </c>
      <c r="E1925" s="160" t="e">
        <f t="shared" ref="E1925:G1925" si="426">M341</f>
        <v>#REF!</v>
      </c>
      <c r="F1925" s="160" t="e">
        <f t="shared" si="426"/>
        <v>#REF!</v>
      </c>
      <c r="G1925" s="160" t="e">
        <f t="shared" si="426"/>
        <v>#REF!</v>
      </c>
      <c r="J1925" s="162" t="e">
        <f>#REF!</f>
        <v>#REF!</v>
      </c>
      <c r="K1925" s="162"/>
      <c r="L1925" s="162"/>
      <c r="M1925" s="162" t="e">
        <f>#REF!</f>
        <v>#REF!</v>
      </c>
      <c r="N1925" s="162" t="e">
        <f>#REF!</f>
        <v>#REF!</v>
      </c>
      <c r="O1925" s="162" t="e">
        <f>#REF!</f>
        <v>#REF!</v>
      </c>
    </row>
    <row r="1926" spans="2:15" ht="21">
      <c r="B1926" s="132" t="e">
        <f t="shared" si="411"/>
        <v>#REF!</v>
      </c>
      <c r="C1926" s="68" t="str">
        <f t="shared" si="412"/>
        <v xml:space="preserve"> </v>
      </c>
      <c r="D1926" s="68" t="str">
        <f t="shared" si="413"/>
        <v xml:space="preserve"> </v>
      </c>
      <c r="E1926" s="160" t="e">
        <f t="shared" ref="E1926:G1926" si="427">M342</f>
        <v>#REF!</v>
      </c>
      <c r="F1926" s="160" t="e">
        <f t="shared" si="427"/>
        <v>#REF!</v>
      </c>
      <c r="G1926" s="160" t="e">
        <f t="shared" si="427"/>
        <v>#REF!</v>
      </c>
      <c r="J1926" s="162" t="e">
        <f>#REF!</f>
        <v>#REF!</v>
      </c>
      <c r="K1926" s="162"/>
      <c r="L1926" s="162"/>
      <c r="M1926" s="162" t="e">
        <f>#REF!</f>
        <v>#REF!</v>
      </c>
      <c r="N1926" s="162" t="e">
        <f>#REF!</f>
        <v>#REF!</v>
      </c>
      <c r="O1926" s="162" t="e">
        <f>#REF!</f>
        <v>#REF!</v>
      </c>
    </row>
    <row r="1927" spans="2:15" ht="21">
      <c r="B1927" s="132" t="e">
        <f t="shared" si="411"/>
        <v>#REF!</v>
      </c>
      <c r="C1927" s="68" t="str">
        <f t="shared" si="412"/>
        <v xml:space="preserve"> </v>
      </c>
      <c r="D1927" s="68" t="str">
        <f t="shared" si="413"/>
        <v xml:space="preserve"> </v>
      </c>
      <c r="E1927" s="160" t="e">
        <f t="shared" ref="E1927:G1927" si="428">M343</f>
        <v>#REF!</v>
      </c>
      <c r="F1927" s="160" t="e">
        <f t="shared" si="428"/>
        <v>#REF!</v>
      </c>
      <c r="G1927" s="160" t="e">
        <f t="shared" si="428"/>
        <v>#REF!</v>
      </c>
      <c r="J1927" s="162" t="e">
        <f>#REF!</f>
        <v>#REF!</v>
      </c>
      <c r="K1927" s="162"/>
      <c r="L1927" s="162"/>
      <c r="M1927" s="162" t="e">
        <f>#REF!</f>
        <v>#REF!</v>
      </c>
      <c r="N1927" s="162" t="e">
        <f>#REF!</f>
        <v>#REF!</v>
      </c>
      <c r="O1927" s="162" t="e">
        <f>#REF!</f>
        <v>#REF!</v>
      </c>
    </row>
    <row r="1928" spans="2:15" ht="21">
      <c r="B1928" s="132" t="e">
        <f t="shared" si="411"/>
        <v>#REF!</v>
      </c>
      <c r="C1928" s="68" t="str">
        <f t="shared" si="412"/>
        <v xml:space="preserve"> </v>
      </c>
      <c r="D1928" s="68" t="str">
        <f t="shared" si="413"/>
        <v xml:space="preserve"> </v>
      </c>
      <c r="E1928" s="160" t="e">
        <f t="shared" ref="E1928:G1928" si="429">M344</f>
        <v>#REF!</v>
      </c>
      <c r="F1928" s="160" t="e">
        <f t="shared" si="429"/>
        <v>#REF!</v>
      </c>
      <c r="G1928" s="160" t="e">
        <f t="shared" si="429"/>
        <v>#REF!</v>
      </c>
      <c r="J1928" s="162" t="e">
        <f>#REF!</f>
        <v>#REF!</v>
      </c>
      <c r="K1928" s="162"/>
      <c r="L1928" s="162"/>
      <c r="M1928" s="162" t="e">
        <f>#REF!</f>
        <v>#REF!</v>
      </c>
      <c r="N1928" s="162" t="e">
        <f>#REF!</f>
        <v>#REF!</v>
      </c>
      <c r="O1928" s="162" t="e">
        <f>#REF!</f>
        <v>#REF!</v>
      </c>
    </row>
    <row r="1929" spans="2:15" ht="21">
      <c r="B1929" s="132" t="e">
        <f t="shared" si="411"/>
        <v>#REF!</v>
      </c>
      <c r="C1929" s="68" t="str">
        <f t="shared" si="412"/>
        <v xml:space="preserve"> </v>
      </c>
      <c r="D1929" s="68" t="str">
        <f t="shared" si="413"/>
        <v xml:space="preserve"> </v>
      </c>
      <c r="E1929" s="160" t="e">
        <f t="shared" ref="E1929:G1929" si="430">M345</f>
        <v>#REF!</v>
      </c>
      <c r="F1929" s="160" t="e">
        <f t="shared" si="430"/>
        <v>#REF!</v>
      </c>
      <c r="G1929" s="160" t="e">
        <f t="shared" si="430"/>
        <v>#REF!</v>
      </c>
      <c r="J1929" s="162" t="e">
        <f>#REF!</f>
        <v>#REF!</v>
      </c>
      <c r="K1929" s="162"/>
      <c r="L1929" s="162"/>
      <c r="M1929" s="162" t="e">
        <f>#REF!</f>
        <v>#REF!</v>
      </c>
      <c r="N1929" s="162" t="e">
        <f>#REF!</f>
        <v>#REF!</v>
      </c>
      <c r="O1929" s="162" t="e">
        <f>#REF!</f>
        <v>#REF!</v>
      </c>
    </row>
    <row r="1930" spans="2:15" ht="21">
      <c r="B1930" s="132" t="e">
        <f t="shared" si="411"/>
        <v>#REF!</v>
      </c>
      <c r="C1930" s="68" t="str">
        <f t="shared" si="412"/>
        <v xml:space="preserve"> </v>
      </c>
      <c r="D1930" s="68" t="str">
        <f t="shared" si="413"/>
        <v xml:space="preserve"> </v>
      </c>
      <c r="E1930" s="160" t="e">
        <f t="shared" ref="E1930:G1930" si="431">M346</f>
        <v>#REF!</v>
      </c>
      <c r="F1930" s="160" t="e">
        <f t="shared" si="431"/>
        <v>#REF!</v>
      </c>
      <c r="G1930" s="160" t="e">
        <f t="shared" si="431"/>
        <v>#REF!</v>
      </c>
      <c r="J1930" s="162" t="e">
        <f>#REF!</f>
        <v>#REF!</v>
      </c>
      <c r="K1930" s="162"/>
      <c r="L1930" s="162"/>
      <c r="M1930" s="162" t="e">
        <f>#REF!</f>
        <v>#REF!</v>
      </c>
      <c r="N1930" s="162" t="e">
        <f>#REF!</f>
        <v>#REF!</v>
      </c>
      <c r="O1930" s="162" t="e">
        <f>#REF!</f>
        <v>#REF!</v>
      </c>
    </row>
    <row r="1931" spans="2:15" ht="21">
      <c r="B1931" s="132" t="e">
        <f t="shared" si="411"/>
        <v>#REF!</v>
      </c>
      <c r="C1931" s="68" t="str">
        <f t="shared" si="412"/>
        <v xml:space="preserve"> </v>
      </c>
      <c r="D1931" s="68" t="str">
        <f t="shared" si="413"/>
        <v xml:space="preserve"> </v>
      </c>
      <c r="E1931" s="160" t="e">
        <f t="shared" ref="E1931:G1931" si="432">M347</f>
        <v>#REF!</v>
      </c>
      <c r="F1931" s="160" t="e">
        <f t="shared" si="432"/>
        <v>#REF!</v>
      </c>
      <c r="G1931" s="160" t="e">
        <f t="shared" si="432"/>
        <v>#REF!</v>
      </c>
      <c r="J1931" s="162" t="e">
        <f>#REF!</f>
        <v>#REF!</v>
      </c>
      <c r="K1931" s="162"/>
      <c r="L1931" s="162"/>
      <c r="M1931" s="162" t="e">
        <f>#REF!</f>
        <v>#REF!</v>
      </c>
      <c r="N1931" s="162" t="e">
        <f>#REF!</f>
        <v>#REF!</v>
      </c>
      <c r="O1931" s="162" t="e">
        <f>#REF!</f>
        <v>#REF!</v>
      </c>
    </row>
    <row r="1932" spans="2:15" ht="21">
      <c r="B1932" s="132" t="e">
        <f t="shared" si="411"/>
        <v>#REF!</v>
      </c>
      <c r="C1932" s="68" t="str">
        <f t="shared" si="412"/>
        <v xml:space="preserve"> </v>
      </c>
      <c r="D1932" s="68" t="str">
        <f t="shared" si="413"/>
        <v xml:space="preserve"> </v>
      </c>
      <c r="E1932" s="160" t="e">
        <f t="shared" ref="E1932:G1932" si="433">M348</f>
        <v>#REF!</v>
      </c>
      <c r="F1932" s="160" t="e">
        <f t="shared" si="433"/>
        <v>#REF!</v>
      </c>
      <c r="G1932" s="160" t="e">
        <f t="shared" si="433"/>
        <v>#REF!</v>
      </c>
      <c r="J1932" s="162" t="e">
        <f>#REF!</f>
        <v>#REF!</v>
      </c>
      <c r="K1932" s="162"/>
      <c r="L1932" s="162"/>
      <c r="M1932" s="162" t="e">
        <f>#REF!</f>
        <v>#REF!</v>
      </c>
      <c r="N1932" s="162" t="e">
        <f>#REF!</f>
        <v>#REF!</v>
      </c>
      <c r="O1932" s="162" t="e">
        <f>#REF!</f>
        <v>#REF!</v>
      </c>
    </row>
    <row r="1933" spans="2:15" ht="21">
      <c r="B1933" s="132" t="e">
        <f t="shared" si="411"/>
        <v>#REF!</v>
      </c>
      <c r="C1933" s="68" t="str">
        <f t="shared" si="412"/>
        <v xml:space="preserve"> </v>
      </c>
      <c r="D1933" s="68" t="str">
        <f t="shared" si="413"/>
        <v xml:space="preserve"> </v>
      </c>
      <c r="E1933" s="160" t="e">
        <f t="shared" ref="E1933:G1933" si="434">M349</f>
        <v>#REF!</v>
      </c>
      <c r="F1933" s="160" t="e">
        <f t="shared" si="434"/>
        <v>#REF!</v>
      </c>
      <c r="G1933" s="160" t="e">
        <f t="shared" si="434"/>
        <v>#REF!</v>
      </c>
      <c r="J1933" s="162" t="e">
        <f>#REF!</f>
        <v>#REF!</v>
      </c>
      <c r="K1933" s="162"/>
      <c r="L1933" s="162"/>
      <c r="M1933" s="162" t="e">
        <f>#REF!</f>
        <v>#REF!</v>
      </c>
      <c r="N1933" s="162" t="e">
        <f>#REF!</f>
        <v>#REF!</v>
      </c>
      <c r="O1933" s="162" t="e">
        <f>#REF!</f>
        <v>#REF!</v>
      </c>
    </row>
    <row r="1934" spans="2:15" ht="21">
      <c r="B1934" s="132" t="e">
        <f t="shared" si="411"/>
        <v>#REF!</v>
      </c>
      <c r="C1934" s="68" t="str">
        <f t="shared" si="412"/>
        <v xml:space="preserve"> </v>
      </c>
      <c r="D1934" s="68" t="str">
        <f t="shared" si="413"/>
        <v xml:space="preserve"> </v>
      </c>
      <c r="E1934" s="160" t="e">
        <f t="shared" ref="E1934:G1934" si="435">M350</f>
        <v>#REF!</v>
      </c>
      <c r="F1934" s="160" t="e">
        <f t="shared" si="435"/>
        <v>#REF!</v>
      </c>
      <c r="G1934" s="160" t="e">
        <f t="shared" si="435"/>
        <v>#REF!</v>
      </c>
      <c r="J1934" s="162" t="e">
        <f>#REF!</f>
        <v>#REF!</v>
      </c>
      <c r="K1934" s="162"/>
      <c r="L1934" s="162"/>
      <c r="M1934" s="162" t="e">
        <f>#REF!</f>
        <v>#REF!</v>
      </c>
      <c r="N1934" s="162" t="e">
        <f>#REF!</f>
        <v>#REF!</v>
      </c>
      <c r="O1934" s="162" t="e">
        <f>#REF!</f>
        <v>#REF!</v>
      </c>
    </row>
    <row r="1935" spans="2:15" ht="21">
      <c r="B1935" s="132" t="e">
        <f t="shared" si="411"/>
        <v>#REF!</v>
      </c>
      <c r="C1935" s="68" t="str">
        <f t="shared" si="412"/>
        <v xml:space="preserve"> </v>
      </c>
      <c r="D1935" s="68" t="str">
        <f t="shared" si="413"/>
        <v xml:space="preserve"> </v>
      </c>
      <c r="E1935" s="160" t="e">
        <f t="shared" ref="E1935:G1935" si="436">M351</f>
        <v>#REF!</v>
      </c>
      <c r="F1935" s="160" t="e">
        <f t="shared" si="436"/>
        <v>#REF!</v>
      </c>
      <c r="G1935" s="160" t="e">
        <f t="shared" si="436"/>
        <v>#REF!</v>
      </c>
      <c r="J1935" s="162" t="e">
        <f>#REF!</f>
        <v>#REF!</v>
      </c>
      <c r="K1935" s="162"/>
      <c r="L1935" s="162"/>
      <c r="M1935" s="162" t="e">
        <f>#REF!</f>
        <v>#REF!</v>
      </c>
      <c r="N1935" s="162" t="e">
        <f>#REF!</f>
        <v>#REF!</v>
      </c>
      <c r="O1935" s="162" t="e">
        <f>#REF!</f>
        <v>#REF!</v>
      </c>
    </row>
    <row r="1936" spans="2:15" ht="21">
      <c r="B1936" s="132" t="e">
        <f t="shared" si="411"/>
        <v>#REF!</v>
      </c>
      <c r="C1936" s="68" t="str">
        <f t="shared" si="412"/>
        <v xml:space="preserve"> </v>
      </c>
      <c r="D1936" s="68" t="str">
        <f t="shared" si="413"/>
        <v xml:space="preserve"> </v>
      </c>
      <c r="E1936" s="160" t="e">
        <f t="shared" ref="E1936:G1936" si="437">M352</f>
        <v>#REF!</v>
      </c>
      <c r="F1936" s="160" t="e">
        <f t="shared" si="437"/>
        <v>#REF!</v>
      </c>
      <c r="G1936" s="160" t="e">
        <f t="shared" si="437"/>
        <v>#REF!</v>
      </c>
      <c r="J1936" s="162" t="e">
        <f>#REF!</f>
        <v>#REF!</v>
      </c>
      <c r="K1936" s="162"/>
      <c r="L1936" s="162"/>
      <c r="M1936" s="162" t="e">
        <f>#REF!</f>
        <v>#REF!</v>
      </c>
      <c r="N1936" s="162" t="e">
        <f>#REF!</f>
        <v>#REF!</v>
      </c>
      <c r="O1936" s="162" t="e">
        <f>#REF!</f>
        <v>#REF!</v>
      </c>
    </row>
    <row r="1937" spans="2:15" ht="21">
      <c r="B1937" s="132" t="e">
        <f t="shared" si="411"/>
        <v>#REF!</v>
      </c>
      <c r="C1937" s="68" t="str">
        <f t="shared" si="412"/>
        <v xml:space="preserve"> </v>
      </c>
      <c r="D1937" s="68" t="str">
        <f t="shared" si="413"/>
        <v xml:space="preserve"> </v>
      </c>
      <c r="E1937" s="160" t="e">
        <f t="shared" ref="E1937:G1937" si="438">M353</f>
        <v>#REF!</v>
      </c>
      <c r="F1937" s="160" t="e">
        <f t="shared" si="438"/>
        <v>#REF!</v>
      </c>
      <c r="G1937" s="160" t="e">
        <f t="shared" si="438"/>
        <v>#REF!</v>
      </c>
      <c r="J1937" s="162" t="e">
        <f>#REF!</f>
        <v>#REF!</v>
      </c>
      <c r="K1937" s="162"/>
      <c r="L1937" s="162"/>
      <c r="M1937" s="162" t="e">
        <f>#REF!</f>
        <v>#REF!</v>
      </c>
      <c r="N1937" s="162" t="e">
        <f>#REF!</f>
        <v>#REF!</v>
      </c>
      <c r="O1937" s="162" t="e">
        <f>#REF!</f>
        <v>#REF!</v>
      </c>
    </row>
    <row r="1938" spans="2:15" ht="21">
      <c r="B1938" s="132" t="e">
        <f t="shared" si="411"/>
        <v>#REF!</v>
      </c>
      <c r="C1938" s="68" t="str">
        <f t="shared" si="412"/>
        <v xml:space="preserve"> </v>
      </c>
      <c r="D1938" s="68" t="str">
        <f t="shared" si="413"/>
        <v xml:space="preserve"> </v>
      </c>
      <c r="E1938" s="160" t="e">
        <f t="shared" ref="E1938:G1938" si="439">M354</f>
        <v>#REF!</v>
      </c>
      <c r="F1938" s="160" t="e">
        <f t="shared" si="439"/>
        <v>#REF!</v>
      </c>
      <c r="G1938" s="160" t="e">
        <f t="shared" si="439"/>
        <v>#REF!</v>
      </c>
      <c r="J1938" s="162" t="e">
        <f>#REF!</f>
        <v>#REF!</v>
      </c>
      <c r="K1938" s="162"/>
      <c r="L1938" s="162"/>
      <c r="M1938" s="162" t="e">
        <f>#REF!</f>
        <v>#REF!</v>
      </c>
      <c r="N1938" s="162" t="e">
        <f>#REF!</f>
        <v>#REF!</v>
      </c>
      <c r="O1938" s="162" t="e">
        <f>#REF!</f>
        <v>#REF!</v>
      </c>
    </row>
    <row r="1939" spans="2:15" ht="21">
      <c r="B1939" s="132" t="e">
        <f t="shared" si="411"/>
        <v>#REF!</v>
      </c>
      <c r="C1939" s="68" t="str">
        <f t="shared" si="412"/>
        <v xml:space="preserve"> </v>
      </c>
      <c r="D1939" s="68" t="str">
        <f t="shared" si="413"/>
        <v xml:space="preserve"> </v>
      </c>
      <c r="E1939" s="160" t="e">
        <f t="shared" ref="E1939:G1939" si="440">M355</f>
        <v>#REF!</v>
      </c>
      <c r="F1939" s="160" t="e">
        <f t="shared" si="440"/>
        <v>#REF!</v>
      </c>
      <c r="G1939" s="160" t="e">
        <f t="shared" si="440"/>
        <v>#REF!</v>
      </c>
      <c r="J1939" s="162" t="e">
        <f>#REF!</f>
        <v>#REF!</v>
      </c>
      <c r="K1939" s="162"/>
      <c r="L1939" s="162"/>
      <c r="M1939" s="162" t="e">
        <f>#REF!</f>
        <v>#REF!</v>
      </c>
      <c r="N1939" s="162" t="e">
        <f>#REF!</f>
        <v>#REF!</v>
      </c>
      <c r="O1939" s="162" t="e">
        <f>#REF!</f>
        <v>#REF!</v>
      </c>
    </row>
    <row r="1940" spans="2:15" ht="21">
      <c r="B1940" s="132" t="e">
        <f t="shared" si="411"/>
        <v>#REF!</v>
      </c>
      <c r="C1940" s="68" t="str">
        <f t="shared" si="412"/>
        <v xml:space="preserve"> </v>
      </c>
      <c r="D1940" s="68" t="str">
        <f t="shared" si="413"/>
        <v xml:space="preserve"> </v>
      </c>
      <c r="E1940" s="160" t="e">
        <f t="shared" ref="E1940:G1940" si="441">M356</f>
        <v>#REF!</v>
      </c>
      <c r="F1940" s="160" t="e">
        <f t="shared" si="441"/>
        <v>#REF!</v>
      </c>
      <c r="G1940" s="160" t="e">
        <f t="shared" si="441"/>
        <v>#REF!</v>
      </c>
      <c r="J1940" s="162" t="e">
        <f>#REF!</f>
        <v>#REF!</v>
      </c>
      <c r="K1940" s="162"/>
      <c r="L1940" s="162"/>
      <c r="M1940" s="162" t="e">
        <f>#REF!</f>
        <v>#REF!</v>
      </c>
      <c r="N1940" s="162" t="e">
        <f>#REF!</f>
        <v>#REF!</v>
      </c>
      <c r="O1940" s="162" t="e">
        <f>#REF!</f>
        <v>#REF!</v>
      </c>
    </row>
    <row r="1941" spans="2:15" ht="21">
      <c r="B1941" s="132" t="e">
        <f t="shared" si="411"/>
        <v>#REF!</v>
      </c>
      <c r="C1941" s="68" t="str">
        <f t="shared" si="412"/>
        <v xml:space="preserve"> </v>
      </c>
      <c r="D1941" s="68" t="str">
        <f t="shared" si="413"/>
        <v xml:space="preserve"> </v>
      </c>
      <c r="E1941" s="160" t="e">
        <f t="shared" ref="E1941:G1941" si="442">M357</f>
        <v>#REF!</v>
      </c>
      <c r="F1941" s="160" t="e">
        <f t="shared" si="442"/>
        <v>#REF!</v>
      </c>
      <c r="G1941" s="160" t="e">
        <f t="shared" si="442"/>
        <v>#REF!</v>
      </c>
      <c r="J1941" s="162" t="e">
        <f>#REF!</f>
        <v>#REF!</v>
      </c>
      <c r="K1941" s="162"/>
      <c r="L1941" s="162"/>
      <c r="M1941" s="162" t="e">
        <f>#REF!</f>
        <v>#REF!</v>
      </c>
      <c r="N1941" s="162" t="e">
        <f>#REF!</f>
        <v>#REF!</v>
      </c>
      <c r="O1941" s="162" t="e">
        <f>#REF!</f>
        <v>#REF!</v>
      </c>
    </row>
    <row r="1942" spans="2:15" ht="21">
      <c r="B1942" s="132" t="e">
        <f t="shared" si="411"/>
        <v>#REF!</v>
      </c>
      <c r="C1942" s="68" t="str">
        <f t="shared" si="412"/>
        <v xml:space="preserve"> </v>
      </c>
      <c r="D1942" s="68" t="str">
        <f t="shared" si="413"/>
        <v xml:space="preserve"> </v>
      </c>
      <c r="E1942" s="160" t="e">
        <f t="shared" ref="E1942:G1942" si="443">M358</f>
        <v>#REF!</v>
      </c>
      <c r="F1942" s="160" t="e">
        <f t="shared" si="443"/>
        <v>#REF!</v>
      </c>
      <c r="G1942" s="160" t="e">
        <f t="shared" si="443"/>
        <v>#REF!</v>
      </c>
      <c r="J1942" s="162" t="e">
        <f>#REF!</f>
        <v>#REF!</v>
      </c>
      <c r="K1942" s="162"/>
      <c r="L1942" s="162"/>
      <c r="M1942" s="162" t="e">
        <f>#REF!</f>
        <v>#REF!</v>
      </c>
      <c r="N1942" s="162" t="e">
        <f>#REF!</f>
        <v>#REF!</v>
      </c>
      <c r="O1942" s="162" t="e">
        <f>#REF!</f>
        <v>#REF!</v>
      </c>
    </row>
    <row r="1943" spans="2:15" ht="21">
      <c r="B1943" s="132" t="e">
        <f t="shared" si="411"/>
        <v>#REF!</v>
      </c>
      <c r="C1943" s="68" t="str">
        <f t="shared" si="412"/>
        <v xml:space="preserve"> </v>
      </c>
      <c r="D1943" s="68" t="str">
        <f t="shared" si="413"/>
        <v xml:space="preserve"> </v>
      </c>
      <c r="E1943" s="160" t="e">
        <f t="shared" ref="E1943:G1943" si="444">M359</f>
        <v>#REF!</v>
      </c>
      <c r="F1943" s="160" t="e">
        <f t="shared" si="444"/>
        <v>#REF!</v>
      </c>
      <c r="G1943" s="160" t="e">
        <f t="shared" si="444"/>
        <v>#REF!</v>
      </c>
      <c r="J1943" s="162" t="e">
        <f>#REF!</f>
        <v>#REF!</v>
      </c>
      <c r="K1943" s="162"/>
      <c r="L1943" s="162"/>
      <c r="M1943" s="162" t="e">
        <f>#REF!</f>
        <v>#REF!</v>
      </c>
      <c r="N1943" s="162" t="e">
        <f>#REF!</f>
        <v>#REF!</v>
      </c>
      <c r="O1943" s="162" t="e">
        <f>#REF!</f>
        <v>#REF!</v>
      </c>
    </row>
    <row r="1944" spans="2:15" ht="21">
      <c r="B1944" s="132" t="e">
        <f t="shared" si="411"/>
        <v>#REF!</v>
      </c>
      <c r="C1944" s="68" t="str">
        <f t="shared" si="412"/>
        <v xml:space="preserve"> </v>
      </c>
      <c r="D1944" s="68" t="str">
        <f t="shared" si="413"/>
        <v xml:space="preserve"> </v>
      </c>
      <c r="E1944" s="160" t="e">
        <f t="shared" ref="E1944:G1944" si="445">M360</f>
        <v>#REF!</v>
      </c>
      <c r="F1944" s="160" t="e">
        <f t="shared" si="445"/>
        <v>#REF!</v>
      </c>
      <c r="G1944" s="160" t="e">
        <f t="shared" si="445"/>
        <v>#REF!</v>
      </c>
      <c r="J1944" s="162" t="e">
        <f>#REF!</f>
        <v>#REF!</v>
      </c>
      <c r="K1944" s="162"/>
      <c r="L1944" s="162"/>
      <c r="M1944" s="162" t="e">
        <f>#REF!</f>
        <v>#REF!</v>
      </c>
      <c r="N1944" s="162" t="e">
        <f>#REF!</f>
        <v>#REF!</v>
      </c>
      <c r="O1944" s="162" t="e">
        <f>#REF!</f>
        <v>#REF!</v>
      </c>
    </row>
    <row r="1945" spans="2:15" ht="21">
      <c r="B1945" s="132" t="e">
        <f t="shared" si="411"/>
        <v>#REF!</v>
      </c>
      <c r="C1945" s="68" t="str">
        <f t="shared" si="412"/>
        <v xml:space="preserve"> </v>
      </c>
      <c r="D1945" s="68" t="str">
        <f t="shared" si="413"/>
        <v xml:space="preserve"> </v>
      </c>
      <c r="E1945" s="160" t="e">
        <f t="shared" ref="E1945:G1945" si="446">M361</f>
        <v>#REF!</v>
      </c>
      <c r="F1945" s="160" t="e">
        <f t="shared" si="446"/>
        <v>#REF!</v>
      </c>
      <c r="G1945" s="160" t="e">
        <f t="shared" si="446"/>
        <v>#REF!</v>
      </c>
      <c r="J1945" s="162" t="e">
        <f>#REF!</f>
        <v>#REF!</v>
      </c>
      <c r="K1945" s="162"/>
      <c r="L1945" s="162"/>
      <c r="M1945" s="162" t="e">
        <f>#REF!</f>
        <v>#REF!</v>
      </c>
      <c r="N1945" s="162" t="e">
        <f>#REF!</f>
        <v>#REF!</v>
      </c>
      <c r="O1945" s="162" t="e">
        <f>#REF!</f>
        <v>#REF!</v>
      </c>
    </row>
    <row r="1946" spans="2:15" ht="21">
      <c r="B1946" s="132" t="e">
        <f t="shared" si="411"/>
        <v>#REF!</v>
      </c>
      <c r="C1946" s="68" t="str">
        <f t="shared" si="412"/>
        <v xml:space="preserve"> </v>
      </c>
      <c r="D1946" s="68" t="str">
        <f t="shared" si="413"/>
        <v xml:space="preserve"> </v>
      </c>
      <c r="E1946" s="160" t="e">
        <f t="shared" ref="E1946:G1946" si="447">M362</f>
        <v>#REF!</v>
      </c>
      <c r="F1946" s="160" t="e">
        <f t="shared" si="447"/>
        <v>#REF!</v>
      </c>
      <c r="G1946" s="160" t="e">
        <f t="shared" si="447"/>
        <v>#REF!</v>
      </c>
      <c r="J1946" s="162" t="e">
        <f>#REF!</f>
        <v>#REF!</v>
      </c>
      <c r="K1946" s="162"/>
      <c r="L1946" s="162"/>
      <c r="M1946" s="162" t="e">
        <f>#REF!</f>
        <v>#REF!</v>
      </c>
      <c r="N1946" s="162" t="e">
        <f>#REF!</f>
        <v>#REF!</v>
      </c>
      <c r="O1946" s="162" t="e">
        <f>#REF!</f>
        <v>#REF!</v>
      </c>
    </row>
    <row r="1947" spans="2:15" ht="21">
      <c r="B1947" s="132" t="e">
        <f t="shared" si="411"/>
        <v>#REF!</v>
      </c>
      <c r="C1947" s="68" t="str">
        <f t="shared" si="412"/>
        <v xml:space="preserve"> </v>
      </c>
      <c r="D1947" s="68" t="str">
        <f t="shared" si="413"/>
        <v xml:space="preserve"> </v>
      </c>
      <c r="E1947" s="160" t="e">
        <f t="shared" ref="E1947:G1947" si="448">M363</f>
        <v>#REF!</v>
      </c>
      <c r="F1947" s="160" t="e">
        <f t="shared" si="448"/>
        <v>#REF!</v>
      </c>
      <c r="G1947" s="160" t="e">
        <f t="shared" si="448"/>
        <v>#REF!</v>
      </c>
      <c r="J1947" s="162" t="e">
        <f>#REF!</f>
        <v>#REF!</v>
      </c>
      <c r="K1947" s="162"/>
      <c r="L1947" s="162"/>
      <c r="M1947" s="162" t="e">
        <f>#REF!</f>
        <v>#REF!</v>
      </c>
      <c r="N1947" s="162" t="e">
        <f>#REF!</f>
        <v>#REF!</v>
      </c>
      <c r="O1947" s="162" t="e">
        <f>#REF!</f>
        <v>#REF!</v>
      </c>
    </row>
    <row r="1948" spans="2:15" ht="21">
      <c r="B1948" s="132" t="e">
        <f t="shared" si="411"/>
        <v>#REF!</v>
      </c>
      <c r="C1948" s="68" t="str">
        <f t="shared" si="412"/>
        <v xml:space="preserve"> </v>
      </c>
      <c r="D1948" s="68" t="str">
        <f t="shared" si="413"/>
        <v xml:space="preserve"> </v>
      </c>
      <c r="E1948" s="160" t="e">
        <f t="shared" ref="E1948:G1948" si="449">M364</f>
        <v>#REF!</v>
      </c>
      <c r="F1948" s="160" t="e">
        <f t="shared" si="449"/>
        <v>#REF!</v>
      </c>
      <c r="G1948" s="160" t="e">
        <f t="shared" si="449"/>
        <v>#REF!</v>
      </c>
      <c r="J1948" s="162" t="e">
        <f>#REF!</f>
        <v>#REF!</v>
      </c>
      <c r="K1948" s="162"/>
      <c r="L1948" s="162"/>
      <c r="M1948" s="162" t="e">
        <f>#REF!</f>
        <v>#REF!</v>
      </c>
      <c r="N1948" s="162" t="e">
        <f>#REF!</f>
        <v>#REF!</v>
      </c>
      <c r="O1948" s="162" t="e">
        <f>#REF!</f>
        <v>#REF!</v>
      </c>
    </row>
    <row r="1949" spans="2:15" ht="21">
      <c r="B1949" s="132" t="e">
        <f t="shared" si="411"/>
        <v>#REF!</v>
      </c>
      <c r="C1949" s="68" t="str">
        <f t="shared" si="412"/>
        <v xml:space="preserve"> </v>
      </c>
      <c r="D1949" s="68" t="str">
        <f t="shared" si="413"/>
        <v xml:space="preserve"> </v>
      </c>
      <c r="E1949" s="160" t="e">
        <f t="shared" ref="E1949:G1949" si="450">M365</f>
        <v>#REF!</v>
      </c>
      <c r="F1949" s="160" t="e">
        <f t="shared" si="450"/>
        <v>#REF!</v>
      </c>
      <c r="G1949" s="160" t="e">
        <f t="shared" si="450"/>
        <v>#REF!</v>
      </c>
      <c r="J1949" s="162" t="e">
        <f>#REF!</f>
        <v>#REF!</v>
      </c>
      <c r="K1949" s="162"/>
      <c r="L1949" s="162"/>
      <c r="M1949" s="162" t="e">
        <f>#REF!</f>
        <v>#REF!</v>
      </c>
      <c r="N1949" s="162" t="e">
        <f>#REF!</f>
        <v>#REF!</v>
      </c>
      <c r="O1949" s="162" t="e">
        <f>#REF!</f>
        <v>#REF!</v>
      </c>
    </row>
    <row r="1950" spans="2:15" ht="21">
      <c r="B1950" s="132" t="e">
        <f t="shared" si="411"/>
        <v>#REF!</v>
      </c>
      <c r="C1950" s="68" t="str">
        <f t="shared" si="412"/>
        <v xml:space="preserve"> </v>
      </c>
      <c r="D1950" s="68" t="str">
        <f t="shared" si="413"/>
        <v xml:space="preserve"> </v>
      </c>
      <c r="E1950" s="160" t="e">
        <f t="shared" ref="E1950:G1950" si="451">M366</f>
        <v>#REF!</v>
      </c>
      <c r="F1950" s="160" t="e">
        <f t="shared" si="451"/>
        <v>#REF!</v>
      </c>
      <c r="G1950" s="160" t="e">
        <f t="shared" si="451"/>
        <v>#REF!</v>
      </c>
      <c r="J1950" s="162" t="e">
        <f>#REF!</f>
        <v>#REF!</v>
      </c>
      <c r="K1950" s="162"/>
      <c r="L1950" s="162"/>
      <c r="M1950" s="162" t="e">
        <f>#REF!</f>
        <v>#REF!</v>
      </c>
      <c r="N1950" s="162" t="e">
        <f>#REF!</f>
        <v>#REF!</v>
      </c>
      <c r="O1950" s="162" t="e">
        <f>#REF!</f>
        <v>#REF!</v>
      </c>
    </row>
    <row r="1951" spans="2:15" ht="21">
      <c r="B1951" s="132" t="e">
        <f t="shared" si="411"/>
        <v>#REF!</v>
      </c>
      <c r="C1951" s="68" t="str">
        <f t="shared" si="412"/>
        <v xml:space="preserve"> </v>
      </c>
      <c r="D1951" s="68" t="str">
        <f t="shared" si="413"/>
        <v xml:space="preserve"> </v>
      </c>
      <c r="E1951" s="160" t="e">
        <f t="shared" ref="E1951:G1951" si="452">M367</f>
        <v>#REF!</v>
      </c>
      <c r="F1951" s="160" t="e">
        <f t="shared" si="452"/>
        <v>#REF!</v>
      </c>
      <c r="G1951" s="160" t="e">
        <f t="shared" si="452"/>
        <v>#REF!</v>
      </c>
      <c r="J1951" s="162" t="e">
        <f>#REF!</f>
        <v>#REF!</v>
      </c>
      <c r="K1951" s="162"/>
      <c r="L1951" s="162"/>
      <c r="M1951" s="162" t="e">
        <f>#REF!</f>
        <v>#REF!</v>
      </c>
      <c r="N1951" s="162" t="e">
        <f>#REF!</f>
        <v>#REF!</v>
      </c>
      <c r="O1951" s="162" t="e">
        <f>#REF!</f>
        <v>#REF!</v>
      </c>
    </row>
    <row r="1952" spans="2:15" ht="21">
      <c r="B1952" s="132" t="e">
        <f t="shared" si="411"/>
        <v>#REF!</v>
      </c>
      <c r="C1952" s="68" t="str">
        <f t="shared" si="412"/>
        <v xml:space="preserve"> </v>
      </c>
      <c r="D1952" s="68" t="str">
        <f t="shared" si="413"/>
        <v xml:space="preserve"> </v>
      </c>
      <c r="E1952" s="160" t="e">
        <f t="shared" ref="E1952:G1952" si="453">M368</f>
        <v>#REF!</v>
      </c>
      <c r="F1952" s="160" t="e">
        <f t="shared" si="453"/>
        <v>#REF!</v>
      </c>
      <c r="G1952" s="160" t="e">
        <f t="shared" si="453"/>
        <v>#REF!</v>
      </c>
      <c r="J1952" s="162" t="e">
        <f>#REF!</f>
        <v>#REF!</v>
      </c>
      <c r="K1952" s="162"/>
      <c r="L1952" s="162"/>
      <c r="M1952" s="162" t="e">
        <f>#REF!</f>
        <v>#REF!</v>
      </c>
      <c r="N1952" s="162" t="e">
        <f>#REF!</f>
        <v>#REF!</v>
      </c>
      <c r="O1952" s="162" t="e">
        <f>#REF!</f>
        <v>#REF!</v>
      </c>
    </row>
    <row r="1953" spans="2:15" ht="21">
      <c r="B1953" s="132" t="e">
        <f t="shared" si="411"/>
        <v>#REF!</v>
      </c>
      <c r="C1953" s="68" t="str">
        <f t="shared" si="412"/>
        <v xml:space="preserve"> </v>
      </c>
      <c r="D1953" s="68" t="str">
        <f t="shared" si="413"/>
        <v xml:space="preserve"> </v>
      </c>
      <c r="E1953" s="160" t="e">
        <f t="shared" ref="E1953:G1953" si="454">M369</f>
        <v>#REF!</v>
      </c>
      <c r="F1953" s="160" t="e">
        <f t="shared" si="454"/>
        <v>#REF!</v>
      </c>
      <c r="G1953" s="160" t="e">
        <f t="shared" si="454"/>
        <v>#REF!</v>
      </c>
      <c r="J1953" s="162" t="e">
        <f>#REF!</f>
        <v>#REF!</v>
      </c>
      <c r="K1953" s="162"/>
      <c r="L1953" s="162"/>
      <c r="M1953" s="162" t="e">
        <f>#REF!</f>
        <v>#REF!</v>
      </c>
      <c r="N1953" s="162" t="e">
        <f>#REF!</f>
        <v>#REF!</v>
      </c>
      <c r="O1953" s="162" t="e">
        <f>#REF!</f>
        <v>#REF!</v>
      </c>
    </row>
    <row r="1954" spans="2:15" ht="21">
      <c r="B1954" s="132" t="e">
        <f t="shared" si="411"/>
        <v>#REF!</v>
      </c>
      <c r="C1954" s="68" t="str">
        <f t="shared" si="412"/>
        <v xml:space="preserve"> </v>
      </c>
      <c r="D1954" s="68" t="str">
        <f t="shared" si="413"/>
        <v xml:space="preserve"> </v>
      </c>
      <c r="E1954" s="160" t="e">
        <f t="shared" ref="E1954:G1954" si="455">M370</f>
        <v>#REF!</v>
      </c>
      <c r="F1954" s="160" t="e">
        <f t="shared" si="455"/>
        <v>#REF!</v>
      </c>
      <c r="G1954" s="160" t="e">
        <f t="shared" si="455"/>
        <v>#REF!</v>
      </c>
      <c r="J1954" s="162" t="e">
        <f>#REF!</f>
        <v>#REF!</v>
      </c>
      <c r="K1954" s="162"/>
      <c r="L1954" s="162"/>
      <c r="M1954" s="162" t="e">
        <f>#REF!</f>
        <v>#REF!</v>
      </c>
      <c r="N1954" s="162" t="e">
        <f>#REF!</f>
        <v>#REF!</v>
      </c>
      <c r="O1954" s="162" t="e">
        <f>#REF!</f>
        <v>#REF!</v>
      </c>
    </row>
    <row r="1955" spans="2:15" ht="21">
      <c r="B1955" s="132" t="e">
        <f t="shared" si="411"/>
        <v>#REF!</v>
      </c>
      <c r="C1955" s="68" t="str">
        <f t="shared" si="412"/>
        <v xml:space="preserve"> </v>
      </c>
      <c r="D1955" s="68" t="str">
        <f t="shared" si="413"/>
        <v xml:space="preserve"> </v>
      </c>
      <c r="E1955" s="160" t="e">
        <f t="shared" ref="E1955:G1955" si="456">M371</f>
        <v>#REF!</v>
      </c>
      <c r="F1955" s="160" t="e">
        <f t="shared" si="456"/>
        <v>#REF!</v>
      </c>
      <c r="G1955" s="160" t="e">
        <f t="shared" si="456"/>
        <v>#REF!</v>
      </c>
      <c r="J1955" s="162" t="e">
        <f>#REF!</f>
        <v>#REF!</v>
      </c>
      <c r="K1955" s="162"/>
      <c r="L1955" s="162"/>
      <c r="M1955" s="162" t="e">
        <f>#REF!</f>
        <v>#REF!</v>
      </c>
      <c r="N1955" s="162" t="e">
        <f>#REF!</f>
        <v>#REF!</v>
      </c>
      <c r="O1955" s="162" t="e">
        <f>#REF!</f>
        <v>#REF!</v>
      </c>
    </row>
    <row r="1956" spans="2:15" ht="21">
      <c r="B1956" s="132" t="e">
        <f t="shared" si="411"/>
        <v>#REF!</v>
      </c>
      <c r="C1956" s="68" t="str">
        <f t="shared" si="412"/>
        <v xml:space="preserve"> </v>
      </c>
      <c r="D1956" s="68" t="str">
        <f t="shared" si="413"/>
        <v xml:space="preserve"> </v>
      </c>
      <c r="E1956" s="160" t="e">
        <f t="shared" ref="E1956:G1956" si="457">M372</f>
        <v>#REF!</v>
      </c>
      <c r="F1956" s="160" t="e">
        <f t="shared" si="457"/>
        <v>#REF!</v>
      </c>
      <c r="G1956" s="160" t="e">
        <f t="shared" si="457"/>
        <v>#REF!</v>
      </c>
      <c r="J1956" s="162" t="e">
        <f>#REF!</f>
        <v>#REF!</v>
      </c>
      <c r="K1956" s="162"/>
      <c r="L1956" s="162"/>
      <c r="M1956" s="162" t="e">
        <f>#REF!</f>
        <v>#REF!</v>
      </c>
      <c r="N1956" s="162" t="e">
        <f>#REF!</f>
        <v>#REF!</v>
      </c>
      <c r="O1956" s="162" t="e">
        <f>#REF!</f>
        <v>#REF!</v>
      </c>
    </row>
    <row r="1957" spans="2:15" ht="21">
      <c r="B1957" s="132" t="e">
        <f t="shared" si="411"/>
        <v>#REF!</v>
      </c>
      <c r="C1957" s="68" t="str">
        <f t="shared" si="412"/>
        <v xml:space="preserve"> </v>
      </c>
      <c r="D1957" s="68" t="str">
        <f t="shared" si="413"/>
        <v xml:space="preserve"> </v>
      </c>
      <c r="E1957" s="160" t="e">
        <f t="shared" ref="E1957:G1957" si="458">M373</f>
        <v>#REF!</v>
      </c>
      <c r="F1957" s="160" t="e">
        <f t="shared" si="458"/>
        <v>#REF!</v>
      </c>
      <c r="G1957" s="160" t="e">
        <f t="shared" si="458"/>
        <v>#REF!</v>
      </c>
      <c r="J1957" s="162" t="e">
        <f>#REF!</f>
        <v>#REF!</v>
      </c>
      <c r="K1957" s="162"/>
      <c r="L1957" s="162"/>
      <c r="M1957" s="162" t="e">
        <f>#REF!</f>
        <v>#REF!</v>
      </c>
      <c r="N1957" s="162" t="e">
        <f>#REF!</f>
        <v>#REF!</v>
      </c>
      <c r="O1957" s="162" t="e">
        <f>#REF!</f>
        <v>#REF!</v>
      </c>
    </row>
    <row r="1958" spans="2:15" ht="21">
      <c r="B1958" s="132" t="e">
        <f t="shared" si="411"/>
        <v>#REF!</v>
      </c>
      <c r="C1958" s="68" t="str">
        <f t="shared" si="412"/>
        <v xml:space="preserve"> </v>
      </c>
      <c r="D1958" s="68" t="str">
        <f t="shared" si="413"/>
        <v xml:space="preserve"> </v>
      </c>
      <c r="E1958" s="160" t="e">
        <f t="shared" ref="E1958:G1958" si="459">M374</f>
        <v>#REF!</v>
      </c>
      <c r="F1958" s="160" t="e">
        <f t="shared" si="459"/>
        <v>#REF!</v>
      </c>
      <c r="G1958" s="160" t="e">
        <f t="shared" si="459"/>
        <v>#REF!</v>
      </c>
      <c r="J1958" s="162" t="e">
        <f>#REF!</f>
        <v>#REF!</v>
      </c>
      <c r="K1958" s="162"/>
      <c r="L1958" s="162"/>
      <c r="M1958" s="162" t="e">
        <f>#REF!</f>
        <v>#REF!</v>
      </c>
      <c r="N1958" s="162" t="e">
        <f>#REF!</f>
        <v>#REF!</v>
      </c>
      <c r="O1958" s="162" t="e">
        <f>#REF!</f>
        <v>#REF!</v>
      </c>
    </row>
    <row r="1959" spans="2:15" ht="21">
      <c r="B1959" s="132" t="e">
        <f t="shared" si="411"/>
        <v>#REF!</v>
      </c>
      <c r="C1959" s="68" t="str">
        <f t="shared" si="412"/>
        <v xml:space="preserve"> </v>
      </c>
      <c r="D1959" s="68" t="str">
        <f t="shared" si="413"/>
        <v xml:space="preserve"> </v>
      </c>
      <c r="E1959" s="160" t="e">
        <f t="shared" ref="E1959:G1959" si="460">M375</f>
        <v>#REF!</v>
      </c>
      <c r="F1959" s="160" t="e">
        <f t="shared" si="460"/>
        <v>#REF!</v>
      </c>
      <c r="G1959" s="160" t="e">
        <f t="shared" si="460"/>
        <v>#REF!</v>
      </c>
      <c r="J1959" s="162" t="e">
        <f>#REF!</f>
        <v>#REF!</v>
      </c>
      <c r="K1959" s="162"/>
      <c r="L1959" s="162"/>
      <c r="M1959" s="162" t="e">
        <f>#REF!</f>
        <v>#REF!</v>
      </c>
      <c r="N1959" s="162" t="e">
        <f>#REF!</f>
        <v>#REF!</v>
      </c>
      <c r="O1959" s="162" t="e">
        <f>#REF!</f>
        <v>#REF!</v>
      </c>
    </row>
    <row r="1960" spans="2:15" ht="21">
      <c r="B1960" s="132" t="e">
        <f t="shared" si="411"/>
        <v>#REF!</v>
      </c>
      <c r="C1960" s="68" t="str">
        <f t="shared" si="412"/>
        <v xml:space="preserve"> </v>
      </c>
      <c r="D1960" s="68" t="str">
        <f t="shared" si="413"/>
        <v xml:space="preserve"> </v>
      </c>
      <c r="E1960" s="160" t="e">
        <f t="shared" ref="E1960:G1960" si="461">M376</f>
        <v>#REF!</v>
      </c>
      <c r="F1960" s="160" t="e">
        <f t="shared" si="461"/>
        <v>#REF!</v>
      </c>
      <c r="G1960" s="160" t="e">
        <f t="shared" si="461"/>
        <v>#REF!</v>
      </c>
      <c r="J1960" s="162" t="e">
        <f>#REF!</f>
        <v>#REF!</v>
      </c>
      <c r="K1960" s="162"/>
      <c r="L1960" s="162"/>
      <c r="M1960" s="162" t="e">
        <f>#REF!</f>
        <v>#REF!</v>
      </c>
      <c r="N1960" s="162" t="e">
        <f>#REF!</f>
        <v>#REF!</v>
      </c>
      <c r="O1960" s="162" t="e">
        <f>#REF!</f>
        <v>#REF!</v>
      </c>
    </row>
    <row r="1961" spans="2:15" ht="21">
      <c r="B1961" s="132" t="e">
        <f t="shared" si="411"/>
        <v>#REF!</v>
      </c>
      <c r="C1961" s="68" t="str">
        <f t="shared" si="412"/>
        <v xml:space="preserve"> </v>
      </c>
      <c r="D1961" s="68" t="str">
        <f t="shared" si="413"/>
        <v xml:space="preserve"> </v>
      </c>
      <c r="E1961" s="160" t="e">
        <f t="shared" ref="E1961:G1961" si="462">M377</f>
        <v>#REF!</v>
      </c>
      <c r="F1961" s="160" t="e">
        <f t="shared" si="462"/>
        <v>#REF!</v>
      </c>
      <c r="G1961" s="160" t="e">
        <f t="shared" si="462"/>
        <v>#REF!</v>
      </c>
      <c r="J1961" s="162" t="e">
        <f>#REF!</f>
        <v>#REF!</v>
      </c>
      <c r="K1961" s="162"/>
      <c r="L1961" s="162"/>
      <c r="M1961" s="162" t="e">
        <f>#REF!</f>
        <v>#REF!</v>
      </c>
      <c r="N1961" s="162" t="e">
        <f>#REF!</f>
        <v>#REF!</v>
      </c>
      <c r="O1961" s="162" t="e">
        <f>#REF!</f>
        <v>#REF!</v>
      </c>
    </row>
    <row r="1962" spans="2:15" ht="21">
      <c r="B1962" s="132" t="e">
        <f t="shared" si="411"/>
        <v>#REF!</v>
      </c>
      <c r="C1962" s="68" t="str">
        <f t="shared" si="412"/>
        <v xml:space="preserve"> </v>
      </c>
      <c r="D1962" s="68" t="str">
        <f t="shared" si="413"/>
        <v xml:space="preserve"> </v>
      </c>
      <c r="E1962" s="160" t="e">
        <f t="shared" ref="E1962:G1962" si="463">M378</f>
        <v>#REF!</v>
      </c>
      <c r="F1962" s="160" t="e">
        <f t="shared" si="463"/>
        <v>#REF!</v>
      </c>
      <c r="G1962" s="160" t="e">
        <f t="shared" si="463"/>
        <v>#REF!</v>
      </c>
      <c r="J1962" s="162" t="e">
        <f>#REF!</f>
        <v>#REF!</v>
      </c>
      <c r="K1962" s="162"/>
      <c r="L1962" s="162"/>
      <c r="M1962" s="162" t="e">
        <f>#REF!</f>
        <v>#REF!</v>
      </c>
      <c r="N1962" s="162" t="e">
        <f>#REF!</f>
        <v>#REF!</v>
      </c>
      <c r="O1962" s="162" t="e">
        <f>#REF!</f>
        <v>#REF!</v>
      </c>
    </row>
    <row r="1963" spans="2:15" ht="21">
      <c r="B1963" s="132" t="e">
        <f t="shared" si="411"/>
        <v>#REF!</v>
      </c>
      <c r="C1963" s="68" t="str">
        <f t="shared" si="412"/>
        <v xml:space="preserve"> </v>
      </c>
      <c r="D1963" s="68" t="str">
        <f t="shared" si="413"/>
        <v xml:space="preserve"> </v>
      </c>
      <c r="E1963" s="160" t="e">
        <f t="shared" ref="E1963:G1963" si="464">M379</f>
        <v>#REF!</v>
      </c>
      <c r="F1963" s="160" t="e">
        <f t="shared" si="464"/>
        <v>#REF!</v>
      </c>
      <c r="G1963" s="160" t="e">
        <f t="shared" si="464"/>
        <v>#REF!</v>
      </c>
      <c r="J1963" s="162" t="e">
        <f>#REF!</f>
        <v>#REF!</v>
      </c>
      <c r="K1963" s="162"/>
      <c r="L1963" s="162"/>
      <c r="M1963" s="162" t="e">
        <f>#REF!</f>
        <v>#REF!</v>
      </c>
      <c r="N1963" s="162" t="e">
        <f>#REF!</f>
        <v>#REF!</v>
      </c>
      <c r="O1963" s="162" t="e">
        <f>#REF!</f>
        <v>#REF!</v>
      </c>
    </row>
    <row r="1964" spans="2:15" ht="21">
      <c r="B1964" s="132" t="e">
        <f t="shared" si="411"/>
        <v>#REF!</v>
      </c>
      <c r="C1964" s="68" t="str">
        <f t="shared" si="412"/>
        <v xml:space="preserve"> </v>
      </c>
      <c r="D1964" s="68" t="str">
        <f t="shared" si="413"/>
        <v xml:space="preserve"> </v>
      </c>
      <c r="E1964" s="160" t="e">
        <f t="shared" ref="E1964:G1964" si="465">M380</f>
        <v>#REF!</v>
      </c>
      <c r="F1964" s="160" t="e">
        <f t="shared" si="465"/>
        <v>#REF!</v>
      </c>
      <c r="G1964" s="160" t="e">
        <f t="shared" si="465"/>
        <v>#REF!</v>
      </c>
      <c r="J1964" s="162" t="e">
        <f>#REF!</f>
        <v>#REF!</v>
      </c>
      <c r="K1964" s="162"/>
      <c r="L1964" s="162"/>
      <c r="M1964" s="162" t="e">
        <f>#REF!</f>
        <v>#REF!</v>
      </c>
      <c r="N1964" s="162" t="e">
        <f>#REF!</f>
        <v>#REF!</v>
      </c>
      <c r="O1964" s="162" t="e">
        <f>#REF!</f>
        <v>#REF!</v>
      </c>
    </row>
    <row r="1965" spans="2:15" ht="21">
      <c r="B1965" s="132" t="e">
        <f t="shared" si="411"/>
        <v>#REF!</v>
      </c>
      <c r="C1965" s="68" t="str">
        <f t="shared" si="412"/>
        <v xml:space="preserve"> </v>
      </c>
      <c r="D1965" s="68" t="str">
        <f t="shared" si="413"/>
        <v xml:space="preserve"> </v>
      </c>
      <c r="E1965" s="160" t="e">
        <f t="shared" ref="E1965:G1965" si="466">M381</f>
        <v>#REF!</v>
      </c>
      <c r="F1965" s="160" t="e">
        <f t="shared" si="466"/>
        <v>#REF!</v>
      </c>
      <c r="G1965" s="160" t="e">
        <f t="shared" si="466"/>
        <v>#REF!</v>
      </c>
      <c r="J1965" s="162" t="e">
        <f>#REF!</f>
        <v>#REF!</v>
      </c>
      <c r="K1965" s="162"/>
      <c r="L1965" s="162"/>
      <c r="M1965" s="162" t="e">
        <f>#REF!</f>
        <v>#REF!</v>
      </c>
      <c r="N1965" s="162" t="e">
        <f>#REF!</f>
        <v>#REF!</v>
      </c>
      <c r="O1965" s="162" t="e">
        <f>#REF!</f>
        <v>#REF!</v>
      </c>
    </row>
    <row r="1966" spans="2:15" ht="21">
      <c r="B1966" s="132" t="e">
        <f t="shared" si="411"/>
        <v>#REF!</v>
      </c>
      <c r="C1966" s="68" t="str">
        <f t="shared" si="412"/>
        <v xml:space="preserve"> </v>
      </c>
      <c r="D1966" s="68" t="str">
        <f t="shared" si="413"/>
        <v xml:space="preserve"> </v>
      </c>
      <c r="E1966" s="160" t="e">
        <f t="shared" ref="E1966:G1966" si="467">M382</f>
        <v>#REF!</v>
      </c>
      <c r="F1966" s="160" t="e">
        <f t="shared" si="467"/>
        <v>#REF!</v>
      </c>
      <c r="G1966" s="160" t="e">
        <f t="shared" si="467"/>
        <v>#REF!</v>
      </c>
      <c r="J1966" s="162" t="e">
        <f>#REF!</f>
        <v>#REF!</v>
      </c>
      <c r="K1966" s="162"/>
      <c r="L1966" s="162"/>
      <c r="M1966" s="162" t="e">
        <f>#REF!</f>
        <v>#REF!</v>
      </c>
      <c r="N1966" s="162" t="e">
        <f>#REF!</f>
        <v>#REF!</v>
      </c>
      <c r="O1966" s="162" t="e">
        <f>#REF!</f>
        <v>#REF!</v>
      </c>
    </row>
    <row r="1967" spans="2:15" ht="21">
      <c r="B1967" s="132" t="e">
        <f t="shared" si="411"/>
        <v>#REF!</v>
      </c>
      <c r="C1967" s="68" t="str">
        <f t="shared" si="412"/>
        <v xml:space="preserve"> </v>
      </c>
      <c r="D1967" s="68" t="str">
        <f t="shared" si="413"/>
        <v xml:space="preserve"> </v>
      </c>
      <c r="E1967" s="160" t="e">
        <f t="shared" ref="E1967:G1967" si="468">M383</f>
        <v>#REF!</v>
      </c>
      <c r="F1967" s="160" t="e">
        <f t="shared" si="468"/>
        <v>#REF!</v>
      </c>
      <c r="G1967" s="160" t="e">
        <f t="shared" si="468"/>
        <v>#REF!</v>
      </c>
      <c r="J1967" s="162" t="e">
        <f>#REF!</f>
        <v>#REF!</v>
      </c>
      <c r="K1967" s="162"/>
      <c r="L1967" s="162"/>
      <c r="M1967" s="162" t="e">
        <f>#REF!</f>
        <v>#REF!</v>
      </c>
      <c r="N1967" s="162" t="e">
        <f>#REF!</f>
        <v>#REF!</v>
      </c>
      <c r="O1967" s="162" t="e">
        <f>#REF!</f>
        <v>#REF!</v>
      </c>
    </row>
    <row r="1968" spans="2:15" ht="21">
      <c r="B1968" s="132" t="e">
        <f t="shared" si="411"/>
        <v>#REF!</v>
      </c>
      <c r="C1968" s="68" t="str">
        <f t="shared" si="412"/>
        <v xml:space="preserve"> </v>
      </c>
      <c r="D1968" s="68" t="str">
        <f t="shared" si="413"/>
        <v xml:space="preserve"> </v>
      </c>
      <c r="E1968" s="160" t="e">
        <f t="shared" ref="E1968:G1968" si="469">M384</f>
        <v>#REF!</v>
      </c>
      <c r="F1968" s="160" t="e">
        <f t="shared" si="469"/>
        <v>#REF!</v>
      </c>
      <c r="G1968" s="160" t="e">
        <f t="shared" si="469"/>
        <v>#REF!</v>
      </c>
      <c r="J1968" s="162" t="e">
        <f>#REF!</f>
        <v>#REF!</v>
      </c>
      <c r="K1968" s="162"/>
      <c r="L1968" s="162"/>
      <c r="M1968" s="162" t="e">
        <f>#REF!</f>
        <v>#REF!</v>
      </c>
      <c r="N1968" s="162" t="e">
        <f>#REF!</f>
        <v>#REF!</v>
      </c>
      <c r="O1968" s="162" t="e">
        <f>#REF!</f>
        <v>#REF!</v>
      </c>
    </row>
    <row r="1969" spans="2:15" ht="21">
      <c r="B1969" s="132" t="e">
        <f t="shared" si="411"/>
        <v>#REF!</v>
      </c>
      <c r="C1969" s="68" t="str">
        <f t="shared" si="412"/>
        <v xml:space="preserve"> </v>
      </c>
      <c r="D1969" s="68" t="str">
        <f t="shared" si="413"/>
        <v xml:space="preserve"> </v>
      </c>
      <c r="E1969" s="160" t="e">
        <f t="shared" ref="E1969:G1969" si="470">M385</f>
        <v>#REF!</v>
      </c>
      <c r="F1969" s="160" t="e">
        <f t="shared" si="470"/>
        <v>#REF!</v>
      </c>
      <c r="G1969" s="160" t="e">
        <f t="shared" si="470"/>
        <v>#REF!</v>
      </c>
      <c r="J1969" s="162" t="e">
        <f>#REF!</f>
        <v>#REF!</v>
      </c>
      <c r="K1969" s="162"/>
      <c r="L1969" s="162"/>
      <c r="M1969" s="162" t="e">
        <f>#REF!</f>
        <v>#REF!</v>
      </c>
      <c r="N1969" s="162" t="e">
        <f>#REF!</f>
        <v>#REF!</v>
      </c>
      <c r="O1969" s="162" t="e">
        <f>#REF!</f>
        <v>#REF!</v>
      </c>
    </row>
    <row r="1970" spans="2:15" ht="21">
      <c r="B1970" s="132" t="e">
        <f t="shared" si="411"/>
        <v>#REF!</v>
      </c>
      <c r="C1970" s="68" t="str">
        <f t="shared" si="412"/>
        <v xml:space="preserve"> </v>
      </c>
      <c r="D1970" s="68" t="str">
        <f t="shared" si="413"/>
        <v xml:space="preserve"> </v>
      </c>
      <c r="E1970" s="160" t="e">
        <f t="shared" ref="E1970:G1970" si="471">M386</f>
        <v>#REF!</v>
      </c>
      <c r="F1970" s="160" t="e">
        <f t="shared" si="471"/>
        <v>#REF!</v>
      </c>
      <c r="G1970" s="160" t="e">
        <f t="shared" si="471"/>
        <v>#REF!</v>
      </c>
      <c r="J1970" s="162" t="e">
        <f>#REF!</f>
        <v>#REF!</v>
      </c>
      <c r="K1970" s="162"/>
      <c r="L1970" s="162"/>
      <c r="M1970" s="162" t="e">
        <f>#REF!</f>
        <v>#REF!</v>
      </c>
      <c r="N1970" s="162" t="e">
        <f>#REF!</f>
        <v>#REF!</v>
      </c>
      <c r="O1970" s="162" t="e">
        <f>#REF!</f>
        <v>#REF!</v>
      </c>
    </row>
    <row r="1971" spans="2:15" ht="21">
      <c r="B1971" s="132" t="e">
        <f t="shared" si="411"/>
        <v>#REF!</v>
      </c>
      <c r="C1971" s="68" t="str">
        <f t="shared" si="412"/>
        <v xml:space="preserve"> </v>
      </c>
      <c r="D1971" s="68" t="str">
        <f t="shared" si="413"/>
        <v xml:space="preserve"> </v>
      </c>
      <c r="E1971" s="160" t="e">
        <f t="shared" ref="E1971:G1971" si="472">M387</f>
        <v>#REF!</v>
      </c>
      <c r="F1971" s="160" t="e">
        <f t="shared" si="472"/>
        <v>#REF!</v>
      </c>
      <c r="G1971" s="160" t="e">
        <f t="shared" si="472"/>
        <v>#REF!</v>
      </c>
      <c r="J1971" s="162" t="e">
        <f>#REF!</f>
        <v>#REF!</v>
      </c>
      <c r="K1971" s="162"/>
      <c r="L1971" s="162"/>
      <c r="M1971" s="162" t="e">
        <f>#REF!</f>
        <v>#REF!</v>
      </c>
      <c r="N1971" s="162" t="e">
        <f>#REF!</f>
        <v>#REF!</v>
      </c>
      <c r="O1971" s="162" t="e">
        <f>#REF!</f>
        <v>#REF!</v>
      </c>
    </row>
    <row r="1972" spans="2:15" ht="21">
      <c r="B1972" s="132" t="e">
        <f t="shared" si="411"/>
        <v>#REF!</v>
      </c>
      <c r="C1972" s="68" t="str">
        <f t="shared" si="412"/>
        <v xml:space="preserve"> </v>
      </c>
      <c r="D1972" s="68" t="str">
        <f t="shared" si="413"/>
        <v xml:space="preserve"> </v>
      </c>
      <c r="E1972" s="160" t="e">
        <f t="shared" ref="E1972:G1972" si="473">M388</f>
        <v>#REF!</v>
      </c>
      <c r="F1972" s="160" t="e">
        <f t="shared" si="473"/>
        <v>#REF!</v>
      </c>
      <c r="G1972" s="160" t="e">
        <f t="shared" si="473"/>
        <v>#REF!</v>
      </c>
      <c r="J1972" s="162" t="e">
        <f>#REF!</f>
        <v>#REF!</v>
      </c>
      <c r="K1972" s="162"/>
      <c r="L1972" s="162"/>
      <c r="M1972" s="162" t="e">
        <f>#REF!</f>
        <v>#REF!</v>
      </c>
      <c r="N1972" s="162" t="e">
        <f>#REF!</f>
        <v>#REF!</v>
      </c>
      <c r="O1972" s="162" t="e">
        <f>#REF!</f>
        <v>#REF!</v>
      </c>
    </row>
    <row r="1973" spans="2:15" ht="21">
      <c r="B1973" s="132" t="e">
        <f t="shared" si="411"/>
        <v>#REF!</v>
      </c>
      <c r="C1973" s="68" t="str">
        <f t="shared" si="412"/>
        <v xml:space="preserve"> </v>
      </c>
      <c r="D1973" s="68" t="str">
        <f t="shared" si="413"/>
        <v xml:space="preserve"> </v>
      </c>
      <c r="E1973" s="160" t="e">
        <f t="shared" ref="E1973:G1973" si="474">M389</f>
        <v>#REF!</v>
      </c>
      <c r="F1973" s="160" t="e">
        <f t="shared" si="474"/>
        <v>#REF!</v>
      </c>
      <c r="G1973" s="160" t="e">
        <f t="shared" si="474"/>
        <v>#REF!</v>
      </c>
      <c r="J1973" s="162" t="e">
        <f>#REF!</f>
        <v>#REF!</v>
      </c>
      <c r="K1973" s="162"/>
      <c r="L1973" s="162"/>
      <c r="M1973" s="162" t="e">
        <f>#REF!</f>
        <v>#REF!</v>
      </c>
      <c r="N1973" s="162" t="e">
        <f>#REF!</f>
        <v>#REF!</v>
      </c>
      <c r="O1973" s="162" t="e">
        <f>#REF!</f>
        <v>#REF!</v>
      </c>
    </row>
    <row r="1974" spans="2:15" ht="21">
      <c r="B1974" s="132" t="e">
        <f t="shared" si="411"/>
        <v>#REF!</v>
      </c>
      <c r="C1974" s="68" t="str">
        <f t="shared" si="412"/>
        <v xml:space="preserve"> </v>
      </c>
      <c r="D1974" s="68" t="str">
        <f t="shared" si="413"/>
        <v xml:space="preserve"> </v>
      </c>
      <c r="E1974" s="160" t="e">
        <f t="shared" ref="E1974:G1974" si="475">M390</f>
        <v>#REF!</v>
      </c>
      <c r="F1974" s="160" t="e">
        <f t="shared" si="475"/>
        <v>#REF!</v>
      </c>
      <c r="G1974" s="160" t="e">
        <f t="shared" si="475"/>
        <v>#REF!</v>
      </c>
      <c r="J1974" s="162" t="e">
        <f>#REF!</f>
        <v>#REF!</v>
      </c>
      <c r="K1974" s="162"/>
      <c r="L1974" s="162"/>
      <c r="M1974" s="162" t="e">
        <f>#REF!</f>
        <v>#REF!</v>
      </c>
      <c r="N1974" s="162" t="e">
        <f>#REF!</f>
        <v>#REF!</v>
      </c>
      <c r="O1974" s="162" t="e">
        <f>#REF!</f>
        <v>#REF!</v>
      </c>
    </row>
    <row r="1975" spans="2:15" ht="21">
      <c r="B1975" s="132" t="e">
        <f t="shared" si="411"/>
        <v>#REF!</v>
      </c>
      <c r="C1975" s="68" t="str">
        <f t="shared" si="412"/>
        <v xml:space="preserve"> </v>
      </c>
      <c r="D1975" s="68" t="str">
        <f t="shared" si="413"/>
        <v xml:space="preserve"> </v>
      </c>
      <c r="E1975" s="160" t="e">
        <f t="shared" ref="E1975:G1975" si="476">M391</f>
        <v>#REF!</v>
      </c>
      <c r="F1975" s="160" t="e">
        <f t="shared" si="476"/>
        <v>#REF!</v>
      </c>
      <c r="G1975" s="160" t="e">
        <f t="shared" si="476"/>
        <v>#REF!</v>
      </c>
      <c r="J1975" s="162" t="e">
        <f>#REF!</f>
        <v>#REF!</v>
      </c>
      <c r="K1975" s="162"/>
      <c r="L1975" s="162"/>
      <c r="M1975" s="162" t="e">
        <f>#REF!</f>
        <v>#REF!</v>
      </c>
      <c r="N1975" s="162" t="e">
        <f>#REF!</f>
        <v>#REF!</v>
      </c>
      <c r="O1975" s="162" t="e">
        <f>#REF!</f>
        <v>#REF!</v>
      </c>
    </row>
    <row r="1976" spans="2:15" ht="21">
      <c r="B1976" s="132" t="e">
        <f t="shared" si="411"/>
        <v>#REF!</v>
      </c>
      <c r="C1976" s="68" t="str">
        <f t="shared" si="412"/>
        <v xml:space="preserve"> </v>
      </c>
      <c r="D1976" s="68" t="str">
        <f t="shared" si="413"/>
        <v xml:space="preserve"> </v>
      </c>
      <c r="E1976" s="160" t="e">
        <f t="shared" ref="E1976:G1976" si="477">M392</f>
        <v>#REF!</v>
      </c>
      <c r="F1976" s="160" t="e">
        <f t="shared" si="477"/>
        <v>#REF!</v>
      </c>
      <c r="G1976" s="160" t="e">
        <f t="shared" si="477"/>
        <v>#REF!</v>
      </c>
      <c r="J1976" s="162" t="e">
        <f>#REF!</f>
        <v>#REF!</v>
      </c>
      <c r="K1976" s="162"/>
      <c r="L1976" s="162"/>
      <c r="M1976" s="162" t="e">
        <f>#REF!</f>
        <v>#REF!</v>
      </c>
      <c r="N1976" s="162" t="e">
        <f>#REF!</f>
        <v>#REF!</v>
      </c>
      <c r="O1976" s="162" t="e">
        <f>#REF!</f>
        <v>#REF!</v>
      </c>
    </row>
    <row r="1977" spans="2:15" ht="21">
      <c r="B1977" s="132" t="e">
        <f t="shared" ref="B1977:B2040" si="478">J393</f>
        <v>#REF!</v>
      </c>
      <c r="C1977" s="68" t="str">
        <f t="shared" ref="C1977:C2040" si="479">IFERROR(VLOOKUP(D1977,KLUBY01,2,FALSE)," ")</f>
        <v xml:space="preserve"> </v>
      </c>
      <c r="D1977" s="68" t="str">
        <f t="shared" ref="D1977:D2040" si="480">IFERROR(VLOOKUP(B1977,PZTS2509,11,FALSE)," ")</f>
        <v xml:space="preserve"> </v>
      </c>
      <c r="E1977" s="160" t="e">
        <f t="shared" ref="E1977:G1977" si="481">M393</f>
        <v>#REF!</v>
      </c>
      <c r="F1977" s="160" t="e">
        <f t="shared" si="481"/>
        <v>#REF!</v>
      </c>
      <c r="G1977" s="160" t="e">
        <f t="shared" si="481"/>
        <v>#REF!</v>
      </c>
      <c r="J1977" s="162" t="e">
        <f>#REF!</f>
        <v>#REF!</v>
      </c>
      <c r="K1977" s="162"/>
      <c r="L1977" s="162"/>
      <c r="M1977" s="162" t="e">
        <f>#REF!</f>
        <v>#REF!</v>
      </c>
      <c r="N1977" s="162" t="e">
        <f>#REF!</f>
        <v>#REF!</v>
      </c>
      <c r="O1977" s="162" t="e">
        <f>#REF!</f>
        <v>#REF!</v>
      </c>
    </row>
    <row r="1978" spans="2:15" ht="21">
      <c r="B1978" s="132" t="e">
        <f t="shared" si="478"/>
        <v>#REF!</v>
      </c>
      <c r="C1978" s="68" t="str">
        <f t="shared" si="479"/>
        <v xml:space="preserve"> </v>
      </c>
      <c r="D1978" s="68" t="str">
        <f t="shared" si="480"/>
        <v xml:space="preserve"> </v>
      </c>
      <c r="E1978" s="160" t="e">
        <f t="shared" ref="E1978:G1978" si="482">M394</f>
        <v>#REF!</v>
      </c>
      <c r="F1978" s="160" t="e">
        <f t="shared" si="482"/>
        <v>#REF!</v>
      </c>
      <c r="G1978" s="160" t="e">
        <f t="shared" si="482"/>
        <v>#REF!</v>
      </c>
      <c r="J1978" s="162" t="e">
        <f>#REF!</f>
        <v>#REF!</v>
      </c>
      <c r="K1978" s="162"/>
      <c r="L1978" s="162"/>
      <c r="M1978" s="162" t="e">
        <f>#REF!</f>
        <v>#REF!</v>
      </c>
      <c r="N1978" s="162" t="e">
        <f>#REF!</f>
        <v>#REF!</v>
      </c>
      <c r="O1978" s="162" t="e">
        <f>#REF!</f>
        <v>#REF!</v>
      </c>
    </row>
    <row r="1979" spans="2:15" ht="21">
      <c r="B1979" s="132" t="e">
        <f t="shared" si="478"/>
        <v>#REF!</v>
      </c>
      <c r="C1979" s="68" t="str">
        <f t="shared" si="479"/>
        <v xml:space="preserve"> </v>
      </c>
      <c r="D1979" s="68" t="str">
        <f t="shared" si="480"/>
        <v xml:space="preserve"> </v>
      </c>
      <c r="E1979" s="160" t="e">
        <f t="shared" ref="E1979:G1979" si="483">M395</f>
        <v>#REF!</v>
      </c>
      <c r="F1979" s="160" t="e">
        <f t="shared" si="483"/>
        <v>#REF!</v>
      </c>
      <c r="G1979" s="160" t="e">
        <f t="shared" si="483"/>
        <v>#REF!</v>
      </c>
      <c r="J1979" s="162" t="e">
        <f>#REF!</f>
        <v>#REF!</v>
      </c>
      <c r="K1979" s="162"/>
      <c r="L1979" s="162"/>
      <c r="M1979" s="162" t="e">
        <f>#REF!</f>
        <v>#REF!</v>
      </c>
      <c r="N1979" s="162" t="e">
        <f>#REF!</f>
        <v>#REF!</v>
      </c>
      <c r="O1979" s="162" t="e">
        <f>#REF!</f>
        <v>#REF!</v>
      </c>
    </row>
    <row r="1980" spans="2:15" ht="21">
      <c r="B1980" s="132" t="e">
        <f t="shared" si="478"/>
        <v>#REF!</v>
      </c>
      <c r="C1980" s="68" t="str">
        <f t="shared" si="479"/>
        <v xml:space="preserve"> </v>
      </c>
      <c r="D1980" s="68" t="str">
        <f t="shared" si="480"/>
        <v xml:space="preserve"> </v>
      </c>
      <c r="E1980" s="160" t="e">
        <f t="shared" ref="E1980:G1980" si="484">M396</f>
        <v>#REF!</v>
      </c>
      <c r="F1980" s="160" t="e">
        <f t="shared" si="484"/>
        <v>#REF!</v>
      </c>
      <c r="G1980" s="160" t="e">
        <f t="shared" si="484"/>
        <v>#REF!</v>
      </c>
      <c r="J1980" s="162" t="e">
        <f>#REF!</f>
        <v>#REF!</v>
      </c>
      <c r="K1980" s="162"/>
      <c r="L1980" s="162"/>
      <c r="M1980" s="162" t="e">
        <f>#REF!</f>
        <v>#REF!</v>
      </c>
      <c r="N1980" s="162" t="e">
        <f>#REF!</f>
        <v>#REF!</v>
      </c>
      <c r="O1980" s="162" t="e">
        <f>#REF!</f>
        <v>#REF!</v>
      </c>
    </row>
    <row r="1981" spans="2:15" ht="21">
      <c r="B1981" s="132" t="e">
        <f t="shared" si="478"/>
        <v>#REF!</v>
      </c>
      <c r="C1981" s="68" t="str">
        <f t="shared" si="479"/>
        <v xml:space="preserve"> </v>
      </c>
      <c r="D1981" s="68" t="str">
        <f t="shared" si="480"/>
        <v xml:space="preserve"> </v>
      </c>
      <c r="E1981" s="160" t="e">
        <f t="shared" ref="E1981:G1981" si="485">M397</f>
        <v>#REF!</v>
      </c>
      <c r="F1981" s="160" t="e">
        <f t="shared" si="485"/>
        <v>#REF!</v>
      </c>
      <c r="G1981" s="160" t="e">
        <f t="shared" si="485"/>
        <v>#REF!</v>
      </c>
      <c r="J1981" s="162" t="e">
        <f>#REF!</f>
        <v>#REF!</v>
      </c>
      <c r="K1981" s="162"/>
      <c r="L1981" s="162"/>
      <c r="M1981" s="162" t="e">
        <f>#REF!</f>
        <v>#REF!</v>
      </c>
      <c r="N1981" s="162" t="e">
        <f>#REF!</f>
        <v>#REF!</v>
      </c>
      <c r="O1981" s="162" t="e">
        <f>#REF!</f>
        <v>#REF!</v>
      </c>
    </row>
    <row r="1982" spans="2:15" ht="21">
      <c r="B1982" s="132" t="e">
        <f t="shared" si="478"/>
        <v>#REF!</v>
      </c>
      <c r="C1982" s="68" t="str">
        <f t="shared" si="479"/>
        <v xml:space="preserve"> </v>
      </c>
      <c r="D1982" s="68" t="str">
        <f t="shared" si="480"/>
        <v xml:space="preserve"> </v>
      </c>
      <c r="E1982" s="160" t="e">
        <f t="shared" ref="E1982:G1982" si="486">M398</f>
        <v>#REF!</v>
      </c>
      <c r="F1982" s="160" t="e">
        <f t="shared" si="486"/>
        <v>#REF!</v>
      </c>
      <c r="G1982" s="160" t="e">
        <f t="shared" si="486"/>
        <v>#REF!</v>
      </c>
      <c r="J1982" s="162" t="e">
        <f>#REF!</f>
        <v>#REF!</v>
      </c>
      <c r="K1982" s="162"/>
      <c r="L1982" s="162"/>
      <c r="M1982" s="162" t="e">
        <f>#REF!</f>
        <v>#REF!</v>
      </c>
      <c r="N1982" s="162" t="e">
        <f>#REF!</f>
        <v>#REF!</v>
      </c>
      <c r="O1982" s="162" t="e">
        <f>#REF!</f>
        <v>#REF!</v>
      </c>
    </row>
    <row r="1983" spans="2:15" ht="21">
      <c r="B1983" s="132" t="e">
        <f t="shared" si="478"/>
        <v>#REF!</v>
      </c>
      <c r="C1983" s="68" t="str">
        <f t="shared" si="479"/>
        <v xml:space="preserve"> </v>
      </c>
      <c r="D1983" s="68" t="str">
        <f t="shared" si="480"/>
        <v xml:space="preserve"> </v>
      </c>
      <c r="E1983" s="160" t="e">
        <f t="shared" ref="E1983:G1983" si="487">M399</f>
        <v>#REF!</v>
      </c>
      <c r="F1983" s="160" t="e">
        <f t="shared" si="487"/>
        <v>#REF!</v>
      </c>
      <c r="G1983" s="160" t="e">
        <f t="shared" si="487"/>
        <v>#REF!</v>
      </c>
      <c r="J1983" s="162" t="e">
        <f>#REF!</f>
        <v>#REF!</v>
      </c>
      <c r="K1983" s="162"/>
      <c r="L1983" s="162"/>
      <c r="M1983" s="162" t="e">
        <f>#REF!</f>
        <v>#REF!</v>
      </c>
      <c r="N1983" s="162" t="e">
        <f>#REF!</f>
        <v>#REF!</v>
      </c>
      <c r="O1983" s="162" t="e">
        <f>#REF!</f>
        <v>#REF!</v>
      </c>
    </row>
    <row r="1984" spans="2:15" ht="21">
      <c r="B1984" s="132" t="e">
        <f t="shared" si="478"/>
        <v>#REF!</v>
      </c>
      <c r="C1984" s="68" t="str">
        <f t="shared" si="479"/>
        <v xml:space="preserve"> </v>
      </c>
      <c r="D1984" s="68" t="str">
        <f t="shared" si="480"/>
        <v xml:space="preserve"> </v>
      </c>
      <c r="E1984" s="160" t="e">
        <f t="shared" ref="E1984:G1984" si="488">M400</f>
        <v>#REF!</v>
      </c>
      <c r="F1984" s="160" t="e">
        <f t="shared" si="488"/>
        <v>#REF!</v>
      </c>
      <c r="G1984" s="160" t="e">
        <f t="shared" si="488"/>
        <v>#REF!</v>
      </c>
      <c r="J1984" s="162" t="e">
        <f>#REF!</f>
        <v>#REF!</v>
      </c>
      <c r="K1984" s="162"/>
      <c r="L1984" s="162"/>
      <c r="M1984" s="162" t="e">
        <f>#REF!</f>
        <v>#REF!</v>
      </c>
      <c r="N1984" s="162" t="e">
        <f>#REF!</f>
        <v>#REF!</v>
      </c>
      <c r="O1984" s="162" t="e">
        <f>#REF!</f>
        <v>#REF!</v>
      </c>
    </row>
    <row r="1985" spans="2:15" ht="21">
      <c r="B1985" s="132" t="e">
        <f t="shared" si="478"/>
        <v>#REF!</v>
      </c>
      <c r="C1985" s="68" t="str">
        <f t="shared" si="479"/>
        <v xml:space="preserve"> </v>
      </c>
      <c r="D1985" s="68" t="str">
        <f t="shared" si="480"/>
        <v xml:space="preserve"> </v>
      </c>
      <c r="E1985" s="160" t="e">
        <f t="shared" ref="E1985:G1985" si="489">M401</f>
        <v>#REF!</v>
      </c>
      <c r="F1985" s="160" t="e">
        <f t="shared" si="489"/>
        <v>#REF!</v>
      </c>
      <c r="G1985" s="160" t="e">
        <f t="shared" si="489"/>
        <v>#REF!</v>
      </c>
      <c r="J1985" s="162" t="e">
        <f>#REF!</f>
        <v>#REF!</v>
      </c>
      <c r="K1985" s="162"/>
      <c r="L1985" s="162"/>
      <c r="M1985" s="162" t="e">
        <f>#REF!</f>
        <v>#REF!</v>
      </c>
      <c r="N1985" s="162" t="e">
        <f>#REF!</f>
        <v>#REF!</v>
      </c>
      <c r="O1985" s="162" t="e">
        <f>#REF!</f>
        <v>#REF!</v>
      </c>
    </row>
    <row r="1986" spans="2:15" ht="21">
      <c r="B1986" s="132" t="e">
        <f t="shared" si="478"/>
        <v>#REF!</v>
      </c>
      <c r="C1986" s="68" t="str">
        <f t="shared" si="479"/>
        <v xml:space="preserve"> </v>
      </c>
      <c r="D1986" s="68" t="str">
        <f t="shared" si="480"/>
        <v xml:space="preserve"> </v>
      </c>
      <c r="E1986" s="160" t="e">
        <f t="shared" ref="E1986:G1986" si="490">M402</f>
        <v>#REF!</v>
      </c>
      <c r="F1986" s="160" t="e">
        <f t="shared" si="490"/>
        <v>#REF!</v>
      </c>
      <c r="G1986" s="160" t="e">
        <f t="shared" si="490"/>
        <v>#REF!</v>
      </c>
      <c r="J1986" s="162" t="e">
        <f>#REF!</f>
        <v>#REF!</v>
      </c>
      <c r="K1986" s="162"/>
      <c r="L1986" s="162"/>
      <c r="M1986" s="162" t="e">
        <f>#REF!</f>
        <v>#REF!</v>
      </c>
      <c r="N1986" s="162" t="e">
        <f>#REF!</f>
        <v>#REF!</v>
      </c>
      <c r="O1986" s="162" t="e">
        <f>#REF!</f>
        <v>#REF!</v>
      </c>
    </row>
    <row r="1987" spans="2:15" ht="21">
      <c r="B1987" s="132" t="e">
        <f t="shared" si="478"/>
        <v>#REF!</v>
      </c>
      <c r="C1987" s="68" t="str">
        <f t="shared" si="479"/>
        <v xml:space="preserve"> </v>
      </c>
      <c r="D1987" s="68" t="str">
        <f t="shared" si="480"/>
        <v xml:space="preserve"> </v>
      </c>
      <c r="E1987" s="160" t="e">
        <f t="shared" ref="E1987:G1987" si="491">M403</f>
        <v>#REF!</v>
      </c>
      <c r="F1987" s="160" t="e">
        <f t="shared" si="491"/>
        <v>#REF!</v>
      </c>
      <c r="G1987" s="160" t="e">
        <f t="shared" si="491"/>
        <v>#REF!</v>
      </c>
      <c r="J1987" s="162" t="e">
        <f>#REF!</f>
        <v>#REF!</v>
      </c>
      <c r="K1987" s="162"/>
      <c r="L1987" s="162"/>
      <c r="M1987" s="162" t="e">
        <f>#REF!</f>
        <v>#REF!</v>
      </c>
      <c r="N1987" s="162" t="e">
        <f>#REF!</f>
        <v>#REF!</v>
      </c>
      <c r="O1987" s="162" t="e">
        <f>#REF!</f>
        <v>#REF!</v>
      </c>
    </row>
    <row r="1988" spans="2:15" ht="21">
      <c r="B1988" s="132" t="e">
        <f t="shared" si="478"/>
        <v>#REF!</v>
      </c>
      <c r="C1988" s="68" t="str">
        <f t="shared" si="479"/>
        <v xml:space="preserve"> </v>
      </c>
      <c r="D1988" s="68" t="str">
        <f t="shared" si="480"/>
        <v xml:space="preserve"> </v>
      </c>
      <c r="E1988" s="160" t="e">
        <f t="shared" ref="E1988:G1988" si="492">M404</f>
        <v>#REF!</v>
      </c>
      <c r="F1988" s="160" t="e">
        <f t="shared" si="492"/>
        <v>#REF!</v>
      </c>
      <c r="G1988" s="160" t="e">
        <f t="shared" si="492"/>
        <v>#REF!</v>
      </c>
      <c r="J1988" s="162" t="e">
        <f>#REF!</f>
        <v>#REF!</v>
      </c>
      <c r="K1988" s="162"/>
      <c r="L1988" s="162"/>
      <c r="M1988" s="162" t="e">
        <f>#REF!</f>
        <v>#REF!</v>
      </c>
      <c r="N1988" s="162" t="e">
        <f>#REF!</f>
        <v>#REF!</v>
      </c>
      <c r="O1988" s="162" t="e">
        <f>#REF!</f>
        <v>#REF!</v>
      </c>
    </row>
    <row r="1989" spans="2:15" ht="21">
      <c r="B1989" s="132" t="e">
        <f t="shared" si="478"/>
        <v>#REF!</v>
      </c>
      <c r="C1989" s="68" t="str">
        <f t="shared" si="479"/>
        <v xml:space="preserve"> </v>
      </c>
      <c r="D1989" s="68" t="str">
        <f t="shared" si="480"/>
        <v xml:space="preserve"> </v>
      </c>
      <c r="E1989" s="160" t="e">
        <f t="shared" ref="E1989:G1989" si="493">M405</f>
        <v>#REF!</v>
      </c>
      <c r="F1989" s="160" t="e">
        <f t="shared" si="493"/>
        <v>#REF!</v>
      </c>
      <c r="G1989" s="160" t="e">
        <f t="shared" si="493"/>
        <v>#REF!</v>
      </c>
      <c r="J1989" s="162" t="e">
        <f>#REF!</f>
        <v>#REF!</v>
      </c>
      <c r="K1989" s="162"/>
      <c r="L1989" s="162"/>
      <c r="M1989" s="162" t="e">
        <f>#REF!</f>
        <v>#REF!</v>
      </c>
      <c r="N1989" s="162" t="e">
        <f>#REF!</f>
        <v>#REF!</v>
      </c>
      <c r="O1989" s="162" t="e">
        <f>#REF!</f>
        <v>#REF!</v>
      </c>
    </row>
    <row r="1990" spans="2:15" ht="21">
      <c r="B1990" s="132" t="e">
        <f t="shared" si="478"/>
        <v>#REF!</v>
      </c>
      <c r="C1990" s="68" t="str">
        <f t="shared" si="479"/>
        <v xml:space="preserve"> </v>
      </c>
      <c r="D1990" s="68" t="str">
        <f t="shared" si="480"/>
        <v xml:space="preserve"> </v>
      </c>
      <c r="E1990" s="160" t="e">
        <f t="shared" ref="E1990:G1990" si="494">M406</f>
        <v>#REF!</v>
      </c>
      <c r="F1990" s="160" t="e">
        <f t="shared" si="494"/>
        <v>#REF!</v>
      </c>
      <c r="G1990" s="160" t="e">
        <f t="shared" si="494"/>
        <v>#REF!</v>
      </c>
      <c r="J1990" s="162" t="e">
        <f>#REF!</f>
        <v>#REF!</v>
      </c>
      <c r="K1990" s="162"/>
      <c r="L1990" s="162"/>
      <c r="M1990" s="162" t="e">
        <f>#REF!</f>
        <v>#REF!</v>
      </c>
      <c r="N1990" s="162" t="e">
        <f>#REF!</f>
        <v>#REF!</v>
      </c>
      <c r="O1990" s="162" t="e">
        <f>#REF!</f>
        <v>#REF!</v>
      </c>
    </row>
    <row r="1991" spans="2:15" ht="21">
      <c r="B1991" s="132" t="e">
        <f t="shared" si="478"/>
        <v>#REF!</v>
      </c>
      <c r="C1991" s="68" t="str">
        <f t="shared" si="479"/>
        <v xml:space="preserve"> </v>
      </c>
      <c r="D1991" s="68" t="str">
        <f t="shared" si="480"/>
        <v xml:space="preserve"> </v>
      </c>
      <c r="E1991" s="160" t="e">
        <f t="shared" ref="E1991:G1991" si="495">M407</f>
        <v>#REF!</v>
      </c>
      <c r="F1991" s="160" t="e">
        <f t="shared" si="495"/>
        <v>#REF!</v>
      </c>
      <c r="G1991" s="160" t="e">
        <f t="shared" si="495"/>
        <v>#REF!</v>
      </c>
      <c r="J1991" s="162" t="e">
        <f>#REF!</f>
        <v>#REF!</v>
      </c>
      <c r="K1991" s="162"/>
      <c r="L1991" s="162"/>
      <c r="M1991" s="162" t="e">
        <f>#REF!</f>
        <v>#REF!</v>
      </c>
      <c r="N1991" s="162" t="e">
        <f>#REF!</f>
        <v>#REF!</v>
      </c>
      <c r="O1991" s="162" t="e">
        <f>#REF!</f>
        <v>#REF!</v>
      </c>
    </row>
    <row r="1992" spans="2:15" ht="21">
      <c r="B1992" s="132" t="e">
        <f t="shared" si="478"/>
        <v>#REF!</v>
      </c>
      <c r="C1992" s="68" t="str">
        <f t="shared" si="479"/>
        <v xml:space="preserve"> </v>
      </c>
      <c r="D1992" s="68" t="str">
        <f t="shared" si="480"/>
        <v xml:space="preserve"> </v>
      </c>
      <c r="E1992" s="160" t="e">
        <f t="shared" ref="E1992:G1992" si="496">M408</f>
        <v>#REF!</v>
      </c>
      <c r="F1992" s="160" t="e">
        <f t="shared" si="496"/>
        <v>#REF!</v>
      </c>
      <c r="G1992" s="160" t="e">
        <f t="shared" si="496"/>
        <v>#REF!</v>
      </c>
      <c r="J1992" s="162" t="e">
        <f>#REF!</f>
        <v>#REF!</v>
      </c>
      <c r="K1992" s="162"/>
      <c r="L1992" s="162"/>
      <c r="M1992" s="162" t="e">
        <f>#REF!</f>
        <v>#REF!</v>
      </c>
      <c r="N1992" s="162" t="e">
        <f>#REF!</f>
        <v>#REF!</v>
      </c>
      <c r="O1992" s="162" t="e">
        <f>#REF!</f>
        <v>#REF!</v>
      </c>
    </row>
    <row r="1993" spans="2:15" ht="21">
      <c r="B1993" s="132" t="e">
        <f t="shared" si="478"/>
        <v>#REF!</v>
      </c>
      <c r="C1993" s="68" t="str">
        <f t="shared" si="479"/>
        <v xml:space="preserve"> </v>
      </c>
      <c r="D1993" s="68" t="str">
        <f t="shared" si="480"/>
        <v xml:space="preserve"> </v>
      </c>
      <c r="E1993" s="160" t="e">
        <f t="shared" ref="E1993:G1993" si="497">M409</f>
        <v>#REF!</v>
      </c>
      <c r="F1993" s="160" t="e">
        <f t="shared" si="497"/>
        <v>#REF!</v>
      </c>
      <c r="G1993" s="160" t="e">
        <f t="shared" si="497"/>
        <v>#REF!</v>
      </c>
      <c r="J1993" s="162" t="e">
        <f>#REF!</f>
        <v>#REF!</v>
      </c>
      <c r="K1993" s="162"/>
      <c r="L1993" s="162"/>
      <c r="M1993" s="162" t="e">
        <f>#REF!</f>
        <v>#REF!</v>
      </c>
      <c r="N1993" s="162" t="e">
        <f>#REF!</f>
        <v>#REF!</v>
      </c>
      <c r="O1993" s="162" t="e">
        <f>#REF!</f>
        <v>#REF!</v>
      </c>
    </row>
    <row r="1994" spans="2:15" ht="21">
      <c r="B1994" s="132" t="e">
        <f t="shared" si="478"/>
        <v>#REF!</v>
      </c>
      <c r="C1994" s="68" t="str">
        <f t="shared" si="479"/>
        <v xml:space="preserve"> </v>
      </c>
      <c r="D1994" s="68" t="str">
        <f t="shared" si="480"/>
        <v xml:space="preserve"> </v>
      </c>
      <c r="E1994" s="160" t="e">
        <f t="shared" ref="E1994:G1994" si="498">M410</f>
        <v>#REF!</v>
      </c>
      <c r="F1994" s="160" t="e">
        <f t="shared" si="498"/>
        <v>#REF!</v>
      </c>
      <c r="G1994" s="160" t="e">
        <f t="shared" si="498"/>
        <v>#REF!</v>
      </c>
      <c r="J1994" s="162" t="e">
        <f>#REF!</f>
        <v>#REF!</v>
      </c>
      <c r="K1994" s="162"/>
      <c r="L1994" s="162"/>
      <c r="M1994" s="162" t="e">
        <f>#REF!</f>
        <v>#REF!</v>
      </c>
      <c r="N1994" s="162" t="e">
        <f>#REF!</f>
        <v>#REF!</v>
      </c>
      <c r="O1994" s="162" t="e">
        <f>#REF!</f>
        <v>#REF!</v>
      </c>
    </row>
    <row r="1995" spans="2:15" ht="21">
      <c r="B1995" s="132" t="e">
        <f t="shared" si="478"/>
        <v>#REF!</v>
      </c>
      <c r="C1995" s="68" t="str">
        <f t="shared" si="479"/>
        <v xml:space="preserve"> </v>
      </c>
      <c r="D1995" s="68" t="str">
        <f t="shared" si="480"/>
        <v xml:space="preserve"> </v>
      </c>
      <c r="E1995" s="160" t="e">
        <f t="shared" ref="E1995:G1995" si="499">M411</f>
        <v>#REF!</v>
      </c>
      <c r="F1995" s="160" t="e">
        <f t="shared" si="499"/>
        <v>#REF!</v>
      </c>
      <c r="G1995" s="160" t="e">
        <f t="shared" si="499"/>
        <v>#REF!</v>
      </c>
      <c r="J1995" s="162" t="e">
        <f>#REF!</f>
        <v>#REF!</v>
      </c>
      <c r="K1995" s="162"/>
      <c r="L1995" s="162"/>
      <c r="M1995" s="162" t="e">
        <f>#REF!</f>
        <v>#REF!</v>
      </c>
      <c r="N1995" s="162" t="e">
        <f>#REF!</f>
        <v>#REF!</v>
      </c>
      <c r="O1995" s="162" t="e">
        <f>#REF!</f>
        <v>#REF!</v>
      </c>
    </row>
    <row r="1996" spans="2:15" ht="21">
      <c r="B1996" s="132" t="e">
        <f t="shared" si="478"/>
        <v>#REF!</v>
      </c>
      <c r="C1996" s="68" t="str">
        <f t="shared" si="479"/>
        <v xml:space="preserve"> </v>
      </c>
      <c r="D1996" s="68" t="str">
        <f t="shared" si="480"/>
        <v xml:space="preserve"> </v>
      </c>
      <c r="E1996" s="160" t="e">
        <f t="shared" ref="E1996:G1996" si="500">M412</f>
        <v>#REF!</v>
      </c>
      <c r="F1996" s="160" t="e">
        <f t="shared" si="500"/>
        <v>#REF!</v>
      </c>
      <c r="G1996" s="160" t="e">
        <f t="shared" si="500"/>
        <v>#REF!</v>
      </c>
      <c r="J1996" s="162" t="e">
        <f>#REF!</f>
        <v>#REF!</v>
      </c>
      <c r="K1996" s="162"/>
      <c r="L1996" s="162"/>
      <c r="M1996" s="162" t="e">
        <f>#REF!</f>
        <v>#REF!</v>
      </c>
      <c r="N1996" s="162" t="e">
        <f>#REF!</f>
        <v>#REF!</v>
      </c>
      <c r="O1996" s="162" t="e">
        <f>#REF!</f>
        <v>#REF!</v>
      </c>
    </row>
    <row r="1997" spans="2:15" ht="21">
      <c r="B1997" s="132" t="e">
        <f t="shared" si="478"/>
        <v>#REF!</v>
      </c>
      <c r="C1997" s="68" t="str">
        <f t="shared" si="479"/>
        <v xml:space="preserve"> </v>
      </c>
      <c r="D1997" s="68" t="str">
        <f t="shared" si="480"/>
        <v xml:space="preserve"> </v>
      </c>
      <c r="E1997" s="160" t="e">
        <f t="shared" ref="E1997:G1997" si="501">M413</f>
        <v>#REF!</v>
      </c>
      <c r="F1997" s="160" t="e">
        <f t="shared" si="501"/>
        <v>#REF!</v>
      </c>
      <c r="G1997" s="160" t="e">
        <f t="shared" si="501"/>
        <v>#REF!</v>
      </c>
      <c r="J1997" s="162" t="e">
        <f>#REF!</f>
        <v>#REF!</v>
      </c>
      <c r="K1997" s="162"/>
      <c r="L1997" s="162"/>
      <c r="M1997" s="162" t="e">
        <f>#REF!</f>
        <v>#REF!</v>
      </c>
      <c r="N1997" s="162" t="e">
        <f>#REF!</f>
        <v>#REF!</v>
      </c>
      <c r="O1997" s="162" t="e">
        <f>#REF!</f>
        <v>#REF!</v>
      </c>
    </row>
    <row r="1998" spans="2:15" ht="21">
      <c r="B1998" s="132" t="e">
        <f t="shared" si="478"/>
        <v>#REF!</v>
      </c>
      <c r="C1998" s="68" t="str">
        <f t="shared" si="479"/>
        <v xml:space="preserve"> </v>
      </c>
      <c r="D1998" s="68" t="str">
        <f t="shared" si="480"/>
        <v xml:space="preserve"> </v>
      </c>
      <c r="E1998" s="160" t="e">
        <f t="shared" ref="E1998:G1998" si="502">M414</f>
        <v>#REF!</v>
      </c>
      <c r="F1998" s="160" t="e">
        <f t="shared" si="502"/>
        <v>#REF!</v>
      </c>
      <c r="G1998" s="160" t="e">
        <f t="shared" si="502"/>
        <v>#REF!</v>
      </c>
      <c r="J1998" s="162" t="e">
        <f>#REF!</f>
        <v>#REF!</v>
      </c>
      <c r="K1998" s="162"/>
      <c r="L1998" s="162"/>
      <c r="M1998" s="162" t="e">
        <f>#REF!</f>
        <v>#REF!</v>
      </c>
      <c r="N1998" s="162" t="e">
        <f>#REF!</f>
        <v>#REF!</v>
      </c>
      <c r="O1998" s="162" t="e">
        <f>#REF!</f>
        <v>#REF!</v>
      </c>
    </row>
    <row r="1999" spans="2:15" ht="21">
      <c r="B1999" s="132" t="e">
        <f t="shared" si="478"/>
        <v>#REF!</v>
      </c>
      <c r="C1999" s="68" t="str">
        <f t="shared" si="479"/>
        <v xml:space="preserve"> </v>
      </c>
      <c r="D1999" s="68" t="str">
        <f t="shared" si="480"/>
        <v xml:space="preserve"> </v>
      </c>
      <c r="E1999" s="160" t="e">
        <f t="shared" ref="E1999:G1999" si="503">M415</f>
        <v>#REF!</v>
      </c>
      <c r="F1999" s="160" t="e">
        <f t="shared" si="503"/>
        <v>#REF!</v>
      </c>
      <c r="G1999" s="160" t="e">
        <f t="shared" si="503"/>
        <v>#REF!</v>
      </c>
      <c r="J1999" s="162" t="e">
        <f>#REF!</f>
        <v>#REF!</v>
      </c>
      <c r="K1999" s="162"/>
      <c r="L1999" s="162"/>
      <c r="M1999" s="162" t="e">
        <f>#REF!</f>
        <v>#REF!</v>
      </c>
      <c r="N1999" s="162" t="e">
        <f>#REF!</f>
        <v>#REF!</v>
      </c>
      <c r="O1999" s="162" t="e">
        <f>#REF!</f>
        <v>#REF!</v>
      </c>
    </row>
    <row r="2000" spans="2:15" ht="21">
      <c r="B2000" s="132" t="e">
        <f t="shared" si="478"/>
        <v>#REF!</v>
      </c>
      <c r="C2000" s="68" t="str">
        <f t="shared" si="479"/>
        <v xml:space="preserve"> </v>
      </c>
      <c r="D2000" s="68" t="str">
        <f t="shared" si="480"/>
        <v xml:space="preserve"> </v>
      </c>
      <c r="E2000" s="160" t="e">
        <f t="shared" ref="E2000:G2000" si="504">M416</f>
        <v>#REF!</v>
      </c>
      <c r="F2000" s="160" t="e">
        <f t="shared" si="504"/>
        <v>#REF!</v>
      </c>
      <c r="G2000" s="160" t="e">
        <f t="shared" si="504"/>
        <v>#REF!</v>
      </c>
      <c r="J2000" s="162" t="e">
        <f>#REF!</f>
        <v>#REF!</v>
      </c>
      <c r="K2000" s="162"/>
      <c r="L2000" s="162"/>
      <c r="M2000" s="162" t="e">
        <f>#REF!</f>
        <v>#REF!</v>
      </c>
      <c r="N2000" s="162" t="e">
        <f>#REF!</f>
        <v>#REF!</v>
      </c>
      <c r="O2000" s="162" t="e">
        <f>#REF!</f>
        <v>#REF!</v>
      </c>
    </row>
    <row r="2001" spans="2:15" ht="21">
      <c r="B2001" s="132" t="e">
        <f t="shared" si="478"/>
        <v>#REF!</v>
      </c>
      <c r="C2001" s="68" t="str">
        <f t="shared" si="479"/>
        <v xml:space="preserve"> </v>
      </c>
      <c r="D2001" s="68" t="str">
        <f t="shared" si="480"/>
        <v xml:space="preserve"> </v>
      </c>
      <c r="E2001" s="160" t="e">
        <f t="shared" ref="E2001:G2001" si="505">M417</f>
        <v>#REF!</v>
      </c>
      <c r="F2001" s="160" t="e">
        <f t="shared" si="505"/>
        <v>#REF!</v>
      </c>
      <c r="G2001" s="160" t="e">
        <f t="shared" si="505"/>
        <v>#REF!</v>
      </c>
      <c r="J2001" s="162" t="e">
        <f>#REF!</f>
        <v>#REF!</v>
      </c>
      <c r="K2001" s="162"/>
      <c r="L2001" s="162"/>
      <c r="M2001" s="162" t="e">
        <f>#REF!</f>
        <v>#REF!</v>
      </c>
      <c r="N2001" s="162" t="e">
        <f>#REF!</f>
        <v>#REF!</v>
      </c>
      <c r="O2001" s="162" t="e">
        <f>#REF!</f>
        <v>#REF!</v>
      </c>
    </row>
    <row r="2002" spans="2:15" ht="21">
      <c r="B2002" s="132" t="e">
        <f t="shared" si="478"/>
        <v>#REF!</v>
      </c>
      <c r="C2002" s="68" t="str">
        <f t="shared" si="479"/>
        <v xml:space="preserve"> </v>
      </c>
      <c r="D2002" s="68" t="str">
        <f t="shared" si="480"/>
        <v xml:space="preserve"> </v>
      </c>
      <c r="E2002" s="160" t="e">
        <f t="shared" ref="E2002:G2002" si="506">M418</f>
        <v>#REF!</v>
      </c>
      <c r="F2002" s="160" t="e">
        <f t="shared" si="506"/>
        <v>#REF!</v>
      </c>
      <c r="G2002" s="160" t="e">
        <f t="shared" si="506"/>
        <v>#REF!</v>
      </c>
      <c r="J2002" s="162" t="e">
        <f>#REF!</f>
        <v>#REF!</v>
      </c>
      <c r="K2002" s="162"/>
      <c r="L2002" s="162"/>
      <c r="M2002" s="162" t="e">
        <f>#REF!</f>
        <v>#REF!</v>
      </c>
      <c r="N2002" s="162" t="e">
        <f>#REF!</f>
        <v>#REF!</v>
      </c>
      <c r="O2002" s="162" t="e">
        <f>#REF!</f>
        <v>#REF!</v>
      </c>
    </row>
    <row r="2003" spans="2:15" ht="21">
      <c r="B2003" s="132" t="e">
        <f t="shared" si="478"/>
        <v>#REF!</v>
      </c>
      <c r="C2003" s="68" t="str">
        <f t="shared" si="479"/>
        <v xml:space="preserve"> </v>
      </c>
      <c r="D2003" s="68" t="str">
        <f t="shared" si="480"/>
        <v xml:space="preserve"> </v>
      </c>
      <c r="E2003" s="160" t="e">
        <f t="shared" ref="E2003:G2003" si="507">M419</f>
        <v>#REF!</v>
      </c>
      <c r="F2003" s="160" t="e">
        <f t="shared" si="507"/>
        <v>#REF!</v>
      </c>
      <c r="G2003" s="160" t="e">
        <f t="shared" si="507"/>
        <v>#REF!</v>
      </c>
      <c r="J2003" s="162" t="e">
        <f>#REF!</f>
        <v>#REF!</v>
      </c>
      <c r="K2003" s="162"/>
      <c r="L2003" s="162"/>
      <c r="M2003" s="162" t="e">
        <f>#REF!</f>
        <v>#REF!</v>
      </c>
      <c r="N2003" s="162" t="e">
        <f>#REF!</f>
        <v>#REF!</v>
      </c>
      <c r="O2003" s="162" t="e">
        <f>#REF!</f>
        <v>#REF!</v>
      </c>
    </row>
    <row r="2004" spans="2:15" ht="21">
      <c r="B2004" s="132" t="e">
        <f t="shared" si="478"/>
        <v>#REF!</v>
      </c>
      <c r="C2004" s="68" t="str">
        <f t="shared" si="479"/>
        <v xml:space="preserve"> </v>
      </c>
      <c r="D2004" s="68" t="str">
        <f t="shared" si="480"/>
        <v xml:space="preserve"> </v>
      </c>
      <c r="E2004" s="160" t="e">
        <f t="shared" ref="E2004:G2004" si="508">M420</f>
        <v>#REF!</v>
      </c>
      <c r="F2004" s="160" t="e">
        <f t="shared" si="508"/>
        <v>#REF!</v>
      </c>
      <c r="G2004" s="160" t="e">
        <f t="shared" si="508"/>
        <v>#REF!</v>
      </c>
      <c r="J2004" s="162" t="e">
        <f>#REF!</f>
        <v>#REF!</v>
      </c>
      <c r="K2004" s="162"/>
      <c r="L2004" s="162"/>
      <c r="M2004" s="162" t="e">
        <f>#REF!</f>
        <v>#REF!</v>
      </c>
      <c r="N2004" s="162" t="e">
        <f>#REF!</f>
        <v>#REF!</v>
      </c>
      <c r="O2004" s="162" t="e">
        <f>#REF!</f>
        <v>#REF!</v>
      </c>
    </row>
    <row r="2005" spans="2:15" ht="21">
      <c r="B2005" s="132" t="e">
        <f t="shared" si="478"/>
        <v>#REF!</v>
      </c>
      <c r="C2005" s="68" t="str">
        <f t="shared" si="479"/>
        <v xml:space="preserve"> </v>
      </c>
      <c r="D2005" s="68" t="str">
        <f t="shared" si="480"/>
        <v xml:space="preserve"> </v>
      </c>
      <c r="E2005" s="160" t="e">
        <f t="shared" ref="E2005:G2005" si="509">M421</f>
        <v>#REF!</v>
      </c>
      <c r="F2005" s="160" t="e">
        <f t="shared" si="509"/>
        <v>#REF!</v>
      </c>
      <c r="G2005" s="160" t="e">
        <f t="shared" si="509"/>
        <v>#REF!</v>
      </c>
      <c r="J2005" s="162" t="e">
        <f>#REF!</f>
        <v>#REF!</v>
      </c>
      <c r="K2005" s="162"/>
      <c r="L2005" s="162"/>
      <c r="M2005" s="162" t="e">
        <f>#REF!</f>
        <v>#REF!</v>
      </c>
      <c r="N2005" s="162" t="e">
        <f>#REF!</f>
        <v>#REF!</v>
      </c>
      <c r="O2005" s="162" t="e">
        <f>#REF!</f>
        <v>#REF!</v>
      </c>
    </row>
    <row r="2006" spans="2:15" ht="21">
      <c r="B2006" s="132" t="e">
        <f t="shared" si="478"/>
        <v>#REF!</v>
      </c>
      <c r="C2006" s="68" t="str">
        <f t="shared" si="479"/>
        <v xml:space="preserve"> </v>
      </c>
      <c r="D2006" s="68" t="str">
        <f t="shared" si="480"/>
        <v xml:space="preserve"> </v>
      </c>
      <c r="E2006" s="160" t="e">
        <f t="shared" ref="E2006:G2006" si="510">M422</f>
        <v>#REF!</v>
      </c>
      <c r="F2006" s="160" t="e">
        <f t="shared" si="510"/>
        <v>#REF!</v>
      </c>
      <c r="G2006" s="160" t="e">
        <f t="shared" si="510"/>
        <v>#REF!</v>
      </c>
      <c r="J2006" s="162" t="e">
        <f>#REF!</f>
        <v>#REF!</v>
      </c>
      <c r="K2006" s="162"/>
      <c r="L2006" s="162"/>
      <c r="M2006" s="162" t="e">
        <f>#REF!</f>
        <v>#REF!</v>
      </c>
      <c r="N2006" s="162" t="e">
        <f>#REF!</f>
        <v>#REF!</v>
      </c>
      <c r="O2006" s="162" t="e">
        <f>#REF!</f>
        <v>#REF!</v>
      </c>
    </row>
    <row r="2007" spans="2:15" ht="21">
      <c r="B2007" s="132" t="e">
        <f t="shared" si="478"/>
        <v>#REF!</v>
      </c>
      <c r="C2007" s="68" t="str">
        <f t="shared" si="479"/>
        <v xml:space="preserve"> </v>
      </c>
      <c r="D2007" s="68" t="str">
        <f t="shared" si="480"/>
        <v xml:space="preserve"> </v>
      </c>
      <c r="E2007" s="160" t="e">
        <f t="shared" ref="E2007:G2007" si="511">M423</f>
        <v>#REF!</v>
      </c>
      <c r="F2007" s="160" t="e">
        <f t="shared" si="511"/>
        <v>#REF!</v>
      </c>
      <c r="G2007" s="160" t="e">
        <f t="shared" si="511"/>
        <v>#REF!</v>
      </c>
      <c r="J2007" s="162" t="e">
        <f>#REF!</f>
        <v>#REF!</v>
      </c>
      <c r="K2007" s="162"/>
      <c r="L2007" s="162"/>
      <c r="M2007" s="162" t="e">
        <f>#REF!</f>
        <v>#REF!</v>
      </c>
      <c r="N2007" s="162" t="e">
        <f>#REF!</f>
        <v>#REF!</v>
      </c>
      <c r="O2007" s="162" t="e">
        <f>#REF!</f>
        <v>#REF!</v>
      </c>
    </row>
    <row r="2008" spans="2:15" ht="21">
      <c r="B2008" s="132" t="e">
        <f t="shared" si="478"/>
        <v>#REF!</v>
      </c>
      <c r="C2008" s="68" t="str">
        <f t="shared" si="479"/>
        <v xml:space="preserve"> </v>
      </c>
      <c r="D2008" s="68" t="str">
        <f t="shared" si="480"/>
        <v xml:space="preserve"> </v>
      </c>
      <c r="E2008" s="160" t="e">
        <f t="shared" ref="E2008:G2008" si="512">M424</f>
        <v>#REF!</v>
      </c>
      <c r="F2008" s="160" t="e">
        <f t="shared" si="512"/>
        <v>#REF!</v>
      </c>
      <c r="G2008" s="160" t="e">
        <f t="shared" si="512"/>
        <v>#REF!</v>
      </c>
      <c r="J2008" s="162" t="e">
        <f>#REF!</f>
        <v>#REF!</v>
      </c>
      <c r="K2008" s="162"/>
      <c r="L2008" s="162"/>
      <c r="M2008" s="162" t="e">
        <f>#REF!</f>
        <v>#REF!</v>
      </c>
      <c r="N2008" s="162" t="e">
        <f>#REF!</f>
        <v>#REF!</v>
      </c>
      <c r="O2008" s="162" t="e">
        <f>#REF!</f>
        <v>#REF!</v>
      </c>
    </row>
    <row r="2009" spans="2:15" ht="21">
      <c r="B2009" s="132" t="e">
        <f t="shared" si="478"/>
        <v>#REF!</v>
      </c>
      <c r="C2009" s="68" t="str">
        <f t="shared" si="479"/>
        <v xml:space="preserve"> </v>
      </c>
      <c r="D2009" s="68" t="str">
        <f t="shared" si="480"/>
        <v xml:space="preserve"> </v>
      </c>
      <c r="E2009" s="160" t="e">
        <f t="shared" ref="E2009:G2009" si="513">M425</f>
        <v>#REF!</v>
      </c>
      <c r="F2009" s="160" t="e">
        <f t="shared" si="513"/>
        <v>#REF!</v>
      </c>
      <c r="G2009" s="160" t="e">
        <f t="shared" si="513"/>
        <v>#REF!</v>
      </c>
      <c r="J2009" s="162" t="e">
        <f>#REF!</f>
        <v>#REF!</v>
      </c>
      <c r="K2009" s="162"/>
      <c r="L2009" s="162"/>
      <c r="M2009" s="162" t="e">
        <f>#REF!</f>
        <v>#REF!</v>
      </c>
      <c r="N2009" s="162" t="e">
        <f>#REF!</f>
        <v>#REF!</v>
      </c>
      <c r="O2009" s="162" t="e">
        <f>#REF!</f>
        <v>#REF!</v>
      </c>
    </row>
    <row r="2010" spans="2:15" ht="21">
      <c r="B2010" s="132" t="e">
        <f t="shared" si="478"/>
        <v>#REF!</v>
      </c>
      <c r="C2010" s="68" t="str">
        <f t="shared" si="479"/>
        <v xml:space="preserve"> </v>
      </c>
      <c r="D2010" s="68" t="str">
        <f t="shared" si="480"/>
        <v xml:space="preserve"> </v>
      </c>
      <c r="E2010" s="160" t="e">
        <f t="shared" ref="E2010:G2010" si="514">M426</f>
        <v>#REF!</v>
      </c>
      <c r="F2010" s="160" t="e">
        <f t="shared" si="514"/>
        <v>#REF!</v>
      </c>
      <c r="G2010" s="160" t="e">
        <f t="shared" si="514"/>
        <v>#REF!</v>
      </c>
      <c r="J2010" s="162" t="e">
        <f>#REF!</f>
        <v>#REF!</v>
      </c>
      <c r="K2010" s="162"/>
      <c r="L2010" s="162"/>
      <c r="M2010" s="162" t="e">
        <f>#REF!</f>
        <v>#REF!</v>
      </c>
      <c r="N2010" s="162" t="e">
        <f>#REF!</f>
        <v>#REF!</v>
      </c>
      <c r="O2010" s="162" t="e">
        <f>#REF!</f>
        <v>#REF!</v>
      </c>
    </row>
    <row r="2011" spans="2:15" ht="21">
      <c r="B2011" s="132" t="e">
        <f t="shared" si="478"/>
        <v>#REF!</v>
      </c>
      <c r="C2011" s="68" t="str">
        <f t="shared" si="479"/>
        <v xml:space="preserve"> </v>
      </c>
      <c r="D2011" s="68" t="str">
        <f t="shared" si="480"/>
        <v xml:space="preserve"> </v>
      </c>
      <c r="E2011" s="160" t="e">
        <f t="shared" ref="E2011:G2011" si="515">M427</f>
        <v>#REF!</v>
      </c>
      <c r="F2011" s="160" t="e">
        <f t="shared" si="515"/>
        <v>#REF!</v>
      </c>
      <c r="G2011" s="160" t="e">
        <f t="shared" si="515"/>
        <v>#REF!</v>
      </c>
      <c r="J2011" s="162" t="e">
        <f>#REF!</f>
        <v>#REF!</v>
      </c>
      <c r="K2011" s="162"/>
      <c r="L2011" s="162"/>
      <c r="M2011" s="162" t="e">
        <f>#REF!</f>
        <v>#REF!</v>
      </c>
      <c r="N2011" s="162" t="e">
        <f>#REF!</f>
        <v>#REF!</v>
      </c>
      <c r="O2011" s="162" t="e">
        <f>#REF!</f>
        <v>#REF!</v>
      </c>
    </row>
    <row r="2012" spans="2:15" ht="21">
      <c r="B2012" s="132" t="e">
        <f t="shared" si="478"/>
        <v>#REF!</v>
      </c>
      <c r="C2012" s="68" t="str">
        <f t="shared" si="479"/>
        <v xml:space="preserve"> </v>
      </c>
      <c r="D2012" s="68" t="str">
        <f t="shared" si="480"/>
        <v xml:space="preserve"> </v>
      </c>
      <c r="E2012" s="160" t="e">
        <f t="shared" ref="E2012:G2012" si="516">M428</f>
        <v>#REF!</v>
      </c>
      <c r="F2012" s="160" t="e">
        <f t="shared" si="516"/>
        <v>#REF!</v>
      </c>
      <c r="G2012" s="160" t="e">
        <f t="shared" si="516"/>
        <v>#REF!</v>
      </c>
      <c r="J2012" s="162" t="e">
        <f>#REF!</f>
        <v>#REF!</v>
      </c>
      <c r="K2012" s="162"/>
      <c r="L2012" s="162"/>
      <c r="M2012" s="162" t="e">
        <f>#REF!</f>
        <v>#REF!</v>
      </c>
      <c r="N2012" s="162" t="e">
        <f>#REF!</f>
        <v>#REF!</v>
      </c>
      <c r="O2012" s="162" t="e">
        <f>#REF!</f>
        <v>#REF!</v>
      </c>
    </row>
    <row r="2013" spans="2:15" ht="21">
      <c r="B2013" s="132" t="e">
        <f t="shared" si="478"/>
        <v>#REF!</v>
      </c>
      <c r="C2013" s="68" t="str">
        <f t="shared" si="479"/>
        <v xml:space="preserve"> </v>
      </c>
      <c r="D2013" s="68" t="str">
        <f t="shared" si="480"/>
        <v xml:space="preserve"> </v>
      </c>
      <c r="E2013" s="160" t="e">
        <f t="shared" ref="E2013:G2013" si="517">M429</f>
        <v>#REF!</v>
      </c>
      <c r="F2013" s="160" t="e">
        <f t="shared" si="517"/>
        <v>#REF!</v>
      </c>
      <c r="G2013" s="160" t="e">
        <f t="shared" si="517"/>
        <v>#REF!</v>
      </c>
      <c r="J2013" s="162" t="e">
        <f>#REF!</f>
        <v>#REF!</v>
      </c>
      <c r="K2013" s="162"/>
      <c r="L2013" s="162"/>
      <c r="M2013" s="162" t="e">
        <f>#REF!</f>
        <v>#REF!</v>
      </c>
      <c r="N2013" s="162" t="e">
        <f>#REF!</f>
        <v>#REF!</v>
      </c>
      <c r="O2013" s="162" t="e">
        <f>#REF!</f>
        <v>#REF!</v>
      </c>
    </row>
    <row r="2014" spans="2:15" ht="21">
      <c r="B2014" s="132" t="e">
        <f t="shared" si="478"/>
        <v>#REF!</v>
      </c>
      <c r="C2014" s="68" t="str">
        <f t="shared" si="479"/>
        <v xml:space="preserve"> </v>
      </c>
      <c r="D2014" s="68" t="str">
        <f t="shared" si="480"/>
        <v xml:space="preserve"> </v>
      </c>
      <c r="E2014" s="160" t="e">
        <f t="shared" ref="E2014:G2014" si="518">M430</f>
        <v>#REF!</v>
      </c>
      <c r="F2014" s="160" t="e">
        <f t="shared" si="518"/>
        <v>#REF!</v>
      </c>
      <c r="G2014" s="160" t="e">
        <f t="shared" si="518"/>
        <v>#REF!</v>
      </c>
      <c r="J2014" s="162" t="e">
        <f>#REF!</f>
        <v>#REF!</v>
      </c>
      <c r="K2014" s="162"/>
      <c r="L2014" s="162"/>
      <c r="M2014" s="162" t="e">
        <f>#REF!</f>
        <v>#REF!</v>
      </c>
      <c r="N2014" s="162" t="e">
        <f>#REF!</f>
        <v>#REF!</v>
      </c>
      <c r="O2014" s="162" t="e">
        <f>#REF!</f>
        <v>#REF!</v>
      </c>
    </row>
    <row r="2015" spans="2:15" ht="21">
      <c r="B2015" s="132" t="e">
        <f t="shared" si="478"/>
        <v>#REF!</v>
      </c>
      <c r="C2015" s="68" t="str">
        <f t="shared" si="479"/>
        <v xml:space="preserve"> </v>
      </c>
      <c r="D2015" s="68" t="str">
        <f t="shared" si="480"/>
        <v xml:space="preserve"> </v>
      </c>
      <c r="E2015" s="160" t="e">
        <f t="shared" ref="E2015:G2015" si="519">M431</f>
        <v>#REF!</v>
      </c>
      <c r="F2015" s="160" t="e">
        <f t="shared" si="519"/>
        <v>#REF!</v>
      </c>
      <c r="G2015" s="160" t="e">
        <f t="shared" si="519"/>
        <v>#REF!</v>
      </c>
      <c r="J2015" s="162" t="e">
        <f>#REF!</f>
        <v>#REF!</v>
      </c>
      <c r="K2015" s="162"/>
      <c r="L2015" s="162"/>
      <c r="M2015" s="162" t="e">
        <f>#REF!</f>
        <v>#REF!</v>
      </c>
      <c r="N2015" s="162" t="e">
        <f>#REF!</f>
        <v>#REF!</v>
      </c>
      <c r="O2015" s="162" t="e">
        <f>#REF!</f>
        <v>#REF!</v>
      </c>
    </row>
    <row r="2016" spans="2:15" ht="21">
      <c r="B2016" s="132" t="e">
        <f t="shared" si="478"/>
        <v>#REF!</v>
      </c>
      <c r="C2016" s="68" t="str">
        <f t="shared" si="479"/>
        <v xml:space="preserve"> </v>
      </c>
      <c r="D2016" s="68" t="str">
        <f t="shared" si="480"/>
        <v xml:space="preserve"> </v>
      </c>
      <c r="E2016" s="160" t="e">
        <f t="shared" ref="E2016:G2016" si="520">M432</f>
        <v>#REF!</v>
      </c>
      <c r="F2016" s="160" t="e">
        <f t="shared" si="520"/>
        <v>#REF!</v>
      </c>
      <c r="G2016" s="160" t="e">
        <f t="shared" si="520"/>
        <v>#REF!</v>
      </c>
      <c r="J2016" s="162" t="e">
        <f>#REF!</f>
        <v>#REF!</v>
      </c>
      <c r="K2016" s="162"/>
      <c r="L2016" s="162"/>
      <c r="M2016" s="162" t="e">
        <f>#REF!</f>
        <v>#REF!</v>
      </c>
      <c r="N2016" s="162" t="e">
        <f>#REF!</f>
        <v>#REF!</v>
      </c>
      <c r="O2016" s="162" t="e">
        <f>#REF!</f>
        <v>#REF!</v>
      </c>
    </row>
    <row r="2017" spans="2:15" ht="21">
      <c r="B2017" s="132" t="e">
        <f t="shared" si="478"/>
        <v>#REF!</v>
      </c>
      <c r="C2017" s="68" t="str">
        <f t="shared" si="479"/>
        <v xml:space="preserve"> </v>
      </c>
      <c r="D2017" s="68" t="str">
        <f t="shared" si="480"/>
        <v xml:space="preserve"> </v>
      </c>
      <c r="E2017" s="160" t="e">
        <f t="shared" ref="E2017:G2017" si="521">M433</f>
        <v>#REF!</v>
      </c>
      <c r="F2017" s="160" t="e">
        <f t="shared" si="521"/>
        <v>#REF!</v>
      </c>
      <c r="G2017" s="160" t="e">
        <f t="shared" si="521"/>
        <v>#REF!</v>
      </c>
      <c r="J2017" s="162" t="e">
        <f>#REF!</f>
        <v>#REF!</v>
      </c>
      <c r="K2017" s="162"/>
      <c r="L2017" s="162"/>
      <c r="M2017" s="162" t="e">
        <f>#REF!</f>
        <v>#REF!</v>
      </c>
      <c r="N2017" s="162" t="e">
        <f>#REF!</f>
        <v>#REF!</v>
      </c>
      <c r="O2017" s="162" t="e">
        <f>#REF!</f>
        <v>#REF!</v>
      </c>
    </row>
    <row r="2018" spans="2:15" ht="21">
      <c r="B2018" s="132" t="e">
        <f t="shared" si="478"/>
        <v>#REF!</v>
      </c>
      <c r="C2018" s="68" t="str">
        <f t="shared" si="479"/>
        <v xml:space="preserve"> </v>
      </c>
      <c r="D2018" s="68" t="str">
        <f t="shared" si="480"/>
        <v xml:space="preserve"> </v>
      </c>
      <c r="E2018" s="160" t="e">
        <f t="shared" ref="E2018:G2018" si="522">M434</f>
        <v>#REF!</v>
      </c>
      <c r="F2018" s="160" t="e">
        <f t="shared" si="522"/>
        <v>#REF!</v>
      </c>
      <c r="G2018" s="160" t="e">
        <f t="shared" si="522"/>
        <v>#REF!</v>
      </c>
      <c r="J2018" s="162" t="e">
        <f>#REF!</f>
        <v>#REF!</v>
      </c>
      <c r="K2018" s="162"/>
      <c r="L2018" s="162"/>
      <c r="M2018" s="162" t="e">
        <f>#REF!</f>
        <v>#REF!</v>
      </c>
      <c r="N2018" s="162" t="e">
        <f>#REF!</f>
        <v>#REF!</v>
      </c>
      <c r="O2018" s="162" t="e">
        <f>#REF!</f>
        <v>#REF!</v>
      </c>
    </row>
    <row r="2019" spans="2:15" ht="21">
      <c r="B2019" s="132" t="e">
        <f t="shared" si="478"/>
        <v>#REF!</v>
      </c>
      <c r="C2019" s="68" t="str">
        <f t="shared" si="479"/>
        <v xml:space="preserve"> </v>
      </c>
      <c r="D2019" s="68" t="str">
        <f t="shared" si="480"/>
        <v xml:space="preserve"> </v>
      </c>
      <c r="E2019" s="160" t="e">
        <f t="shared" ref="E2019:G2019" si="523">M435</f>
        <v>#REF!</v>
      </c>
      <c r="F2019" s="160" t="e">
        <f t="shared" si="523"/>
        <v>#REF!</v>
      </c>
      <c r="G2019" s="160" t="e">
        <f t="shared" si="523"/>
        <v>#REF!</v>
      </c>
      <c r="J2019" s="162" t="e">
        <f>#REF!</f>
        <v>#REF!</v>
      </c>
      <c r="K2019" s="162"/>
      <c r="L2019" s="162"/>
      <c r="M2019" s="162" t="e">
        <f>#REF!</f>
        <v>#REF!</v>
      </c>
      <c r="N2019" s="162" t="e">
        <f>#REF!</f>
        <v>#REF!</v>
      </c>
      <c r="O2019" s="162" t="e">
        <f>#REF!</f>
        <v>#REF!</v>
      </c>
    </row>
    <row r="2020" spans="2:15" ht="21">
      <c r="B2020" s="132" t="e">
        <f t="shared" si="478"/>
        <v>#REF!</v>
      </c>
      <c r="C2020" s="68" t="str">
        <f t="shared" si="479"/>
        <v xml:space="preserve"> </v>
      </c>
      <c r="D2020" s="68" t="str">
        <f t="shared" si="480"/>
        <v xml:space="preserve"> </v>
      </c>
      <c r="E2020" s="160" t="e">
        <f t="shared" ref="E2020:G2020" si="524">M436</f>
        <v>#REF!</v>
      </c>
      <c r="F2020" s="160" t="e">
        <f t="shared" si="524"/>
        <v>#REF!</v>
      </c>
      <c r="G2020" s="160" t="e">
        <f t="shared" si="524"/>
        <v>#REF!</v>
      </c>
      <c r="J2020" s="162" t="e">
        <f>#REF!</f>
        <v>#REF!</v>
      </c>
      <c r="K2020" s="162"/>
      <c r="L2020" s="162"/>
      <c r="M2020" s="162" t="e">
        <f>#REF!</f>
        <v>#REF!</v>
      </c>
      <c r="N2020" s="162" t="e">
        <f>#REF!</f>
        <v>#REF!</v>
      </c>
      <c r="O2020" s="162" t="e">
        <f>#REF!</f>
        <v>#REF!</v>
      </c>
    </row>
    <row r="2021" spans="2:15" ht="21">
      <c r="B2021" s="132" t="e">
        <f t="shared" si="478"/>
        <v>#REF!</v>
      </c>
      <c r="C2021" s="68" t="str">
        <f t="shared" si="479"/>
        <v xml:space="preserve"> </v>
      </c>
      <c r="D2021" s="68" t="str">
        <f t="shared" si="480"/>
        <v xml:space="preserve"> </v>
      </c>
      <c r="E2021" s="160" t="e">
        <f t="shared" ref="E2021:G2021" si="525">M437</f>
        <v>#REF!</v>
      </c>
      <c r="F2021" s="160" t="e">
        <f t="shared" si="525"/>
        <v>#REF!</v>
      </c>
      <c r="G2021" s="160" t="e">
        <f t="shared" si="525"/>
        <v>#REF!</v>
      </c>
      <c r="J2021" s="162" t="e">
        <f>#REF!</f>
        <v>#REF!</v>
      </c>
      <c r="K2021" s="162"/>
      <c r="L2021" s="162"/>
      <c r="M2021" s="162" t="e">
        <f>#REF!</f>
        <v>#REF!</v>
      </c>
      <c r="N2021" s="162" t="e">
        <f>#REF!</f>
        <v>#REF!</v>
      </c>
      <c r="O2021" s="162" t="e">
        <f>#REF!</f>
        <v>#REF!</v>
      </c>
    </row>
    <row r="2022" spans="2:15" ht="21">
      <c r="B2022" s="132" t="e">
        <f t="shared" si="478"/>
        <v>#REF!</v>
      </c>
      <c r="C2022" s="68" t="str">
        <f t="shared" si="479"/>
        <v xml:space="preserve"> </v>
      </c>
      <c r="D2022" s="68" t="str">
        <f t="shared" si="480"/>
        <v xml:space="preserve"> </v>
      </c>
      <c r="E2022" s="160" t="e">
        <f t="shared" ref="E2022:G2022" si="526">M438</f>
        <v>#REF!</v>
      </c>
      <c r="F2022" s="160" t="e">
        <f t="shared" si="526"/>
        <v>#REF!</v>
      </c>
      <c r="G2022" s="160" t="e">
        <f t="shared" si="526"/>
        <v>#REF!</v>
      </c>
      <c r="J2022" s="162" t="e">
        <f>#REF!</f>
        <v>#REF!</v>
      </c>
      <c r="K2022" s="162"/>
      <c r="L2022" s="162"/>
      <c r="M2022" s="162" t="e">
        <f>#REF!</f>
        <v>#REF!</v>
      </c>
      <c r="N2022" s="162" t="e">
        <f>#REF!</f>
        <v>#REF!</v>
      </c>
      <c r="O2022" s="162" t="e">
        <f>#REF!</f>
        <v>#REF!</v>
      </c>
    </row>
    <row r="2023" spans="2:15" ht="21">
      <c r="B2023" s="132" t="e">
        <f t="shared" si="478"/>
        <v>#REF!</v>
      </c>
      <c r="C2023" s="68" t="str">
        <f t="shared" si="479"/>
        <v xml:space="preserve"> </v>
      </c>
      <c r="D2023" s="68" t="str">
        <f t="shared" si="480"/>
        <v xml:space="preserve"> </v>
      </c>
      <c r="E2023" s="160" t="e">
        <f t="shared" ref="E2023:G2023" si="527">M439</f>
        <v>#REF!</v>
      </c>
      <c r="F2023" s="160" t="e">
        <f t="shared" si="527"/>
        <v>#REF!</v>
      </c>
      <c r="G2023" s="160" t="e">
        <f t="shared" si="527"/>
        <v>#REF!</v>
      </c>
      <c r="J2023" s="162" t="e">
        <f>#REF!</f>
        <v>#REF!</v>
      </c>
      <c r="K2023" s="162"/>
      <c r="L2023" s="162"/>
      <c r="M2023" s="162" t="e">
        <f>#REF!</f>
        <v>#REF!</v>
      </c>
      <c r="N2023" s="162" t="e">
        <f>#REF!</f>
        <v>#REF!</v>
      </c>
      <c r="O2023" s="162" t="e">
        <f>#REF!</f>
        <v>#REF!</v>
      </c>
    </row>
    <row r="2024" spans="2:15" ht="21">
      <c r="B2024" s="132" t="e">
        <f t="shared" si="478"/>
        <v>#REF!</v>
      </c>
      <c r="C2024" s="68" t="str">
        <f t="shared" si="479"/>
        <v xml:space="preserve"> </v>
      </c>
      <c r="D2024" s="68" t="str">
        <f t="shared" si="480"/>
        <v xml:space="preserve"> </v>
      </c>
      <c r="E2024" s="160" t="e">
        <f t="shared" ref="E2024:G2024" si="528">M440</f>
        <v>#REF!</v>
      </c>
      <c r="F2024" s="160" t="e">
        <f t="shared" si="528"/>
        <v>#REF!</v>
      </c>
      <c r="G2024" s="160" t="e">
        <f t="shared" si="528"/>
        <v>#REF!</v>
      </c>
      <c r="J2024" s="162" t="e">
        <f>#REF!</f>
        <v>#REF!</v>
      </c>
      <c r="K2024" s="162"/>
      <c r="L2024" s="162"/>
      <c r="M2024" s="162" t="e">
        <f>#REF!</f>
        <v>#REF!</v>
      </c>
      <c r="N2024" s="162" t="e">
        <f>#REF!</f>
        <v>#REF!</v>
      </c>
      <c r="O2024" s="162" t="e">
        <f>#REF!</f>
        <v>#REF!</v>
      </c>
    </row>
    <row r="2025" spans="2:15" ht="21">
      <c r="B2025" s="132" t="e">
        <f t="shared" si="478"/>
        <v>#REF!</v>
      </c>
      <c r="C2025" s="68" t="str">
        <f t="shared" si="479"/>
        <v xml:space="preserve"> </v>
      </c>
      <c r="D2025" s="68" t="str">
        <f t="shared" si="480"/>
        <v xml:space="preserve"> </v>
      </c>
      <c r="E2025" s="160" t="e">
        <f t="shared" ref="E2025:G2025" si="529">M441</f>
        <v>#REF!</v>
      </c>
      <c r="F2025" s="160" t="e">
        <f t="shared" si="529"/>
        <v>#REF!</v>
      </c>
      <c r="G2025" s="160" t="e">
        <f t="shared" si="529"/>
        <v>#REF!</v>
      </c>
      <c r="J2025" s="162" t="e">
        <f>#REF!</f>
        <v>#REF!</v>
      </c>
      <c r="K2025" s="162"/>
      <c r="L2025" s="162"/>
      <c r="M2025" s="162" t="e">
        <f>#REF!</f>
        <v>#REF!</v>
      </c>
      <c r="N2025" s="162" t="e">
        <f>#REF!</f>
        <v>#REF!</v>
      </c>
      <c r="O2025" s="162" t="e">
        <f>#REF!</f>
        <v>#REF!</v>
      </c>
    </row>
    <row r="2026" spans="2:15" ht="21">
      <c r="B2026" s="132" t="e">
        <f t="shared" si="478"/>
        <v>#REF!</v>
      </c>
      <c r="C2026" s="68" t="str">
        <f t="shared" si="479"/>
        <v xml:space="preserve"> </v>
      </c>
      <c r="D2026" s="68" t="str">
        <f t="shared" si="480"/>
        <v xml:space="preserve"> </v>
      </c>
      <c r="E2026" s="160" t="e">
        <f t="shared" ref="E2026:G2026" si="530">M442</f>
        <v>#REF!</v>
      </c>
      <c r="F2026" s="160" t="e">
        <f t="shared" si="530"/>
        <v>#REF!</v>
      </c>
      <c r="G2026" s="160" t="e">
        <f t="shared" si="530"/>
        <v>#REF!</v>
      </c>
      <c r="J2026" s="162" t="e">
        <f>#REF!</f>
        <v>#REF!</v>
      </c>
      <c r="K2026" s="162"/>
      <c r="L2026" s="162"/>
      <c r="M2026" s="162" t="e">
        <f>#REF!</f>
        <v>#REF!</v>
      </c>
      <c r="N2026" s="162" t="e">
        <f>#REF!</f>
        <v>#REF!</v>
      </c>
      <c r="O2026" s="162" t="e">
        <f>#REF!</f>
        <v>#REF!</v>
      </c>
    </row>
    <row r="2027" spans="2:15" ht="21">
      <c r="B2027" s="132" t="e">
        <f t="shared" si="478"/>
        <v>#REF!</v>
      </c>
      <c r="C2027" s="68" t="str">
        <f t="shared" si="479"/>
        <v xml:space="preserve"> </v>
      </c>
      <c r="D2027" s="68" t="str">
        <f t="shared" si="480"/>
        <v xml:space="preserve"> </v>
      </c>
      <c r="E2027" s="160" t="e">
        <f t="shared" ref="E2027:G2027" si="531">M443</f>
        <v>#REF!</v>
      </c>
      <c r="F2027" s="160" t="e">
        <f t="shared" si="531"/>
        <v>#REF!</v>
      </c>
      <c r="G2027" s="160" t="e">
        <f t="shared" si="531"/>
        <v>#REF!</v>
      </c>
      <c r="J2027" s="162" t="e">
        <f>#REF!</f>
        <v>#REF!</v>
      </c>
      <c r="K2027" s="162"/>
      <c r="L2027" s="162"/>
      <c r="M2027" s="162" t="e">
        <f>#REF!</f>
        <v>#REF!</v>
      </c>
      <c r="N2027" s="162" t="e">
        <f>#REF!</f>
        <v>#REF!</v>
      </c>
      <c r="O2027" s="162" t="e">
        <f>#REF!</f>
        <v>#REF!</v>
      </c>
    </row>
    <row r="2028" spans="2:15" ht="21">
      <c r="B2028" s="132" t="e">
        <f t="shared" si="478"/>
        <v>#REF!</v>
      </c>
      <c r="C2028" s="68" t="str">
        <f t="shared" si="479"/>
        <v xml:space="preserve"> </v>
      </c>
      <c r="D2028" s="68" t="str">
        <f t="shared" si="480"/>
        <v xml:space="preserve"> </v>
      </c>
      <c r="E2028" s="160" t="e">
        <f t="shared" ref="E2028:G2028" si="532">M444</f>
        <v>#REF!</v>
      </c>
      <c r="F2028" s="160" t="e">
        <f t="shared" si="532"/>
        <v>#REF!</v>
      </c>
      <c r="G2028" s="160" t="e">
        <f t="shared" si="532"/>
        <v>#REF!</v>
      </c>
      <c r="J2028" s="162" t="e">
        <f>#REF!</f>
        <v>#REF!</v>
      </c>
      <c r="K2028" s="162"/>
      <c r="L2028" s="162"/>
      <c r="M2028" s="162" t="e">
        <f>#REF!</f>
        <v>#REF!</v>
      </c>
      <c r="N2028" s="162" t="e">
        <f>#REF!</f>
        <v>#REF!</v>
      </c>
      <c r="O2028" s="162" t="e">
        <f>#REF!</f>
        <v>#REF!</v>
      </c>
    </row>
    <row r="2029" spans="2:15" ht="21">
      <c r="B2029" s="132" t="e">
        <f t="shared" si="478"/>
        <v>#REF!</v>
      </c>
      <c r="C2029" s="68" t="str">
        <f t="shared" si="479"/>
        <v xml:space="preserve"> </v>
      </c>
      <c r="D2029" s="68" t="str">
        <f t="shared" si="480"/>
        <v xml:space="preserve"> </v>
      </c>
      <c r="E2029" s="160" t="e">
        <f t="shared" ref="E2029:G2029" si="533">M445</f>
        <v>#REF!</v>
      </c>
      <c r="F2029" s="160" t="e">
        <f t="shared" si="533"/>
        <v>#REF!</v>
      </c>
      <c r="G2029" s="160" t="e">
        <f t="shared" si="533"/>
        <v>#REF!</v>
      </c>
      <c r="J2029" s="162" t="e">
        <f>#REF!</f>
        <v>#REF!</v>
      </c>
      <c r="K2029" s="162"/>
      <c r="L2029" s="162"/>
      <c r="M2029" s="162" t="e">
        <f>#REF!</f>
        <v>#REF!</v>
      </c>
      <c r="N2029" s="162" t="e">
        <f>#REF!</f>
        <v>#REF!</v>
      </c>
      <c r="O2029" s="162" t="e">
        <f>#REF!</f>
        <v>#REF!</v>
      </c>
    </row>
    <row r="2030" spans="2:15" ht="21">
      <c r="B2030" s="132" t="e">
        <f t="shared" si="478"/>
        <v>#REF!</v>
      </c>
      <c r="C2030" s="68" t="str">
        <f t="shared" si="479"/>
        <v xml:space="preserve"> </v>
      </c>
      <c r="D2030" s="68" t="str">
        <f t="shared" si="480"/>
        <v xml:space="preserve"> </v>
      </c>
      <c r="E2030" s="160" t="e">
        <f t="shared" ref="E2030:G2030" si="534">M446</f>
        <v>#REF!</v>
      </c>
      <c r="F2030" s="160" t="e">
        <f t="shared" si="534"/>
        <v>#REF!</v>
      </c>
      <c r="G2030" s="160" t="e">
        <f t="shared" si="534"/>
        <v>#REF!</v>
      </c>
      <c r="J2030" s="162" t="e">
        <f>#REF!</f>
        <v>#REF!</v>
      </c>
      <c r="K2030" s="162"/>
      <c r="L2030" s="162"/>
      <c r="M2030" s="162" t="e">
        <f>#REF!</f>
        <v>#REF!</v>
      </c>
      <c r="N2030" s="162" t="e">
        <f>#REF!</f>
        <v>#REF!</v>
      </c>
      <c r="O2030" s="162" t="e">
        <f>#REF!</f>
        <v>#REF!</v>
      </c>
    </row>
    <row r="2031" spans="2:15" ht="21">
      <c r="B2031" s="132" t="e">
        <f t="shared" si="478"/>
        <v>#REF!</v>
      </c>
      <c r="C2031" s="68" t="str">
        <f t="shared" si="479"/>
        <v xml:space="preserve"> </v>
      </c>
      <c r="D2031" s="68" t="str">
        <f t="shared" si="480"/>
        <v xml:space="preserve"> </v>
      </c>
      <c r="E2031" s="160" t="e">
        <f t="shared" ref="E2031:G2031" si="535">M447</f>
        <v>#REF!</v>
      </c>
      <c r="F2031" s="160" t="e">
        <f t="shared" si="535"/>
        <v>#REF!</v>
      </c>
      <c r="G2031" s="160" t="e">
        <f t="shared" si="535"/>
        <v>#REF!</v>
      </c>
      <c r="J2031" s="162" t="e">
        <f>#REF!</f>
        <v>#REF!</v>
      </c>
      <c r="K2031" s="162"/>
      <c r="L2031" s="162"/>
      <c r="M2031" s="162" t="e">
        <f>#REF!</f>
        <v>#REF!</v>
      </c>
      <c r="N2031" s="162" t="e">
        <f>#REF!</f>
        <v>#REF!</v>
      </c>
      <c r="O2031" s="162" t="e">
        <f>#REF!</f>
        <v>#REF!</v>
      </c>
    </row>
    <row r="2032" spans="2:15" ht="21">
      <c r="B2032" s="132" t="e">
        <f t="shared" si="478"/>
        <v>#REF!</v>
      </c>
      <c r="C2032" s="68" t="str">
        <f t="shared" si="479"/>
        <v xml:space="preserve"> </v>
      </c>
      <c r="D2032" s="68" t="str">
        <f t="shared" si="480"/>
        <v xml:space="preserve"> </v>
      </c>
      <c r="E2032" s="160" t="e">
        <f t="shared" ref="E2032:G2032" si="536">M448</f>
        <v>#REF!</v>
      </c>
      <c r="F2032" s="160" t="e">
        <f t="shared" si="536"/>
        <v>#REF!</v>
      </c>
      <c r="G2032" s="160" t="e">
        <f t="shared" si="536"/>
        <v>#REF!</v>
      </c>
      <c r="J2032" s="162" t="e">
        <f>#REF!</f>
        <v>#REF!</v>
      </c>
      <c r="K2032" s="162"/>
      <c r="L2032" s="162"/>
      <c r="M2032" s="162" t="e">
        <f>#REF!</f>
        <v>#REF!</v>
      </c>
      <c r="N2032" s="162" t="e">
        <f>#REF!</f>
        <v>#REF!</v>
      </c>
      <c r="O2032" s="162" t="e">
        <f>#REF!</f>
        <v>#REF!</v>
      </c>
    </row>
    <row r="2033" spans="2:15" ht="21">
      <c r="B2033" s="132" t="e">
        <f t="shared" si="478"/>
        <v>#REF!</v>
      </c>
      <c r="C2033" s="68" t="str">
        <f t="shared" si="479"/>
        <v xml:space="preserve"> </v>
      </c>
      <c r="D2033" s="68" t="str">
        <f t="shared" si="480"/>
        <v xml:space="preserve"> </v>
      </c>
      <c r="E2033" s="160" t="e">
        <f t="shared" ref="E2033:G2033" si="537">M449</f>
        <v>#REF!</v>
      </c>
      <c r="F2033" s="160" t="e">
        <f t="shared" si="537"/>
        <v>#REF!</v>
      </c>
      <c r="G2033" s="160" t="e">
        <f t="shared" si="537"/>
        <v>#REF!</v>
      </c>
      <c r="J2033" s="162" t="e">
        <f>#REF!</f>
        <v>#REF!</v>
      </c>
      <c r="K2033" s="162"/>
      <c r="L2033" s="162"/>
      <c r="M2033" s="162" t="e">
        <f>#REF!</f>
        <v>#REF!</v>
      </c>
      <c r="N2033" s="162" t="e">
        <f>#REF!</f>
        <v>#REF!</v>
      </c>
      <c r="O2033" s="162" t="e">
        <f>#REF!</f>
        <v>#REF!</v>
      </c>
    </row>
    <row r="2034" spans="2:15" ht="21">
      <c r="B2034" s="132" t="e">
        <f t="shared" si="478"/>
        <v>#REF!</v>
      </c>
      <c r="C2034" s="68" t="str">
        <f t="shared" si="479"/>
        <v xml:space="preserve"> </v>
      </c>
      <c r="D2034" s="68" t="str">
        <f t="shared" si="480"/>
        <v xml:space="preserve"> </v>
      </c>
      <c r="E2034" s="160" t="e">
        <f t="shared" ref="E2034:G2034" si="538">M450</f>
        <v>#REF!</v>
      </c>
      <c r="F2034" s="160" t="e">
        <f t="shared" si="538"/>
        <v>#REF!</v>
      </c>
      <c r="G2034" s="160" t="e">
        <f t="shared" si="538"/>
        <v>#REF!</v>
      </c>
      <c r="J2034" s="162" t="e">
        <f>#REF!</f>
        <v>#REF!</v>
      </c>
      <c r="K2034" s="162"/>
      <c r="L2034" s="162"/>
      <c r="M2034" s="162" t="e">
        <f>#REF!</f>
        <v>#REF!</v>
      </c>
      <c r="N2034" s="162" t="e">
        <f>#REF!</f>
        <v>#REF!</v>
      </c>
      <c r="O2034" s="162" t="e">
        <f>#REF!</f>
        <v>#REF!</v>
      </c>
    </row>
    <row r="2035" spans="2:15" ht="21">
      <c r="B2035" s="132" t="e">
        <f t="shared" si="478"/>
        <v>#REF!</v>
      </c>
      <c r="C2035" s="68" t="str">
        <f t="shared" si="479"/>
        <v xml:space="preserve"> </v>
      </c>
      <c r="D2035" s="68" t="str">
        <f t="shared" si="480"/>
        <v xml:space="preserve"> </v>
      </c>
      <c r="E2035" s="160" t="e">
        <f t="shared" ref="E2035:G2035" si="539">M451</f>
        <v>#REF!</v>
      </c>
      <c r="F2035" s="160" t="e">
        <f t="shared" si="539"/>
        <v>#REF!</v>
      </c>
      <c r="G2035" s="160" t="e">
        <f t="shared" si="539"/>
        <v>#REF!</v>
      </c>
      <c r="J2035" s="162" t="e">
        <f>#REF!</f>
        <v>#REF!</v>
      </c>
      <c r="K2035" s="162"/>
      <c r="L2035" s="162"/>
      <c r="M2035" s="162" t="e">
        <f>#REF!</f>
        <v>#REF!</v>
      </c>
      <c r="N2035" s="162" t="e">
        <f>#REF!</f>
        <v>#REF!</v>
      </c>
      <c r="O2035" s="162" t="e">
        <f>#REF!</f>
        <v>#REF!</v>
      </c>
    </row>
    <row r="2036" spans="2:15" ht="21">
      <c r="B2036" s="132" t="e">
        <f t="shared" si="478"/>
        <v>#REF!</v>
      </c>
      <c r="C2036" s="68" t="str">
        <f t="shared" si="479"/>
        <v xml:space="preserve"> </v>
      </c>
      <c r="D2036" s="68" t="str">
        <f t="shared" si="480"/>
        <v xml:space="preserve"> </v>
      </c>
      <c r="E2036" s="160" t="e">
        <f t="shared" ref="E2036:G2036" si="540">M452</f>
        <v>#REF!</v>
      </c>
      <c r="F2036" s="160" t="e">
        <f t="shared" si="540"/>
        <v>#REF!</v>
      </c>
      <c r="G2036" s="160" t="e">
        <f t="shared" si="540"/>
        <v>#REF!</v>
      </c>
      <c r="J2036" s="162" t="e">
        <f>#REF!</f>
        <v>#REF!</v>
      </c>
      <c r="K2036" s="162"/>
      <c r="L2036" s="162"/>
      <c r="M2036" s="162" t="e">
        <f>#REF!</f>
        <v>#REF!</v>
      </c>
      <c r="N2036" s="162" t="e">
        <f>#REF!</f>
        <v>#REF!</v>
      </c>
      <c r="O2036" s="162" t="e">
        <f>#REF!</f>
        <v>#REF!</v>
      </c>
    </row>
    <row r="2037" spans="2:15" ht="21">
      <c r="B2037" s="132" t="e">
        <f t="shared" si="478"/>
        <v>#REF!</v>
      </c>
      <c r="C2037" s="68" t="str">
        <f t="shared" si="479"/>
        <v xml:space="preserve"> </v>
      </c>
      <c r="D2037" s="68" t="str">
        <f t="shared" si="480"/>
        <v xml:space="preserve"> </v>
      </c>
      <c r="E2037" s="160" t="e">
        <f t="shared" ref="E2037:G2037" si="541">M453</f>
        <v>#REF!</v>
      </c>
      <c r="F2037" s="160" t="e">
        <f t="shared" si="541"/>
        <v>#REF!</v>
      </c>
      <c r="G2037" s="160" t="e">
        <f t="shared" si="541"/>
        <v>#REF!</v>
      </c>
      <c r="J2037" s="162" t="e">
        <f>#REF!</f>
        <v>#REF!</v>
      </c>
      <c r="K2037" s="162"/>
      <c r="L2037" s="162"/>
      <c r="M2037" s="162" t="e">
        <f>#REF!</f>
        <v>#REF!</v>
      </c>
      <c r="N2037" s="162" t="e">
        <f>#REF!</f>
        <v>#REF!</v>
      </c>
      <c r="O2037" s="162" t="e">
        <f>#REF!</f>
        <v>#REF!</v>
      </c>
    </row>
    <row r="2038" spans="2:15" ht="21">
      <c r="B2038" s="132" t="e">
        <f t="shared" si="478"/>
        <v>#REF!</v>
      </c>
      <c r="C2038" s="68" t="str">
        <f t="shared" si="479"/>
        <v xml:space="preserve"> </v>
      </c>
      <c r="D2038" s="68" t="str">
        <f t="shared" si="480"/>
        <v xml:space="preserve"> </v>
      </c>
      <c r="E2038" s="160" t="e">
        <f t="shared" ref="E2038:G2038" si="542">M454</f>
        <v>#REF!</v>
      </c>
      <c r="F2038" s="160" t="e">
        <f t="shared" si="542"/>
        <v>#REF!</v>
      </c>
      <c r="G2038" s="160" t="e">
        <f t="shared" si="542"/>
        <v>#REF!</v>
      </c>
      <c r="J2038" s="162" t="e">
        <f>#REF!</f>
        <v>#REF!</v>
      </c>
      <c r="K2038" s="162"/>
      <c r="L2038" s="162"/>
      <c r="M2038" s="162" t="e">
        <f>#REF!</f>
        <v>#REF!</v>
      </c>
      <c r="N2038" s="162" t="e">
        <f>#REF!</f>
        <v>#REF!</v>
      </c>
      <c r="O2038" s="162" t="e">
        <f>#REF!</f>
        <v>#REF!</v>
      </c>
    </row>
    <row r="2039" spans="2:15" ht="21">
      <c r="B2039" s="132" t="e">
        <f t="shared" si="478"/>
        <v>#REF!</v>
      </c>
      <c r="C2039" s="68" t="str">
        <f t="shared" si="479"/>
        <v xml:space="preserve"> </v>
      </c>
      <c r="D2039" s="68" t="str">
        <f t="shared" si="480"/>
        <v xml:space="preserve"> </v>
      </c>
      <c r="E2039" s="160" t="e">
        <f t="shared" ref="E2039:G2039" si="543">M455</f>
        <v>#REF!</v>
      </c>
      <c r="F2039" s="160" t="e">
        <f t="shared" si="543"/>
        <v>#REF!</v>
      </c>
      <c r="G2039" s="160" t="e">
        <f t="shared" si="543"/>
        <v>#REF!</v>
      </c>
      <c r="J2039" s="162" t="e">
        <f>#REF!</f>
        <v>#REF!</v>
      </c>
      <c r="K2039" s="162"/>
      <c r="L2039" s="162"/>
      <c r="M2039" s="162" t="e">
        <f>#REF!</f>
        <v>#REF!</v>
      </c>
      <c r="N2039" s="162" t="e">
        <f>#REF!</f>
        <v>#REF!</v>
      </c>
      <c r="O2039" s="162" t="e">
        <f>#REF!</f>
        <v>#REF!</v>
      </c>
    </row>
    <row r="2040" spans="2:15" ht="21">
      <c r="B2040" s="132" t="e">
        <f t="shared" si="478"/>
        <v>#REF!</v>
      </c>
      <c r="C2040" s="68" t="str">
        <f t="shared" si="479"/>
        <v xml:space="preserve"> </v>
      </c>
      <c r="D2040" s="68" t="str">
        <f t="shared" si="480"/>
        <v xml:space="preserve"> </v>
      </c>
      <c r="E2040" s="160" t="e">
        <f t="shared" ref="E2040:G2040" si="544">M456</f>
        <v>#REF!</v>
      </c>
      <c r="F2040" s="160" t="e">
        <f t="shared" si="544"/>
        <v>#REF!</v>
      </c>
      <c r="G2040" s="160" t="e">
        <f t="shared" si="544"/>
        <v>#REF!</v>
      </c>
      <c r="J2040" s="162" t="e">
        <f>#REF!</f>
        <v>#REF!</v>
      </c>
      <c r="K2040" s="162"/>
      <c r="L2040" s="162"/>
      <c r="M2040" s="162" t="e">
        <f>#REF!</f>
        <v>#REF!</v>
      </c>
      <c r="N2040" s="162" t="e">
        <f>#REF!</f>
        <v>#REF!</v>
      </c>
      <c r="O2040" s="162" t="e">
        <f>#REF!</f>
        <v>#REF!</v>
      </c>
    </row>
    <row r="2041" spans="2:15" ht="21">
      <c r="B2041" s="132" t="e">
        <f t="shared" ref="B2041:B2104" si="545">J457</f>
        <v>#REF!</v>
      </c>
      <c r="C2041" s="68" t="str">
        <f t="shared" ref="C2041:C2104" si="546">IFERROR(VLOOKUP(D2041,KLUBY01,2,FALSE)," ")</f>
        <v xml:space="preserve"> </v>
      </c>
      <c r="D2041" s="68" t="str">
        <f t="shared" ref="D2041:D2104" si="547">IFERROR(VLOOKUP(B2041,PZTS2509,11,FALSE)," ")</f>
        <v xml:space="preserve"> </v>
      </c>
      <c r="E2041" s="160" t="e">
        <f t="shared" ref="E2041:G2041" si="548">M457</f>
        <v>#REF!</v>
      </c>
      <c r="F2041" s="160" t="e">
        <f t="shared" si="548"/>
        <v>#REF!</v>
      </c>
      <c r="G2041" s="160" t="e">
        <f t="shared" si="548"/>
        <v>#REF!</v>
      </c>
      <c r="J2041" s="162" t="e">
        <f>#REF!</f>
        <v>#REF!</v>
      </c>
      <c r="K2041" s="162"/>
      <c r="L2041" s="162"/>
      <c r="M2041" s="162" t="e">
        <f>#REF!</f>
        <v>#REF!</v>
      </c>
      <c r="N2041" s="162" t="e">
        <f>#REF!</f>
        <v>#REF!</v>
      </c>
      <c r="O2041" s="162" t="e">
        <f>#REF!</f>
        <v>#REF!</v>
      </c>
    </row>
    <row r="2042" spans="2:15" ht="21">
      <c r="B2042" s="132" t="e">
        <f t="shared" si="545"/>
        <v>#REF!</v>
      </c>
      <c r="C2042" s="68" t="str">
        <f t="shared" si="546"/>
        <v xml:space="preserve"> </v>
      </c>
      <c r="D2042" s="68" t="str">
        <f t="shared" si="547"/>
        <v xml:space="preserve"> </v>
      </c>
      <c r="E2042" s="160" t="e">
        <f t="shared" ref="E2042:G2042" si="549">M458</f>
        <v>#REF!</v>
      </c>
      <c r="F2042" s="160" t="e">
        <f t="shared" si="549"/>
        <v>#REF!</v>
      </c>
      <c r="G2042" s="160" t="e">
        <f t="shared" si="549"/>
        <v>#REF!</v>
      </c>
      <c r="J2042" s="162" t="e">
        <f>#REF!</f>
        <v>#REF!</v>
      </c>
      <c r="K2042" s="162"/>
      <c r="L2042" s="162"/>
      <c r="M2042" s="162" t="e">
        <f>#REF!</f>
        <v>#REF!</v>
      </c>
      <c r="N2042" s="162" t="e">
        <f>#REF!</f>
        <v>#REF!</v>
      </c>
      <c r="O2042" s="162" t="e">
        <f>#REF!</f>
        <v>#REF!</v>
      </c>
    </row>
    <row r="2043" spans="2:15" ht="21">
      <c r="B2043" s="132" t="e">
        <f t="shared" si="545"/>
        <v>#REF!</v>
      </c>
      <c r="C2043" s="68" t="str">
        <f t="shared" si="546"/>
        <v xml:space="preserve"> </v>
      </c>
      <c r="D2043" s="68" t="str">
        <f t="shared" si="547"/>
        <v xml:space="preserve"> </v>
      </c>
      <c r="E2043" s="160" t="e">
        <f t="shared" ref="E2043:G2043" si="550">M459</f>
        <v>#REF!</v>
      </c>
      <c r="F2043" s="160" t="e">
        <f t="shared" si="550"/>
        <v>#REF!</v>
      </c>
      <c r="G2043" s="160" t="e">
        <f t="shared" si="550"/>
        <v>#REF!</v>
      </c>
      <c r="J2043" s="162" t="e">
        <f>#REF!</f>
        <v>#REF!</v>
      </c>
      <c r="K2043" s="162"/>
      <c r="L2043" s="162"/>
      <c r="M2043" s="162" t="e">
        <f>#REF!</f>
        <v>#REF!</v>
      </c>
      <c r="N2043" s="162" t="e">
        <f>#REF!</f>
        <v>#REF!</v>
      </c>
      <c r="O2043" s="162" t="e">
        <f>#REF!</f>
        <v>#REF!</v>
      </c>
    </row>
    <row r="2044" spans="2:15" ht="21">
      <c r="B2044" s="132" t="e">
        <f t="shared" si="545"/>
        <v>#REF!</v>
      </c>
      <c r="C2044" s="68" t="str">
        <f t="shared" si="546"/>
        <v xml:space="preserve"> </v>
      </c>
      <c r="D2044" s="68" t="str">
        <f t="shared" si="547"/>
        <v xml:space="preserve"> </v>
      </c>
      <c r="E2044" s="160" t="e">
        <f t="shared" ref="E2044:G2044" si="551">M460</f>
        <v>#REF!</v>
      </c>
      <c r="F2044" s="160" t="e">
        <f t="shared" si="551"/>
        <v>#REF!</v>
      </c>
      <c r="G2044" s="160" t="e">
        <f t="shared" si="551"/>
        <v>#REF!</v>
      </c>
      <c r="J2044" s="162" t="e">
        <f>#REF!</f>
        <v>#REF!</v>
      </c>
      <c r="K2044" s="162"/>
      <c r="L2044" s="162"/>
      <c r="M2044" s="162" t="e">
        <f>#REF!</f>
        <v>#REF!</v>
      </c>
      <c r="N2044" s="162" t="e">
        <f>#REF!</f>
        <v>#REF!</v>
      </c>
      <c r="O2044" s="162" t="e">
        <f>#REF!</f>
        <v>#REF!</v>
      </c>
    </row>
    <row r="2045" spans="2:15" ht="21">
      <c r="B2045" s="132" t="e">
        <f t="shared" si="545"/>
        <v>#REF!</v>
      </c>
      <c r="C2045" s="68" t="str">
        <f t="shared" si="546"/>
        <v xml:space="preserve"> </v>
      </c>
      <c r="D2045" s="68" t="str">
        <f t="shared" si="547"/>
        <v xml:space="preserve"> </v>
      </c>
      <c r="E2045" s="160" t="e">
        <f t="shared" ref="E2045:G2045" si="552">M461</f>
        <v>#REF!</v>
      </c>
      <c r="F2045" s="160" t="e">
        <f t="shared" si="552"/>
        <v>#REF!</v>
      </c>
      <c r="G2045" s="160" t="e">
        <f t="shared" si="552"/>
        <v>#REF!</v>
      </c>
      <c r="J2045" s="162" t="e">
        <f>#REF!</f>
        <v>#REF!</v>
      </c>
      <c r="K2045" s="162"/>
      <c r="L2045" s="162"/>
      <c r="M2045" s="162" t="e">
        <f>#REF!</f>
        <v>#REF!</v>
      </c>
      <c r="N2045" s="162" t="e">
        <f>#REF!</f>
        <v>#REF!</v>
      </c>
      <c r="O2045" s="162" t="e">
        <f>#REF!</f>
        <v>#REF!</v>
      </c>
    </row>
    <row r="2046" spans="2:15" ht="21">
      <c r="B2046" s="132" t="e">
        <f t="shared" si="545"/>
        <v>#REF!</v>
      </c>
      <c r="C2046" s="68" t="str">
        <f t="shared" si="546"/>
        <v xml:space="preserve"> </v>
      </c>
      <c r="D2046" s="68" t="str">
        <f t="shared" si="547"/>
        <v xml:space="preserve"> </v>
      </c>
      <c r="E2046" s="160" t="e">
        <f t="shared" ref="E2046:G2046" si="553">M462</f>
        <v>#REF!</v>
      </c>
      <c r="F2046" s="160" t="e">
        <f t="shared" si="553"/>
        <v>#REF!</v>
      </c>
      <c r="G2046" s="160" t="e">
        <f t="shared" si="553"/>
        <v>#REF!</v>
      </c>
      <c r="J2046" s="162" t="e">
        <f>#REF!</f>
        <v>#REF!</v>
      </c>
      <c r="K2046" s="162"/>
      <c r="L2046" s="162"/>
      <c r="M2046" s="162" t="e">
        <f>#REF!</f>
        <v>#REF!</v>
      </c>
      <c r="N2046" s="162" t="e">
        <f>#REF!</f>
        <v>#REF!</v>
      </c>
      <c r="O2046" s="162" t="e">
        <f>#REF!</f>
        <v>#REF!</v>
      </c>
    </row>
    <row r="2047" spans="2:15" ht="21">
      <c r="B2047" s="132" t="e">
        <f t="shared" si="545"/>
        <v>#REF!</v>
      </c>
      <c r="C2047" s="68" t="str">
        <f t="shared" si="546"/>
        <v xml:space="preserve"> </v>
      </c>
      <c r="D2047" s="68" t="str">
        <f t="shared" si="547"/>
        <v xml:space="preserve"> </v>
      </c>
      <c r="E2047" s="160" t="e">
        <f t="shared" ref="E2047:G2047" si="554">M463</f>
        <v>#REF!</v>
      </c>
      <c r="F2047" s="160" t="e">
        <f t="shared" si="554"/>
        <v>#REF!</v>
      </c>
      <c r="G2047" s="160" t="e">
        <f t="shared" si="554"/>
        <v>#REF!</v>
      </c>
      <c r="J2047" s="162" t="e">
        <f>#REF!</f>
        <v>#REF!</v>
      </c>
      <c r="K2047" s="162"/>
      <c r="L2047" s="162"/>
      <c r="M2047" s="162" t="e">
        <f>#REF!</f>
        <v>#REF!</v>
      </c>
      <c r="N2047" s="162" t="e">
        <f>#REF!</f>
        <v>#REF!</v>
      </c>
      <c r="O2047" s="162" t="e">
        <f>#REF!</f>
        <v>#REF!</v>
      </c>
    </row>
    <row r="2048" spans="2:15" ht="21">
      <c r="B2048" s="132" t="e">
        <f t="shared" si="545"/>
        <v>#REF!</v>
      </c>
      <c r="C2048" s="68" t="str">
        <f t="shared" si="546"/>
        <v xml:space="preserve"> </v>
      </c>
      <c r="D2048" s="68" t="str">
        <f t="shared" si="547"/>
        <v xml:space="preserve"> </v>
      </c>
      <c r="E2048" s="160" t="e">
        <f t="shared" ref="E2048:G2048" si="555">M464</f>
        <v>#REF!</v>
      </c>
      <c r="F2048" s="160" t="e">
        <f t="shared" si="555"/>
        <v>#REF!</v>
      </c>
      <c r="G2048" s="160" t="e">
        <f t="shared" si="555"/>
        <v>#REF!</v>
      </c>
      <c r="J2048" s="162" t="e">
        <f>#REF!</f>
        <v>#REF!</v>
      </c>
      <c r="K2048" s="162"/>
      <c r="L2048" s="162"/>
      <c r="M2048" s="162" t="e">
        <f>#REF!</f>
        <v>#REF!</v>
      </c>
      <c r="N2048" s="162" t="e">
        <f>#REF!</f>
        <v>#REF!</v>
      </c>
      <c r="O2048" s="162" t="e">
        <f>#REF!</f>
        <v>#REF!</v>
      </c>
    </row>
    <row r="2049" spans="2:15" ht="21">
      <c r="B2049" s="132" t="e">
        <f t="shared" si="545"/>
        <v>#REF!</v>
      </c>
      <c r="C2049" s="68" t="str">
        <f t="shared" si="546"/>
        <v xml:space="preserve"> </v>
      </c>
      <c r="D2049" s="68" t="str">
        <f t="shared" si="547"/>
        <v xml:space="preserve"> </v>
      </c>
      <c r="E2049" s="160" t="e">
        <f t="shared" ref="E2049:G2049" si="556">M465</f>
        <v>#REF!</v>
      </c>
      <c r="F2049" s="160" t="e">
        <f t="shared" si="556"/>
        <v>#REF!</v>
      </c>
      <c r="G2049" s="160" t="e">
        <f t="shared" si="556"/>
        <v>#REF!</v>
      </c>
      <c r="J2049" s="162" t="e">
        <f>#REF!</f>
        <v>#REF!</v>
      </c>
      <c r="K2049" s="162"/>
      <c r="L2049" s="162"/>
      <c r="M2049" s="162" t="e">
        <f>#REF!</f>
        <v>#REF!</v>
      </c>
      <c r="N2049" s="162" t="e">
        <f>#REF!</f>
        <v>#REF!</v>
      </c>
      <c r="O2049" s="162" t="e">
        <f>#REF!</f>
        <v>#REF!</v>
      </c>
    </row>
    <row r="2050" spans="2:15" ht="21">
      <c r="B2050" s="132" t="e">
        <f t="shared" si="545"/>
        <v>#REF!</v>
      </c>
      <c r="C2050" s="68" t="str">
        <f t="shared" si="546"/>
        <v xml:space="preserve"> </v>
      </c>
      <c r="D2050" s="68" t="str">
        <f t="shared" si="547"/>
        <v xml:space="preserve"> </v>
      </c>
      <c r="E2050" s="160" t="e">
        <f t="shared" ref="E2050:G2050" si="557">M466</f>
        <v>#REF!</v>
      </c>
      <c r="F2050" s="160" t="e">
        <f t="shared" si="557"/>
        <v>#REF!</v>
      </c>
      <c r="G2050" s="160" t="e">
        <f t="shared" si="557"/>
        <v>#REF!</v>
      </c>
      <c r="J2050" s="162" t="e">
        <f>#REF!</f>
        <v>#REF!</v>
      </c>
      <c r="K2050" s="162"/>
      <c r="L2050" s="162"/>
      <c r="M2050" s="162" t="e">
        <f>#REF!</f>
        <v>#REF!</v>
      </c>
      <c r="N2050" s="162" t="e">
        <f>#REF!</f>
        <v>#REF!</v>
      </c>
      <c r="O2050" s="162" t="e">
        <f>#REF!</f>
        <v>#REF!</v>
      </c>
    </row>
    <row r="2051" spans="2:15" ht="21">
      <c r="B2051" s="132" t="e">
        <f t="shared" si="545"/>
        <v>#REF!</v>
      </c>
      <c r="C2051" s="68" t="str">
        <f t="shared" si="546"/>
        <v xml:space="preserve"> </v>
      </c>
      <c r="D2051" s="68" t="str">
        <f t="shared" si="547"/>
        <v xml:space="preserve"> </v>
      </c>
      <c r="E2051" s="160" t="e">
        <f t="shared" ref="E2051:G2051" si="558">M467</f>
        <v>#REF!</v>
      </c>
      <c r="F2051" s="160" t="e">
        <f t="shared" si="558"/>
        <v>#REF!</v>
      </c>
      <c r="G2051" s="160" t="e">
        <f t="shared" si="558"/>
        <v>#REF!</v>
      </c>
      <c r="J2051" s="162" t="e">
        <f>#REF!</f>
        <v>#REF!</v>
      </c>
      <c r="K2051" s="162"/>
      <c r="L2051" s="162"/>
      <c r="M2051" s="162" t="e">
        <f>#REF!</f>
        <v>#REF!</v>
      </c>
      <c r="N2051" s="162" t="e">
        <f>#REF!</f>
        <v>#REF!</v>
      </c>
      <c r="O2051" s="162" t="e">
        <f>#REF!</f>
        <v>#REF!</v>
      </c>
    </row>
    <row r="2052" spans="2:15" ht="21">
      <c r="B2052" s="132" t="e">
        <f t="shared" si="545"/>
        <v>#REF!</v>
      </c>
      <c r="C2052" s="68" t="str">
        <f t="shared" si="546"/>
        <v xml:space="preserve"> </v>
      </c>
      <c r="D2052" s="68" t="str">
        <f t="shared" si="547"/>
        <v xml:space="preserve"> </v>
      </c>
      <c r="E2052" s="160" t="e">
        <f t="shared" ref="E2052:G2052" si="559">M468</f>
        <v>#REF!</v>
      </c>
      <c r="F2052" s="160" t="e">
        <f t="shared" si="559"/>
        <v>#REF!</v>
      </c>
      <c r="G2052" s="160" t="e">
        <f t="shared" si="559"/>
        <v>#REF!</v>
      </c>
      <c r="J2052" s="162" t="e">
        <f>#REF!</f>
        <v>#REF!</v>
      </c>
      <c r="K2052" s="162"/>
      <c r="L2052" s="162"/>
      <c r="M2052" s="162" t="e">
        <f>#REF!</f>
        <v>#REF!</v>
      </c>
      <c r="N2052" s="162" t="e">
        <f>#REF!</f>
        <v>#REF!</v>
      </c>
      <c r="O2052" s="162" t="e">
        <f>#REF!</f>
        <v>#REF!</v>
      </c>
    </row>
    <row r="2053" spans="2:15" ht="21">
      <c r="B2053" s="132" t="e">
        <f t="shared" si="545"/>
        <v>#REF!</v>
      </c>
      <c r="C2053" s="68" t="str">
        <f t="shared" si="546"/>
        <v xml:space="preserve"> </v>
      </c>
      <c r="D2053" s="68" t="str">
        <f t="shared" si="547"/>
        <v xml:space="preserve"> </v>
      </c>
      <c r="E2053" s="160" t="e">
        <f t="shared" ref="E2053:G2053" si="560">M469</f>
        <v>#REF!</v>
      </c>
      <c r="F2053" s="160" t="e">
        <f t="shared" si="560"/>
        <v>#REF!</v>
      </c>
      <c r="G2053" s="160" t="e">
        <f t="shared" si="560"/>
        <v>#REF!</v>
      </c>
      <c r="J2053" s="162" t="e">
        <f>#REF!</f>
        <v>#REF!</v>
      </c>
      <c r="K2053" s="162"/>
      <c r="L2053" s="162"/>
      <c r="M2053" s="162" t="e">
        <f>#REF!</f>
        <v>#REF!</v>
      </c>
      <c r="N2053" s="162" t="e">
        <f>#REF!</f>
        <v>#REF!</v>
      </c>
      <c r="O2053" s="162" t="e">
        <f>#REF!</f>
        <v>#REF!</v>
      </c>
    </row>
    <row r="2054" spans="2:15" ht="21">
      <c r="B2054" s="132" t="e">
        <f t="shared" si="545"/>
        <v>#REF!</v>
      </c>
      <c r="C2054" s="68" t="str">
        <f t="shared" si="546"/>
        <v xml:space="preserve"> </v>
      </c>
      <c r="D2054" s="68" t="str">
        <f t="shared" si="547"/>
        <v xml:space="preserve"> </v>
      </c>
      <c r="E2054" s="160" t="e">
        <f t="shared" ref="E2054:G2054" si="561">M470</f>
        <v>#REF!</v>
      </c>
      <c r="F2054" s="160" t="e">
        <f t="shared" si="561"/>
        <v>#REF!</v>
      </c>
      <c r="G2054" s="160" t="e">
        <f t="shared" si="561"/>
        <v>#REF!</v>
      </c>
      <c r="J2054" s="162" t="e">
        <f>#REF!</f>
        <v>#REF!</v>
      </c>
      <c r="K2054" s="162"/>
      <c r="L2054" s="162"/>
      <c r="M2054" s="162" t="e">
        <f>#REF!</f>
        <v>#REF!</v>
      </c>
      <c r="N2054" s="162" t="e">
        <f>#REF!</f>
        <v>#REF!</v>
      </c>
      <c r="O2054" s="162" t="e">
        <f>#REF!</f>
        <v>#REF!</v>
      </c>
    </row>
    <row r="2055" spans="2:15" ht="21">
      <c r="B2055" s="132" t="e">
        <f t="shared" si="545"/>
        <v>#REF!</v>
      </c>
      <c r="C2055" s="68" t="str">
        <f t="shared" si="546"/>
        <v xml:space="preserve"> </v>
      </c>
      <c r="D2055" s="68" t="str">
        <f t="shared" si="547"/>
        <v xml:space="preserve"> </v>
      </c>
      <c r="E2055" s="160" t="e">
        <f t="shared" ref="E2055:G2055" si="562">M471</f>
        <v>#REF!</v>
      </c>
      <c r="F2055" s="160" t="e">
        <f t="shared" si="562"/>
        <v>#REF!</v>
      </c>
      <c r="G2055" s="160" t="e">
        <f t="shared" si="562"/>
        <v>#REF!</v>
      </c>
      <c r="J2055" s="162" t="e">
        <f>#REF!</f>
        <v>#REF!</v>
      </c>
      <c r="K2055" s="162"/>
      <c r="L2055" s="162"/>
      <c r="M2055" s="162" t="e">
        <f>#REF!</f>
        <v>#REF!</v>
      </c>
      <c r="N2055" s="162" t="e">
        <f>#REF!</f>
        <v>#REF!</v>
      </c>
      <c r="O2055" s="162" t="e">
        <f>#REF!</f>
        <v>#REF!</v>
      </c>
    </row>
    <row r="2056" spans="2:15" ht="21">
      <c r="B2056" s="132" t="e">
        <f t="shared" si="545"/>
        <v>#REF!</v>
      </c>
      <c r="C2056" s="68" t="str">
        <f t="shared" si="546"/>
        <v xml:space="preserve"> </v>
      </c>
      <c r="D2056" s="68" t="str">
        <f t="shared" si="547"/>
        <v xml:space="preserve"> </v>
      </c>
      <c r="E2056" s="160" t="e">
        <f t="shared" ref="E2056:G2056" si="563">M472</f>
        <v>#REF!</v>
      </c>
      <c r="F2056" s="160" t="e">
        <f t="shared" si="563"/>
        <v>#REF!</v>
      </c>
      <c r="G2056" s="160" t="e">
        <f t="shared" si="563"/>
        <v>#REF!</v>
      </c>
      <c r="J2056" s="162" t="e">
        <f>#REF!</f>
        <v>#REF!</v>
      </c>
      <c r="K2056" s="162"/>
      <c r="L2056" s="162"/>
      <c r="M2056" s="162" t="e">
        <f>#REF!</f>
        <v>#REF!</v>
      </c>
      <c r="N2056" s="162" t="e">
        <f>#REF!</f>
        <v>#REF!</v>
      </c>
      <c r="O2056" s="162" t="e">
        <f>#REF!</f>
        <v>#REF!</v>
      </c>
    </row>
    <row r="2057" spans="2:15" ht="21">
      <c r="B2057" s="132" t="e">
        <f t="shared" si="545"/>
        <v>#REF!</v>
      </c>
      <c r="C2057" s="68" t="str">
        <f t="shared" si="546"/>
        <v xml:space="preserve"> </v>
      </c>
      <c r="D2057" s="68" t="str">
        <f t="shared" si="547"/>
        <v xml:space="preserve"> </v>
      </c>
      <c r="E2057" s="160" t="e">
        <f t="shared" ref="E2057:G2057" si="564">M473</f>
        <v>#REF!</v>
      </c>
      <c r="F2057" s="160" t="e">
        <f t="shared" si="564"/>
        <v>#REF!</v>
      </c>
      <c r="G2057" s="160" t="e">
        <f t="shared" si="564"/>
        <v>#REF!</v>
      </c>
      <c r="J2057" s="162" t="e">
        <f>#REF!</f>
        <v>#REF!</v>
      </c>
      <c r="K2057" s="162"/>
      <c r="L2057" s="162"/>
      <c r="M2057" s="162" t="e">
        <f>#REF!</f>
        <v>#REF!</v>
      </c>
      <c r="N2057" s="162" t="e">
        <f>#REF!</f>
        <v>#REF!</v>
      </c>
      <c r="O2057" s="162" t="e">
        <f>#REF!</f>
        <v>#REF!</v>
      </c>
    </row>
    <row r="2058" spans="2:15" ht="21">
      <c r="B2058" s="132" t="e">
        <f t="shared" si="545"/>
        <v>#REF!</v>
      </c>
      <c r="C2058" s="68" t="str">
        <f t="shared" si="546"/>
        <v xml:space="preserve"> </v>
      </c>
      <c r="D2058" s="68" t="str">
        <f t="shared" si="547"/>
        <v xml:space="preserve"> </v>
      </c>
      <c r="E2058" s="160" t="e">
        <f t="shared" ref="E2058:G2058" si="565">M474</f>
        <v>#REF!</v>
      </c>
      <c r="F2058" s="160" t="e">
        <f t="shared" si="565"/>
        <v>#REF!</v>
      </c>
      <c r="G2058" s="160" t="e">
        <f t="shared" si="565"/>
        <v>#REF!</v>
      </c>
      <c r="J2058" s="162" t="e">
        <f>#REF!</f>
        <v>#REF!</v>
      </c>
      <c r="K2058" s="162"/>
      <c r="L2058" s="162"/>
      <c r="M2058" s="162" t="e">
        <f>#REF!</f>
        <v>#REF!</v>
      </c>
      <c r="N2058" s="162" t="e">
        <f>#REF!</f>
        <v>#REF!</v>
      </c>
      <c r="O2058" s="162" t="e">
        <f>#REF!</f>
        <v>#REF!</v>
      </c>
    </row>
    <row r="2059" spans="2:15" ht="21">
      <c r="B2059" s="132" t="e">
        <f t="shared" si="545"/>
        <v>#REF!</v>
      </c>
      <c r="C2059" s="68" t="str">
        <f t="shared" si="546"/>
        <v xml:space="preserve"> </v>
      </c>
      <c r="D2059" s="68" t="str">
        <f t="shared" si="547"/>
        <v xml:space="preserve"> </v>
      </c>
      <c r="E2059" s="160" t="e">
        <f t="shared" ref="E2059:G2059" si="566">M475</f>
        <v>#REF!</v>
      </c>
      <c r="F2059" s="160" t="e">
        <f t="shared" si="566"/>
        <v>#REF!</v>
      </c>
      <c r="G2059" s="160" t="e">
        <f t="shared" si="566"/>
        <v>#REF!</v>
      </c>
      <c r="J2059" s="162" t="e">
        <f>#REF!</f>
        <v>#REF!</v>
      </c>
      <c r="K2059" s="162"/>
      <c r="L2059" s="162"/>
      <c r="M2059" s="162" t="e">
        <f>#REF!</f>
        <v>#REF!</v>
      </c>
      <c r="N2059" s="162" t="e">
        <f>#REF!</f>
        <v>#REF!</v>
      </c>
      <c r="O2059" s="162" t="e">
        <f>#REF!</f>
        <v>#REF!</v>
      </c>
    </row>
    <row r="2060" spans="2:15" ht="21">
      <c r="B2060" s="132" t="e">
        <f t="shared" si="545"/>
        <v>#REF!</v>
      </c>
      <c r="C2060" s="68" t="str">
        <f t="shared" si="546"/>
        <v xml:space="preserve"> </v>
      </c>
      <c r="D2060" s="68" t="str">
        <f t="shared" si="547"/>
        <v xml:space="preserve"> </v>
      </c>
      <c r="E2060" s="160" t="e">
        <f t="shared" ref="E2060:G2060" si="567">M476</f>
        <v>#REF!</v>
      </c>
      <c r="F2060" s="160" t="e">
        <f t="shared" si="567"/>
        <v>#REF!</v>
      </c>
      <c r="G2060" s="160" t="e">
        <f t="shared" si="567"/>
        <v>#REF!</v>
      </c>
      <c r="J2060" s="162" t="e">
        <f>#REF!</f>
        <v>#REF!</v>
      </c>
      <c r="K2060" s="162"/>
      <c r="L2060" s="162"/>
      <c r="M2060" s="162" t="e">
        <f>#REF!</f>
        <v>#REF!</v>
      </c>
      <c r="N2060" s="162" t="e">
        <f>#REF!</f>
        <v>#REF!</v>
      </c>
      <c r="O2060" s="162" t="e">
        <f>#REF!</f>
        <v>#REF!</v>
      </c>
    </row>
    <row r="2061" spans="2:15" ht="21">
      <c r="B2061" s="132" t="e">
        <f t="shared" si="545"/>
        <v>#REF!</v>
      </c>
      <c r="C2061" s="68" t="str">
        <f t="shared" si="546"/>
        <v xml:space="preserve"> </v>
      </c>
      <c r="D2061" s="68" t="str">
        <f t="shared" si="547"/>
        <v xml:space="preserve"> </v>
      </c>
      <c r="E2061" s="160" t="e">
        <f t="shared" ref="E2061:G2061" si="568">M477</f>
        <v>#REF!</v>
      </c>
      <c r="F2061" s="160" t="e">
        <f t="shared" si="568"/>
        <v>#REF!</v>
      </c>
      <c r="G2061" s="160" t="e">
        <f t="shared" si="568"/>
        <v>#REF!</v>
      </c>
      <c r="J2061" s="162" t="e">
        <f>#REF!</f>
        <v>#REF!</v>
      </c>
      <c r="K2061" s="162"/>
      <c r="L2061" s="162"/>
      <c r="M2061" s="162" t="e">
        <f>#REF!</f>
        <v>#REF!</v>
      </c>
      <c r="N2061" s="162" t="e">
        <f>#REF!</f>
        <v>#REF!</v>
      </c>
      <c r="O2061" s="162" t="e">
        <f>#REF!</f>
        <v>#REF!</v>
      </c>
    </row>
    <row r="2062" spans="2:15" ht="21">
      <c r="B2062" s="132" t="e">
        <f t="shared" si="545"/>
        <v>#REF!</v>
      </c>
      <c r="C2062" s="68" t="str">
        <f t="shared" si="546"/>
        <v xml:space="preserve"> </v>
      </c>
      <c r="D2062" s="68" t="str">
        <f t="shared" si="547"/>
        <v xml:space="preserve"> </v>
      </c>
      <c r="E2062" s="160" t="e">
        <f t="shared" ref="E2062:G2062" si="569">M478</f>
        <v>#REF!</v>
      </c>
      <c r="F2062" s="160" t="e">
        <f t="shared" si="569"/>
        <v>#REF!</v>
      </c>
      <c r="G2062" s="160" t="e">
        <f t="shared" si="569"/>
        <v>#REF!</v>
      </c>
      <c r="J2062" s="162" t="e">
        <f>#REF!</f>
        <v>#REF!</v>
      </c>
      <c r="K2062" s="162"/>
      <c r="L2062" s="162"/>
      <c r="M2062" s="162" t="e">
        <f>#REF!</f>
        <v>#REF!</v>
      </c>
      <c r="N2062" s="162" t="e">
        <f>#REF!</f>
        <v>#REF!</v>
      </c>
      <c r="O2062" s="162" t="e">
        <f>#REF!</f>
        <v>#REF!</v>
      </c>
    </row>
    <row r="2063" spans="2:15" ht="21">
      <c r="B2063" s="132" t="e">
        <f t="shared" si="545"/>
        <v>#REF!</v>
      </c>
      <c r="C2063" s="68" t="str">
        <f t="shared" si="546"/>
        <v xml:space="preserve"> </v>
      </c>
      <c r="D2063" s="68" t="str">
        <f t="shared" si="547"/>
        <v xml:space="preserve"> </v>
      </c>
      <c r="E2063" s="160" t="e">
        <f t="shared" ref="E2063:G2063" si="570">M479</f>
        <v>#REF!</v>
      </c>
      <c r="F2063" s="160" t="e">
        <f t="shared" si="570"/>
        <v>#REF!</v>
      </c>
      <c r="G2063" s="160" t="e">
        <f t="shared" si="570"/>
        <v>#REF!</v>
      </c>
      <c r="J2063" s="162" t="e">
        <f>#REF!</f>
        <v>#REF!</v>
      </c>
      <c r="K2063" s="162"/>
      <c r="L2063" s="162"/>
      <c r="M2063" s="162" t="e">
        <f>#REF!</f>
        <v>#REF!</v>
      </c>
      <c r="N2063" s="162" t="e">
        <f>#REF!</f>
        <v>#REF!</v>
      </c>
      <c r="O2063" s="162" t="e">
        <f>#REF!</f>
        <v>#REF!</v>
      </c>
    </row>
    <row r="2064" spans="2:15" ht="21">
      <c r="B2064" s="132" t="e">
        <f t="shared" si="545"/>
        <v>#REF!</v>
      </c>
      <c r="C2064" s="68" t="str">
        <f t="shared" si="546"/>
        <v xml:space="preserve"> </v>
      </c>
      <c r="D2064" s="68" t="str">
        <f t="shared" si="547"/>
        <v xml:space="preserve"> </v>
      </c>
      <c r="E2064" s="160" t="e">
        <f t="shared" ref="E2064:G2064" si="571">M480</f>
        <v>#REF!</v>
      </c>
      <c r="F2064" s="160" t="e">
        <f t="shared" si="571"/>
        <v>#REF!</v>
      </c>
      <c r="G2064" s="160" t="e">
        <f t="shared" si="571"/>
        <v>#REF!</v>
      </c>
      <c r="J2064" s="162" t="e">
        <f>#REF!</f>
        <v>#REF!</v>
      </c>
      <c r="K2064" s="162"/>
      <c r="L2064" s="162"/>
      <c r="M2064" s="162" t="e">
        <f>#REF!</f>
        <v>#REF!</v>
      </c>
      <c r="N2064" s="162" t="e">
        <f>#REF!</f>
        <v>#REF!</v>
      </c>
      <c r="O2064" s="162" t="e">
        <f>#REF!</f>
        <v>#REF!</v>
      </c>
    </row>
    <row r="2065" spans="2:15" ht="21">
      <c r="B2065" s="132" t="e">
        <f t="shared" si="545"/>
        <v>#REF!</v>
      </c>
      <c r="C2065" s="68" t="str">
        <f t="shared" si="546"/>
        <v xml:space="preserve"> </v>
      </c>
      <c r="D2065" s="68" t="str">
        <f t="shared" si="547"/>
        <v xml:space="preserve"> </v>
      </c>
      <c r="E2065" s="160" t="e">
        <f t="shared" ref="E2065:G2065" si="572">M481</f>
        <v>#REF!</v>
      </c>
      <c r="F2065" s="160" t="e">
        <f t="shared" si="572"/>
        <v>#REF!</v>
      </c>
      <c r="G2065" s="160" t="e">
        <f t="shared" si="572"/>
        <v>#REF!</v>
      </c>
      <c r="J2065" s="162" t="e">
        <f>#REF!</f>
        <v>#REF!</v>
      </c>
      <c r="K2065" s="162"/>
      <c r="L2065" s="162"/>
      <c r="M2065" s="162" t="e">
        <f>#REF!</f>
        <v>#REF!</v>
      </c>
      <c r="N2065" s="162" t="e">
        <f>#REF!</f>
        <v>#REF!</v>
      </c>
      <c r="O2065" s="162" t="e">
        <f>#REF!</f>
        <v>#REF!</v>
      </c>
    </row>
    <row r="2066" spans="2:15" ht="21">
      <c r="B2066" s="132" t="e">
        <f t="shared" si="545"/>
        <v>#REF!</v>
      </c>
      <c r="C2066" s="68" t="str">
        <f t="shared" si="546"/>
        <v xml:space="preserve"> </v>
      </c>
      <c r="D2066" s="68" t="str">
        <f t="shared" si="547"/>
        <v xml:space="preserve"> </v>
      </c>
      <c r="E2066" s="160" t="e">
        <f t="shared" ref="E2066:G2066" si="573">M482</f>
        <v>#REF!</v>
      </c>
      <c r="F2066" s="160" t="e">
        <f t="shared" si="573"/>
        <v>#REF!</v>
      </c>
      <c r="G2066" s="160" t="e">
        <f t="shared" si="573"/>
        <v>#REF!</v>
      </c>
      <c r="J2066" s="162" t="e">
        <f>#REF!</f>
        <v>#REF!</v>
      </c>
      <c r="K2066" s="162"/>
      <c r="L2066" s="162"/>
      <c r="M2066" s="162" t="e">
        <f>#REF!</f>
        <v>#REF!</v>
      </c>
      <c r="N2066" s="162" t="e">
        <f>#REF!</f>
        <v>#REF!</v>
      </c>
      <c r="O2066" s="162" t="e">
        <f>#REF!</f>
        <v>#REF!</v>
      </c>
    </row>
    <row r="2067" spans="2:15" ht="21">
      <c r="B2067" s="132" t="e">
        <f t="shared" si="545"/>
        <v>#REF!</v>
      </c>
      <c r="C2067" s="68" t="str">
        <f t="shared" si="546"/>
        <v xml:space="preserve"> </v>
      </c>
      <c r="D2067" s="68" t="str">
        <f t="shared" si="547"/>
        <v xml:space="preserve"> </v>
      </c>
      <c r="E2067" s="160" t="e">
        <f t="shared" ref="E2067:G2067" si="574">M483</f>
        <v>#REF!</v>
      </c>
      <c r="F2067" s="160" t="e">
        <f t="shared" si="574"/>
        <v>#REF!</v>
      </c>
      <c r="G2067" s="160" t="e">
        <f t="shared" si="574"/>
        <v>#REF!</v>
      </c>
      <c r="J2067" s="162" t="e">
        <f>#REF!</f>
        <v>#REF!</v>
      </c>
      <c r="K2067" s="162"/>
      <c r="L2067" s="162"/>
      <c r="M2067" s="162" t="e">
        <f>#REF!</f>
        <v>#REF!</v>
      </c>
      <c r="N2067" s="162" t="e">
        <f>#REF!</f>
        <v>#REF!</v>
      </c>
      <c r="O2067" s="162" t="e">
        <f>#REF!</f>
        <v>#REF!</v>
      </c>
    </row>
    <row r="2068" spans="2:15" ht="21">
      <c r="B2068" s="132" t="e">
        <f t="shared" si="545"/>
        <v>#REF!</v>
      </c>
      <c r="C2068" s="68" t="str">
        <f t="shared" si="546"/>
        <v xml:space="preserve"> </v>
      </c>
      <c r="D2068" s="68" t="str">
        <f t="shared" si="547"/>
        <v xml:space="preserve"> </v>
      </c>
      <c r="E2068" s="160" t="e">
        <f t="shared" ref="E2068:G2068" si="575">M484</f>
        <v>#REF!</v>
      </c>
      <c r="F2068" s="160" t="e">
        <f t="shared" si="575"/>
        <v>#REF!</v>
      </c>
      <c r="G2068" s="160" t="e">
        <f t="shared" si="575"/>
        <v>#REF!</v>
      </c>
      <c r="J2068" s="162" t="e">
        <f>#REF!</f>
        <v>#REF!</v>
      </c>
      <c r="K2068" s="162"/>
      <c r="L2068" s="162"/>
      <c r="M2068" s="162" t="e">
        <f>#REF!</f>
        <v>#REF!</v>
      </c>
      <c r="N2068" s="162" t="e">
        <f>#REF!</f>
        <v>#REF!</v>
      </c>
      <c r="O2068" s="162" t="e">
        <f>#REF!</f>
        <v>#REF!</v>
      </c>
    </row>
    <row r="2069" spans="2:15" ht="21">
      <c r="B2069" s="132" t="e">
        <f t="shared" si="545"/>
        <v>#REF!</v>
      </c>
      <c r="C2069" s="68" t="str">
        <f t="shared" si="546"/>
        <v xml:space="preserve"> </v>
      </c>
      <c r="D2069" s="68" t="str">
        <f t="shared" si="547"/>
        <v xml:space="preserve"> </v>
      </c>
      <c r="E2069" s="160" t="e">
        <f t="shared" ref="E2069:G2069" si="576">M485</f>
        <v>#REF!</v>
      </c>
      <c r="F2069" s="160" t="e">
        <f t="shared" si="576"/>
        <v>#REF!</v>
      </c>
      <c r="G2069" s="160" t="e">
        <f t="shared" si="576"/>
        <v>#REF!</v>
      </c>
      <c r="J2069" s="162" t="e">
        <f>#REF!</f>
        <v>#REF!</v>
      </c>
      <c r="K2069" s="162"/>
      <c r="L2069" s="162"/>
      <c r="M2069" s="162" t="e">
        <f>#REF!</f>
        <v>#REF!</v>
      </c>
      <c r="N2069" s="162" t="e">
        <f>#REF!</f>
        <v>#REF!</v>
      </c>
      <c r="O2069" s="162" t="e">
        <f>#REF!</f>
        <v>#REF!</v>
      </c>
    </row>
    <row r="2070" spans="2:15" ht="21">
      <c r="B2070" s="132" t="e">
        <f t="shared" si="545"/>
        <v>#REF!</v>
      </c>
      <c r="C2070" s="68" t="str">
        <f t="shared" si="546"/>
        <v xml:space="preserve"> </v>
      </c>
      <c r="D2070" s="68" t="str">
        <f t="shared" si="547"/>
        <v xml:space="preserve"> </v>
      </c>
      <c r="E2070" s="160" t="e">
        <f t="shared" ref="E2070:G2070" si="577">M486</f>
        <v>#REF!</v>
      </c>
      <c r="F2070" s="160" t="e">
        <f t="shared" si="577"/>
        <v>#REF!</v>
      </c>
      <c r="G2070" s="160" t="e">
        <f t="shared" si="577"/>
        <v>#REF!</v>
      </c>
      <c r="J2070" s="162" t="e">
        <f>#REF!</f>
        <v>#REF!</v>
      </c>
      <c r="K2070" s="162"/>
      <c r="L2070" s="162"/>
      <c r="M2070" s="162" t="e">
        <f>#REF!</f>
        <v>#REF!</v>
      </c>
      <c r="N2070" s="162" t="e">
        <f>#REF!</f>
        <v>#REF!</v>
      </c>
      <c r="O2070" s="162" t="e">
        <f>#REF!</f>
        <v>#REF!</v>
      </c>
    </row>
    <row r="2071" spans="2:15" ht="21">
      <c r="B2071" s="132" t="e">
        <f t="shared" si="545"/>
        <v>#REF!</v>
      </c>
      <c r="C2071" s="68" t="str">
        <f t="shared" si="546"/>
        <v xml:space="preserve"> </v>
      </c>
      <c r="D2071" s="68" t="str">
        <f t="shared" si="547"/>
        <v xml:space="preserve"> </v>
      </c>
      <c r="E2071" s="160" t="e">
        <f t="shared" ref="E2071:G2071" si="578">M487</f>
        <v>#REF!</v>
      </c>
      <c r="F2071" s="160" t="e">
        <f t="shared" si="578"/>
        <v>#REF!</v>
      </c>
      <c r="G2071" s="160" t="e">
        <f t="shared" si="578"/>
        <v>#REF!</v>
      </c>
      <c r="J2071" s="162" t="e">
        <f>#REF!</f>
        <v>#REF!</v>
      </c>
      <c r="K2071" s="162"/>
      <c r="L2071" s="162"/>
      <c r="M2071" s="162" t="e">
        <f>#REF!</f>
        <v>#REF!</v>
      </c>
      <c r="N2071" s="162" t="e">
        <f>#REF!</f>
        <v>#REF!</v>
      </c>
      <c r="O2071" s="162" t="e">
        <f>#REF!</f>
        <v>#REF!</v>
      </c>
    </row>
    <row r="2072" spans="2:15" ht="21">
      <c r="B2072" s="132" t="e">
        <f t="shared" si="545"/>
        <v>#REF!</v>
      </c>
      <c r="C2072" s="68" t="str">
        <f t="shared" si="546"/>
        <v xml:space="preserve"> </v>
      </c>
      <c r="D2072" s="68" t="str">
        <f t="shared" si="547"/>
        <v xml:space="preserve"> </v>
      </c>
      <c r="E2072" s="160" t="e">
        <f t="shared" ref="E2072:G2072" si="579">M488</f>
        <v>#REF!</v>
      </c>
      <c r="F2072" s="160" t="e">
        <f t="shared" si="579"/>
        <v>#REF!</v>
      </c>
      <c r="G2072" s="160" t="e">
        <f t="shared" si="579"/>
        <v>#REF!</v>
      </c>
      <c r="J2072" s="162" t="e">
        <f>#REF!</f>
        <v>#REF!</v>
      </c>
      <c r="K2072" s="162"/>
      <c r="L2072" s="162"/>
      <c r="M2072" s="162" t="e">
        <f>#REF!</f>
        <v>#REF!</v>
      </c>
      <c r="N2072" s="162" t="e">
        <f>#REF!</f>
        <v>#REF!</v>
      </c>
      <c r="O2072" s="162" t="e">
        <f>#REF!</f>
        <v>#REF!</v>
      </c>
    </row>
    <row r="2073" spans="2:15" ht="21">
      <c r="B2073" s="132" t="e">
        <f t="shared" si="545"/>
        <v>#REF!</v>
      </c>
      <c r="C2073" s="68" t="str">
        <f t="shared" si="546"/>
        <v xml:space="preserve"> </v>
      </c>
      <c r="D2073" s="68" t="str">
        <f t="shared" si="547"/>
        <v xml:space="preserve"> </v>
      </c>
      <c r="E2073" s="160" t="e">
        <f t="shared" ref="E2073:G2073" si="580">M489</f>
        <v>#REF!</v>
      </c>
      <c r="F2073" s="160" t="e">
        <f t="shared" si="580"/>
        <v>#REF!</v>
      </c>
      <c r="G2073" s="160" t="e">
        <f t="shared" si="580"/>
        <v>#REF!</v>
      </c>
      <c r="J2073" s="162" t="e">
        <f>#REF!</f>
        <v>#REF!</v>
      </c>
      <c r="K2073" s="162"/>
      <c r="L2073" s="162"/>
      <c r="M2073" s="162" t="e">
        <f>#REF!</f>
        <v>#REF!</v>
      </c>
      <c r="N2073" s="162" t="e">
        <f>#REF!</f>
        <v>#REF!</v>
      </c>
      <c r="O2073" s="162" t="e">
        <f>#REF!</f>
        <v>#REF!</v>
      </c>
    </row>
    <row r="2074" spans="2:15" ht="21">
      <c r="B2074" s="132" t="e">
        <f t="shared" si="545"/>
        <v>#REF!</v>
      </c>
      <c r="C2074" s="68" t="str">
        <f t="shared" si="546"/>
        <v xml:space="preserve"> </v>
      </c>
      <c r="D2074" s="68" t="str">
        <f t="shared" si="547"/>
        <v xml:space="preserve"> </v>
      </c>
      <c r="E2074" s="160" t="e">
        <f t="shared" ref="E2074:G2074" si="581">M490</f>
        <v>#REF!</v>
      </c>
      <c r="F2074" s="160" t="e">
        <f t="shared" si="581"/>
        <v>#REF!</v>
      </c>
      <c r="G2074" s="160" t="e">
        <f t="shared" si="581"/>
        <v>#REF!</v>
      </c>
      <c r="J2074" s="162" t="e">
        <f>#REF!</f>
        <v>#REF!</v>
      </c>
      <c r="K2074" s="162"/>
      <c r="L2074" s="162"/>
      <c r="M2074" s="162" t="e">
        <f>#REF!</f>
        <v>#REF!</v>
      </c>
      <c r="N2074" s="162" t="e">
        <f>#REF!</f>
        <v>#REF!</v>
      </c>
      <c r="O2074" s="162" t="e">
        <f>#REF!</f>
        <v>#REF!</v>
      </c>
    </row>
    <row r="2075" spans="2:15" ht="21">
      <c r="B2075" s="132" t="e">
        <f t="shared" si="545"/>
        <v>#REF!</v>
      </c>
      <c r="C2075" s="68" t="str">
        <f t="shared" si="546"/>
        <v xml:space="preserve"> </v>
      </c>
      <c r="D2075" s="68" t="str">
        <f t="shared" si="547"/>
        <v xml:space="preserve"> </v>
      </c>
      <c r="E2075" s="160" t="e">
        <f t="shared" ref="E2075:G2075" si="582">M491</f>
        <v>#REF!</v>
      </c>
      <c r="F2075" s="160" t="e">
        <f t="shared" si="582"/>
        <v>#REF!</v>
      </c>
      <c r="G2075" s="160" t="e">
        <f t="shared" si="582"/>
        <v>#REF!</v>
      </c>
      <c r="J2075" s="162" t="e">
        <f>#REF!</f>
        <v>#REF!</v>
      </c>
      <c r="K2075" s="162"/>
      <c r="L2075" s="162"/>
      <c r="M2075" s="162" t="e">
        <f>#REF!</f>
        <v>#REF!</v>
      </c>
      <c r="N2075" s="162" t="e">
        <f>#REF!</f>
        <v>#REF!</v>
      </c>
      <c r="O2075" s="162" t="e">
        <f>#REF!</f>
        <v>#REF!</v>
      </c>
    </row>
    <row r="2076" spans="2:15" ht="21">
      <c r="B2076" s="132" t="e">
        <f t="shared" si="545"/>
        <v>#REF!</v>
      </c>
      <c r="C2076" s="68" t="str">
        <f t="shared" si="546"/>
        <v xml:space="preserve"> </v>
      </c>
      <c r="D2076" s="68" t="str">
        <f t="shared" si="547"/>
        <v xml:space="preserve"> </v>
      </c>
      <c r="E2076" s="160" t="e">
        <f t="shared" ref="E2076:G2076" si="583">M492</f>
        <v>#REF!</v>
      </c>
      <c r="F2076" s="160" t="e">
        <f t="shared" si="583"/>
        <v>#REF!</v>
      </c>
      <c r="G2076" s="160" t="e">
        <f t="shared" si="583"/>
        <v>#REF!</v>
      </c>
      <c r="J2076" s="162" t="e">
        <f>#REF!</f>
        <v>#REF!</v>
      </c>
      <c r="K2076" s="162"/>
      <c r="L2076" s="162"/>
      <c r="M2076" s="162" t="e">
        <f>#REF!</f>
        <v>#REF!</v>
      </c>
      <c r="N2076" s="162" t="e">
        <f>#REF!</f>
        <v>#REF!</v>
      </c>
      <c r="O2076" s="162" t="e">
        <f>#REF!</f>
        <v>#REF!</v>
      </c>
    </row>
    <row r="2077" spans="2:15" ht="21">
      <c r="B2077" s="132" t="e">
        <f t="shared" si="545"/>
        <v>#REF!</v>
      </c>
      <c r="C2077" s="68" t="str">
        <f t="shared" si="546"/>
        <v xml:space="preserve"> </v>
      </c>
      <c r="D2077" s="68" t="str">
        <f t="shared" si="547"/>
        <v xml:space="preserve"> </v>
      </c>
      <c r="E2077" s="160" t="e">
        <f t="shared" ref="E2077:G2077" si="584">M493</f>
        <v>#REF!</v>
      </c>
      <c r="F2077" s="160" t="e">
        <f t="shared" si="584"/>
        <v>#REF!</v>
      </c>
      <c r="G2077" s="160" t="e">
        <f t="shared" si="584"/>
        <v>#REF!</v>
      </c>
      <c r="J2077" s="162" t="e">
        <f>#REF!</f>
        <v>#REF!</v>
      </c>
      <c r="K2077" s="162"/>
      <c r="L2077" s="162"/>
      <c r="M2077" s="162" t="e">
        <f>#REF!</f>
        <v>#REF!</v>
      </c>
      <c r="N2077" s="162" t="e">
        <f>#REF!</f>
        <v>#REF!</v>
      </c>
      <c r="O2077" s="162" t="e">
        <f>#REF!</f>
        <v>#REF!</v>
      </c>
    </row>
    <row r="2078" spans="2:15" ht="21">
      <c r="B2078" s="132" t="e">
        <f t="shared" si="545"/>
        <v>#REF!</v>
      </c>
      <c r="C2078" s="68" t="str">
        <f t="shared" si="546"/>
        <v xml:space="preserve"> </v>
      </c>
      <c r="D2078" s="68" t="str">
        <f t="shared" si="547"/>
        <v xml:space="preserve"> </v>
      </c>
      <c r="E2078" s="160" t="e">
        <f t="shared" ref="E2078:G2078" si="585">M494</f>
        <v>#REF!</v>
      </c>
      <c r="F2078" s="160" t="e">
        <f t="shared" si="585"/>
        <v>#REF!</v>
      </c>
      <c r="G2078" s="160" t="e">
        <f t="shared" si="585"/>
        <v>#REF!</v>
      </c>
      <c r="J2078" s="162" t="e">
        <f>#REF!</f>
        <v>#REF!</v>
      </c>
      <c r="K2078" s="162"/>
      <c r="L2078" s="162"/>
      <c r="M2078" s="162" t="e">
        <f>#REF!</f>
        <v>#REF!</v>
      </c>
      <c r="N2078" s="162" t="e">
        <f>#REF!</f>
        <v>#REF!</v>
      </c>
      <c r="O2078" s="162" t="e">
        <f>#REF!</f>
        <v>#REF!</v>
      </c>
    </row>
    <row r="2079" spans="2:15" ht="21">
      <c r="B2079" s="132" t="e">
        <f t="shared" si="545"/>
        <v>#REF!</v>
      </c>
      <c r="C2079" s="68" t="str">
        <f t="shared" si="546"/>
        <v xml:space="preserve"> </v>
      </c>
      <c r="D2079" s="68" t="str">
        <f t="shared" si="547"/>
        <v xml:space="preserve"> </v>
      </c>
      <c r="E2079" s="160" t="e">
        <f t="shared" ref="E2079:G2079" si="586">M495</f>
        <v>#REF!</v>
      </c>
      <c r="F2079" s="160" t="e">
        <f t="shared" si="586"/>
        <v>#REF!</v>
      </c>
      <c r="G2079" s="160" t="e">
        <f t="shared" si="586"/>
        <v>#REF!</v>
      </c>
      <c r="J2079" s="162" t="e">
        <f>#REF!</f>
        <v>#REF!</v>
      </c>
      <c r="K2079" s="162"/>
      <c r="L2079" s="162"/>
      <c r="M2079" s="162" t="e">
        <f>#REF!</f>
        <v>#REF!</v>
      </c>
      <c r="N2079" s="162" t="e">
        <f>#REF!</f>
        <v>#REF!</v>
      </c>
      <c r="O2079" s="162" t="e">
        <f>#REF!</f>
        <v>#REF!</v>
      </c>
    </row>
    <row r="2080" spans="2:15" ht="21">
      <c r="B2080" s="132" t="e">
        <f t="shared" si="545"/>
        <v>#REF!</v>
      </c>
      <c r="C2080" s="68" t="str">
        <f t="shared" si="546"/>
        <v xml:space="preserve"> </v>
      </c>
      <c r="D2080" s="68" t="str">
        <f t="shared" si="547"/>
        <v xml:space="preserve"> </v>
      </c>
      <c r="E2080" s="160" t="e">
        <f t="shared" ref="E2080:G2080" si="587">M496</f>
        <v>#REF!</v>
      </c>
      <c r="F2080" s="160" t="e">
        <f t="shared" si="587"/>
        <v>#REF!</v>
      </c>
      <c r="G2080" s="160" t="e">
        <f t="shared" si="587"/>
        <v>#REF!</v>
      </c>
      <c r="J2080" s="162" t="e">
        <f>#REF!</f>
        <v>#REF!</v>
      </c>
      <c r="K2080" s="162"/>
      <c r="L2080" s="162"/>
      <c r="M2080" s="162" t="e">
        <f>#REF!</f>
        <v>#REF!</v>
      </c>
      <c r="N2080" s="162" t="e">
        <f>#REF!</f>
        <v>#REF!</v>
      </c>
      <c r="O2080" s="162" t="e">
        <f>#REF!</f>
        <v>#REF!</v>
      </c>
    </row>
    <row r="2081" spans="2:15" ht="21">
      <c r="B2081" s="132" t="e">
        <f t="shared" si="545"/>
        <v>#REF!</v>
      </c>
      <c r="C2081" s="68" t="str">
        <f t="shared" si="546"/>
        <v xml:space="preserve"> </v>
      </c>
      <c r="D2081" s="68" t="str">
        <f t="shared" si="547"/>
        <v xml:space="preserve"> </v>
      </c>
      <c r="E2081" s="160" t="e">
        <f t="shared" ref="E2081:G2081" si="588">M497</f>
        <v>#REF!</v>
      </c>
      <c r="F2081" s="160" t="e">
        <f t="shared" si="588"/>
        <v>#REF!</v>
      </c>
      <c r="G2081" s="160" t="e">
        <f t="shared" si="588"/>
        <v>#REF!</v>
      </c>
      <c r="J2081" s="162" t="e">
        <f>#REF!</f>
        <v>#REF!</v>
      </c>
      <c r="K2081" s="162"/>
      <c r="L2081" s="162"/>
      <c r="M2081" s="162" t="e">
        <f>#REF!</f>
        <v>#REF!</v>
      </c>
      <c r="N2081" s="162" t="e">
        <f>#REF!</f>
        <v>#REF!</v>
      </c>
      <c r="O2081" s="162" t="e">
        <f>#REF!</f>
        <v>#REF!</v>
      </c>
    </row>
    <row r="2082" spans="2:15" ht="21">
      <c r="B2082" s="132" t="e">
        <f t="shared" si="545"/>
        <v>#REF!</v>
      </c>
      <c r="C2082" s="68" t="str">
        <f t="shared" si="546"/>
        <v xml:space="preserve"> </v>
      </c>
      <c r="D2082" s="68" t="str">
        <f t="shared" si="547"/>
        <v xml:space="preserve"> </v>
      </c>
      <c r="E2082" s="160" t="e">
        <f t="shared" ref="E2082:G2082" si="589">M498</f>
        <v>#REF!</v>
      </c>
      <c r="F2082" s="160" t="e">
        <f t="shared" si="589"/>
        <v>#REF!</v>
      </c>
      <c r="G2082" s="160" t="e">
        <f t="shared" si="589"/>
        <v>#REF!</v>
      </c>
      <c r="J2082" s="162" t="e">
        <f>#REF!</f>
        <v>#REF!</v>
      </c>
      <c r="K2082" s="162"/>
      <c r="L2082" s="162"/>
      <c r="M2082" s="162" t="e">
        <f>#REF!</f>
        <v>#REF!</v>
      </c>
      <c r="N2082" s="162" t="e">
        <f>#REF!</f>
        <v>#REF!</v>
      </c>
      <c r="O2082" s="162" t="e">
        <f>#REF!</f>
        <v>#REF!</v>
      </c>
    </row>
    <row r="2083" spans="2:15" ht="21">
      <c r="B2083" s="132" t="e">
        <f t="shared" si="545"/>
        <v>#REF!</v>
      </c>
      <c r="C2083" s="68" t="str">
        <f t="shared" si="546"/>
        <v xml:space="preserve"> </v>
      </c>
      <c r="D2083" s="68" t="str">
        <f t="shared" si="547"/>
        <v xml:space="preserve"> </v>
      </c>
      <c r="E2083" s="160" t="e">
        <f t="shared" ref="E2083:G2083" si="590">M499</f>
        <v>#REF!</v>
      </c>
      <c r="F2083" s="160" t="e">
        <f t="shared" si="590"/>
        <v>#REF!</v>
      </c>
      <c r="G2083" s="160" t="e">
        <f t="shared" si="590"/>
        <v>#REF!</v>
      </c>
      <c r="J2083" s="162" t="e">
        <f>#REF!</f>
        <v>#REF!</v>
      </c>
      <c r="K2083" s="162"/>
      <c r="L2083" s="162"/>
      <c r="M2083" s="162" t="e">
        <f>#REF!</f>
        <v>#REF!</v>
      </c>
      <c r="N2083" s="162" t="e">
        <f>#REF!</f>
        <v>#REF!</v>
      </c>
      <c r="O2083" s="162" t="e">
        <f>#REF!</f>
        <v>#REF!</v>
      </c>
    </row>
    <row r="2084" spans="2:15" ht="21">
      <c r="B2084" s="132" t="e">
        <f t="shared" si="545"/>
        <v>#REF!</v>
      </c>
      <c r="C2084" s="68" t="str">
        <f t="shared" si="546"/>
        <v xml:space="preserve"> </v>
      </c>
      <c r="D2084" s="68" t="str">
        <f t="shared" si="547"/>
        <v xml:space="preserve"> </v>
      </c>
      <c r="E2084" s="160" t="e">
        <f t="shared" ref="E2084:G2084" si="591">M500</f>
        <v>#REF!</v>
      </c>
      <c r="F2084" s="160" t="e">
        <f t="shared" si="591"/>
        <v>#REF!</v>
      </c>
      <c r="G2084" s="160" t="e">
        <f t="shared" si="591"/>
        <v>#REF!</v>
      </c>
      <c r="J2084" s="162" t="e">
        <f>#REF!</f>
        <v>#REF!</v>
      </c>
      <c r="K2084" s="162"/>
      <c r="L2084" s="162"/>
      <c r="M2084" s="162" t="e">
        <f>#REF!</f>
        <v>#REF!</v>
      </c>
      <c r="N2084" s="162" t="e">
        <f>#REF!</f>
        <v>#REF!</v>
      </c>
      <c r="O2084" s="162" t="e">
        <f>#REF!</f>
        <v>#REF!</v>
      </c>
    </row>
    <row r="2085" spans="2:15" ht="21">
      <c r="B2085" s="132" t="e">
        <f t="shared" si="545"/>
        <v>#REF!</v>
      </c>
      <c r="C2085" s="68" t="str">
        <f t="shared" si="546"/>
        <v xml:space="preserve"> </v>
      </c>
      <c r="D2085" s="68" t="str">
        <f t="shared" si="547"/>
        <v xml:space="preserve"> </v>
      </c>
      <c r="E2085" s="160" t="e">
        <f t="shared" ref="E2085:G2085" si="592">M501</f>
        <v>#REF!</v>
      </c>
      <c r="F2085" s="160" t="e">
        <f t="shared" si="592"/>
        <v>#REF!</v>
      </c>
      <c r="G2085" s="160" t="e">
        <f t="shared" si="592"/>
        <v>#REF!</v>
      </c>
      <c r="J2085" s="162" t="e">
        <f>#REF!</f>
        <v>#REF!</v>
      </c>
      <c r="K2085" s="162"/>
      <c r="L2085" s="162"/>
      <c r="M2085" s="162" t="e">
        <f>#REF!</f>
        <v>#REF!</v>
      </c>
      <c r="N2085" s="162" t="e">
        <f>#REF!</f>
        <v>#REF!</v>
      </c>
      <c r="O2085" s="162" t="e">
        <f>#REF!</f>
        <v>#REF!</v>
      </c>
    </row>
    <row r="2086" spans="2:15" ht="21">
      <c r="B2086" s="132" t="e">
        <f t="shared" si="545"/>
        <v>#REF!</v>
      </c>
      <c r="C2086" s="68" t="str">
        <f t="shared" si="546"/>
        <v xml:space="preserve"> </v>
      </c>
      <c r="D2086" s="68" t="str">
        <f t="shared" si="547"/>
        <v xml:space="preserve"> </v>
      </c>
      <c r="E2086" s="160" t="e">
        <f t="shared" ref="E2086:G2086" si="593">M502</f>
        <v>#REF!</v>
      </c>
      <c r="F2086" s="160" t="e">
        <f t="shared" si="593"/>
        <v>#REF!</v>
      </c>
      <c r="G2086" s="160" t="e">
        <f t="shared" si="593"/>
        <v>#REF!</v>
      </c>
      <c r="J2086" s="162" t="e">
        <f>#REF!</f>
        <v>#REF!</v>
      </c>
      <c r="K2086" s="162"/>
      <c r="L2086" s="162"/>
      <c r="M2086" s="162" t="e">
        <f>#REF!</f>
        <v>#REF!</v>
      </c>
      <c r="N2086" s="162" t="e">
        <f>#REF!</f>
        <v>#REF!</v>
      </c>
      <c r="O2086" s="162" t="e">
        <f>#REF!</f>
        <v>#REF!</v>
      </c>
    </row>
    <row r="2087" spans="2:15" ht="21">
      <c r="B2087" s="132" t="e">
        <f t="shared" si="545"/>
        <v>#REF!</v>
      </c>
      <c r="C2087" s="68" t="str">
        <f t="shared" si="546"/>
        <v xml:space="preserve"> </v>
      </c>
      <c r="D2087" s="68" t="str">
        <f t="shared" si="547"/>
        <v xml:space="preserve"> </v>
      </c>
      <c r="E2087" s="160" t="e">
        <f t="shared" ref="E2087:G2087" si="594">M503</f>
        <v>#REF!</v>
      </c>
      <c r="F2087" s="160" t="e">
        <f t="shared" si="594"/>
        <v>#REF!</v>
      </c>
      <c r="G2087" s="160" t="e">
        <f t="shared" si="594"/>
        <v>#REF!</v>
      </c>
      <c r="J2087" s="162" t="e">
        <f>#REF!</f>
        <v>#REF!</v>
      </c>
      <c r="K2087" s="162"/>
      <c r="L2087" s="162"/>
      <c r="M2087" s="162" t="e">
        <f>#REF!</f>
        <v>#REF!</v>
      </c>
      <c r="N2087" s="162" t="e">
        <f>#REF!</f>
        <v>#REF!</v>
      </c>
      <c r="O2087" s="162" t="e">
        <f>#REF!</f>
        <v>#REF!</v>
      </c>
    </row>
    <row r="2088" spans="2:15" ht="21">
      <c r="B2088" s="132" t="e">
        <f t="shared" si="545"/>
        <v>#REF!</v>
      </c>
      <c r="C2088" s="68" t="str">
        <f t="shared" si="546"/>
        <v xml:space="preserve"> </v>
      </c>
      <c r="D2088" s="68" t="str">
        <f t="shared" si="547"/>
        <v xml:space="preserve"> </v>
      </c>
      <c r="E2088" s="160" t="e">
        <f t="shared" ref="E2088:G2088" si="595">M504</f>
        <v>#REF!</v>
      </c>
      <c r="F2088" s="160" t="e">
        <f t="shared" si="595"/>
        <v>#REF!</v>
      </c>
      <c r="G2088" s="160" t="e">
        <f t="shared" si="595"/>
        <v>#REF!</v>
      </c>
      <c r="J2088" s="162" t="e">
        <f>#REF!</f>
        <v>#REF!</v>
      </c>
      <c r="K2088" s="162"/>
      <c r="L2088" s="162"/>
      <c r="M2088" s="162" t="e">
        <f>#REF!</f>
        <v>#REF!</v>
      </c>
      <c r="N2088" s="162" t="e">
        <f>#REF!</f>
        <v>#REF!</v>
      </c>
      <c r="O2088" s="162" t="e">
        <f>#REF!</f>
        <v>#REF!</v>
      </c>
    </row>
    <row r="2089" spans="2:15" ht="21">
      <c r="B2089" s="132" t="e">
        <f t="shared" si="545"/>
        <v>#REF!</v>
      </c>
      <c r="C2089" s="68" t="str">
        <f t="shared" si="546"/>
        <v xml:space="preserve"> </v>
      </c>
      <c r="D2089" s="68" t="str">
        <f t="shared" si="547"/>
        <v xml:space="preserve"> </v>
      </c>
      <c r="E2089" s="160" t="e">
        <f t="shared" ref="E2089:G2089" si="596">M505</f>
        <v>#REF!</v>
      </c>
      <c r="F2089" s="160" t="e">
        <f t="shared" si="596"/>
        <v>#REF!</v>
      </c>
      <c r="G2089" s="160" t="e">
        <f t="shared" si="596"/>
        <v>#REF!</v>
      </c>
      <c r="J2089" s="162" t="e">
        <f>#REF!</f>
        <v>#REF!</v>
      </c>
      <c r="K2089" s="162"/>
      <c r="L2089" s="162"/>
      <c r="M2089" s="162" t="e">
        <f>#REF!</f>
        <v>#REF!</v>
      </c>
      <c r="N2089" s="162" t="e">
        <f>#REF!</f>
        <v>#REF!</v>
      </c>
      <c r="O2089" s="162" t="e">
        <f>#REF!</f>
        <v>#REF!</v>
      </c>
    </row>
    <row r="2090" spans="2:15" ht="21">
      <c r="B2090" s="132" t="e">
        <f t="shared" si="545"/>
        <v>#REF!</v>
      </c>
      <c r="C2090" s="68" t="str">
        <f t="shared" si="546"/>
        <v xml:space="preserve"> </v>
      </c>
      <c r="D2090" s="68" t="str">
        <f t="shared" si="547"/>
        <v xml:space="preserve"> </v>
      </c>
      <c r="E2090" s="160" t="e">
        <f t="shared" ref="E2090:G2090" si="597">M506</f>
        <v>#REF!</v>
      </c>
      <c r="F2090" s="160" t="e">
        <f t="shared" si="597"/>
        <v>#REF!</v>
      </c>
      <c r="G2090" s="160" t="e">
        <f t="shared" si="597"/>
        <v>#REF!</v>
      </c>
      <c r="J2090" s="162" t="e">
        <f>#REF!</f>
        <v>#REF!</v>
      </c>
      <c r="K2090" s="162"/>
      <c r="L2090" s="162"/>
      <c r="M2090" s="162" t="e">
        <f>#REF!</f>
        <v>#REF!</v>
      </c>
      <c r="N2090" s="162" t="e">
        <f>#REF!</f>
        <v>#REF!</v>
      </c>
      <c r="O2090" s="162" t="e">
        <f>#REF!</f>
        <v>#REF!</v>
      </c>
    </row>
    <row r="2091" spans="2:15" ht="21">
      <c r="B2091" s="132" t="e">
        <f t="shared" si="545"/>
        <v>#REF!</v>
      </c>
      <c r="C2091" s="68" t="str">
        <f t="shared" si="546"/>
        <v xml:space="preserve"> </v>
      </c>
      <c r="D2091" s="68" t="str">
        <f t="shared" si="547"/>
        <v xml:space="preserve"> </v>
      </c>
      <c r="E2091" s="160" t="e">
        <f t="shared" ref="E2091:G2091" si="598">M507</f>
        <v>#REF!</v>
      </c>
      <c r="F2091" s="160" t="e">
        <f t="shared" si="598"/>
        <v>#REF!</v>
      </c>
      <c r="G2091" s="160" t="e">
        <f t="shared" si="598"/>
        <v>#REF!</v>
      </c>
      <c r="J2091" s="162" t="e">
        <f>#REF!</f>
        <v>#REF!</v>
      </c>
      <c r="K2091" s="162"/>
      <c r="L2091" s="162"/>
      <c r="M2091" s="162" t="e">
        <f>#REF!</f>
        <v>#REF!</v>
      </c>
      <c r="N2091" s="162" t="e">
        <f>#REF!</f>
        <v>#REF!</v>
      </c>
      <c r="O2091" s="162" t="e">
        <f>#REF!</f>
        <v>#REF!</v>
      </c>
    </row>
    <row r="2092" spans="2:15" ht="21">
      <c r="B2092" s="132" t="e">
        <f t="shared" si="545"/>
        <v>#REF!</v>
      </c>
      <c r="C2092" s="68" t="str">
        <f t="shared" si="546"/>
        <v xml:space="preserve"> </v>
      </c>
      <c r="D2092" s="68" t="str">
        <f t="shared" si="547"/>
        <v xml:space="preserve"> </v>
      </c>
      <c r="E2092" s="160" t="e">
        <f t="shared" ref="E2092:G2092" si="599">M508</f>
        <v>#REF!</v>
      </c>
      <c r="F2092" s="160" t="e">
        <f t="shared" si="599"/>
        <v>#REF!</v>
      </c>
      <c r="G2092" s="160" t="e">
        <f t="shared" si="599"/>
        <v>#REF!</v>
      </c>
      <c r="J2092" s="162" t="e">
        <f>#REF!</f>
        <v>#REF!</v>
      </c>
      <c r="K2092" s="162"/>
      <c r="L2092" s="162"/>
      <c r="M2092" s="162" t="e">
        <f>#REF!</f>
        <v>#REF!</v>
      </c>
      <c r="N2092" s="162" t="e">
        <f>#REF!</f>
        <v>#REF!</v>
      </c>
      <c r="O2092" s="162" t="e">
        <f>#REF!</f>
        <v>#REF!</v>
      </c>
    </row>
    <row r="2093" spans="2:15" ht="21">
      <c r="B2093" s="132" t="e">
        <f t="shared" si="545"/>
        <v>#REF!</v>
      </c>
      <c r="C2093" s="68" t="str">
        <f t="shared" si="546"/>
        <v xml:space="preserve"> </v>
      </c>
      <c r="D2093" s="68" t="str">
        <f t="shared" si="547"/>
        <v xml:space="preserve"> </v>
      </c>
      <c r="E2093" s="160" t="e">
        <f t="shared" ref="E2093:G2093" si="600">M509</f>
        <v>#REF!</v>
      </c>
      <c r="F2093" s="160" t="e">
        <f t="shared" si="600"/>
        <v>#REF!</v>
      </c>
      <c r="G2093" s="160" t="e">
        <f t="shared" si="600"/>
        <v>#REF!</v>
      </c>
      <c r="J2093" s="162" t="e">
        <f>#REF!</f>
        <v>#REF!</v>
      </c>
      <c r="K2093" s="162"/>
      <c r="L2093" s="162"/>
      <c r="M2093" s="162" t="e">
        <f>#REF!</f>
        <v>#REF!</v>
      </c>
      <c r="N2093" s="162" t="e">
        <f>#REF!</f>
        <v>#REF!</v>
      </c>
      <c r="O2093" s="162" t="e">
        <f>#REF!</f>
        <v>#REF!</v>
      </c>
    </row>
    <row r="2094" spans="2:15" ht="21">
      <c r="B2094" s="132" t="e">
        <f t="shared" si="545"/>
        <v>#REF!</v>
      </c>
      <c r="C2094" s="68" t="str">
        <f t="shared" si="546"/>
        <v xml:space="preserve"> </v>
      </c>
      <c r="D2094" s="68" t="str">
        <f t="shared" si="547"/>
        <v xml:space="preserve"> </v>
      </c>
      <c r="E2094" s="160" t="e">
        <f t="shared" ref="E2094:G2094" si="601">M510</f>
        <v>#REF!</v>
      </c>
      <c r="F2094" s="160" t="e">
        <f t="shared" si="601"/>
        <v>#REF!</v>
      </c>
      <c r="G2094" s="160" t="e">
        <f t="shared" si="601"/>
        <v>#REF!</v>
      </c>
      <c r="J2094" s="162" t="e">
        <f>#REF!</f>
        <v>#REF!</v>
      </c>
      <c r="K2094" s="162"/>
      <c r="L2094" s="162"/>
      <c r="M2094" s="162" t="e">
        <f>#REF!</f>
        <v>#REF!</v>
      </c>
      <c r="N2094" s="162" t="e">
        <f>#REF!</f>
        <v>#REF!</v>
      </c>
      <c r="O2094" s="162" t="e">
        <f>#REF!</f>
        <v>#REF!</v>
      </c>
    </row>
    <row r="2095" spans="2:15" ht="21">
      <c r="B2095" s="132" t="e">
        <f t="shared" si="545"/>
        <v>#REF!</v>
      </c>
      <c r="C2095" s="68" t="str">
        <f t="shared" si="546"/>
        <v xml:space="preserve"> </v>
      </c>
      <c r="D2095" s="68" t="str">
        <f t="shared" si="547"/>
        <v xml:space="preserve"> </v>
      </c>
      <c r="E2095" s="160" t="e">
        <f t="shared" ref="E2095:G2095" si="602">M511</f>
        <v>#REF!</v>
      </c>
      <c r="F2095" s="160" t="e">
        <f t="shared" si="602"/>
        <v>#REF!</v>
      </c>
      <c r="G2095" s="160" t="e">
        <f t="shared" si="602"/>
        <v>#REF!</v>
      </c>
      <c r="J2095" s="162" t="e">
        <f>#REF!</f>
        <v>#REF!</v>
      </c>
      <c r="K2095" s="162"/>
      <c r="L2095" s="162"/>
      <c r="M2095" s="162" t="e">
        <f>#REF!</f>
        <v>#REF!</v>
      </c>
      <c r="N2095" s="162" t="e">
        <f>#REF!</f>
        <v>#REF!</v>
      </c>
      <c r="O2095" s="162" t="e">
        <f>#REF!</f>
        <v>#REF!</v>
      </c>
    </row>
    <row r="2096" spans="2:15" ht="21">
      <c r="B2096" s="132" t="e">
        <f t="shared" si="545"/>
        <v>#REF!</v>
      </c>
      <c r="C2096" s="68" t="str">
        <f t="shared" si="546"/>
        <v xml:space="preserve"> </v>
      </c>
      <c r="D2096" s="68" t="str">
        <f t="shared" si="547"/>
        <v xml:space="preserve"> </v>
      </c>
      <c r="E2096" s="160" t="e">
        <f t="shared" ref="E2096:G2096" si="603">M512</f>
        <v>#REF!</v>
      </c>
      <c r="F2096" s="160" t="e">
        <f t="shared" si="603"/>
        <v>#REF!</v>
      </c>
      <c r="G2096" s="160" t="e">
        <f t="shared" si="603"/>
        <v>#REF!</v>
      </c>
      <c r="J2096" s="162" t="e">
        <f>#REF!</f>
        <v>#REF!</v>
      </c>
      <c r="K2096" s="162"/>
      <c r="L2096" s="162"/>
      <c r="M2096" s="162" t="e">
        <f>#REF!</f>
        <v>#REF!</v>
      </c>
      <c r="N2096" s="162" t="e">
        <f>#REF!</f>
        <v>#REF!</v>
      </c>
      <c r="O2096" s="162" t="e">
        <f>#REF!</f>
        <v>#REF!</v>
      </c>
    </row>
    <row r="2097" spans="2:15" ht="21">
      <c r="B2097" s="132" t="e">
        <f t="shared" si="545"/>
        <v>#REF!</v>
      </c>
      <c r="C2097" s="68" t="str">
        <f t="shared" si="546"/>
        <v xml:space="preserve"> </v>
      </c>
      <c r="D2097" s="68" t="str">
        <f t="shared" si="547"/>
        <v xml:space="preserve"> </v>
      </c>
      <c r="E2097" s="160" t="e">
        <f t="shared" ref="E2097:G2097" si="604">M513</f>
        <v>#REF!</v>
      </c>
      <c r="F2097" s="160" t="e">
        <f t="shared" si="604"/>
        <v>#REF!</v>
      </c>
      <c r="G2097" s="160" t="e">
        <f t="shared" si="604"/>
        <v>#REF!</v>
      </c>
      <c r="J2097" s="162" t="e">
        <f>#REF!</f>
        <v>#REF!</v>
      </c>
      <c r="K2097" s="162"/>
      <c r="L2097" s="162"/>
      <c r="M2097" s="162" t="e">
        <f>#REF!</f>
        <v>#REF!</v>
      </c>
      <c r="N2097" s="162" t="e">
        <f>#REF!</f>
        <v>#REF!</v>
      </c>
      <c r="O2097" s="162" t="e">
        <f>#REF!</f>
        <v>#REF!</v>
      </c>
    </row>
    <row r="2098" spans="2:15" ht="21">
      <c r="B2098" s="132" t="e">
        <f t="shared" si="545"/>
        <v>#REF!</v>
      </c>
      <c r="C2098" s="68" t="str">
        <f t="shared" si="546"/>
        <v xml:space="preserve"> </v>
      </c>
      <c r="D2098" s="68" t="str">
        <f t="shared" si="547"/>
        <v xml:space="preserve"> </v>
      </c>
      <c r="E2098" s="160" t="e">
        <f t="shared" ref="E2098:G2098" si="605">M514</f>
        <v>#REF!</v>
      </c>
      <c r="F2098" s="160" t="e">
        <f t="shared" si="605"/>
        <v>#REF!</v>
      </c>
      <c r="G2098" s="160" t="e">
        <f t="shared" si="605"/>
        <v>#REF!</v>
      </c>
      <c r="J2098" s="162" t="e">
        <f>#REF!</f>
        <v>#REF!</v>
      </c>
      <c r="K2098" s="162"/>
      <c r="L2098" s="162"/>
      <c r="M2098" s="162" t="e">
        <f>#REF!</f>
        <v>#REF!</v>
      </c>
      <c r="N2098" s="162" t="e">
        <f>#REF!</f>
        <v>#REF!</v>
      </c>
      <c r="O2098" s="162" t="e">
        <f>#REF!</f>
        <v>#REF!</v>
      </c>
    </row>
    <row r="2099" spans="2:15" ht="21">
      <c r="B2099" s="132" t="e">
        <f t="shared" si="545"/>
        <v>#REF!</v>
      </c>
      <c r="C2099" s="68" t="str">
        <f t="shared" si="546"/>
        <v xml:space="preserve"> </v>
      </c>
      <c r="D2099" s="68" t="str">
        <f t="shared" si="547"/>
        <v xml:space="preserve"> </v>
      </c>
      <c r="E2099" s="160" t="e">
        <f t="shared" ref="E2099:G2099" si="606">M515</f>
        <v>#REF!</v>
      </c>
      <c r="F2099" s="160" t="e">
        <f t="shared" si="606"/>
        <v>#REF!</v>
      </c>
      <c r="G2099" s="160" t="e">
        <f t="shared" si="606"/>
        <v>#REF!</v>
      </c>
      <c r="J2099" s="162" t="e">
        <f>#REF!</f>
        <v>#REF!</v>
      </c>
      <c r="K2099" s="162"/>
      <c r="L2099" s="162"/>
      <c r="M2099" s="162" t="e">
        <f>#REF!</f>
        <v>#REF!</v>
      </c>
      <c r="N2099" s="162" t="e">
        <f>#REF!</f>
        <v>#REF!</v>
      </c>
      <c r="O2099" s="162" t="e">
        <f>#REF!</f>
        <v>#REF!</v>
      </c>
    </row>
    <row r="2100" spans="2:15" ht="21">
      <c r="B2100" s="132" t="e">
        <f t="shared" si="545"/>
        <v>#REF!</v>
      </c>
      <c r="C2100" s="68" t="str">
        <f t="shared" si="546"/>
        <v xml:space="preserve"> </v>
      </c>
      <c r="D2100" s="68" t="str">
        <f t="shared" si="547"/>
        <v xml:space="preserve"> </v>
      </c>
      <c r="E2100" s="160" t="e">
        <f t="shared" ref="E2100:G2100" si="607">M516</f>
        <v>#REF!</v>
      </c>
      <c r="F2100" s="160" t="e">
        <f t="shared" si="607"/>
        <v>#REF!</v>
      </c>
      <c r="G2100" s="160" t="e">
        <f t="shared" si="607"/>
        <v>#REF!</v>
      </c>
      <c r="J2100" s="162" t="e">
        <f>#REF!</f>
        <v>#REF!</v>
      </c>
      <c r="K2100" s="162"/>
      <c r="L2100" s="162"/>
      <c r="M2100" s="162" t="e">
        <f>#REF!</f>
        <v>#REF!</v>
      </c>
      <c r="N2100" s="162" t="e">
        <f>#REF!</f>
        <v>#REF!</v>
      </c>
      <c r="O2100" s="162" t="e">
        <f>#REF!</f>
        <v>#REF!</v>
      </c>
    </row>
    <row r="2101" spans="2:15" ht="21">
      <c r="B2101" s="132" t="e">
        <f t="shared" si="545"/>
        <v>#REF!</v>
      </c>
      <c r="C2101" s="68" t="str">
        <f t="shared" si="546"/>
        <v xml:space="preserve"> </v>
      </c>
      <c r="D2101" s="68" t="str">
        <f t="shared" si="547"/>
        <v xml:space="preserve"> </v>
      </c>
      <c r="E2101" s="160" t="e">
        <f t="shared" ref="E2101:G2101" si="608">M517</f>
        <v>#REF!</v>
      </c>
      <c r="F2101" s="160" t="e">
        <f t="shared" si="608"/>
        <v>#REF!</v>
      </c>
      <c r="G2101" s="160" t="e">
        <f t="shared" si="608"/>
        <v>#REF!</v>
      </c>
      <c r="J2101" s="162" t="e">
        <f>#REF!</f>
        <v>#REF!</v>
      </c>
      <c r="K2101" s="162"/>
      <c r="L2101" s="162"/>
      <c r="M2101" s="162" t="e">
        <f>#REF!</f>
        <v>#REF!</v>
      </c>
      <c r="N2101" s="162" t="e">
        <f>#REF!</f>
        <v>#REF!</v>
      </c>
      <c r="O2101" s="162" t="e">
        <f>#REF!</f>
        <v>#REF!</v>
      </c>
    </row>
    <row r="2102" spans="2:15" ht="21">
      <c r="B2102" s="132" t="e">
        <f t="shared" si="545"/>
        <v>#REF!</v>
      </c>
      <c r="C2102" s="68" t="str">
        <f t="shared" si="546"/>
        <v xml:space="preserve"> </v>
      </c>
      <c r="D2102" s="68" t="str">
        <f t="shared" si="547"/>
        <v xml:space="preserve"> </v>
      </c>
      <c r="E2102" s="160" t="e">
        <f t="shared" ref="E2102:G2102" si="609">M518</f>
        <v>#REF!</v>
      </c>
      <c r="F2102" s="160" t="e">
        <f t="shared" si="609"/>
        <v>#REF!</v>
      </c>
      <c r="G2102" s="160" t="e">
        <f t="shared" si="609"/>
        <v>#REF!</v>
      </c>
      <c r="J2102" s="162" t="e">
        <f>#REF!</f>
        <v>#REF!</v>
      </c>
      <c r="K2102" s="162"/>
      <c r="L2102" s="162"/>
      <c r="M2102" s="162" t="e">
        <f>#REF!</f>
        <v>#REF!</v>
      </c>
      <c r="N2102" s="162" t="e">
        <f>#REF!</f>
        <v>#REF!</v>
      </c>
      <c r="O2102" s="162" t="e">
        <f>#REF!</f>
        <v>#REF!</v>
      </c>
    </row>
    <row r="2103" spans="2:15" ht="21">
      <c r="B2103" s="132" t="e">
        <f t="shared" si="545"/>
        <v>#REF!</v>
      </c>
      <c r="C2103" s="68" t="str">
        <f t="shared" si="546"/>
        <v xml:space="preserve"> </v>
      </c>
      <c r="D2103" s="68" t="str">
        <f t="shared" si="547"/>
        <v xml:space="preserve"> </v>
      </c>
      <c r="E2103" s="160" t="e">
        <f t="shared" ref="E2103:G2103" si="610">M519</f>
        <v>#REF!</v>
      </c>
      <c r="F2103" s="160" t="e">
        <f t="shared" si="610"/>
        <v>#REF!</v>
      </c>
      <c r="G2103" s="160" t="e">
        <f t="shared" si="610"/>
        <v>#REF!</v>
      </c>
      <c r="J2103" s="162" t="e">
        <f>#REF!</f>
        <v>#REF!</v>
      </c>
      <c r="K2103" s="162"/>
      <c r="L2103" s="162"/>
      <c r="M2103" s="162" t="e">
        <f>#REF!</f>
        <v>#REF!</v>
      </c>
      <c r="N2103" s="162" t="e">
        <f>#REF!</f>
        <v>#REF!</v>
      </c>
      <c r="O2103" s="162" t="e">
        <f>#REF!</f>
        <v>#REF!</v>
      </c>
    </row>
    <row r="2104" spans="2:15" ht="21">
      <c r="B2104" s="132" t="e">
        <f t="shared" si="545"/>
        <v>#REF!</v>
      </c>
      <c r="C2104" s="68" t="str">
        <f t="shared" si="546"/>
        <v xml:space="preserve"> </v>
      </c>
      <c r="D2104" s="68" t="str">
        <f t="shared" si="547"/>
        <v xml:space="preserve"> </v>
      </c>
      <c r="E2104" s="160" t="e">
        <f t="shared" ref="E2104:G2104" si="611">M520</f>
        <v>#REF!</v>
      </c>
      <c r="F2104" s="160" t="e">
        <f t="shared" si="611"/>
        <v>#REF!</v>
      </c>
      <c r="G2104" s="160" t="e">
        <f t="shared" si="611"/>
        <v>#REF!</v>
      </c>
      <c r="J2104" s="162" t="e">
        <f>#REF!</f>
        <v>#REF!</v>
      </c>
      <c r="K2104" s="162"/>
      <c r="L2104" s="162"/>
      <c r="M2104" s="162" t="e">
        <f>#REF!</f>
        <v>#REF!</v>
      </c>
      <c r="N2104" s="162" t="e">
        <f>#REF!</f>
        <v>#REF!</v>
      </c>
      <c r="O2104" s="162" t="e">
        <f>#REF!</f>
        <v>#REF!</v>
      </c>
    </row>
    <row r="2105" spans="2:15" ht="21">
      <c r="B2105" s="132" t="e">
        <f t="shared" ref="B2105:B2168" si="612">J521</f>
        <v>#REF!</v>
      </c>
      <c r="C2105" s="68" t="str">
        <f t="shared" ref="C2105:C2168" si="613">IFERROR(VLOOKUP(D2105,KLUBY01,2,FALSE)," ")</f>
        <v xml:space="preserve"> </v>
      </c>
      <c r="D2105" s="68" t="str">
        <f t="shared" ref="D2105:D2168" si="614">IFERROR(VLOOKUP(B2105,PZTS2509,11,FALSE)," ")</f>
        <v xml:space="preserve"> </v>
      </c>
      <c r="E2105" s="160" t="e">
        <f t="shared" ref="E2105:G2105" si="615">M521</f>
        <v>#REF!</v>
      </c>
      <c r="F2105" s="160" t="e">
        <f t="shared" si="615"/>
        <v>#REF!</v>
      </c>
      <c r="G2105" s="160" t="e">
        <f t="shared" si="615"/>
        <v>#REF!</v>
      </c>
      <c r="J2105" s="162" t="e">
        <f>#REF!</f>
        <v>#REF!</v>
      </c>
      <c r="K2105" s="162"/>
      <c r="L2105" s="162"/>
      <c r="M2105" s="162" t="e">
        <f>#REF!</f>
        <v>#REF!</v>
      </c>
      <c r="N2105" s="162" t="e">
        <f>#REF!</f>
        <v>#REF!</v>
      </c>
      <c r="O2105" s="162" t="e">
        <f>#REF!</f>
        <v>#REF!</v>
      </c>
    </row>
    <row r="2106" spans="2:15" ht="21">
      <c r="B2106" s="132" t="e">
        <f t="shared" si="612"/>
        <v>#REF!</v>
      </c>
      <c r="C2106" s="68" t="str">
        <f t="shared" si="613"/>
        <v xml:space="preserve"> </v>
      </c>
      <c r="D2106" s="68" t="str">
        <f t="shared" si="614"/>
        <v xml:space="preserve"> </v>
      </c>
      <c r="E2106" s="160" t="e">
        <f t="shared" ref="E2106:G2106" si="616">M522</f>
        <v>#REF!</v>
      </c>
      <c r="F2106" s="160" t="e">
        <f t="shared" si="616"/>
        <v>#REF!</v>
      </c>
      <c r="G2106" s="160" t="e">
        <f t="shared" si="616"/>
        <v>#REF!</v>
      </c>
      <c r="J2106" s="162" t="e">
        <f>#REF!</f>
        <v>#REF!</v>
      </c>
      <c r="K2106" s="162"/>
      <c r="L2106" s="162"/>
      <c r="M2106" s="162" t="e">
        <f>#REF!</f>
        <v>#REF!</v>
      </c>
      <c r="N2106" s="162" t="e">
        <f>#REF!</f>
        <v>#REF!</v>
      </c>
      <c r="O2106" s="162" t="e">
        <f>#REF!</f>
        <v>#REF!</v>
      </c>
    </row>
    <row r="2107" spans="2:15" ht="21">
      <c r="B2107" s="132" t="e">
        <f t="shared" si="612"/>
        <v>#REF!</v>
      </c>
      <c r="C2107" s="68" t="str">
        <f t="shared" si="613"/>
        <v xml:space="preserve"> </v>
      </c>
      <c r="D2107" s="68" t="str">
        <f t="shared" si="614"/>
        <v xml:space="preserve"> </v>
      </c>
      <c r="E2107" s="160" t="e">
        <f t="shared" ref="E2107:G2107" si="617">M523</f>
        <v>#REF!</v>
      </c>
      <c r="F2107" s="160" t="e">
        <f t="shared" si="617"/>
        <v>#REF!</v>
      </c>
      <c r="G2107" s="160" t="e">
        <f t="shared" si="617"/>
        <v>#REF!</v>
      </c>
      <c r="J2107" s="162" t="e">
        <f>#REF!</f>
        <v>#REF!</v>
      </c>
      <c r="K2107" s="162"/>
      <c r="L2107" s="162"/>
      <c r="M2107" s="162" t="e">
        <f>#REF!</f>
        <v>#REF!</v>
      </c>
      <c r="N2107" s="162" t="e">
        <f>#REF!</f>
        <v>#REF!</v>
      </c>
      <c r="O2107" s="162" t="e">
        <f>#REF!</f>
        <v>#REF!</v>
      </c>
    </row>
    <row r="2108" spans="2:15" ht="21">
      <c r="B2108" s="132" t="e">
        <f t="shared" si="612"/>
        <v>#REF!</v>
      </c>
      <c r="C2108" s="68" t="str">
        <f t="shared" si="613"/>
        <v xml:space="preserve"> </v>
      </c>
      <c r="D2108" s="68" t="str">
        <f t="shared" si="614"/>
        <v xml:space="preserve"> </v>
      </c>
      <c r="E2108" s="160" t="e">
        <f t="shared" ref="E2108:G2108" si="618">M524</f>
        <v>#REF!</v>
      </c>
      <c r="F2108" s="160" t="e">
        <f t="shared" si="618"/>
        <v>#REF!</v>
      </c>
      <c r="G2108" s="160" t="e">
        <f t="shared" si="618"/>
        <v>#REF!</v>
      </c>
      <c r="J2108" s="162" t="e">
        <f>#REF!</f>
        <v>#REF!</v>
      </c>
      <c r="K2108" s="162"/>
      <c r="L2108" s="162"/>
      <c r="M2108" s="162" t="e">
        <f>#REF!</f>
        <v>#REF!</v>
      </c>
      <c r="N2108" s="162" t="e">
        <f>#REF!</f>
        <v>#REF!</v>
      </c>
      <c r="O2108" s="162" t="e">
        <f>#REF!</f>
        <v>#REF!</v>
      </c>
    </row>
    <row r="2109" spans="2:15" ht="21">
      <c r="B2109" s="132" t="e">
        <f t="shared" si="612"/>
        <v>#REF!</v>
      </c>
      <c r="C2109" s="68" t="str">
        <f t="shared" si="613"/>
        <v xml:space="preserve"> </v>
      </c>
      <c r="D2109" s="68" t="str">
        <f t="shared" si="614"/>
        <v xml:space="preserve"> </v>
      </c>
      <c r="E2109" s="160" t="e">
        <f t="shared" ref="E2109:G2109" si="619">M525</f>
        <v>#REF!</v>
      </c>
      <c r="F2109" s="160" t="e">
        <f t="shared" si="619"/>
        <v>#REF!</v>
      </c>
      <c r="G2109" s="160" t="e">
        <f t="shared" si="619"/>
        <v>#REF!</v>
      </c>
      <c r="J2109" s="162" t="e">
        <f>#REF!</f>
        <v>#REF!</v>
      </c>
      <c r="K2109" s="162"/>
      <c r="L2109" s="162"/>
      <c r="M2109" s="162" t="e">
        <f>#REF!</f>
        <v>#REF!</v>
      </c>
      <c r="N2109" s="162" t="e">
        <f>#REF!</f>
        <v>#REF!</v>
      </c>
      <c r="O2109" s="162" t="e">
        <f>#REF!</f>
        <v>#REF!</v>
      </c>
    </row>
    <row r="2110" spans="2:15" ht="21">
      <c r="B2110" s="132" t="e">
        <f t="shared" si="612"/>
        <v>#REF!</v>
      </c>
      <c r="C2110" s="68" t="str">
        <f t="shared" si="613"/>
        <v xml:space="preserve"> </v>
      </c>
      <c r="D2110" s="68" t="str">
        <f t="shared" si="614"/>
        <v xml:space="preserve"> </v>
      </c>
      <c r="E2110" s="160" t="e">
        <f t="shared" ref="E2110:G2110" si="620">M526</f>
        <v>#REF!</v>
      </c>
      <c r="F2110" s="160" t="e">
        <f t="shared" si="620"/>
        <v>#REF!</v>
      </c>
      <c r="G2110" s="160" t="e">
        <f t="shared" si="620"/>
        <v>#REF!</v>
      </c>
      <c r="J2110" s="162" t="e">
        <f>#REF!</f>
        <v>#REF!</v>
      </c>
      <c r="K2110" s="162"/>
      <c r="L2110" s="162"/>
      <c r="M2110" s="162" t="e">
        <f>#REF!</f>
        <v>#REF!</v>
      </c>
      <c r="N2110" s="162" t="e">
        <f>#REF!</f>
        <v>#REF!</v>
      </c>
      <c r="O2110" s="162" t="e">
        <f>#REF!</f>
        <v>#REF!</v>
      </c>
    </row>
    <row r="2111" spans="2:15" ht="21">
      <c r="B2111" s="132" t="e">
        <f t="shared" si="612"/>
        <v>#REF!</v>
      </c>
      <c r="C2111" s="68" t="str">
        <f t="shared" si="613"/>
        <v xml:space="preserve"> </v>
      </c>
      <c r="D2111" s="68" t="str">
        <f t="shared" si="614"/>
        <v xml:space="preserve"> </v>
      </c>
      <c r="E2111" s="160" t="e">
        <f t="shared" ref="E2111:G2111" si="621">M527</f>
        <v>#REF!</v>
      </c>
      <c r="F2111" s="160" t="e">
        <f t="shared" si="621"/>
        <v>#REF!</v>
      </c>
      <c r="G2111" s="160" t="e">
        <f t="shared" si="621"/>
        <v>#REF!</v>
      </c>
      <c r="J2111" s="162" t="e">
        <f>#REF!</f>
        <v>#REF!</v>
      </c>
      <c r="K2111" s="162"/>
      <c r="L2111" s="162"/>
      <c r="M2111" s="162" t="e">
        <f>#REF!</f>
        <v>#REF!</v>
      </c>
      <c r="N2111" s="162" t="e">
        <f>#REF!</f>
        <v>#REF!</v>
      </c>
      <c r="O2111" s="162" t="e">
        <f>#REF!</f>
        <v>#REF!</v>
      </c>
    </row>
    <row r="2112" spans="2:15" ht="21">
      <c r="B2112" s="132" t="e">
        <f t="shared" si="612"/>
        <v>#REF!</v>
      </c>
      <c r="C2112" s="68" t="str">
        <f t="shared" si="613"/>
        <v xml:space="preserve"> </v>
      </c>
      <c r="D2112" s="68" t="str">
        <f t="shared" si="614"/>
        <v xml:space="preserve"> </v>
      </c>
      <c r="E2112" s="160" t="e">
        <f t="shared" ref="E2112:G2112" si="622">M528</f>
        <v>#REF!</v>
      </c>
      <c r="F2112" s="160" t="e">
        <f t="shared" si="622"/>
        <v>#REF!</v>
      </c>
      <c r="G2112" s="160" t="e">
        <f t="shared" si="622"/>
        <v>#REF!</v>
      </c>
      <c r="J2112" s="162" t="e">
        <f>#REF!</f>
        <v>#REF!</v>
      </c>
      <c r="K2112" s="162"/>
      <c r="L2112" s="162"/>
      <c r="M2112" s="162" t="e">
        <f>#REF!</f>
        <v>#REF!</v>
      </c>
      <c r="N2112" s="162" t="e">
        <f>#REF!</f>
        <v>#REF!</v>
      </c>
      <c r="O2112" s="162" t="e">
        <f>#REF!</f>
        <v>#REF!</v>
      </c>
    </row>
    <row r="2113" spans="2:15" ht="21">
      <c r="B2113" s="132" t="e">
        <f t="shared" si="612"/>
        <v>#REF!</v>
      </c>
      <c r="C2113" s="68" t="str">
        <f t="shared" si="613"/>
        <v xml:space="preserve"> </v>
      </c>
      <c r="D2113" s="68" t="str">
        <f t="shared" si="614"/>
        <v xml:space="preserve"> </v>
      </c>
      <c r="E2113" s="160" t="e">
        <f t="shared" ref="E2113:G2113" si="623">M529</f>
        <v>#REF!</v>
      </c>
      <c r="F2113" s="160" t="e">
        <f t="shared" si="623"/>
        <v>#REF!</v>
      </c>
      <c r="G2113" s="160" t="e">
        <f t="shared" si="623"/>
        <v>#REF!</v>
      </c>
      <c r="J2113" s="162" t="e">
        <f>#REF!</f>
        <v>#REF!</v>
      </c>
      <c r="K2113" s="162"/>
      <c r="L2113" s="162"/>
      <c r="M2113" s="162" t="e">
        <f>#REF!</f>
        <v>#REF!</v>
      </c>
      <c r="N2113" s="162" t="e">
        <f>#REF!</f>
        <v>#REF!</v>
      </c>
      <c r="O2113" s="162" t="e">
        <f>#REF!</f>
        <v>#REF!</v>
      </c>
    </row>
    <row r="2114" spans="2:15" ht="21">
      <c r="B2114" s="132" t="e">
        <f t="shared" si="612"/>
        <v>#REF!</v>
      </c>
      <c r="C2114" s="68" t="str">
        <f t="shared" si="613"/>
        <v xml:space="preserve"> </v>
      </c>
      <c r="D2114" s="68" t="str">
        <f t="shared" si="614"/>
        <v xml:space="preserve"> </v>
      </c>
      <c r="E2114" s="160" t="e">
        <f t="shared" ref="E2114:G2114" si="624">M530</f>
        <v>#REF!</v>
      </c>
      <c r="F2114" s="160" t="e">
        <f t="shared" si="624"/>
        <v>#REF!</v>
      </c>
      <c r="G2114" s="160" t="e">
        <f t="shared" si="624"/>
        <v>#REF!</v>
      </c>
      <c r="J2114" s="162" t="e">
        <f>#REF!</f>
        <v>#REF!</v>
      </c>
      <c r="K2114" s="162"/>
      <c r="L2114" s="162"/>
      <c r="M2114" s="162" t="e">
        <f>#REF!</f>
        <v>#REF!</v>
      </c>
      <c r="N2114" s="162" t="e">
        <f>#REF!</f>
        <v>#REF!</v>
      </c>
      <c r="O2114" s="162" t="e">
        <f>#REF!</f>
        <v>#REF!</v>
      </c>
    </row>
    <row r="2115" spans="2:15" ht="21">
      <c r="B2115" s="132" t="e">
        <f t="shared" si="612"/>
        <v>#REF!</v>
      </c>
      <c r="C2115" s="68" t="str">
        <f t="shared" si="613"/>
        <v xml:space="preserve"> </v>
      </c>
      <c r="D2115" s="68" t="str">
        <f t="shared" si="614"/>
        <v xml:space="preserve"> </v>
      </c>
      <c r="E2115" s="160" t="e">
        <f t="shared" ref="E2115:G2115" si="625">M531</f>
        <v>#REF!</v>
      </c>
      <c r="F2115" s="160" t="e">
        <f t="shared" si="625"/>
        <v>#REF!</v>
      </c>
      <c r="G2115" s="160" t="e">
        <f t="shared" si="625"/>
        <v>#REF!</v>
      </c>
      <c r="J2115" s="162" t="e">
        <f>#REF!</f>
        <v>#REF!</v>
      </c>
      <c r="K2115" s="162"/>
      <c r="L2115" s="162"/>
      <c r="M2115" s="162" t="e">
        <f>#REF!</f>
        <v>#REF!</v>
      </c>
      <c r="N2115" s="162" t="e">
        <f>#REF!</f>
        <v>#REF!</v>
      </c>
      <c r="O2115" s="162" t="e">
        <f>#REF!</f>
        <v>#REF!</v>
      </c>
    </row>
    <row r="2116" spans="2:15" ht="21">
      <c r="B2116" s="132" t="e">
        <f t="shared" si="612"/>
        <v>#REF!</v>
      </c>
      <c r="C2116" s="68" t="str">
        <f t="shared" si="613"/>
        <v xml:space="preserve"> </v>
      </c>
      <c r="D2116" s="68" t="str">
        <f t="shared" si="614"/>
        <v xml:space="preserve"> </v>
      </c>
      <c r="E2116" s="160" t="e">
        <f t="shared" ref="E2116:G2116" si="626">M532</f>
        <v>#REF!</v>
      </c>
      <c r="F2116" s="160" t="e">
        <f t="shared" si="626"/>
        <v>#REF!</v>
      </c>
      <c r="G2116" s="160" t="e">
        <f t="shared" si="626"/>
        <v>#REF!</v>
      </c>
      <c r="J2116" s="162" t="e">
        <f>#REF!</f>
        <v>#REF!</v>
      </c>
      <c r="K2116" s="162"/>
      <c r="L2116" s="162"/>
      <c r="M2116" s="162" t="e">
        <f>#REF!</f>
        <v>#REF!</v>
      </c>
      <c r="N2116" s="162" t="e">
        <f>#REF!</f>
        <v>#REF!</v>
      </c>
      <c r="O2116" s="162" t="e">
        <f>#REF!</f>
        <v>#REF!</v>
      </c>
    </row>
    <row r="2117" spans="2:15" ht="21">
      <c r="B2117" s="132" t="e">
        <f t="shared" si="612"/>
        <v>#REF!</v>
      </c>
      <c r="C2117" s="68" t="str">
        <f t="shared" si="613"/>
        <v xml:space="preserve"> </v>
      </c>
      <c r="D2117" s="68" t="str">
        <f t="shared" si="614"/>
        <v xml:space="preserve"> </v>
      </c>
      <c r="E2117" s="160" t="e">
        <f t="shared" ref="E2117:G2117" si="627">M533</f>
        <v>#REF!</v>
      </c>
      <c r="F2117" s="160" t="e">
        <f t="shared" si="627"/>
        <v>#REF!</v>
      </c>
      <c r="G2117" s="160" t="e">
        <f t="shared" si="627"/>
        <v>#REF!</v>
      </c>
      <c r="J2117" s="162" t="e">
        <f>#REF!</f>
        <v>#REF!</v>
      </c>
      <c r="K2117" s="162"/>
      <c r="L2117" s="162"/>
      <c r="M2117" s="162" t="e">
        <f>#REF!</f>
        <v>#REF!</v>
      </c>
      <c r="N2117" s="162" t="e">
        <f>#REF!</f>
        <v>#REF!</v>
      </c>
      <c r="O2117" s="162" t="e">
        <f>#REF!</f>
        <v>#REF!</v>
      </c>
    </row>
    <row r="2118" spans="2:15" ht="21">
      <c r="B2118" s="132" t="e">
        <f t="shared" si="612"/>
        <v>#REF!</v>
      </c>
      <c r="C2118" s="68" t="str">
        <f t="shared" si="613"/>
        <v xml:space="preserve"> </v>
      </c>
      <c r="D2118" s="68" t="str">
        <f t="shared" si="614"/>
        <v xml:space="preserve"> </v>
      </c>
      <c r="E2118" s="160" t="e">
        <f t="shared" ref="E2118:G2118" si="628">M534</f>
        <v>#REF!</v>
      </c>
      <c r="F2118" s="160" t="e">
        <f t="shared" si="628"/>
        <v>#REF!</v>
      </c>
      <c r="G2118" s="160" t="e">
        <f t="shared" si="628"/>
        <v>#REF!</v>
      </c>
      <c r="J2118" s="162" t="e">
        <f>#REF!</f>
        <v>#REF!</v>
      </c>
      <c r="K2118" s="162"/>
      <c r="L2118" s="162"/>
      <c r="M2118" s="162" t="e">
        <f>#REF!</f>
        <v>#REF!</v>
      </c>
      <c r="N2118" s="162" t="e">
        <f>#REF!</f>
        <v>#REF!</v>
      </c>
      <c r="O2118" s="162" t="e">
        <f>#REF!</f>
        <v>#REF!</v>
      </c>
    </row>
    <row r="2119" spans="2:15" ht="21">
      <c r="B2119" s="132" t="e">
        <f t="shared" si="612"/>
        <v>#REF!</v>
      </c>
      <c r="C2119" s="68" t="str">
        <f t="shared" si="613"/>
        <v xml:space="preserve"> </v>
      </c>
      <c r="D2119" s="68" t="str">
        <f t="shared" si="614"/>
        <v xml:space="preserve"> </v>
      </c>
      <c r="E2119" s="160" t="e">
        <f t="shared" ref="E2119:G2119" si="629">M535</f>
        <v>#REF!</v>
      </c>
      <c r="F2119" s="160" t="e">
        <f t="shared" si="629"/>
        <v>#REF!</v>
      </c>
      <c r="G2119" s="160" t="e">
        <f t="shared" si="629"/>
        <v>#REF!</v>
      </c>
      <c r="J2119" s="162" t="e">
        <f>#REF!</f>
        <v>#REF!</v>
      </c>
      <c r="K2119" s="162"/>
      <c r="L2119" s="162"/>
      <c r="M2119" s="162" t="e">
        <f>#REF!</f>
        <v>#REF!</v>
      </c>
      <c r="N2119" s="162" t="e">
        <f>#REF!</f>
        <v>#REF!</v>
      </c>
      <c r="O2119" s="162" t="e">
        <f>#REF!</f>
        <v>#REF!</v>
      </c>
    </row>
    <row r="2120" spans="2:15" ht="21">
      <c r="B2120" s="132" t="e">
        <f t="shared" si="612"/>
        <v>#REF!</v>
      </c>
      <c r="C2120" s="68" t="str">
        <f t="shared" si="613"/>
        <v xml:space="preserve"> </v>
      </c>
      <c r="D2120" s="68" t="str">
        <f t="shared" si="614"/>
        <v xml:space="preserve"> </v>
      </c>
      <c r="E2120" s="160" t="e">
        <f t="shared" ref="E2120:G2120" si="630">M536</f>
        <v>#REF!</v>
      </c>
      <c r="F2120" s="160" t="e">
        <f t="shared" si="630"/>
        <v>#REF!</v>
      </c>
      <c r="G2120" s="160" t="e">
        <f t="shared" si="630"/>
        <v>#REF!</v>
      </c>
      <c r="J2120" s="162" t="e">
        <f>#REF!</f>
        <v>#REF!</v>
      </c>
      <c r="K2120" s="162"/>
      <c r="L2120" s="162"/>
      <c r="M2120" s="162" t="e">
        <f>#REF!</f>
        <v>#REF!</v>
      </c>
      <c r="N2120" s="162" t="e">
        <f>#REF!</f>
        <v>#REF!</v>
      </c>
      <c r="O2120" s="162" t="e">
        <f>#REF!</f>
        <v>#REF!</v>
      </c>
    </row>
    <row r="2121" spans="2:15" ht="21">
      <c r="B2121" s="132" t="e">
        <f t="shared" si="612"/>
        <v>#REF!</v>
      </c>
      <c r="C2121" s="68" t="str">
        <f t="shared" si="613"/>
        <v xml:space="preserve"> </v>
      </c>
      <c r="D2121" s="68" t="str">
        <f t="shared" si="614"/>
        <v xml:space="preserve"> </v>
      </c>
      <c r="E2121" s="160" t="e">
        <f t="shared" ref="E2121:G2121" si="631">M537</f>
        <v>#REF!</v>
      </c>
      <c r="F2121" s="160" t="e">
        <f t="shared" si="631"/>
        <v>#REF!</v>
      </c>
      <c r="G2121" s="160" t="e">
        <f t="shared" si="631"/>
        <v>#REF!</v>
      </c>
      <c r="J2121" s="162" t="e">
        <f>#REF!</f>
        <v>#REF!</v>
      </c>
      <c r="K2121" s="162"/>
      <c r="L2121" s="162"/>
      <c r="M2121" s="162" t="e">
        <f>#REF!</f>
        <v>#REF!</v>
      </c>
      <c r="N2121" s="162" t="e">
        <f>#REF!</f>
        <v>#REF!</v>
      </c>
      <c r="O2121" s="162" t="e">
        <f>#REF!</f>
        <v>#REF!</v>
      </c>
    </row>
    <row r="2122" spans="2:15" ht="21">
      <c r="B2122" s="132" t="e">
        <f t="shared" si="612"/>
        <v>#REF!</v>
      </c>
      <c r="C2122" s="68" t="str">
        <f t="shared" si="613"/>
        <v xml:space="preserve"> </v>
      </c>
      <c r="D2122" s="68" t="str">
        <f t="shared" si="614"/>
        <v xml:space="preserve"> </v>
      </c>
      <c r="E2122" s="160" t="e">
        <f t="shared" ref="E2122:G2122" si="632">M538</f>
        <v>#REF!</v>
      </c>
      <c r="F2122" s="160" t="e">
        <f t="shared" si="632"/>
        <v>#REF!</v>
      </c>
      <c r="G2122" s="160" t="e">
        <f t="shared" si="632"/>
        <v>#REF!</v>
      </c>
      <c r="J2122" s="162" t="e">
        <f>#REF!</f>
        <v>#REF!</v>
      </c>
      <c r="K2122" s="162"/>
      <c r="L2122" s="162"/>
      <c r="M2122" s="162" t="e">
        <f>#REF!</f>
        <v>#REF!</v>
      </c>
      <c r="N2122" s="162" t="e">
        <f>#REF!</f>
        <v>#REF!</v>
      </c>
      <c r="O2122" s="162" t="e">
        <f>#REF!</f>
        <v>#REF!</v>
      </c>
    </row>
    <row r="2123" spans="2:15" ht="21">
      <c r="B2123" s="132" t="e">
        <f t="shared" si="612"/>
        <v>#REF!</v>
      </c>
      <c r="C2123" s="68" t="str">
        <f t="shared" si="613"/>
        <v xml:space="preserve"> </v>
      </c>
      <c r="D2123" s="68" t="str">
        <f t="shared" si="614"/>
        <v xml:space="preserve"> </v>
      </c>
      <c r="E2123" s="160" t="e">
        <f t="shared" ref="E2123:G2123" si="633">M539</f>
        <v>#REF!</v>
      </c>
      <c r="F2123" s="160" t="e">
        <f t="shared" si="633"/>
        <v>#REF!</v>
      </c>
      <c r="G2123" s="160" t="e">
        <f t="shared" si="633"/>
        <v>#REF!</v>
      </c>
      <c r="J2123" s="162" t="e">
        <f>#REF!</f>
        <v>#REF!</v>
      </c>
      <c r="K2123" s="162"/>
      <c r="L2123" s="162"/>
      <c r="M2123" s="162" t="e">
        <f>#REF!</f>
        <v>#REF!</v>
      </c>
      <c r="N2123" s="162" t="e">
        <f>#REF!</f>
        <v>#REF!</v>
      </c>
      <c r="O2123" s="162" t="e">
        <f>#REF!</f>
        <v>#REF!</v>
      </c>
    </row>
    <row r="2124" spans="2:15" ht="21">
      <c r="B2124" s="132" t="e">
        <f t="shared" si="612"/>
        <v>#REF!</v>
      </c>
      <c r="C2124" s="68" t="str">
        <f t="shared" si="613"/>
        <v xml:space="preserve"> </v>
      </c>
      <c r="D2124" s="68" t="str">
        <f t="shared" si="614"/>
        <v xml:space="preserve"> </v>
      </c>
      <c r="E2124" s="160" t="e">
        <f t="shared" ref="E2124:G2124" si="634">M540</f>
        <v>#REF!</v>
      </c>
      <c r="F2124" s="160" t="e">
        <f t="shared" si="634"/>
        <v>#REF!</v>
      </c>
      <c r="G2124" s="160" t="e">
        <f t="shared" si="634"/>
        <v>#REF!</v>
      </c>
      <c r="J2124" s="162" t="e">
        <f>#REF!</f>
        <v>#REF!</v>
      </c>
      <c r="K2124" s="162"/>
      <c r="L2124" s="162"/>
      <c r="M2124" s="162" t="e">
        <f>#REF!</f>
        <v>#REF!</v>
      </c>
      <c r="N2124" s="162" t="e">
        <f>#REF!</f>
        <v>#REF!</v>
      </c>
      <c r="O2124" s="162" t="e">
        <f>#REF!</f>
        <v>#REF!</v>
      </c>
    </row>
    <row r="2125" spans="2:15" ht="21">
      <c r="B2125" s="132" t="e">
        <f t="shared" si="612"/>
        <v>#REF!</v>
      </c>
      <c r="C2125" s="68" t="str">
        <f t="shared" si="613"/>
        <v xml:space="preserve"> </v>
      </c>
      <c r="D2125" s="68" t="str">
        <f t="shared" si="614"/>
        <v xml:space="preserve"> </v>
      </c>
      <c r="E2125" s="160" t="e">
        <f t="shared" ref="E2125:G2125" si="635">M541</f>
        <v>#REF!</v>
      </c>
      <c r="F2125" s="160" t="e">
        <f t="shared" si="635"/>
        <v>#REF!</v>
      </c>
      <c r="G2125" s="160" t="e">
        <f t="shared" si="635"/>
        <v>#REF!</v>
      </c>
      <c r="J2125" s="162" t="e">
        <f>#REF!</f>
        <v>#REF!</v>
      </c>
      <c r="K2125" s="162"/>
      <c r="L2125" s="162"/>
      <c r="M2125" s="162" t="e">
        <f>#REF!</f>
        <v>#REF!</v>
      </c>
      <c r="N2125" s="162" t="e">
        <f>#REF!</f>
        <v>#REF!</v>
      </c>
      <c r="O2125" s="162" t="e">
        <f>#REF!</f>
        <v>#REF!</v>
      </c>
    </row>
    <row r="2126" spans="2:15" ht="21">
      <c r="B2126" s="132" t="e">
        <f t="shared" si="612"/>
        <v>#REF!</v>
      </c>
      <c r="C2126" s="68" t="str">
        <f t="shared" si="613"/>
        <v xml:space="preserve"> </v>
      </c>
      <c r="D2126" s="68" t="str">
        <f t="shared" si="614"/>
        <v xml:space="preserve"> </v>
      </c>
      <c r="E2126" s="160" t="e">
        <f t="shared" ref="E2126:G2126" si="636">M542</f>
        <v>#REF!</v>
      </c>
      <c r="F2126" s="160" t="e">
        <f t="shared" si="636"/>
        <v>#REF!</v>
      </c>
      <c r="G2126" s="160" t="e">
        <f t="shared" si="636"/>
        <v>#REF!</v>
      </c>
      <c r="J2126" s="162" t="e">
        <f>#REF!</f>
        <v>#REF!</v>
      </c>
      <c r="K2126" s="162"/>
      <c r="L2126" s="162"/>
      <c r="M2126" s="162" t="e">
        <f>#REF!</f>
        <v>#REF!</v>
      </c>
      <c r="N2126" s="162" t="e">
        <f>#REF!</f>
        <v>#REF!</v>
      </c>
      <c r="O2126" s="162" t="e">
        <f>#REF!</f>
        <v>#REF!</v>
      </c>
    </row>
    <row r="2127" spans="2:15" ht="21">
      <c r="B2127" s="132" t="e">
        <f t="shared" si="612"/>
        <v>#REF!</v>
      </c>
      <c r="C2127" s="68" t="str">
        <f t="shared" si="613"/>
        <v xml:space="preserve"> </v>
      </c>
      <c r="D2127" s="68" t="str">
        <f t="shared" si="614"/>
        <v xml:space="preserve"> </v>
      </c>
      <c r="E2127" s="160" t="e">
        <f t="shared" ref="E2127:G2127" si="637">M543</f>
        <v>#REF!</v>
      </c>
      <c r="F2127" s="160" t="e">
        <f t="shared" si="637"/>
        <v>#REF!</v>
      </c>
      <c r="G2127" s="160" t="e">
        <f t="shared" si="637"/>
        <v>#REF!</v>
      </c>
      <c r="J2127" s="162" t="e">
        <f>#REF!</f>
        <v>#REF!</v>
      </c>
      <c r="K2127" s="162"/>
      <c r="L2127" s="162"/>
      <c r="M2127" s="162" t="e">
        <f>#REF!</f>
        <v>#REF!</v>
      </c>
      <c r="N2127" s="162" t="e">
        <f>#REF!</f>
        <v>#REF!</v>
      </c>
      <c r="O2127" s="162" t="e">
        <f>#REF!</f>
        <v>#REF!</v>
      </c>
    </row>
    <row r="2128" spans="2:15" ht="21">
      <c r="B2128" s="132" t="e">
        <f t="shared" si="612"/>
        <v>#REF!</v>
      </c>
      <c r="C2128" s="68" t="str">
        <f t="shared" si="613"/>
        <v xml:space="preserve"> </v>
      </c>
      <c r="D2128" s="68" t="str">
        <f t="shared" si="614"/>
        <v xml:space="preserve"> </v>
      </c>
      <c r="E2128" s="160" t="e">
        <f t="shared" ref="E2128:G2128" si="638">M544</f>
        <v>#REF!</v>
      </c>
      <c r="F2128" s="160" t="e">
        <f t="shared" si="638"/>
        <v>#REF!</v>
      </c>
      <c r="G2128" s="160" t="e">
        <f t="shared" si="638"/>
        <v>#REF!</v>
      </c>
      <c r="J2128" s="162" t="e">
        <f>#REF!</f>
        <v>#REF!</v>
      </c>
      <c r="K2128" s="162"/>
      <c r="L2128" s="162"/>
      <c r="M2128" s="162" t="e">
        <f>#REF!</f>
        <v>#REF!</v>
      </c>
      <c r="N2128" s="162" t="e">
        <f>#REF!</f>
        <v>#REF!</v>
      </c>
      <c r="O2128" s="162" t="e">
        <f>#REF!</f>
        <v>#REF!</v>
      </c>
    </row>
    <row r="2129" spans="2:15" ht="21">
      <c r="B2129" s="132" t="e">
        <f t="shared" si="612"/>
        <v>#REF!</v>
      </c>
      <c r="C2129" s="68" t="str">
        <f t="shared" si="613"/>
        <v xml:space="preserve"> </v>
      </c>
      <c r="D2129" s="68" t="str">
        <f t="shared" si="614"/>
        <v xml:space="preserve"> </v>
      </c>
      <c r="E2129" s="160" t="e">
        <f t="shared" ref="E2129:G2129" si="639">M545</f>
        <v>#REF!</v>
      </c>
      <c r="F2129" s="160" t="e">
        <f t="shared" si="639"/>
        <v>#REF!</v>
      </c>
      <c r="G2129" s="160" t="e">
        <f t="shared" si="639"/>
        <v>#REF!</v>
      </c>
      <c r="J2129" s="162" t="e">
        <f>#REF!</f>
        <v>#REF!</v>
      </c>
      <c r="K2129" s="162"/>
      <c r="L2129" s="162"/>
      <c r="M2129" s="162" t="e">
        <f>#REF!</f>
        <v>#REF!</v>
      </c>
      <c r="N2129" s="162" t="e">
        <f>#REF!</f>
        <v>#REF!</v>
      </c>
      <c r="O2129" s="162" t="e">
        <f>#REF!</f>
        <v>#REF!</v>
      </c>
    </row>
    <row r="2130" spans="2:15" ht="21">
      <c r="B2130" s="132" t="e">
        <f t="shared" si="612"/>
        <v>#REF!</v>
      </c>
      <c r="C2130" s="68" t="str">
        <f t="shared" si="613"/>
        <v xml:space="preserve"> </v>
      </c>
      <c r="D2130" s="68" t="str">
        <f t="shared" si="614"/>
        <v xml:space="preserve"> </v>
      </c>
      <c r="E2130" s="160" t="e">
        <f t="shared" ref="E2130:G2130" si="640">M546</f>
        <v>#REF!</v>
      </c>
      <c r="F2130" s="160" t="e">
        <f t="shared" si="640"/>
        <v>#REF!</v>
      </c>
      <c r="G2130" s="160" t="e">
        <f t="shared" si="640"/>
        <v>#REF!</v>
      </c>
      <c r="J2130" s="162" t="e">
        <f>#REF!</f>
        <v>#REF!</v>
      </c>
      <c r="K2130" s="162"/>
      <c r="L2130" s="162"/>
      <c r="M2130" s="162" t="e">
        <f>#REF!</f>
        <v>#REF!</v>
      </c>
      <c r="N2130" s="162" t="e">
        <f>#REF!</f>
        <v>#REF!</v>
      </c>
      <c r="O2130" s="162" t="e">
        <f>#REF!</f>
        <v>#REF!</v>
      </c>
    </row>
    <row r="2131" spans="2:15" ht="21">
      <c r="B2131" s="132" t="e">
        <f t="shared" si="612"/>
        <v>#REF!</v>
      </c>
      <c r="C2131" s="68" t="str">
        <f t="shared" si="613"/>
        <v xml:space="preserve"> </v>
      </c>
      <c r="D2131" s="68" t="str">
        <f t="shared" si="614"/>
        <v xml:space="preserve"> </v>
      </c>
      <c r="E2131" s="160" t="e">
        <f t="shared" ref="E2131:G2131" si="641">M547</f>
        <v>#REF!</v>
      </c>
      <c r="F2131" s="160" t="e">
        <f t="shared" si="641"/>
        <v>#REF!</v>
      </c>
      <c r="G2131" s="160" t="e">
        <f t="shared" si="641"/>
        <v>#REF!</v>
      </c>
      <c r="J2131" s="162" t="e">
        <f>#REF!</f>
        <v>#REF!</v>
      </c>
      <c r="K2131" s="162"/>
      <c r="L2131" s="162"/>
      <c r="M2131" s="162" t="e">
        <f>#REF!</f>
        <v>#REF!</v>
      </c>
      <c r="N2131" s="162" t="e">
        <f>#REF!</f>
        <v>#REF!</v>
      </c>
      <c r="O2131" s="162" t="e">
        <f>#REF!</f>
        <v>#REF!</v>
      </c>
    </row>
    <row r="2132" spans="2:15" ht="21">
      <c r="B2132" s="132" t="e">
        <f t="shared" si="612"/>
        <v>#REF!</v>
      </c>
      <c r="C2132" s="68" t="str">
        <f t="shared" si="613"/>
        <v xml:space="preserve"> </v>
      </c>
      <c r="D2132" s="68" t="str">
        <f t="shared" si="614"/>
        <v xml:space="preserve"> </v>
      </c>
      <c r="E2132" s="160" t="e">
        <f t="shared" ref="E2132:G2132" si="642">M548</f>
        <v>#REF!</v>
      </c>
      <c r="F2132" s="160" t="e">
        <f t="shared" si="642"/>
        <v>#REF!</v>
      </c>
      <c r="G2132" s="160" t="e">
        <f t="shared" si="642"/>
        <v>#REF!</v>
      </c>
      <c r="J2132" s="162" t="e">
        <f>#REF!</f>
        <v>#REF!</v>
      </c>
      <c r="K2132" s="162"/>
      <c r="L2132" s="162"/>
      <c r="M2132" s="162" t="e">
        <f>#REF!</f>
        <v>#REF!</v>
      </c>
      <c r="N2132" s="162" t="e">
        <f>#REF!</f>
        <v>#REF!</v>
      </c>
      <c r="O2132" s="162" t="e">
        <f>#REF!</f>
        <v>#REF!</v>
      </c>
    </row>
    <row r="2133" spans="2:15" ht="21">
      <c r="B2133" s="132" t="e">
        <f t="shared" si="612"/>
        <v>#REF!</v>
      </c>
      <c r="C2133" s="68" t="str">
        <f t="shared" si="613"/>
        <v xml:space="preserve"> </v>
      </c>
      <c r="D2133" s="68" t="str">
        <f t="shared" si="614"/>
        <v xml:space="preserve"> </v>
      </c>
      <c r="E2133" s="160" t="e">
        <f t="shared" ref="E2133:G2133" si="643">M549</f>
        <v>#REF!</v>
      </c>
      <c r="F2133" s="160" t="e">
        <f t="shared" si="643"/>
        <v>#REF!</v>
      </c>
      <c r="G2133" s="160" t="e">
        <f t="shared" si="643"/>
        <v>#REF!</v>
      </c>
      <c r="J2133" s="162" t="e">
        <f>#REF!</f>
        <v>#REF!</v>
      </c>
      <c r="K2133" s="162"/>
      <c r="L2133" s="162"/>
      <c r="M2133" s="162" t="e">
        <f>#REF!</f>
        <v>#REF!</v>
      </c>
      <c r="N2133" s="162" t="e">
        <f>#REF!</f>
        <v>#REF!</v>
      </c>
      <c r="O2133" s="162" t="e">
        <f>#REF!</f>
        <v>#REF!</v>
      </c>
    </row>
    <row r="2134" spans="2:15" ht="21">
      <c r="B2134" s="132" t="e">
        <f t="shared" si="612"/>
        <v>#REF!</v>
      </c>
      <c r="C2134" s="68" t="str">
        <f t="shared" si="613"/>
        <v xml:space="preserve"> </v>
      </c>
      <c r="D2134" s="68" t="str">
        <f t="shared" si="614"/>
        <v xml:space="preserve"> </v>
      </c>
      <c r="E2134" s="160" t="e">
        <f t="shared" ref="E2134:G2134" si="644">M550</f>
        <v>#REF!</v>
      </c>
      <c r="F2134" s="160" t="e">
        <f t="shared" si="644"/>
        <v>#REF!</v>
      </c>
      <c r="G2134" s="160" t="e">
        <f t="shared" si="644"/>
        <v>#REF!</v>
      </c>
      <c r="J2134" s="162" t="e">
        <f>#REF!</f>
        <v>#REF!</v>
      </c>
      <c r="K2134" s="162"/>
      <c r="L2134" s="162"/>
      <c r="M2134" s="162" t="e">
        <f>#REF!</f>
        <v>#REF!</v>
      </c>
      <c r="N2134" s="162" t="e">
        <f>#REF!</f>
        <v>#REF!</v>
      </c>
      <c r="O2134" s="162" t="e">
        <f>#REF!</f>
        <v>#REF!</v>
      </c>
    </row>
    <row r="2135" spans="2:15" ht="21">
      <c r="B2135" s="132" t="e">
        <f t="shared" si="612"/>
        <v>#REF!</v>
      </c>
      <c r="C2135" s="68" t="str">
        <f t="shared" si="613"/>
        <v xml:space="preserve"> </v>
      </c>
      <c r="D2135" s="68" t="str">
        <f t="shared" si="614"/>
        <v xml:space="preserve"> </v>
      </c>
      <c r="E2135" s="160" t="e">
        <f t="shared" ref="E2135:G2135" si="645">M551</f>
        <v>#REF!</v>
      </c>
      <c r="F2135" s="160" t="e">
        <f t="shared" si="645"/>
        <v>#REF!</v>
      </c>
      <c r="G2135" s="160" t="e">
        <f t="shared" si="645"/>
        <v>#REF!</v>
      </c>
      <c r="J2135" s="162" t="e">
        <f>#REF!</f>
        <v>#REF!</v>
      </c>
      <c r="K2135" s="162"/>
      <c r="L2135" s="162"/>
      <c r="M2135" s="162" t="e">
        <f>#REF!</f>
        <v>#REF!</v>
      </c>
      <c r="N2135" s="162" t="e">
        <f>#REF!</f>
        <v>#REF!</v>
      </c>
      <c r="O2135" s="162" t="e">
        <f>#REF!</f>
        <v>#REF!</v>
      </c>
    </row>
    <row r="2136" spans="2:15" ht="21">
      <c r="B2136" s="132" t="e">
        <f t="shared" si="612"/>
        <v>#REF!</v>
      </c>
      <c r="C2136" s="68" t="str">
        <f t="shared" si="613"/>
        <v xml:space="preserve"> </v>
      </c>
      <c r="D2136" s="68" t="str">
        <f t="shared" si="614"/>
        <v xml:space="preserve"> </v>
      </c>
      <c r="E2136" s="160" t="e">
        <f t="shared" ref="E2136:G2136" si="646">M552</f>
        <v>#REF!</v>
      </c>
      <c r="F2136" s="160" t="e">
        <f t="shared" si="646"/>
        <v>#REF!</v>
      </c>
      <c r="G2136" s="160" t="e">
        <f t="shared" si="646"/>
        <v>#REF!</v>
      </c>
      <c r="J2136" s="162" t="e">
        <f>#REF!</f>
        <v>#REF!</v>
      </c>
      <c r="K2136" s="162"/>
      <c r="L2136" s="162"/>
      <c r="M2136" s="162" t="e">
        <f>#REF!</f>
        <v>#REF!</v>
      </c>
      <c r="N2136" s="162" t="e">
        <f>#REF!</f>
        <v>#REF!</v>
      </c>
      <c r="O2136" s="162" t="e">
        <f>#REF!</f>
        <v>#REF!</v>
      </c>
    </row>
    <row r="2137" spans="2:15" ht="21">
      <c r="B2137" s="132" t="e">
        <f t="shared" si="612"/>
        <v>#REF!</v>
      </c>
      <c r="C2137" s="68" t="str">
        <f t="shared" si="613"/>
        <v xml:space="preserve"> </v>
      </c>
      <c r="D2137" s="68" t="str">
        <f t="shared" si="614"/>
        <v xml:space="preserve"> </v>
      </c>
      <c r="E2137" s="160" t="e">
        <f t="shared" ref="E2137:G2137" si="647">M553</f>
        <v>#REF!</v>
      </c>
      <c r="F2137" s="160" t="e">
        <f t="shared" si="647"/>
        <v>#REF!</v>
      </c>
      <c r="G2137" s="160" t="e">
        <f t="shared" si="647"/>
        <v>#REF!</v>
      </c>
      <c r="J2137" s="162" t="e">
        <f>#REF!</f>
        <v>#REF!</v>
      </c>
      <c r="K2137" s="162"/>
      <c r="L2137" s="162"/>
      <c r="M2137" s="162" t="e">
        <f>#REF!</f>
        <v>#REF!</v>
      </c>
      <c r="N2137" s="162" t="e">
        <f>#REF!</f>
        <v>#REF!</v>
      </c>
      <c r="O2137" s="162" t="e">
        <f>#REF!</f>
        <v>#REF!</v>
      </c>
    </row>
    <row r="2138" spans="2:15" ht="21">
      <c r="B2138" s="132" t="e">
        <f t="shared" si="612"/>
        <v>#REF!</v>
      </c>
      <c r="C2138" s="68" t="str">
        <f t="shared" si="613"/>
        <v xml:space="preserve"> </v>
      </c>
      <c r="D2138" s="68" t="str">
        <f t="shared" si="614"/>
        <v xml:space="preserve"> </v>
      </c>
      <c r="E2138" s="160" t="e">
        <f t="shared" ref="E2138:G2138" si="648">M554</f>
        <v>#REF!</v>
      </c>
      <c r="F2138" s="160" t="e">
        <f t="shared" si="648"/>
        <v>#REF!</v>
      </c>
      <c r="G2138" s="160" t="e">
        <f t="shared" si="648"/>
        <v>#REF!</v>
      </c>
      <c r="J2138" s="162" t="e">
        <f>#REF!</f>
        <v>#REF!</v>
      </c>
      <c r="K2138" s="162"/>
      <c r="L2138" s="162"/>
      <c r="M2138" s="162" t="e">
        <f>#REF!</f>
        <v>#REF!</v>
      </c>
      <c r="N2138" s="162" t="e">
        <f>#REF!</f>
        <v>#REF!</v>
      </c>
      <c r="O2138" s="162" t="e">
        <f>#REF!</f>
        <v>#REF!</v>
      </c>
    </row>
    <row r="2139" spans="2:15" ht="21">
      <c r="B2139" s="132" t="e">
        <f t="shared" si="612"/>
        <v>#REF!</v>
      </c>
      <c r="C2139" s="68" t="str">
        <f t="shared" si="613"/>
        <v xml:space="preserve"> </v>
      </c>
      <c r="D2139" s="68" t="str">
        <f t="shared" si="614"/>
        <v xml:space="preserve"> </v>
      </c>
      <c r="E2139" s="160" t="e">
        <f t="shared" ref="E2139:G2139" si="649">M555</f>
        <v>#REF!</v>
      </c>
      <c r="F2139" s="160" t="e">
        <f t="shared" si="649"/>
        <v>#REF!</v>
      </c>
      <c r="G2139" s="160" t="e">
        <f t="shared" si="649"/>
        <v>#REF!</v>
      </c>
      <c r="J2139" s="162" t="e">
        <f>#REF!</f>
        <v>#REF!</v>
      </c>
      <c r="K2139" s="162"/>
      <c r="L2139" s="162"/>
      <c r="M2139" s="162" t="e">
        <f>#REF!</f>
        <v>#REF!</v>
      </c>
      <c r="N2139" s="162" t="e">
        <f>#REF!</f>
        <v>#REF!</v>
      </c>
      <c r="O2139" s="162" t="e">
        <f>#REF!</f>
        <v>#REF!</v>
      </c>
    </row>
    <row r="2140" spans="2:15" ht="21">
      <c r="B2140" s="132" t="e">
        <f t="shared" si="612"/>
        <v>#REF!</v>
      </c>
      <c r="C2140" s="68" t="str">
        <f t="shared" si="613"/>
        <v xml:space="preserve"> </v>
      </c>
      <c r="D2140" s="68" t="str">
        <f t="shared" si="614"/>
        <v xml:space="preserve"> </v>
      </c>
      <c r="E2140" s="160" t="e">
        <f t="shared" ref="E2140:G2140" si="650">M556</f>
        <v>#REF!</v>
      </c>
      <c r="F2140" s="160" t="e">
        <f t="shared" si="650"/>
        <v>#REF!</v>
      </c>
      <c r="G2140" s="160" t="e">
        <f t="shared" si="650"/>
        <v>#REF!</v>
      </c>
      <c r="J2140" s="162" t="e">
        <f>#REF!</f>
        <v>#REF!</v>
      </c>
      <c r="K2140" s="162"/>
      <c r="L2140" s="162"/>
      <c r="M2140" s="162" t="e">
        <f>#REF!</f>
        <v>#REF!</v>
      </c>
      <c r="N2140" s="162" t="e">
        <f>#REF!</f>
        <v>#REF!</v>
      </c>
      <c r="O2140" s="162" t="e">
        <f>#REF!</f>
        <v>#REF!</v>
      </c>
    </row>
    <row r="2141" spans="2:15" ht="21">
      <c r="B2141" s="132" t="e">
        <f t="shared" si="612"/>
        <v>#REF!</v>
      </c>
      <c r="C2141" s="68" t="str">
        <f t="shared" si="613"/>
        <v xml:space="preserve"> </v>
      </c>
      <c r="D2141" s="68" t="str">
        <f t="shared" si="614"/>
        <v xml:space="preserve"> </v>
      </c>
      <c r="E2141" s="160" t="e">
        <f t="shared" ref="E2141:G2141" si="651">M557</f>
        <v>#REF!</v>
      </c>
      <c r="F2141" s="160" t="e">
        <f t="shared" si="651"/>
        <v>#REF!</v>
      </c>
      <c r="G2141" s="160" t="e">
        <f t="shared" si="651"/>
        <v>#REF!</v>
      </c>
      <c r="J2141" s="162" t="e">
        <f>#REF!</f>
        <v>#REF!</v>
      </c>
      <c r="K2141" s="162"/>
      <c r="L2141" s="162"/>
      <c r="M2141" s="162" t="e">
        <f>#REF!</f>
        <v>#REF!</v>
      </c>
      <c r="N2141" s="162" t="e">
        <f>#REF!</f>
        <v>#REF!</v>
      </c>
      <c r="O2141" s="162" t="e">
        <f>#REF!</f>
        <v>#REF!</v>
      </c>
    </row>
    <row r="2142" spans="2:15" ht="21">
      <c r="B2142" s="132" t="e">
        <f t="shared" si="612"/>
        <v>#REF!</v>
      </c>
      <c r="C2142" s="68" t="str">
        <f t="shared" si="613"/>
        <v xml:space="preserve"> </v>
      </c>
      <c r="D2142" s="68" t="str">
        <f t="shared" si="614"/>
        <v xml:space="preserve"> </v>
      </c>
      <c r="E2142" s="160" t="e">
        <f t="shared" ref="E2142:G2142" si="652">M558</f>
        <v>#REF!</v>
      </c>
      <c r="F2142" s="160" t="e">
        <f t="shared" si="652"/>
        <v>#REF!</v>
      </c>
      <c r="G2142" s="160" t="e">
        <f t="shared" si="652"/>
        <v>#REF!</v>
      </c>
      <c r="J2142" s="162" t="e">
        <f>#REF!</f>
        <v>#REF!</v>
      </c>
      <c r="K2142" s="162"/>
      <c r="L2142" s="162"/>
      <c r="M2142" s="162" t="e">
        <f>#REF!</f>
        <v>#REF!</v>
      </c>
      <c r="N2142" s="162" t="e">
        <f>#REF!</f>
        <v>#REF!</v>
      </c>
      <c r="O2142" s="162" t="e">
        <f>#REF!</f>
        <v>#REF!</v>
      </c>
    </row>
    <row r="2143" spans="2:15" ht="21">
      <c r="B2143" s="132" t="e">
        <f t="shared" si="612"/>
        <v>#REF!</v>
      </c>
      <c r="C2143" s="68" t="str">
        <f t="shared" si="613"/>
        <v xml:space="preserve"> </v>
      </c>
      <c r="D2143" s="68" t="str">
        <f t="shared" si="614"/>
        <v xml:space="preserve"> </v>
      </c>
      <c r="E2143" s="160" t="e">
        <f t="shared" ref="E2143:G2143" si="653">M559</f>
        <v>#REF!</v>
      </c>
      <c r="F2143" s="160" t="e">
        <f t="shared" si="653"/>
        <v>#REF!</v>
      </c>
      <c r="G2143" s="160" t="e">
        <f t="shared" si="653"/>
        <v>#REF!</v>
      </c>
      <c r="J2143" s="162" t="e">
        <f>#REF!</f>
        <v>#REF!</v>
      </c>
      <c r="K2143" s="162"/>
      <c r="L2143" s="162"/>
      <c r="M2143" s="162" t="e">
        <f>#REF!</f>
        <v>#REF!</v>
      </c>
      <c r="N2143" s="162" t="e">
        <f>#REF!</f>
        <v>#REF!</v>
      </c>
      <c r="O2143" s="162" t="e">
        <f>#REF!</f>
        <v>#REF!</v>
      </c>
    </row>
    <row r="2144" spans="2:15" ht="21">
      <c r="B2144" s="132" t="e">
        <f t="shared" si="612"/>
        <v>#REF!</v>
      </c>
      <c r="C2144" s="68" t="str">
        <f t="shared" si="613"/>
        <v xml:space="preserve"> </v>
      </c>
      <c r="D2144" s="68" t="str">
        <f t="shared" si="614"/>
        <v xml:space="preserve"> </v>
      </c>
      <c r="E2144" s="160" t="e">
        <f t="shared" ref="E2144:G2144" si="654">M560</f>
        <v>#REF!</v>
      </c>
      <c r="F2144" s="160" t="e">
        <f t="shared" si="654"/>
        <v>#REF!</v>
      </c>
      <c r="G2144" s="160" t="e">
        <f t="shared" si="654"/>
        <v>#REF!</v>
      </c>
      <c r="J2144" s="162" t="e">
        <f>#REF!</f>
        <v>#REF!</v>
      </c>
      <c r="K2144" s="162"/>
      <c r="L2144" s="162"/>
      <c r="M2144" s="162" t="e">
        <f>#REF!</f>
        <v>#REF!</v>
      </c>
      <c r="N2144" s="162" t="e">
        <f>#REF!</f>
        <v>#REF!</v>
      </c>
      <c r="O2144" s="162" t="e">
        <f>#REF!</f>
        <v>#REF!</v>
      </c>
    </row>
    <row r="2145" spans="2:15" ht="21">
      <c r="B2145" s="132" t="e">
        <f t="shared" si="612"/>
        <v>#REF!</v>
      </c>
      <c r="C2145" s="68" t="str">
        <f t="shared" si="613"/>
        <v xml:space="preserve"> </v>
      </c>
      <c r="D2145" s="68" t="str">
        <f t="shared" si="614"/>
        <v xml:space="preserve"> </v>
      </c>
      <c r="E2145" s="160" t="e">
        <f t="shared" ref="E2145:G2145" si="655">M561</f>
        <v>#REF!</v>
      </c>
      <c r="F2145" s="160" t="e">
        <f t="shared" si="655"/>
        <v>#REF!</v>
      </c>
      <c r="G2145" s="160" t="e">
        <f t="shared" si="655"/>
        <v>#REF!</v>
      </c>
      <c r="J2145" s="162" t="e">
        <f>#REF!</f>
        <v>#REF!</v>
      </c>
      <c r="K2145" s="162"/>
      <c r="L2145" s="162"/>
      <c r="M2145" s="162" t="e">
        <f>#REF!</f>
        <v>#REF!</v>
      </c>
      <c r="N2145" s="162" t="e">
        <f>#REF!</f>
        <v>#REF!</v>
      </c>
      <c r="O2145" s="162" t="e">
        <f>#REF!</f>
        <v>#REF!</v>
      </c>
    </row>
    <row r="2146" spans="2:15" ht="21">
      <c r="B2146" s="132" t="e">
        <f t="shared" si="612"/>
        <v>#REF!</v>
      </c>
      <c r="C2146" s="68" t="str">
        <f t="shared" si="613"/>
        <v xml:space="preserve"> </v>
      </c>
      <c r="D2146" s="68" t="str">
        <f t="shared" si="614"/>
        <v xml:space="preserve"> </v>
      </c>
      <c r="E2146" s="160" t="e">
        <f t="shared" ref="E2146:G2146" si="656">M562</f>
        <v>#REF!</v>
      </c>
      <c r="F2146" s="160" t="e">
        <f t="shared" si="656"/>
        <v>#REF!</v>
      </c>
      <c r="G2146" s="160" t="e">
        <f t="shared" si="656"/>
        <v>#REF!</v>
      </c>
      <c r="J2146" s="162" t="e">
        <f>#REF!</f>
        <v>#REF!</v>
      </c>
      <c r="K2146" s="162"/>
      <c r="L2146" s="162"/>
      <c r="M2146" s="162" t="e">
        <f>#REF!</f>
        <v>#REF!</v>
      </c>
      <c r="N2146" s="162" t="e">
        <f>#REF!</f>
        <v>#REF!</v>
      </c>
      <c r="O2146" s="162" t="e">
        <f>#REF!</f>
        <v>#REF!</v>
      </c>
    </row>
    <row r="2147" spans="2:15" ht="21">
      <c r="B2147" s="132" t="e">
        <f t="shared" si="612"/>
        <v>#REF!</v>
      </c>
      <c r="C2147" s="68" t="str">
        <f t="shared" si="613"/>
        <v xml:space="preserve"> </v>
      </c>
      <c r="D2147" s="68" t="str">
        <f t="shared" si="614"/>
        <v xml:space="preserve"> </v>
      </c>
      <c r="E2147" s="160" t="e">
        <f t="shared" ref="E2147:G2147" si="657">M563</f>
        <v>#REF!</v>
      </c>
      <c r="F2147" s="160" t="e">
        <f t="shared" si="657"/>
        <v>#REF!</v>
      </c>
      <c r="G2147" s="160" t="e">
        <f t="shared" si="657"/>
        <v>#REF!</v>
      </c>
      <c r="J2147" s="162" t="e">
        <f>#REF!</f>
        <v>#REF!</v>
      </c>
      <c r="K2147" s="162"/>
      <c r="L2147" s="162"/>
      <c r="M2147" s="162" t="e">
        <f>#REF!</f>
        <v>#REF!</v>
      </c>
      <c r="N2147" s="162" t="e">
        <f>#REF!</f>
        <v>#REF!</v>
      </c>
      <c r="O2147" s="162" t="e">
        <f>#REF!</f>
        <v>#REF!</v>
      </c>
    </row>
    <row r="2148" spans="2:15" ht="21">
      <c r="B2148" s="132" t="e">
        <f t="shared" si="612"/>
        <v>#REF!</v>
      </c>
      <c r="C2148" s="68" t="str">
        <f t="shared" si="613"/>
        <v xml:space="preserve"> </v>
      </c>
      <c r="D2148" s="68" t="str">
        <f t="shared" si="614"/>
        <v xml:space="preserve"> </v>
      </c>
      <c r="E2148" s="160" t="e">
        <f t="shared" ref="E2148:G2148" si="658">M564</f>
        <v>#REF!</v>
      </c>
      <c r="F2148" s="160" t="e">
        <f t="shared" si="658"/>
        <v>#REF!</v>
      </c>
      <c r="G2148" s="160" t="e">
        <f t="shared" si="658"/>
        <v>#REF!</v>
      </c>
      <c r="J2148" s="162" t="e">
        <f>#REF!</f>
        <v>#REF!</v>
      </c>
      <c r="K2148" s="162"/>
      <c r="L2148" s="162"/>
      <c r="M2148" s="162" t="e">
        <f>#REF!</f>
        <v>#REF!</v>
      </c>
      <c r="N2148" s="162" t="e">
        <f>#REF!</f>
        <v>#REF!</v>
      </c>
      <c r="O2148" s="162" t="e">
        <f>#REF!</f>
        <v>#REF!</v>
      </c>
    </row>
    <row r="2149" spans="2:15" ht="21">
      <c r="B2149" s="132" t="e">
        <f t="shared" si="612"/>
        <v>#REF!</v>
      </c>
      <c r="C2149" s="68" t="str">
        <f t="shared" si="613"/>
        <v xml:space="preserve"> </v>
      </c>
      <c r="D2149" s="68" t="str">
        <f t="shared" si="614"/>
        <v xml:space="preserve"> </v>
      </c>
      <c r="E2149" s="160" t="e">
        <f t="shared" ref="E2149:G2149" si="659">M565</f>
        <v>#REF!</v>
      </c>
      <c r="F2149" s="160" t="e">
        <f t="shared" si="659"/>
        <v>#REF!</v>
      </c>
      <c r="G2149" s="160" t="e">
        <f t="shared" si="659"/>
        <v>#REF!</v>
      </c>
      <c r="J2149" s="162" t="e">
        <f>#REF!</f>
        <v>#REF!</v>
      </c>
      <c r="K2149" s="162"/>
      <c r="L2149" s="162"/>
      <c r="M2149" s="162" t="e">
        <f>#REF!</f>
        <v>#REF!</v>
      </c>
      <c r="N2149" s="162" t="e">
        <f>#REF!</f>
        <v>#REF!</v>
      </c>
      <c r="O2149" s="162" t="e">
        <f>#REF!</f>
        <v>#REF!</v>
      </c>
    </row>
    <row r="2150" spans="2:15" ht="21">
      <c r="B2150" s="132" t="e">
        <f t="shared" si="612"/>
        <v>#REF!</v>
      </c>
      <c r="C2150" s="68" t="str">
        <f t="shared" si="613"/>
        <v xml:space="preserve"> </v>
      </c>
      <c r="D2150" s="68" t="str">
        <f t="shared" si="614"/>
        <v xml:space="preserve"> </v>
      </c>
      <c r="E2150" s="160" t="e">
        <f t="shared" ref="E2150:G2150" si="660">M566</f>
        <v>#REF!</v>
      </c>
      <c r="F2150" s="160" t="e">
        <f t="shared" si="660"/>
        <v>#REF!</v>
      </c>
      <c r="G2150" s="160" t="e">
        <f t="shared" si="660"/>
        <v>#REF!</v>
      </c>
      <c r="J2150" s="162" t="e">
        <f>#REF!</f>
        <v>#REF!</v>
      </c>
      <c r="K2150" s="162"/>
      <c r="L2150" s="162"/>
      <c r="M2150" s="162" t="e">
        <f>#REF!</f>
        <v>#REF!</v>
      </c>
      <c r="N2150" s="162" t="e">
        <f>#REF!</f>
        <v>#REF!</v>
      </c>
      <c r="O2150" s="162" t="e">
        <f>#REF!</f>
        <v>#REF!</v>
      </c>
    </row>
    <row r="2151" spans="2:15" ht="21">
      <c r="B2151" s="132" t="e">
        <f t="shared" si="612"/>
        <v>#REF!</v>
      </c>
      <c r="C2151" s="68" t="str">
        <f t="shared" si="613"/>
        <v xml:space="preserve"> </v>
      </c>
      <c r="D2151" s="68" t="str">
        <f t="shared" si="614"/>
        <v xml:space="preserve"> </v>
      </c>
      <c r="E2151" s="160" t="e">
        <f t="shared" ref="E2151:G2151" si="661">M567</f>
        <v>#REF!</v>
      </c>
      <c r="F2151" s="160" t="e">
        <f t="shared" si="661"/>
        <v>#REF!</v>
      </c>
      <c r="G2151" s="160" t="e">
        <f t="shared" si="661"/>
        <v>#REF!</v>
      </c>
      <c r="J2151" s="162" t="e">
        <f>#REF!</f>
        <v>#REF!</v>
      </c>
      <c r="K2151" s="162"/>
      <c r="L2151" s="162"/>
      <c r="M2151" s="162" t="e">
        <f>#REF!</f>
        <v>#REF!</v>
      </c>
      <c r="N2151" s="162" t="e">
        <f>#REF!</f>
        <v>#REF!</v>
      </c>
      <c r="O2151" s="162" t="e">
        <f>#REF!</f>
        <v>#REF!</v>
      </c>
    </row>
    <row r="2152" spans="2:15" ht="21">
      <c r="B2152" s="132" t="e">
        <f t="shared" si="612"/>
        <v>#REF!</v>
      </c>
      <c r="C2152" s="68" t="str">
        <f t="shared" si="613"/>
        <v xml:space="preserve"> </v>
      </c>
      <c r="D2152" s="68" t="str">
        <f t="shared" si="614"/>
        <v xml:space="preserve"> </v>
      </c>
      <c r="E2152" s="160" t="e">
        <f t="shared" ref="E2152:G2152" si="662">M568</f>
        <v>#REF!</v>
      </c>
      <c r="F2152" s="160" t="e">
        <f t="shared" si="662"/>
        <v>#REF!</v>
      </c>
      <c r="G2152" s="160" t="e">
        <f t="shared" si="662"/>
        <v>#REF!</v>
      </c>
      <c r="J2152" s="162" t="e">
        <f>#REF!</f>
        <v>#REF!</v>
      </c>
      <c r="K2152" s="162"/>
      <c r="L2152" s="162"/>
      <c r="M2152" s="162" t="e">
        <f>#REF!</f>
        <v>#REF!</v>
      </c>
      <c r="N2152" s="162" t="e">
        <f>#REF!</f>
        <v>#REF!</v>
      </c>
      <c r="O2152" s="162" t="e">
        <f>#REF!</f>
        <v>#REF!</v>
      </c>
    </row>
    <row r="2153" spans="2:15" ht="21">
      <c r="B2153" s="132" t="e">
        <f t="shared" si="612"/>
        <v>#REF!</v>
      </c>
      <c r="C2153" s="68" t="str">
        <f t="shared" si="613"/>
        <v xml:space="preserve"> </v>
      </c>
      <c r="D2153" s="68" t="str">
        <f t="shared" si="614"/>
        <v xml:space="preserve"> </v>
      </c>
      <c r="E2153" s="160" t="e">
        <f t="shared" ref="E2153:G2153" si="663">M569</f>
        <v>#REF!</v>
      </c>
      <c r="F2153" s="160" t="e">
        <f t="shared" si="663"/>
        <v>#REF!</v>
      </c>
      <c r="G2153" s="160" t="e">
        <f t="shared" si="663"/>
        <v>#REF!</v>
      </c>
      <c r="J2153" s="162" t="e">
        <f>#REF!</f>
        <v>#REF!</v>
      </c>
      <c r="K2153" s="162"/>
      <c r="L2153" s="162"/>
      <c r="M2153" s="162" t="e">
        <f>#REF!</f>
        <v>#REF!</v>
      </c>
      <c r="N2153" s="162" t="e">
        <f>#REF!</f>
        <v>#REF!</v>
      </c>
      <c r="O2153" s="162" t="e">
        <f>#REF!</f>
        <v>#REF!</v>
      </c>
    </row>
    <row r="2154" spans="2:15" ht="21">
      <c r="B2154" s="132" t="e">
        <f t="shared" si="612"/>
        <v>#REF!</v>
      </c>
      <c r="C2154" s="68" t="str">
        <f t="shared" si="613"/>
        <v xml:space="preserve"> </v>
      </c>
      <c r="D2154" s="68" t="str">
        <f t="shared" si="614"/>
        <v xml:space="preserve"> </v>
      </c>
      <c r="E2154" s="160" t="e">
        <f t="shared" ref="E2154:G2154" si="664">M570</f>
        <v>#REF!</v>
      </c>
      <c r="F2154" s="160" t="e">
        <f t="shared" si="664"/>
        <v>#REF!</v>
      </c>
      <c r="G2154" s="160" t="e">
        <f t="shared" si="664"/>
        <v>#REF!</v>
      </c>
      <c r="J2154" s="162" t="e">
        <f>#REF!</f>
        <v>#REF!</v>
      </c>
      <c r="K2154" s="162"/>
      <c r="L2154" s="162"/>
      <c r="M2154" s="162" t="e">
        <f>#REF!</f>
        <v>#REF!</v>
      </c>
      <c r="N2154" s="162" t="e">
        <f>#REF!</f>
        <v>#REF!</v>
      </c>
      <c r="O2154" s="162" t="e">
        <f>#REF!</f>
        <v>#REF!</v>
      </c>
    </row>
    <row r="2155" spans="2:15" ht="21">
      <c r="B2155" s="132" t="e">
        <f t="shared" si="612"/>
        <v>#REF!</v>
      </c>
      <c r="C2155" s="68" t="str">
        <f t="shared" si="613"/>
        <v xml:space="preserve"> </v>
      </c>
      <c r="D2155" s="68" t="str">
        <f t="shared" si="614"/>
        <v xml:space="preserve"> </v>
      </c>
      <c r="E2155" s="160" t="e">
        <f t="shared" ref="E2155:G2155" si="665">M571</f>
        <v>#REF!</v>
      </c>
      <c r="F2155" s="160" t="e">
        <f t="shared" si="665"/>
        <v>#REF!</v>
      </c>
      <c r="G2155" s="160" t="e">
        <f t="shared" si="665"/>
        <v>#REF!</v>
      </c>
      <c r="J2155" s="162" t="e">
        <f>#REF!</f>
        <v>#REF!</v>
      </c>
      <c r="K2155" s="162"/>
      <c r="L2155" s="162"/>
      <c r="M2155" s="162" t="e">
        <f>#REF!</f>
        <v>#REF!</v>
      </c>
      <c r="N2155" s="162" t="e">
        <f>#REF!</f>
        <v>#REF!</v>
      </c>
      <c r="O2155" s="162" t="e">
        <f>#REF!</f>
        <v>#REF!</v>
      </c>
    </row>
    <row r="2156" spans="2:15" ht="21">
      <c r="B2156" s="132" t="e">
        <f t="shared" si="612"/>
        <v>#REF!</v>
      </c>
      <c r="C2156" s="68" t="str">
        <f t="shared" si="613"/>
        <v xml:space="preserve"> </v>
      </c>
      <c r="D2156" s="68" t="str">
        <f t="shared" si="614"/>
        <v xml:space="preserve"> </v>
      </c>
      <c r="E2156" s="160" t="e">
        <f t="shared" ref="E2156:G2156" si="666">M572</f>
        <v>#REF!</v>
      </c>
      <c r="F2156" s="160" t="e">
        <f t="shared" si="666"/>
        <v>#REF!</v>
      </c>
      <c r="G2156" s="160" t="e">
        <f t="shared" si="666"/>
        <v>#REF!</v>
      </c>
      <c r="J2156" s="162" t="e">
        <f>#REF!</f>
        <v>#REF!</v>
      </c>
      <c r="K2156" s="162"/>
      <c r="L2156" s="162"/>
      <c r="M2156" s="162" t="e">
        <f>#REF!</f>
        <v>#REF!</v>
      </c>
      <c r="N2156" s="162" t="e">
        <f>#REF!</f>
        <v>#REF!</v>
      </c>
      <c r="O2156" s="162" t="e">
        <f>#REF!</f>
        <v>#REF!</v>
      </c>
    </row>
    <row r="2157" spans="2:15" ht="21">
      <c r="B2157" s="132" t="e">
        <f t="shared" si="612"/>
        <v>#REF!</v>
      </c>
      <c r="C2157" s="68" t="str">
        <f t="shared" si="613"/>
        <v xml:space="preserve"> </v>
      </c>
      <c r="D2157" s="68" t="str">
        <f t="shared" si="614"/>
        <v xml:space="preserve"> </v>
      </c>
      <c r="E2157" s="160" t="e">
        <f t="shared" ref="E2157:G2157" si="667">M573</f>
        <v>#REF!</v>
      </c>
      <c r="F2157" s="160" t="e">
        <f t="shared" si="667"/>
        <v>#REF!</v>
      </c>
      <c r="G2157" s="160" t="e">
        <f t="shared" si="667"/>
        <v>#REF!</v>
      </c>
      <c r="J2157" s="162" t="e">
        <f>#REF!</f>
        <v>#REF!</v>
      </c>
      <c r="K2157" s="162"/>
      <c r="L2157" s="162"/>
      <c r="M2157" s="162" t="e">
        <f>#REF!</f>
        <v>#REF!</v>
      </c>
      <c r="N2157" s="162" t="e">
        <f>#REF!</f>
        <v>#REF!</v>
      </c>
      <c r="O2157" s="162" t="e">
        <f>#REF!</f>
        <v>#REF!</v>
      </c>
    </row>
    <row r="2158" spans="2:15" ht="21">
      <c r="B2158" s="132" t="e">
        <f t="shared" si="612"/>
        <v>#REF!</v>
      </c>
      <c r="C2158" s="68" t="str">
        <f t="shared" si="613"/>
        <v xml:space="preserve"> </v>
      </c>
      <c r="D2158" s="68" t="str">
        <f t="shared" si="614"/>
        <v xml:space="preserve"> </v>
      </c>
      <c r="E2158" s="160" t="e">
        <f t="shared" ref="E2158:G2158" si="668">M574</f>
        <v>#REF!</v>
      </c>
      <c r="F2158" s="160" t="e">
        <f t="shared" si="668"/>
        <v>#REF!</v>
      </c>
      <c r="G2158" s="160" t="e">
        <f t="shared" si="668"/>
        <v>#REF!</v>
      </c>
      <c r="J2158" s="162" t="e">
        <f>#REF!</f>
        <v>#REF!</v>
      </c>
      <c r="K2158" s="162"/>
      <c r="L2158" s="162"/>
      <c r="M2158" s="162" t="e">
        <f>#REF!</f>
        <v>#REF!</v>
      </c>
      <c r="N2158" s="162" t="e">
        <f>#REF!</f>
        <v>#REF!</v>
      </c>
      <c r="O2158" s="162" t="e">
        <f>#REF!</f>
        <v>#REF!</v>
      </c>
    </row>
    <row r="2159" spans="2:15" ht="21">
      <c r="B2159" s="132" t="e">
        <f t="shared" si="612"/>
        <v>#REF!</v>
      </c>
      <c r="C2159" s="68" t="str">
        <f t="shared" si="613"/>
        <v xml:space="preserve"> </v>
      </c>
      <c r="D2159" s="68" t="str">
        <f t="shared" si="614"/>
        <v xml:space="preserve"> </v>
      </c>
      <c r="E2159" s="160" t="e">
        <f t="shared" ref="E2159:G2159" si="669">M575</f>
        <v>#REF!</v>
      </c>
      <c r="F2159" s="160" t="e">
        <f t="shared" si="669"/>
        <v>#REF!</v>
      </c>
      <c r="G2159" s="160" t="e">
        <f t="shared" si="669"/>
        <v>#REF!</v>
      </c>
      <c r="J2159" s="162" t="e">
        <f>#REF!</f>
        <v>#REF!</v>
      </c>
      <c r="K2159" s="162"/>
      <c r="L2159" s="162"/>
      <c r="M2159" s="162" t="e">
        <f>#REF!</f>
        <v>#REF!</v>
      </c>
      <c r="N2159" s="162" t="e">
        <f>#REF!</f>
        <v>#REF!</v>
      </c>
      <c r="O2159" s="162" t="e">
        <f>#REF!</f>
        <v>#REF!</v>
      </c>
    </row>
    <row r="2160" spans="2:15" ht="21">
      <c r="B2160" s="132" t="e">
        <f t="shared" si="612"/>
        <v>#REF!</v>
      </c>
      <c r="C2160" s="68" t="str">
        <f t="shared" si="613"/>
        <v xml:space="preserve"> </v>
      </c>
      <c r="D2160" s="68" t="str">
        <f t="shared" si="614"/>
        <v xml:space="preserve"> </v>
      </c>
      <c r="E2160" s="160" t="e">
        <f t="shared" ref="E2160:G2160" si="670">M576</f>
        <v>#REF!</v>
      </c>
      <c r="F2160" s="160" t="e">
        <f t="shared" si="670"/>
        <v>#REF!</v>
      </c>
      <c r="G2160" s="160" t="e">
        <f t="shared" si="670"/>
        <v>#REF!</v>
      </c>
      <c r="J2160" s="162" t="e">
        <f>#REF!</f>
        <v>#REF!</v>
      </c>
      <c r="K2160" s="162"/>
      <c r="L2160" s="162"/>
      <c r="M2160" s="162" t="e">
        <f>#REF!</f>
        <v>#REF!</v>
      </c>
      <c r="N2160" s="162" t="e">
        <f>#REF!</f>
        <v>#REF!</v>
      </c>
      <c r="O2160" s="162" t="e">
        <f>#REF!</f>
        <v>#REF!</v>
      </c>
    </row>
    <row r="2161" spans="2:15" ht="21">
      <c r="B2161" s="132" t="e">
        <f t="shared" si="612"/>
        <v>#REF!</v>
      </c>
      <c r="C2161" s="68" t="str">
        <f t="shared" si="613"/>
        <v xml:space="preserve"> </v>
      </c>
      <c r="D2161" s="68" t="str">
        <f t="shared" si="614"/>
        <v xml:space="preserve"> </v>
      </c>
      <c r="E2161" s="160" t="e">
        <f t="shared" ref="E2161:G2161" si="671">M577</f>
        <v>#REF!</v>
      </c>
      <c r="F2161" s="160" t="e">
        <f t="shared" si="671"/>
        <v>#REF!</v>
      </c>
      <c r="G2161" s="160" t="e">
        <f t="shared" si="671"/>
        <v>#REF!</v>
      </c>
      <c r="J2161" s="162" t="e">
        <f>#REF!</f>
        <v>#REF!</v>
      </c>
      <c r="K2161" s="162"/>
      <c r="L2161" s="162"/>
      <c r="M2161" s="162" t="e">
        <f>#REF!</f>
        <v>#REF!</v>
      </c>
      <c r="N2161" s="162" t="e">
        <f>#REF!</f>
        <v>#REF!</v>
      </c>
      <c r="O2161" s="162" t="e">
        <f>#REF!</f>
        <v>#REF!</v>
      </c>
    </row>
    <row r="2162" spans="2:15" ht="21">
      <c r="B2162" s="132" t="e">
        <f t="shared" si="612"/>
        <v>#REF!</v>
      </c>
      <c r="C2162" s="68" t="str">
        <f t="shared" si="613"/>
        <v xml:space="preserve"> </v>
      </c>
      <c r="D2162" s="68" t="str">
        <f t="shared" si="614"/>
        <v xml:space="preserve"> </v>
      </c>
      <c r="E2162" s="160" t="e">
        <f t="shared" ref="E2162:G2162" si="672">M578</f>
        <v>#REF!</v>
      </c>
      <c r="F2162" s="160" t="e">
        <f t="shared" si="672"/>
        <v>#REF!</v>
      </c>
      <c r="G2162" s="160" t="e">
        <f t="shared" si="672"/>
        <v>#REF!</v>
      </c>
      <c r="J2162" s="162" t="e">
        <f>#REF!</f>
        <v>#REF!</v>
      </c>
      <c r="K2162" s="162"/>
      <c r="L2162" s="162"/>
      <c r="M2162" s="162" t="e">
        <f>#REF!</f>
        <v>#REF!</v>
      </c>
      <c r="N2162" s="162" t="e">
        <f>#REF!</f>
        <v>#REF!</v>
      </c>
      <c r="O2162" s="162" t="e">
        <f>#REF!</f>
        <v>#REF!</v>
      </c>
    </row>
    <row r="2163" spans="2:15" ht="21">
      <c r="B2163" s="132" t="e">
        <f t="shared" si="612"/>
        <v>#REF!</v>
      </c>
      <c r="C2163" s="68" t="str">
        <f t="shared" si="613"/>
        <v xml:space="preserve"> </v>
      </c>
      <c r="D2163" s="68" t="str">
        <f t="shared" si="614"/>
        <v xml:space="preserve"> </v>
      </c>
      <c r="E2163" s="160" t="e">
        <f t="shared" ref="E2163:G2163" si="673">M579</f>
        <v>#REF!</v>
      </c>
      <c r="F2163" s="160" t="e">
        <f t="shared" si="673"/>
        <v>#REF!</v>
      </c>
      <c r="G2163" s="160" t="e">
        <f t="shared" si="673"/>
        <v>#REF!</v>
      </c>
      <c r="J2163" s="162" t="e">
        <f>#REF!</f>
        <v>#REF!</v>
      </c>
      <c r="K2163" s="162"/>
      <c r="L2163" s="162"/>
      <c r="M2163" s="162" t="e">
        <f>#REF!</f>
        <v>#REF!</v>
      </c>
      <c r="N2163" s="162" t="e">
        <f>#REF!</f>
        <v>#REF!</v>
      </c>
      <c r="O2163" s="162" t="e">
        <f>#REF!</f>
        <v>#REF!</v>
      </c>
    </row>
    <row r="2164" spans="2:15" ht="21">
      <c r="B2164" s="132" t="e">
        <f t="shared" si="612"/>
        <v>#REF!</v>
      </c>
      <c r="C2164" s="68" t="str">
        <f t="shared" si="613"/>
        <v xml:space="preserve"> </v>
      </c>
      <c r="D2164" s="68" t="str">
        <f t="shared" si="614"/>
        <v xml:space="preserve"> </v>
      </c>
      <c r="E2164" s="160" t="e">
        <f t="shared" ref="E2164:G2164" si="674">M580</f>
        <v>#REF!</v>
      </c>
      <c r="F2164" s="160" t="e">
        <f t="shared" si="674"/>
        <v>#REF!</v>
      </c>
      <c r="G2164" s="160" t="e">
        <f t="shared" si="674"/>
        <v>#REF!</v>
      </c>
      <c r="J2164" s="162" t="e">
        <f>#REF!</f>
        <v>#REF!</v>
      </c>
      <c r="K2164" s="162"/>
      <c r="L2164" s="162"/>
      <c r="M2164" s="162" t="e">
        <f>#REF!</f>
        <v>#REF!</v>
      </c>
      <c r="N2164" s="162" t="e">
        <f>#REF!</f>
        <v>#REF!</v>
      </c>
      <c r="O2164" s="162" t="e">
        <f>#REF!</f>
        <v>#REF!</v>
      </c>
    </row>
    <row r="2165" spans="2:15" ht="21">
      <c r="B2165" s="132" t="e">
        <f t="shared" si="612"/>
        <v>#REF!</v>
      </c>
      <c r="C2165" s="68" t="str">
        <f t="shared" si="613"/>
        <v xml:space="preserve"> </v>
      </c>
      <c r="D2165" s="68" t="str">
        <f t="shared" si="614"/>
        <v xml:space="preserve"> </v>
      </c>
      <c r="E2165" s="160" t="e">
        <f t="shared" ref="E2165:G2165" si="675">M581</f>
        <v>#REF!</v>
      </c>
      <c r="F2165" s="160" t="e">
        <f t="shared" si="675"/>
        <v>#REF!</v>
      </c>
      <c r="G2165" s="160" t="e">
        <f t="shared" si="675"/>
        <v>#REF!</v>
      </c>
      <c r="J2165" s="162" t="e">
        <f>#REF!</f>
        <v>#REF!</v>
      </c>
      <c r="K2165" s="162"/>
      <c r="L2165" s="162"/>
      <c r="M2165" s="162" t="e">
        <f>#REF!</f>
        <v>#REF!</v>
      </c>
      <c r="N2165" s="162" t="e">
        <f>#REF!</f>
        <v>#REF!</v>
      </c>
      <c r="O2165" s="162" t="e">
        <f>#REF!</f>
        <v>#REF!</v>
      </c>
    </row>
    <row r="2166" spans="2:15" ht="21">
      <c r="B2166" s="132" t="e">
        <f t="shared" si="612"/>
        <v>#REF!</v>
      </c>
      <c r="C2166" s="68" t="str">
        <f t="shared" si="613"/>
        <v xml:space="preserve"> </v>
      </c>
      <c r="D2166" s="68" t="str">
        <f t="shared" si="614"/>
        <v xml:space="preserve"> </v>
      </c>
      <c r="E2166" s="160" t="e">
        <f t="shared" ref="E2166:G2166" si="676">M582</f>
        <v>#REF!</v>
      </c>
      <c r="F2166" s="160" t="e">
        <f t="shared" si="676"/>
        <v>#REF!</v>
      </c>
      <c r="G2166" s="160" t="e">
        <f t="shared" si="676"/>
        <v>#REF!</v>
      </c>
      <c r="J2166" s="162" t="e">
        <f>#REF!</f>
        <v>#REF!</v>
      </c>
      <c r="K2166" s="162"/>
      <c r="L2166" s="162"/>
      <c r="M2166" s="162" t="e">
        <f>#REF!</f>
        <v>#REF!</v>
      </c>
      <c r="N2166" s="162" t="e">
        <f>#REF!</f>
        <v>#REF!</v>
      </c>
      <c r="O2166" s="162" t="e">
        <f>#REF!</f>
        <v>#REF!</v>
      </c>
    </row>
    <row r="2167" spans="2:15" ht="21">
      <c r="B2167" s="132" t="e">
        <f t="shared" si="612"/>
        <v>#REF!</v>
      </c>
      <c r="C2167" s="68" t="str">
        <f t="shared" si="613"/>
        <v xml:space="preserve"> </v>
      </c>
      <c r="D2167" s="68" t="str">
        <f t="shared" si="614"/>
        <v xml:space="preserve"> </v>
      </c>
      <c r="E2167" s="160" t="e">
        <f t="shared" ref="E2167:G2167" si="677">M583</f>
        <v>#REF!</v>
      </c>
      <c r="F2167" s="160" t="e">
        <f t="shared" si="677"/>
        <v>#REF!</v>
      </c>
      <c r="G2167" s="160" t="e">
        <f t="shared" si="677"/>
        <v>#REF!</v>
      </c>
      <c r="J2167" s="162" t="e">
        <f>#REF!</f>
        <v>#REF!</v>
      </c>
      <c r="K2167" s="162"/>
      <c r="L2167" s="162"/>
      <c r="M2167" s="162" t="e">
        <f>#REF!</f>
        <v>#REF!</v>
      </c>
      <c r="N2167" s="162" t="e">
        <f>#REF!</f>
        <v>#REF!</v>
      </c>
      <c r="O2167" s="162" t="e">
        <f>#REF!</f>
        <v>#REF!</v>
      </c>
    </row>
    <row r="2168" spans="2:15" ht="21">
      <c r="B2168" s="132" t="e">
        <f t="shared" si="612"/>
        <v>#REF!</v>
      </c>
      <c r="C2168" s="68" t="str">
        <f t="shared" si="613"/>
        <v xml:space="preserve"> </v>
      </c>
      <c r="D2168" s="68" t="str">
        <f t="shared" si="614"/>
        <v xml:space="preserve"> </v>
      </c>
      <c r="E2168" s="160" t="e">
        <f t="shared" ref="E2168:G2168" si="678">M584</f>
        <v>#REF!</v>
      </c>
      <c r="F2168" s="160" t="e">
        <f t="shared" si="678"/>
        <v>#REF!</v>
      </c>
      <c r="G2168" s="160" t="e">
        <f t="shared" si="678"/>
        <v>#REF!</v>
      </c>
      <c r="J2168" s="162" t="e">
        <f>#REF!</f>
        <v>#REF!</v>
      </c>
      <c r="K2168" s="162"/>
      <c r="L2168" s="162"/>
      <c r="M2168" s="162" t="e">
        <f>#REF!</f>
        <v>#REF!</v>
      </c>
      <c r="N2168" s="162" t="e">
        <f>#REF!</f>
        <v>#REF!</v>
      </c>
      <c r="O2168" s="162" t="e">
        <f>#REF!</f>
        <v>#REF!</v>
      </c>
    </row>
    <row r="2169" spans="2:15" ht="21">
      <c r="B2169" s="132" t="e">
        <f t="shared" ref="B2169:B2232" si="679">J585</f>
        <v>#REF!</v>
      </c>
      <c r="C2169" s="68" t="str">
        <f t="shared" ref="C2169:C2232" si="680">IFERROR(VLOOKUP(D2169,KLUBY01,2,FALSE)," ")</f>
        <v xml:space="preserve"> </v>
      </c>
      <c r="D2169" s="68" t="str">
        <f t="shared" ref="D2169:D2232" si="681">IFERROR(VLOOKUP(B2169,PZTS2509,11,FALSE)," ")</f>
        <v xml:space="preserve"> </v>
      </c>
      <c r="E2169" s="160" t="e">
        <f t="shared" ref="E2169:G2169" si="682">M585</f>
        <v>#REF!</v>
      </c>
      <c r="F2169" s="160" t="e">
        <f t="shared" si="682"/>
        <v>#REF!</v>
      </c>
      <c r="G2169" s="160" t="e">
        <f t="shared" si="682"/>
        <v>#REF!</v>
      </c>
      <c r="J2169" s="162" t="e">
        <f>#REF!</f>
        <v>#REF!</v>
      </c>
      <c r="K2169" s="162"/>
      <c r="L2169" s="162"/>
      <c r="M2169" s="162" t="e">
        <f>#REF!</f>
        <v>#REF!</v>
      </c>
      <c r="N2169" s="162" t="e">
        <f>#REF!</f>
        <v>#REF!</v>
      </c>
      <c r="O2169" s="162" t="e">
        <f>#REF!</f>
        <v>#REF!</v>
      </c>
    </row>
    <row r="2170" spans="2:15" ht="21">
      <c r="B2170" s="132" t="e">
        <f t="shared" si="679"/>
        <v>#REF!</v>
      </c>
      <c r="C2170" s="68" t="str">
        <f t="shared" si="680"/>
        <v xml:space="preserve"> </v>
      </c>
      <c r="D2170" s="68" t="str">
        <f t="shared" si="681"/>
        <v xml:space="preserve"> </v>
      </c>
      <c r="E2170" s="160" t="e">
        <f t="shared" ref="E2170:G2170" si="683">M586</f>
        <v>#REF!</v>
      </c>
      <c r="F2170" s="160" t="e">
        <f t="shared" si="683"/>
        <v>#REF!</v>
      </c>
      <c r="G2170" s="160" t="e">
        <f t="shared" si="683"/>
        <v>#REF!</v>
      </c>
      <c r="J2170" s="162" t="e">
        <f>#REF!</f>
        <v>#REF!</v>
      </c>
      <c r="K2170" s="162"/>
      <c r="L2170" s="162"/>
      <c r="M2170" s="162" t="e">
        <f>#REF!</f>
        <v>#REF!</v>
      </c>
      <c r="N2170" s="162" t="e">
        <f>#REF!</f>
        <v>#REF!</v>
      </c>
      <c r="O2170" s="162" t="e">
        <f>#REF!</f>
        <v>#REF!</v>
      </c>
    </row>
    <row r="2171" spans="2:15" ht="21">
      <c r="B2171" s="132" t="e">
        <f t="shared" si="679"/>
        <v>#REF!</v>
      </c>
      <c r="C2171" s="68" t="str">
        <f t="shared" si="680"/>
        <v xml:space="preserve"> </v>
      </c>
      <c r="D2171" s="68" t="str">
        <f t="shared" si="681"/>
        <v xml:space="preserve"> </v>
      </c>
      <c r="E2171" s="160" t="e">
        <f t="shared" ref="E2171:G2171" si="684">M587</f>
        <v>#REF!</v>
      </c>
      <c r="F2171" s="160" t="e">
        <f t="shared" si="684"/>
        <v>#REF!</v>
      </c>
      <c r="G2171" s="160" t="e">
        <f t="shared" si="684"/>
        <v>#REF!</v>
      </c>
      <c r="J2171" s="162" t="e">
        <f>#REF!</f>
        <v>#REF!</v>
      </c>
      <c r="K2171" s="162"/>
      <c r="L2171" s="162"/>
      <c r="M2171" s="162" t="e">
        <f>#REF!</f>
        <v>#REF!</v>
      </c>
      <c r="N2171" s="162" t="e">
        <f>#REF!</f>
        <v>#REF!</v>
      </c>
      <c r="O2171" s="162" t="e">
        <f>#REF!</f>
        <v>#REF!</v>
      </c>
    </row>
    <row r="2172" spans="2:15" ht="21">
      <c r="B2172" s="132" t="e">
        <f t="shared" si="679"/>
        <v>#REF!</v>
      </c>
      <c r="C2172" s="68" t="str">
        <f t="shared" si="680"/>
        <v xml:space="preserve"> </v>
      </c>
      <c r="D2172" s="68" t="str">
        <f t="shared" si="681"/>
        <v xml:space="preserve"> </v>
      </c>
      <c r="E2172" s="160" t="e">
        <f t="shared" ref="E2172:G2172" si="685">M588</f>
        <v>#REF!</v>
      </c>
      <c r="F2172" s="160" t="e">
        <f t="shared" si="685"/>
        <v>#REF!</v>
      </c>
      <c r="G2172" s="160" t="e">
        <f t="shared" si="685"/>
        <v>#REF!</v>
      </c>
      <c r="J2172" s="162" t="e">
        <f>#REF!</f>
        <v>#REF!</v>
      </c>
      <c r="K2172" s="162"/>
      <c r="L2172" s="162"/>
      <c r="M2172" s="162" t="e">
        <f>#REF!</f>
        <v>#REF!</v>
      </c>
      <c r="N2172" s="162" t="e">
        <f>#REF!</f>
        <v>#REF!</v>
      </c>
      <c r="O2172" s="162" t="e">
        <f>#REF!</f>
        <v>#REF!</v>
      </c>
    </row>
    <row r="2173" spans="2:15" ht="21">
      <c r="B2173" s="132" t="e">
        <f t="shared" si="679"/>
        <v>#REF!</v>
      </c>
      <c r="C2173" s="68" t="str">
        <f t="shared" si="680"/>
        <v xml:space="preserve"> </v>
      </c>
      <c r="D2173" s="68" t="str">
        <f t="shared" si="681"/>
        <v xml:space="preserve"> </v>
      </c>
      <c r="E2173" s="160" t="e">
        <f t="shared" ref="E2173:G2173" si="686">M589</f>
        <v>#REF!</v>
      </c>
      <c r="F2173" s="160" t="e">
        <f t="shared" si="686"/>
        <v>#REF!</v>
      </c>
      <c r="G2173" s="160" t="e">
        <f t="shared" si="686"/>
        <v>#REF!</v>
      </c>
      <c r="J2173" s="162" t="e">
        <f>#REF!</f>
        <v>#REF!</v>
      </c>
      <c r="K2173" s="162"/>
      <c r="L2173" s="162"/>
      <c r="M2173" s="162" t="e">
        <f>#REF!</f>
        <v>#REF!</v>
      </c>
      <c r="N2173" s="162" t="e">
        <f>#REF!</f>
        <v>#REF!</v>
      </c>
      <c r="O2173" s="162" t="e">
        <f>#REF!</f>
        <v>#REF!</v>
      </c>
    </row>
    <row r="2174" spans="2:15" ht="21">
      <c r="B2174" s="132" t="e">
        <f t="shared" si="679"/>
        <v>#REF!</v>
      </c>
      <c r="C2174" s="68" t="str">
        <f t="shared" si="680"/>
        <v xml:space="preserve"> </v>
      </c>
      <c r="D2174" s="68" t="str">
        <f t="shared" si="681"/>
        <v xml:space="preserve"> </v>
      </c>
      <c r="E2174" s="160" t="e">
        <f t="shared" ref="E2174:G2174" si="687">M590</f>
        <v>#REF!</v>
      </c>
      <c r="F2174" s="160" t="e">
        <f t="shared" si="687"/>
        <v>#REF!</v>
      </c>
      <c r="G2174" s="160" t="e">
        <f t="shared" si="687"/>
        <v>#REF!</v>
      </c>
      <c r="J2174" s="162" t="e">
        <f>#REF!</f>
        <v>#REF!</v>
      </c>
      <c r="K2174" s="162"/>
      <c r="L2174" s="162"/>
      <c r="M2174" s="162" t="e">
        <f>#REF!</f>
        <v>#REF!</v>
      </c>
      <c r="N2174" s="162" t="e">
        <f>#REF!</f>
        <v>#REF!</v>
      </c>
      <c r="O2174" s="162" t="e">
        <f>#REF!</f>
        <v>#REF!</v>
      </c>
    </row>
    <row r="2175" spans="2:15" ht="21">
      <c r="B2175" s="132" t="e">
        <f t="shared" si="679"/>
        <v>#REF!</v>
      </c>
      <c r="C2175" s="68" t="str">
        <f t="shared" si="680"/>
        <v xml:space="preserve"> </v>
      </c>
      <c r="D2175" s="68" t="str">
        <f t="shared" si="681"/>
        <v xml:space="preserve"> </v>
      </c>
      <c r="E2175" s="160" t="e">
        <f t="shared" ref="E2175:G2175" si="688">M591</f>
        <v>#REF!</v>
      </c>
      <c r="F2175" s="160" t="e">
        <f t="shared" si="688"/>
        <v>#REF!</v>
      </c>
      <c r="G2175" s="160" t="e">
        <f t="shared" si="688"/>
        <v>#REF!</v>
      </c>
      <c r="J2175" s="162" t="e">
        <f>#REF!</f>
        <v>#REF!</v>
      </c>
      <c r="K2175" s="162"/>
      <c r="L2175" s="162"/>
      <c r="M2175" s="162" t="e">
        <f>#REF!</f>
        <v>#REF!</v>
      </c>
      <c r="N2175" s="162" t="e">
        <f>#REF!</f>
        <v>#REF!</v>
      </c>
      <c r="O2175" s="162" t="e">
        <f>#REF!</f>
        <v>#REF!</v>
      </c>
    </row>
    <row r="2176" spans="2:15" ht="21">
      <c r="B2176" s="132" t="e">
        <f t="shared" si="679"/>
        <v>#REF!</v>
      </c>
      <c r="C2176" s="68" t="str">
        <f t="shared" si="680"/>
        <v xml:space="preserve"> </v>
      </c>
      <c r="D2176" s="68" t="str">
        <f t="shared" si="681"/>
        <v xml:space="preserve"> </v>
      </c>
      <c r="E2176" s="160" t="e">
        <f t="shared" ref="E2176:G2176" si="689">M592</f>
        <v>#REF!</v>
      </c>
      <c r="F2176" s="160" t="e">
        <f t="shared" si="689"/>
        <v>#REF!</v>
      </c>
      <c r="G2176" s="160" t="e">
        <f t="shared" si="689"/>
        <v>#REF!</v>
      </c>
      <c r="J2176" s="162" t="e">
        <f>#REF!</f>
        <v>#REF!</v>
      </c>
      <c r="K2176" s="162"/>
      <c r="L2176" s="162"/>
      <c r="M2176" s="162" t="e">
        <f>#REF!</f>
        <v>#REF!</v>
      </c>
      <c r="N2176" s="162" t="e">
        <f>#REF!</f>
        <v>#REF!</v>
      </c>
      <c r="O2176" s="162" t="e">
        <f>#REF!</f>
        <v>#REF!</v>
      </c>
    </row>
    <row r="2177" spans="2:15" ht="21">
      <c r="B2177" s="132" t="e">
        <f t="shared" si="679"/>
        <v>#REF!</v>
      </c>
      <c r="C2177" s="68" t="str">
        <f t="shared" si="680"/>
        <v xml:space="preserve"> </v>
      </c>
      <c r="D2177" s="68" t="str">
        <f t="shared" si="681"/>
        <v xml:space="preserve"> </v>
      </c>
      <c r="E2177" s="160" t="e">
        <f t="shared" ref="E2177:G2177" si="690">M593</f>
        <v>#REF!</v>
      </c>
      <c r="F2177" s="160" t="e">
        <f t="shared" si="690"/>
        <v>#REF!</v>
      </c>
      <c r="G2177" s="160" t="e">
        <f t="shared" si="690"/>
        <v>#REF!</v>
      </c>
      <c r="J2177" s="162" t="e">
        <f>#REF!</f>
        <v>#REF!</v>
      </c>
      <c r="K2177" s="162"/>
      <c r="L2177" s="162"/>
      <c r="M2177" s="162" t="e">
        <f>#REF!</f>
        <v>#REF!</v>
      </c>
      <c r="N2177" s="162" t="e">
        <f>#REF!</f>
        <v>#REF!</v>
      </c>
      <c r="O2177" s="162" t="e">
        <f>#REF!</f>
        <v>#REF!</v>
      </c>
    </row>
    <row r="2178" spans="2:15" ht="21">
      <c r="B2178" s="132" t="e">
        <f t="shared" si="679"/>
        <v>#REF!</v>
      </c>
      <c r="C2178" s="68" t="str">
        <f t="shared" si="680"/>
        <v xml:space="preserve"> </v>
      </c>
      <c r="D2178" s="68" t="str">
        <f t="shared" si="681"/>
        <v xml:space="preserve"> </v>
      </c>
      <c r="E2178" s="160" t="e">
        <f t="shared" ref="E2178:G2178" si="691">M594</f>
        <v>#REF!</v>
      </c>
      <c r="F2178" s="160" t="e">
        <f t="shared" si="691"/>
        <v>#REF!</v>
      </c>
      <c r="G2178" s="160" t="e">
        <f t="shared" si="691"/>
        <v>#REF!</v>
      </c>
      <c r="J2178" s="162" t="e">
        <f>#REF!</f>
        <v>#REF!</v>
      </c>
      <c r="K2178" s="162"/>
      <c r="L2178" s="162"/>
      <c r="M2178" s="162" t="e">
        <f>#REF!</f>
        <v>#REF!</v>
      </c>
      <c r="N2178" s="162" t="e">
        <f>#REF!</f>
        <v>#REF!</v>
      </c>
      <c r="O2178" s="162" t="e">
        <f>#REF!</f>
        <v>#REF!</v>
      </c>
    </row>
    <row r="2179" spans="2:15" ht="21">
      <c r="B2179" s="132" t="e">
        <f t="shared" si="679"/>
        <v>#REF!</v>
      </c>
      <c r="C2179" s="68" t="str">
        <f t="shared" si="680"/>
        <v xml:space="preserve"> </v>
      </c>
      <c r="D2179" s="68" t="str">
        <f t="shared" si="681"/>
        <v xml:space="preserve"> </v>
      </c>
      <c r="E2179" s="160" t="e">
        <f t="shared" ref="E2179:G2179" si="692">M595</f>
        <v>#REF!</v>
      </c>
      <c r="F2179" s="160" t="e">
        <f t="shared" si="692"/>
        <v>#REF!</v>
      </c>
      <c r="G2179" s="160" t="e">
        <f t="shared" si="692"/>
        <v>#REF!</v>
      </c>
      <c r="J2179" s="162" t="e">
        <f>#REF!</f>
        <v>#REF!</v>
      </c>
      <c r="K2179" s="162"/>
      <c r="L2179" s="162"/>
      <c r="M2179" s="162" t="e">
        <f>#REF!</f>
        <v>#REF!</v>
      </c>
      <c r="N2179" s="162" t="e">
        <f>#REF!</f>
        <v>#REF!</v>
      </c>
      <c r="O2179" s="162" t="e">
        <f>#REF!</f>
        <v>#REF!</v>
      </c>
    </row>
    <row r="2180" spans="2:15" ht="21">
      <c r="B2180" s="132" t="e">
        <f t="shared" si="679"/>
        <v>#REF!</v>
      </c>
      <c r="C2180" s="68" t="str">
        <f t="shared" si="680"/>
        <v xml:space="preserve"> </v>
      </c>
      <c r="D2180" s="68" t="str">
        <f t="shared" si="681"/>
        <v xml:space="preserve"> </v>
      </c>
      <c r="E2180" s="160" t="e">
        <f t="shared" ref="E2180:G2180" si="693">M596</f>
        <v>#REF!</v>
      </c>
      <c r="F2180" s="160" t="e">
        <f t="shared" si="693"/>
        <v>#REF!</v>
      </c>
      <c r="G2180" s="160" t="e">
        <f t="shared" si="693"/>
        <v>#REF!</v>
      </c>
      <c r="J2180" s="162" t="e">
        <f>#REF!</f>
        <v>#REF!</v>
      </c>
      <c r="K2180" s="162"/>
      <c r="L2180" s="162"/>
      <c r="M2180" s="162" t="e">
        <f>#REF!</f>
        <v>#REF!</v>
      </c>
      <c r="N2180" s="162" t="e">
        <f>#REF!</f>
        <v>#REF!</v>
      </c>
      <c r="O2180" s="162" t="e">
        <f>#REF!</f>
        <v>#REF!</v>
      </c>
    </row>
    <row r="2181" spans="2:15" ht="21">
      <c r="B2181" s="132" t="e">
        <f t="shared" si="679"/>
        <v>#REF!</v>
      </c>
      <c r="C2181" s="68" t="str">
        <f t="shared" si="680"/>
        <v xml:space="preserve"> </v>
      </c>
      <c r="D2181" s="68" t="str">
        <f t="shared" si="681"/>
        <v xml:space="preserve"> </v>
      </c>
      <c r="E2181" s="160" t="e">
        <f t="shared" ref="E2181:G2181" si="694">M597</f>
        <v>#REF!</v>
      </c>
      <c r="F2181" s="160" t="e">
        <f t="shared" si="694"/>
        <v>#REF!</v>
      </c>
      <c r="G2181" s="160" t="e">
        <f t="shared" si="694"/>
        <v>#REF!</v>
      </c>
      <c r="J2181" s="162" t="e">
        <f>#REF!</f>
        <v>#REF!</v>
      </c>
      <c r="K2181" s="162"/>
      <c r="L2181" s="162"/>
      <c r="M2181" s="162" t="e">
        <f>#REF!</f>
        <v>#REF!</v>
      </c>
      <c r="N2181" s="162" t="e">
        <f>#REF!</f>
        <v>#REF!</v>
      </c>
      <c r="O2181" s="162" t="e">
        <f>#REF!</f>
        <v>#REF!</v>
      </c>
    </row>
    <row r="2182" spans="2:15" ht="21">
      <c r="B2182" s="132" t="e">
        <f t="shared" si="679"/>
        <v>#REF!</v>
      </c>
      <c r="C2182" s="68" t="str">
        <f t="shared" si="680"/>
        <v xml:space="preserve"> </v>
      </c>
      <c r="D2182" s="68" t="str">
        <f t="shared" si="681"/>
        <v xml:space="preserve"> </v>
      </c>
      <c r="E2182" s="160" t="e">
        <f t="shared" ref="E2182:G2182" si="695">M598</f>
        <v>#REF!</v>
      </c>
      <c r="F2182" s="160" t="e">
        <f t="shared" si="695"/>
        <v>#REF!</v>
      </c>
      <c r="G2182" s="160" t="e">
        <f t="shared" si="695"/>
        <v>#REF!</v>
      </c>
      <c r="J2182" s="162" t="e">
        <f>#REF!</f>
        <v>#REF!</v>
      </c>
      <c r="K2182" s="162"/>
      <c r="L2182" s="162"/>
      <c r="M2182" s="162" t="e">
        <f>#REF!</f>
        <v>#REF!</v>
      </c>
      <c r="N2182" s="162" t="e">
        <f>#REF!</f>
        <v>#REF!</v>
      </c>
      <c r="O2182" s="162" t="e">
        <f>#REF!</f>
        <v>#REF!</v>
      </c>
    </row>
    <row r="2183" spans="2:15" ht="21">
      <c r="B2183" s="132" t="e">
        <f t="shared" si="679"/>
        <v>#REF!</v>
      </c>
      <c r="C2183" s="68" t="str">
        <f t="shared" si="680"/>
        <v xml:space="preserve"> </v>
      </c>
      <c r="D2183" s="68" t="str">
        <f t="shared" si="681"/>
        <v xml:space="preserve"> </v>
      </c>
      <c r="E2183" s="160" t="e">
        <f t="shared" ref="E2183:G2183" si="696">M599</f>
        <v>#REF!</v>
      </c>
      <c r="F2183" s="160" t="e">
        <f t="shared" si="696"/>
        <v>#REF!</v>
      </c>
      <c r="G2183" s="160" t="e">
        <f t="shared" si="696"/>
        <v>#REF!</v>
      </c>
      <c r="J2183" s="162" t="e">
        <f>#REF!</f>
        <v>#REF!</v>
      </c>
      <c r="K2183" s="162"/>
      <c r="L2183" s="162"/>
      <c r="M2183" s="162" t="e">
        <f>#REF!</f>
        <v>#REF!</v>
      </c>
      <c r="N2183" s="162" t="e">
        <f>#REF!</f>
        <v>#REF!</v>
      </c>
      <c r="O2183" s="162" t="e">
        <f>#REF!</f>
        <v>#REF!</v>
      </c>
    </row>
    <row r="2184" spans="2:15" ht="21">
      <c r="B2184" s="132" t="e">
        <f t="shared" si="679"/>
        <v>#REF!</v>
      </c>
      <c r="C2184" s="68" t="str">
        <f t="shared" si="680"/>
        <v xml:space="preserve"> </v>
      </c>
      <c r="D2184" s="68" t="str">
        <f t="shared" si="681"/>
        <v xml:space="preserve"> </v>
      </c>
      <c r="E2184" s="160" t="e">
        <f t="shared" ref="E2184:G2184" si="697">M600</f>
        <v>#REF!</v>
      </c>
      <c r="F2184" s="160" t="e">
        <f t="shared" si="697"/>
        <v>#REF!</v>
      </c>
      <c r="G2184" s="160" t="e">
        <f t="shared" si="697"/>
        <v>#REF!</v>
      </c>
      <c r="J2184" s="162" t="e">
        <f>#REF!</f>
        <v>#REF!</v>
      </c>
      <c r="K2184" s="162"/>
      <c r="L2184" s="162"/>
      <c r="M2184" s="162" t="e">
        <f>#REF!</f>
        <v>#REF!</v>
      </c>
      <c r="N2184" s="162" t="e">
        <f>#REF!</f>
        <v>#REF!</v>
      </c>
      <c r="O2184" s="162" t="e">
        <f>#REF!</f>
        <v>#REF!</v>
      </c>
    </row>
    <row r="2185" spans="2:15" ht="21">
      <c r="B2185" s="132" t="e">
        <f t="shared" si="679"/>
        <v>#REF!</v>
      </c>
      <c r="C2185" s="68" t="str">
        <f t="shared" si="680"/>
        <v xml:space="preserve"> </v>
      </c>
      <c r="D2185" s="68" t="str">
        <f t="shared" si="681"/>
        <v xml:space="preserve"> </v>
      </c>
      <c r="E2185" s="160" t="e">
        <f t="shared" ref="E2185:G2185" si="698">M601</f>
        <v>#REF!</v>
      </c>
      <c r="F2185" s="160" t="e">
        <f t="shared" si="698"/>
        <v>#REF!</v>
      </c>
      <c r="G2185" s="160" t="e">
        <f t="shared" si="698"/>
        <v>#REF!</v>
      </c>
      <c r="J2185" s="162" t="e">
        <f>#REF!</f>
        <v>#REF!</v>
      </c>
      <c r="K2185" s="162"/>
      <c r="L2185" s="162"/>
      <c r="M2185" s="162" t="e">
        <f>#REF!</f>
        <v>#REF!</v>
      </c>
      <c r="N2185" s="162" t="e">
        <f>#REF!</f>
        <v>#REF!</v>
      </c>
      <c r="O2185" s="162" t="e">
        <f>#REF!</f>
        <v>#REF!</v>
      </c>
    </row>
    <row r="2186" spans="2:15" ht="21">
      <c r="B2186" s="132" t="e">
        <f t="shared" si="679"/>
        <v>#REF!</v>
      </c>
      <c r="C2186" s="68" t="str">
        <f t="shared" si="680"/>
        <v xml:space="preserve"> </v>
      </c>
      <c r="D2186" s="68" t="str">
        <f t="shared" si="681"/>
        <v xml:space="preserve"> </v>
      </c>
      <c r="E2186" s="160" t="e">
        <f t="shared" ref="E2186:G2186" si="699">M602</f>
        <v>#REF!</v>
      </c>
      <c r="F2186" s="160" t="e">
        <f t="shared" si="699"/>
        <v>#REF!</v>
      </c>
      <c r="G2186" s="160" t="e">
        <f t="shared" si="699"/>
        <v>#REF!</v>
      </c>
      <c r="J2186" s="162" t="e">
        <f>#REF!</f>
        <v>#REF!</v>
      </c>
      <c r="K2186" s="162"/>
      <c r="L2186" s="162"/>
      <c r="M2186" s="162" t="e">
        <f>#REF!</f>
        <v>#REF!</v>
      </c>
      <c r="N2186" s="162" t="e">
        <f>#REF!</f>
        <v>#REF!</v>
      </c>
      <c r="O2186" s="162" t="e">
        <f>#REF!</f>
        <v>#REF!</v>
      </c>
    </row>
    <row r="2187" spans="2:15" ht="21">
      <c r="B2187" s="132" t="e">
        <f t="shared" si="679"/>
        <v>#REF!</v>
      </c>
      <c r="C2187" s="68" t="str">
        <f t="shared" si="680"/>
        <v xml:space="preserve"> </v>
      </c>
      <c r="D2187" s="68" t="str">
        <f t="shared" si="681"/>
        <v xml:space="preserve"> </v>
      </c>
      <c r="E2187" s="160" t="e">
        <f t="shared" ref="E2187:G2187" si="700">M603</f>
        <v>#REF!</v>
      </c>
      <c r="F2187" s="160" t="e">
        <f t="shared" si="700"/>
        <v>#REF!</v>
      </c>
      <c r="G2187" s="160" t="e">
        <f t="shared" si="700"/>
        <v>#REF!</v>
      </c>
      <c r="J2187" s="162" t="e">
        <f>#REF!</f>
        <v>#REF!</v>
      </c>
      <c r="K2187" s="162"/>
      <c r="L2187" s="162"/>
      <c r="M2187" s="162" t="e">
        <f>#REF!</f>
        <v>#REF!</v>
      </c>
      <c r="N2187" s="162" t="e">
        <f>#REF!</f>
        <v>#REF!</v>
      </c>
      <c r="O2187" s="162" t="e">
        <f>#REF!</f>
        <v>#REF!</v>
      </c>
    </row>
    <row r="2188" spans="2:15" ht="21">
      <c r="B2188" s="132" t="e">
        <f t="shared" si="679"/>
        <v>#REF!</v>
      </c>
      <c r="C2188" s="68" t="str">
        <f t="shared" si="680"/>
        <v xml:space="preserve"> </v>
      </c>
      <c r="D2188" s="68" t="str">
        <f t="shared" si="681"/>
        <v xml:space="preserve"> </v>
      </c>
      <c r="E2188" s="160" t="e">
        <f t="shared" ref="E2188:G2188" si="701">M604</f>
        <v>#REF!</v>
      </c>
      <c r="F2188" s="160" t="e">
        <f t="shared" si="701"/>
        <v>#REF!</v>
      </c>
      <c r="G2188" s="160" t="e">
        <f t="shared" si="701"/>
        <v>#REF!</v>
      </c>
      <c r="J2188" s="162" t="e">
        <f>#REF!</f>
        <v>#REF!</v>
      </c>
      <c r="K2188" s="162"/>
      <c r="L2188" s="162"/>
      <c r="M2188" s="162" t="e">
        <f>#REF!</f>
        <v>#REF!</v>
      </c>
      <c r="N2188" s="162" t="e">
        <f>#REF!</f>
        <v>#REF!</v>
      </c>
      <c r="O2188" s="162" t="e">
        <f>#REF!</f>
        <v>#REF!</v>
      </c>
    </row>
    <row r="2189" spans="2:15" ht="21">
      <c r="B2189" s="132" t="e">
        <f t="shared" si="679"/>
        <v>#REF!</v>
      </c>
      <c r="C2189" s="68" t="str">
        <f t="shared" si="680"/>
        <v xml:space="preserve"> </v>
      </c>
      <c r="D2189" s="68" t="str">
        <f t="shared" si="681"/>
        <v xml:space="preserve"> </v>
      </c>
      <c r="E2189" s="160" t="e">
        <f t="shared" ref="E2189:G2189" si="702">M605</f>
        <v>#REF!</v>
      </c>
      <c r="F2189" s="160" t="e">
        <f t="shared" si="702"/>
        <v>#REF!</v>
      </c>
      <c r="G2189" s="160" t="e">
        <f t="shared" si="702"/>
        <v>#REF!</v>
      </c>
      <c r="J2189" s="162" t="e">
        <f>#REF!</f>
        <v>#REF!</v>
      </c>
      <c r="K2189" s="162"/>
      <c r="L2189" s="162"/>
      <c r="M2189" s="162" t="e">
        <f>#REF!</f>
        <v>#REF!</v>
      </c>
      <c r="N2189" s="162" t="e">
        <f>#REF!</f>
        <v>#REF!</v>
      </c>
      <c r="O2189" s="162" t="e">
        <f>#REF!</f>
        <v>#REF!</v>
      </c>
    </row>
    <row r="2190" spans="2:15" ht="21">
      <c r="B2190" s="132" t="e">
        <f t="shared" si="679"/>
        <v>#REF!</v>
      </c>
      <c r="C2190" s="68" t="str">
        <f t="shared" si="680"/>
        <v xml:space="preserve"> </v>
      </c>
      <c r="D2190" s="68" t="str">
        <f t="shared" si="681"/>
        <v xml:space="preserve"> </v>
      </c>
      <c r="E2190" s="160" t="e">
        <f t="shared" ref="E2190:G2190" si="703">M606</f>
        <v>#REF!</v>
      </c>
      <c r="F2190" s="160" t="e">
        <f t="shared" si="703"/>
        <v>#REF!</v>
      </c>
      <c r="G2190" s="160" t="e">
        <f t="shared" si="703"/>
        <v>#REF!</v>
      </c>
      <c r="J2190" s="162" t="e">
        <f>#REF!</f>
        <v>#REF!</v>
      </c>
      <c r="K2190" s="162"/>
      <c r="L2190" s="162"/>
      <c r="M2190" s="162" t="e">
        <f>#REF!</f>
        <v>#REF!</v>
      </c>
      <c r="N2190" s="162" t="e">
        <f>#REF!</f>
        <v>#REF!</v>
      </c>
      <c r="O2190" s="162" t="e">
        <f>#REF!</f>
        <v>#REF!</v>
      </c>
    </row>
    <row r="2191" spans="2:15" ht="21">
      <c r="B2191" s="132" t="e">
        <f t="shared" si="679"/>
        <v>#REF!</v>
      </c>
      <c r="C2191" s="68" t="str">
        <f t="shared" si="680"/>
        <v xml:space="preserve"> </v>
      </c>
      <c r="D2191" s="68" t="str">
        <f t="shared" si="681"/>
        <v xml:space="preserve"> </v>
      </c>
      <c r="E2191" s="160" t="e">
        <f t="shared" ref="E2191:G2191" si="704">M607</f>
        <v>#REF!</v>
      </c>
      <c r="F2191" s="160" t="e">
        <f t="shared" si="704"/>
        <v>#REF!</v>
      </c>
      <c r="G2191" s="160" t="e">
        <f t="shared" si="704"/>
        <v>#REF!</v>
      </c>
      <c r="J2191" s="162" t="e">
        <f>#REF!</f>
        <v>#REF!</v>
      </c>
      <c r="K2191" s="162"/>
      <c r="L2191" s="162"/>
      <c r="M2191" s="162" t="e">
        <f>#REF!</f>
        <v>#REF!</v>
      </c>
      <c r="N2191" s="162" t="e">
        <f>#REF!</f>
        <v>#REF!</v>
      </c>
      <c r="O2191" s="162" t="e">
        <f>#REF!</f>
        <v>#REF!</v>
      </c>
    </row>
    <row r="2192" spans="2:15" ht="21">
      <c r="B2192" s="132" t="e">
        <f t="shared" si="679"/>
        <v>#REF!</v>
      </c>
      <c r="C2192" s="68" t="str">
        <f t="shared" si="680"/>
        <v xml:space="preserve"> </v>
      </c>
      <c r="D2192" s="68" t="str">
        <f t="shared" si="681"/>
        <v xml:space="preserve"> </v>
      </c>
      <c r="E2192" s="160" t="e">
        <f t="shared" ref="E2192:G2192" si="705">M608</f>
        <v>#REF!</v>
      </c>
      <c r="F2192" s="160" t="e">
        <f t="shared" si="705"/>
        <v>#REF!</v>
      </c>
      <c r="G2192" s="160" t="e">
        <f t="shared" si="705"/>
        <v>#REF!</v>
      </c>
      <c r="J2192" s="162" t="e">
        <f>#REF!</f>
        <v>#REF!</v>
      </c>
      <c r="K2192" s="162"/>
      <c r="L2192" s="162"/>
      <c r="M2192" s="162" t="e">
        <f>#REF!</f>
        <v>#REF!</v>
      </c>
      <c r="N2192" s="162" t="e">
        <f>#REF!</f>
        <v>#REF!</v>
      </c>
      <c r="O2192" s="162" t="e">
        <f>#REF!</f>
        <v>#REF!</v>
      </c>
    </row>
    <row r="2193" spans="2:15" ht="21">
      <c r="B2193" s="132" t="e">
        <f t="shared" si="679"/>
        <v>#REF!</v>
      </c>
      <c r="C2193" s="68" t="str">
        <f t="shared" si="680"/>
        <v xml:space="preserve"> </v>
      </c>
      <c r="D2193" s="68" t="str">
        <f t="shared" si="681"/>
        <v xml:space="preserve"> </v>
      </c>
      <c r="E2193" s="160" t="e">
        <f t="shared" ref="E2193:G2193" si="706">M609</f>
        <v>#REF!</v>
      </c>
      <c r="F2193" s="160" t="e">
        <f t="shared" si="706"/>
        <v>#REF!</v>
      </c>
      <c r="G2193" s="160" t="e">
        <f t="shared" si="706"/>
        <v>#REF!</v>
      </c>
      <c r="J2193" s="162" t="e">
        <f>#REF!</f>
        <v>#REF!</v>
      </c>
      <c r="K2193" s="162"/>
      <c r="L2193" s="162"/>
      <c r="M2193" s="162" t="e">
        <f>#REF!</f>
        <v>#REF!</v>
      </c>
      <c r="N2193" s="162" t="e">
        <f>#REF!</f>
        <v>#REF!</v>
      </c>
      <c r="O2193" s="162" t="e">
        <f>#REF!</f>
        <v>#REF!</v>
      </c>
    </row>
    <row r="2194" spans="2:15" ht="21">
      <c r="B2194" s="132" t="e">
        <f t="shared" si="679"/>
        <v>#REF!</v>
      </c>
      <c r="C2194" s="68" t="str">
        <f t="shared" si="680"/>
        <v xml:space="preserve"> </v>
      </c>
      <c r="D2194" s="68" t="str">
        <f t="shared" si="681"/>
        <v xml:space="preserve"> </v>
      </c>
      <c r="E2194" s="160" t="e">
        <f t="shared" ref="E2194:G2194" si="707">M610</f>
        <v>#REF!</v>
      </c>
      <c r="F2194" s="160" t="e">
        <f t="shared" si="707"/>
        <v>#REF!</v>
      </c>
      <c r="G2194" s="160" t="e">
        <f t="shared" si="707"/>
        <v>#REF!</v>
      </c>
      <c r="J2194" s="162" t="e">
        <f>#REF!</f>
        <v>#REF!</v>
      </c>
      <c r="K2194" s="162"/>
      <c r="L2194" s="162"/>
      <c r="M2194" s="162" t="e">
        <f>#REF!</f>
        <v>#REF!</v>
      </c>
      <c r="N2194" s="162" t="e">
        <f>#REF!</f>
        <v>#REF!</v>
      </c>
      <c r="O2194" s="162" t="e">
        <f>#REF!</f>
        <v>#REF!</v>
      </c>
    </row>
    <row r="2195" spans="2:15" ht="21">
      <c r="B2195" s="132" t="e">
        <f t="shared" si="679"/>
        <v>#REF!</v>
      </c>
      <c r="C2195" s="68" t="str">
        <f t="shared" si="680"/>
        <v xml:space="preserve"> </v>
      </c>
      <c r="D2195" s="68" t="str">
        <f t="shared" si="681"/>
        <v xml:space="preserve"> </v>
      </c>
      <c r="E2195" s="160" t="e">
        <f t="shared" ref="E2195:G2195" si="708">M611</f>
        <v>#REF!</v>
      </c>
      <c r="F2195" s="160" t="e">
        <f t="shared" si="708"/>
        <v>#REF!</v>
      </c>
      <c r="G2195" s="160" t="e">
        <f t="shared" si="708"/>
        <v>#REF!</v>
      </c>
      <c r="J2195" s="162" t="e">
        <f>#REF!</f>
        <v>#REF!</v>
      </c>
      <c r="K2195" s="162"/>
      <c r="L2195" s="162"/>
      <c r="M2195" s="162" t="e">
        <f>#REF!</f>
        <v>#REF!</v>
      </c>
      <c r="N2195" s="162" t="e">
        <f>#REF!</f>
        <v>#REF!</v>
      </c>
      <c r="O2195" s="162" t="e">
        <f>#REF!</f>
        <v>#REF!</v>
      </c>
    </row>
    <row r="2196" spans="2:15" ht="21">
      <c r="B2196" s="132" t="e">
        <f t="shared" si="679"/>
        <v>#REF!</v>
      </c>
      <c r="C2196" s="68" t="str">
        <f t="shared" si="680"/>
        <v xml:space="preserve"> </v>
      </c>
      <c r="D2196" s="68" t="str">
        <f t="shared" si="681"/>
        <v xml:space="preserve"> </v>
      </c>
      <c r="E2196" s="160" t="e">
        <f t="shared" ref="E2196:G2196" si="709">M612</f>
        <v>#REF!</v>
      </c>
      <c r="F2196" s="160" t="e">
        <f t="shared" si="709"/>
        <v>#REF!</v>
      </c>
      <c r="G2196" s="160" t="e">
        <f t="shared" si="709"/>
        <v>#REF!</v>
      </c>
      <c r="J2196" s="162" t="e">
        <f>#REF!</f>
        <v>#REF!</v>
      </c>
      <c r="K2196" s="162"/>
      <c r="L2196" s="162"/>
      <c r="M2196" s="162" t="e">
        <f>#REF!</f>
        <v>#REF!</v>
      </c>
      <c r="N2196" s="162" t="e">
        <f>#REF!</f>
        <v>#REF!</v>
      </c>
      <c r="O2196" s="162" t="e">
        <f>#REF!</f>
        <v>#REF!</v>
      </c>
    </row>
    <row r="2197" spans="2:15" ht="21">
      <c r="B2197" s="132" t="e">
        <f t="shared" si="679"/>
        <v>#REF!</v>
      </c>
      <c r="C2197" s="68" t="str">
        <f t="shared" si="680"/>
        <v xml:space="preserve"> </v>
      </c>
      <c r="D2197" s="68" t="str">
        <f t="shared" si="681"/>
        <v xml:space="preserve"> </v>
      </c>
      <c r="E2197" s="160" t="e">
        <f t="shared" ref="E2197:G2197" si="710">M613</f>
        <v>#REF!</v>
      </c>
      <c r="F2197" s="160" t="e">
        <f t="shared" si="710"/>
        <v>#REF!</v>
      </c>
      <c r="G2197" s="160" t="e">
        <f t="shared" si="710"/>
        <v>#REF!</v>
      </c>
      <c r="J2197" s="162" t="e">
        <f>#REF!</f>
        <v>#REF!</v>
      </c>
      <c r="K2197" s="162"/>
      <c r="L2197" s="162"/>
      <c r="M2197" s="162" t="e">
        <f>#REF!</f>
        <v>#REF!</v>
      </c>
      <c r="N2197" s="162" t="e">
        <f>#REF!</f>
        <v>#REF!</v>
      </c>
      <c r="O2197" s="162" t="e">
        <f>#REF!</f>
        <v>#REF!</v>
      </c>
    </row>
    <row r="2198" spans="2:15" ht="21">
      <c r="B2198" s="132" t="e">
        <f t="shared" si="679"/>
        <v>#REF!</v>
      </c>
      <c r="C2198" s="68" t="str">
        <f t="shared" si="680"/>
        <v xml:space="preserve"> </v>
      </c>
      <c r="D2198" s="68" t="str">
        <f t="shared" si="681"/>
        <v xml:space="preserve"> </v>
      </c>
      <c r="E2198" s="160" t="e">
        <f t="shared" ref="E2198:G2198" si="711">M614</f>
        <v>#REF!</v>
      </c>
      <c r="F2198" s="160" t="e">
        <f t="shared" si="711"/>
        <v>#REF!</v>
      </c>
      <c r="G2198" s="160" t="e">
        <f t="shared" si="711"/>
        <v>#REF!</v>
      </c>
      <c r="J2198" s="162" t="e">
        <f>#REF!</f>
        <v>#REF!</v>
      </c>
      <c r="K2198" s="162"/>
      <c r="L2198" s="162"/>
      <c r="M2198" s="162" t="e">
        <f>#REF!</f>
        <v>#REF!</v>
      </c>
      <c r="N2198" s="162" t="e">
        <f>#REF!</f>
        <v>#REF!</v>
      </c>
      <c r="O2198" s="162" t="e">
        <f>#REF!</f>
        <v>#REF!</v>
      </c>
    </row>
    <row r="2199" spans="2:15" ht="21">
      <c r="B2199" s="132" t="e">
        <f t="shared" si="679"/>
        <v>#REF!</v>
      </c>
      <c r="C2199" s="68" t="str">
        <f t="shared" si="680"/>
        <v xml:space="preserve"> </v>
      </c>
      <c r="D2199" s="68" t="str">
        <f t="shared" si="681"/>
        <v xml:space="preserve"> </v>
      </c>
      <c r="E2199" s="160" t="e">
        <f t="shared" ref="E2199:G2199" si="712">M615</f>
        <v>#REF!</v>
      </c>
      <c r="F2199" s="160" t="e">
        <f t="shared" si="712"/>
        <v>#REF!</v>
      </c>
      <c r="G2199" s="160" t="e">
        <f t="shared" si="712"/>
        <v>#REF!</v>
      </c>
      <c r="J2199" s="162" t="e">
        <f>#REF!</f>
        <v>#REF!</v>
      </c>
      <c r="K2199" s="162"/>
      <c r="L2199" s="162"/>
      <c r="M2199" s="162" t="e">
        <f>#REF!</f>
        <v>#REF!</v>
      </c>
      <c r="N2199" s="162" t="e">
        <f>#REF!</f>
        <v>#REF!</v>
      </c>
      <c r="O2199" s="162" t="e">
        <f>#REF!</f>
        <v>#REF!</v>
      </c>
    </row>
    <row r="2200" spans="2:15" ht="21">
      <c r="B2200" s="132" t="e">
        <f t="shared" si="679"/>
        <v>#REF!</v>
      </c>
      <c r="C2200" s="68" t="str">
        <f t="shared" si="680"/>
        <v xml:space="preserve"> </v>
      </c>
      <c r="D2200" s="68" t="str">
        <f t="shared" si="681"/>
        <v xml:space="preserve"> </v>
      </c>
      <c r="E2200" s="160" t="e">
        <f t="shared" ref="E2200:G2200" si="713">M616</f>
        <v>#REF!</v>
      </c>
      <c r="F2200" s="160" t="e">
        <f t="shared" si="713"/>
        <v>#REF!</v>
      </c>
      <c r="G2200" s="160" t="e">
        <f t="shared" si="713"/>
        <v>#REF!</v>
      </c>
      <c r="J2200" s="162" t="e">
        <f>#REF!</f>
        <v>#REF!</v>
      </c>
      <c r="K2200" s="162"/>
      <c r="L2200" s="162"/>
      <c r="M2200" s="162" t="e">
        <f>#REF!</f>
        <v>#REF!</v>
      </c>
      <c r="N2200" s="162" t="e">
        <f>#REF!</f>
        <v>#REF!</v>
      </c>
      <c r="O2200" s="162" t="e">
        <f>#REF!</f>
        <v>#REF!</v>
      </c>
    </row>
    <row r="2201" spans="2:15" ht="21">
      <c r="B2201" s="132" t="e">
        <f t="shared" si="679"/>
        <v>#REF!</v>
      </c>
      <c r="C2201" s="68" t="str">
        <f t="shared" si="680"/>
        <v xml:space="preserve"> </v>
      </c>
      <c r="D2201" s="68" t="str">
        <f t="shared" si="681"/>
        <v xml:space="preserve"> </v>
      </c>
      <c r="E2201" s="160" t="e">
        <f t="shared" ref="E2201:G2201" si="714">M617</f>
        <v>#REF!</v>
      </c>
      <c r="F2201" s="160" t="e">
        <f t="shared" si="714"/>
        <v>#REF!</v>
      </c>
      <c r="G2201" s="160" t="e">
        <f t="shared" si="714"/>
        <v>#REF!</v>
      </c>
      <c r="J2201" s="162" t="e">
        <f>#REF!</f>
        <v>#REF!</v>
      </c>
      <c r="K2201" s="162"/>
      <c r="L2201" s="162"/>
      <c r="M2201" s="162" t="e">
        <f>#REF!</f>
        <v>#REF!</v>
      </c>
      <c r="N2201" s="162" t="e">
        <f>#REF!</f>
        <v>#REF!</v>
      </c>
      <c r="O2201" s="162" t="e">
        <f>#REF!</f>
        <v>#REF!</v>
      </c>
    </row>
    <row r="2202" spans="2:15" ht="21">
      <c r="B2202" s="132" t="e">
        <f t="shared" si="679"/>
        <v>#REF!</v>
      </c>
      <c r="C2202" s="68" t="str">
        <f t="shared" si="680"/>
        <v xml:space="preserve"> </v>
      </c>
      <c r="D2202" s="68" t="str">
        <f t="shared" si="681"/>
        <v xml:space="preserve"> </v>
      </c>
      <c r="E2202" s="160" t="e">
        <f t="shared" ref="E2202:G2202" si="715">M618</f>
        <v>#REF!</v>
      </c>
      <c r="F2202" s="160" t="e">
        <f t="shared" si="715"/>
        <v>#REF!</v>
      </c>
      <c r="G2202" s="160" t="e">
        <f t="shared" si="715"/>
        <v>#REF!</v>
      </c>
      <c r="J2202" s="162" t="e">
        <f>#REF!</f>
        <v>#REF!</v>
      </c>
      <c r="K2202" s="162"/>
      <c r="L2202" s="162"/>
      <c r="M2202" s="162" t="e">
        <f>#REF!</f>
        <v>#REF!</v>
      </c>
      <c r="N2202" s="162" t="e">
        <f>#REF!</f>
        <v>#REF!</v>
      </c>
      <c r="O2202" s="162" t="e">
        <f>#REF!</f>
        <v>#REF!</v>
      </c>
    </row>
    <row r="2203" spans="2:15" ht="21">
      <c r="B2203" s="132" t="e">
        <f t="shared" si="679"/>
        <v>#REF!</v>
      </c>
      <c r="C2203" s="68" t="str">
        <f t="shared" si="680"/>
        <v xml:space="preserve"> </v>
      </c>
      <c r="D2203" s="68" t="str">
        <f t="shared" si="681"/>
        <v xml:space="preserve"> </v>
      </c>
      <c r="E2203" s="160" t="e">
        <f t="shared" ref="E2203:G2203" si="716">M619</f>
        <v>#REF!</v>
      </c>
      <c r="F2203" s="160" t="e">
        <f t="shared" si="716"/>
        <v>#REF!</v>
      </c>
      <c r="G2203" s="160" t="e">
        <f t="shared" si="716"/>
        <v>#REF!</v>
      </c>
      <c r="J2203" s="162" t="e">
        <f>#REF!</f>
        <v>#REF!</v>
      </c>
      <c r="K2203" s="162"/>
      <c r="L2203" s="162"/>
      <c r="M2203" s="162" t="e">
        <f>#REF!</f>
        <v>#REF!</v>
      </c>
      <c r="N2203" s="162" t="e">
        <f>#REF!</f>
        <v>#REF!</v>
      </c>
      <c r="O2203" s="162" t="e">
        <f>#REF!</f>
        <v>#REF!</v>
      </c>
    </row>
    <row r="2204" spans="2:15" ht="21">
      <c r="B2204" s="132" t="e">
        <f t="shared" si="679"/>
        <v>#REF!</v>
      </c>
      <c r="C2204" s="68" t="str">
        <f t="shared" si="680"/>
        <v xml:space="preserve"> </v>
      </c>
      <c r="D2204" s="68" t="str">
        <f t="shared" si="681"/>
        <v xml:space="preserve"> </v>
      </c>
      <c r="E2204" s="160" t="e">
        <f t="shared" ref="E2204:G2204" si="717">M620</f>
        <v>#REF!</v>
      </c>
      <c r="F2204" s="160" t="e">
        <f t="shared" si="717"/>
        <v>#REF!</v>
      </c>
      <c r="G2204" s="160" t="e">
        <f t="shared" si="717"/>
        <v>#REF!</v>
      </c>
      <c r="J2204" s="162" t="e">
        <f>#REF!</f>
        <v>#REF!</v>
      </c>
      <c r="K2204" s="162"/>
      <c r="L2204" s="162"/>
      <c r="M2204" s="162" t="e">
        <f>#REF!</f>
        <v>#REF!</v>
      </c>
      <c r="N2204" s="162" t="e">
        <f>#REF!</f>
        <v>#REF!</v>
      </c>
      <c r="O2204" s="162" t="e">
        <f>#REF!</f>
        <v>#REF!</v>
      </c>
    </row>
    <row r="2205" spans="2:15" ht="21">
      <c r="B2205" s="132" t="e">
        <f t="shared" si="679"/>
        <v>#REF!</v>
      </c>
      <c r="C2205" s="68" t="str">
        <f t="shared" si="680"/>
        <v xml:space="preserve"> </v>
      </c>
      <c r="D2205" s="68" t="str">
        <f t="shared" si="681"/>
        <v xml:space="preserve"> </v>
      </c>
      <c r="E2205" s="160" t="e">
        <f t="shared" ref="E2205:G2205" si="718">M621</f>
        <v>#REF!</v>
      </c>
      <c r="F2205" s="160" t="e">
        <f t="shared" si="718"/>
        <v>#REF!</v>
      </c>
      <c r="G2205" s="160" t="e">
        <f t="shared" si="718"/>
        <v>#REF!</v>
      </c>
      <c r="J2205" s="162" t="e">
        <f>#REF!</f>
        <v>#REF!</v>
      </c>
      <c r="K2205" s="162"/>
      <c r="L2205" s="162"/>
      <c r="M2205" s="162" t="e">
        <f>#REF!</f>
        <v>#REF!</v>
      </c>
      <c r="N2205" s="162" t="e">
        <f>#REF!</f>
        <v>#REF!</v>
      </c>
      <c r="O2205" s="162" t="e">
        <f>#REF!</f>
        <v>#REF!</v>
      </c>
    </row>
    <row r="2206" spans="2:15" ht="21">
      <c r="B2206" s="132" t="e">
        <f t="shared" si="679"/>
        <v>#REF!</v>
      </c>
      <c r="C2206" s="68" t="str">
        <f t="shared" si="680"/>
        <v xml:space="preserve"> </v>
      </c>
      <c r="D2206" s="68" t="str">
        <f t="shared" si="681"/>
        <v xml:space="preserve"> </v>
      </c>
      <c r="E2206" s="160" t="e">
        <f t="shared" ref="E2206:G2206" si="719">M622</f>
        <v>#REF!</v>
      </c>
      <c r="F2206" s="160" t="e">
        <f t="shared" si="719"/>
        <v>#REF!</v>
      </c>
      <c r="G2206" s="160" t="e">
        <f t="shared" si="719"/>
        <v>#REF!</v>
      </c>
      <c r="J2206" s="162" t="e">
        <f>#REF!</f>
        <v>#REF!</v>
      </c>
      <c r="K2206" s="162"/>
      <c r="L2206" s="162"/>
      <c r="M2206" s="162" t="e">
        <f>#REF!</f>
        <v>#REF!</v>
      </c>
      <c r="N2206" s="162" t="e">
        <f>#REF!</f>
        <v>#REF!</v>
      </c>
      <c r="O2206" s="162" t="e">
        <f>#REF!</f>
        <v>#REF!</v>
      </c>
    </row>
    <row r="2207" spans="2:15" ht="21">
      <c r="B2207" s="132" t="e">
        <f t="shared" si="679"/>
        <v>#REF!</v>
      </c>
      <c r="C2207" s="68" t="str">
        <f t="shared" si="680"/>
        <v xml:space="preserve"> </v>
      </c>
      <c r="D2207" s="68" t="str">
        <f t="shared" si="681"/>
        <v xml:space="preserve"> </v>
      </c>
      <c r="E2207" s="160" t="e">
        <f t="shared" ref="E2207:G2207" si="720">M623</f>
        <v>#REF!</v>
      </c>
      <c r="F2207" s="160" t="e">
        <f t="shared" si="720"/>
        <v>#REF!</v>
      </c>
      <c r="G2207" s="160" t="e">
        <f t="shared" si="720"/>
        <v>#REF!</v>
      </c>
      <c r="J2207" s="162" t="e">
        <f>#REF!</f>
        <v>#REF!</v>
      </c>
      <c r="K2207" s="162"/>
      <c r="L2207" s="162"/>
      <c r="M2207" s="162" t="e">
        <f>#REF!</f>
        <v>#REF!</v>
      </c>
      <c r="N2207" s="162" t="e">
        <f>#REF!</f>
        <v>#REF!</v>
      </c>
      <c r="O2207" s="162" t="e">
        <f>#REF!</f>
        <v>#REF!</v>
      </c>
    </row>
    <row r="2208" spans="2:15" ht="21">
      <c r="B2208" s="132" t="e">
        <f t="shared" si="679"/>
        <v>#REF!</v>
      </c>
      <c r="C2208" s="68" t="str">
        <f t="shared" si="680"/>
        <v xml:space="preserve"> </v>
      </c>
      <c r="D2208" s="68" t="str">
        <f t="shared" si="681"/>
        <v xml:space="preserve"> </v>
      </c>
      <c r="E2208" s="160" t="e">
        <f t="shared" ref="E2208:G2208" si="721">M624</f>
        <v>#REF!</v>
      </c>
      <c r="F2208" s="160" t="e">
        <f t="shared" si="721"/>
        <v>#REF!</v>
      </c>
      <c r="G2208" s="160" t="e">
        <f t="shared" si="721"/>
        <v>#REF!</v>
      </c>
      <c r="J2208" s="162" t="e">
        <f>#REF!</f>
        <v>#REF!</v>
      </c>
      <c r="K2208" s="162"/>
      <c r="L2208" s="162"/>
      <c r="M2208" s="162" t="e">
        <f>#REF!</f>
        <v>#REF!</v>
      </c>
      <c r="N2208" s="162" t="e">
        <f>#REF!</f>
        <v>#REF!</v>
      </c>
      <c r="O2208" s="162" t="e">
        <f>#REF!</f>
        <v>#REF!</v>
      </c>
    </row>
    <row r="2209" spans="2:15" ht="21">
      <c r="B2209" s="132" t="e">
        <f t="shared" si="679"/>
        <v>#REF!</v>
      </c>
      <c r="C2209" s="68" t="str">
        <f t="shared" si="680"/>
        <v xml:space="preserve"> </v>
      </c>
      <c r="D2209" s="68" t="str">
        <f t="shared" si="681"/>
        <v xml:space="preserve"> </v>
      </c>
      <c r="E2209" s="160" t="e">
        <f t="shared" ref="E2209:G2209" si="722">M625</f>
        <v>#REF!</v>
      </c>
      <c r="F2209" s="160" t="e">
        <f t="shared" si="722"/>
        <v>#REF!</v>
      </c>
      <c r="G2209" s="160" t="e">
        <f t="shared" si="722"/>
        <v>#REF!</v>
      </c>
      <c r="J2209" s="162" t="e">
        <f>#REF!</f>
        <v>#REF!</v>
      </c>
      <c r="K2209" s="162"/>
      <c r="L2209" s="162"/>
      <c r="M2209" s="162" t="e">
        <f>#REF!</f>
        <v>#REF!</v>
      </c>
      <c r="N2209" s="162" t="e">
        <f>#REF!</f>
        <v>#REF!</v>
      </c>
      <c r="O2209" s="162" t="e">
        <f>#REF!</f>
        <v>#REF!</v>
      </c>
    </row>
    <row r="2210" spans="2:15" ht="21">
      <c r="B2210" s="132" t="e">
        <f t="shared" si="679"/>
        <v>#REF!</v>
      </c>
      <c r="C2210" s="68" t="str">
        <f t="shared" si="680"/>
        <v xml:space="preserve"> </v>
      </c>
      <c r="D2210" s="68" t="str">
        <f t="shared" si="681"/>
        <v xml:space="preserve"> </v>
      </c>
      <c r="E2210" s="160" t="e">
        <f t="shared" ref="E2210:G2210" si="723">M626</f>
        <v>#REF!</v>
      </c>
      <c r="F2210" s="160" t="e">
        <f t="shared" si="723"/>
        <v>#REF!</v>
      </c>
      <c r="G2210" s="160" t="e">
        <f t="shared" si="723"/>
        <v>#REF!</v>
      </c>
      <c r="J2210" s="162" t="e">
        <f>#REF!</f>
        <v>#REF!</v>
      </c>
      <c r="K2210" s="162"/>
      <c r="L2210" s="162"/>
      <c r="M2210" s="162" t="e">
        <f>#REF!</f>
        <v>#REF!</v>
      </c>
      <c r="N2210" s="162" t="e">
        <f>#REF!</f>
        <v>#REF!</v>
      </c>
      <c r="O2210" s="162" t="e">
        <f>#REF!</f>
        <v>#REF!</v>
      </c>
    </row>
    <row r="2211" spans="2:15" ht="21">
      <c r="B2211" s="132" t="e">
        <f t="shared" si="679"/>
        <v>#REF!</v>
      </c>
      <c r="C2211" s="68" t="str">
        <f t="shared" si="680"/>
        <v xml:space="preserve"> </v>
      </c>
      <c r="D2211" s="68" t="str">
        <f t="shared" si="681"/>
        <v xml:space="preserve"> </v>
      </c>
      <c r="E2211" s="160" t="e">
        <f t="shared" ref="E2211:G2211" si="724">M627</f>
        <v>#REF!</v>
      </c>
      <c r="F2211" s="160" t="e">
        <f t="shared" si="724"/>
        <v>#REF!</v>
      </c>
      <c r="G2211" s="160" t="e">
        <f t="shared" si="724"/>
        <v>#REF!</v>
      </c>
      <c r="J2211" s="162" t="e">
        <f>#REF!</f>
        <v>#REF!</v>
      </c>
      <c r="K2211" s="162"/>
      <c r="L2211" s="162"/>
      <c r="M2211" s="162" t="e">
        <f>#REF!</f>
        <v>#REF!</v>
      </c>
      <c r="N2211" s="162" t="e">
        <f>#REF!</f>
        <v>#REF!</v>
      </c>
      <c r="O2211" s="162" t="e">
        <f>#REF!</f>
        <v>#REF!</v>
      </c>
    </row>
    <row r="2212" spans="2:15" ht="21">
      <c r="B2212" s="132" t="e">
        <f t="shared" si="679"/>
        <v>#REF!</v>
      </c>
      <c r="C2212" s="68" t="str">
        <f t="shared" si="680"/>
        <v xml:space="preserve"> </v>
      </c>
      <c r="D2212" s="68" t="str">
        <f t="shared" si="681"/>
        <v xml:space="preserve"> </v>
      </c>
      <c r="E2212" s="160" t="e">
        <f t="shared" ref="E2212:G2212" si="725">M628</f>
        <v>#REF!</v>
      </c>
      <c r="F2212" s="160" t="e">
        <f t="shared" si="725"/>
        <v>#REF!</v>
      </c>
      <c r="G2212" s="160" t="e">
        <f t="shared" si="725"/>
        <v>#REF!</v>
      </c>
      <c r="J2212" s="162" t="e">
        <f>#REF!</f>
        <v>#REF!</v>
      </c>
      <c r="K2212" s="162"/>
      <c r="L2212" s="162"/>
      <c r="M2212" s="162" t="e">
        <f>#REF!</f>
        <v>#REF!</v>
      </c>
      <c r="N2212" s="162" t="e">
        <f>#REF!</f>
        <v>#REF!</v>
      </c>
      <c r="O2212" s="162" t="e">
        <f>#REF!</f>
        <v>#REF!</v>
      </c>
    </row>
    <row r="2213" spans="2:15" ht="21">
      <c r="B2213" s="132" t="e">
        <f t="shared" si="679"/>
        <v>#REF!</v>
      </c>
      <c r="C2213" s="68" t="str">
        <f t="shared" si="680"/>
        <v xml:space="preserve"> </v>
      </c>
      <c r="D2213" s="68" t="str">
        <f t="shared" si="681"/>
        <v xml:space="preserve"> </v>
      </c>
      <c r="E2213" s="160" t="e">
        <f t="shared" ref="E2213:G2213" si="726">M629</f>
        <v>#REF!</v>
      </c>
      <c r="F2213" s="160" t="e">
        <f t="shared" si="726"/>
        <v>#REF!</v>
      </c>
      <c r="G2213" s="160" t="e">
        <f t="shared" si="726"/>
        <v>#REF!</v>
      </c>
      <c r="J2213" s="162" t="e">
        <f>#REF!</f>
        <v>#REF!</v>
      </c>
      <c r="K2213" s="162"/>
      <c r="L2213" s="162"/>
      <c r="M2213" s="162" t="e">
        <f>#REF!</f>
        <v>#REF!</v>
      </c>
      <c r="N2213" s="162" t="e">
        <f>#REF!</f>
        <v>#REF!</v>
      </c>
      <c r="O2213" s="162" t="e">
        <f>#REF!</f>
        <v>#REF!</v>
      </c>
    </row>
    <row r="2214" spans="2:15" ht="21">
      <c r="B2214" s="132" t="e">
        <f t="shared" si="679"/>
        <v>#REF!</v>
      </c>
      <c r="C2214" s="68" t="str">
        <f t="shared" si="680"/>
        <v xml:space="preserve"> </v>
      </c>
      <c r="D2214" s="68" t="str">
        <f t="shared" si="681"/>
        <v xml:space="preserve"> </v>
      </c>
      <c r="E2214" s="160" t="e">
        <f t="shared" ref="E2214:G2214" si="727">M630</f>
        <v>#REF!</v>
      </c>
      <c r="F2214" s="160" t="e">
        <f t="shared" si="727"/>
        <v>#REF!</v>
      </c>
      <c r="G2214" s="160" t="e">
        <f t="shared" si="727"/>
        <v>#REF!</v>
      </c>
      <c r="J2214" s="162" t="e">
        <f>#REF!</f>
        <v>#REF!</v>
      </c>
      <c r="K2214" s="162"/>
      <c r="L2214" s="162"/>
      <c r="M2214" s="162" t="e">
        <f>#REF!</f>
        <v>#REF!</v>
      </c>
      <c r="N2214" s="162" t="e">
        <f>#REF!</f>
        <v>#REF!</v>
      </c>
      <c r="O2214" s="162" t="e">
        <f>#REF!</f>
        <v>#REF!</v>
      </c>
    </row>
    <row r="2215" spans="2:15" ht="21">
      <c r="B2215" s="132" t="e">
        <f t="shared" si="679"/>
        <v>#REF!</v>
      </c>
      <c r="C2215" s="68" t="str">
        <f t="shared" si="680"/>
        <v xml:space="preserve"> </v>
      </c>
      <c r="D2215" s="68" t="str">
        <f t="shared" si="681"/>
        <v xml:space="preserve"> </v>
      </c>
      <c r="E2215" s="160" t="e">
        <f t="shared" ref="E2215:G2215" si="728">M631</f>
        <v>#REF!</v>
      </c>
      <c r="F2215" s="160" t="e">
        <f t="shared" si="728"/>
        <v>#REF!</v>
      </c>
      <c r="G2215" s="160" t="e">
        <f t="shared" si="728"/>
        <v>#REF!</v>
      </c>
      <c r="J2215" s="162" t="e">
        <f>#REF!</f>
        <v>#REF!</v>
      </c>
      <c r="K2215" s="162"/>
      <c r="L2215" s="162"/>
      <c r="M2215" s="162" t="e">
        <f>#REF!</f>
        <v>#REF!</v>
      </c>
      <c r="N2215" s="162" t="e">
        <f>#REF!</f>
        <v>#REF!</v>
      </c>
      <c r="O2215" s="162" t="e">
        <f>#REF!</f>
        <v>#REF!</v>
      </c>
    </row>
    <row r="2216" spans="2:15" ht="21">
      <c r="B2216" s="132" t="e">
        <f t="shared" si="679"/>
        <v>#REF!</v>
      </c>
      <c r="C2216" s="68" t="str">
        <f t="shared" si="680"/>
        <v xml:space="preserve"> </v>
      </c>
      <c r="D2216" s="68" t="str">
        <f t="shared" si="681"/>
        <v xml:space="preserve"> </v>
      </c>
      <c r="E2216" s="160" t="e">
        <f t="shared" ref="E2216:G2216" si="729">M632</f>
        <v>#REF!</v>
      </c>
      <c r="F2216" s="160" t="e">
        <f t="shared" si="729"/>
        <v>#REF!</v>
      </c>
      <c r="G2216" s="160" t="e">
        <f t="shared" si="729"/>
        <v>#REF!</v>
      </c>
      <c r="J2216" s="162" t="e">
        <f>#REF!</f>
        <v>#REF!</v>
      </c>
      <c r="K2216" s="162"/>
      <c r="L2216" s="162"/>
      <c r="M2216" s="162" t="e">
        <f>#REF!</f>
        <v>#REF!</v>
      </c>
      <c r="N2216" s="162" t="e">
        <f>#REF!</f>
        <v>#REF!</v>
      </c>
      <c r="O2216" s="162" t="e">
        <f>#REF!</f>
        <v>#REF!</v>
      </c>
    </row>
    <row r="2217" spans="2:15" ht="21">
      <c r="B2217" s="132" t="e">
        <f t="shared" si="679"/>
        <v>#REF!</v>
      </c>
      <c r="C2217" s="68" t="str">
        <f t="shared" si="680"/>
        <v xml:space="preserve"> </v>
      </c>
      <c r="D2217" s="68" t="str">
        <f t="shared" si="681"/>
        <v xml:space="preserve"> </v>
      </c>
      <c r="E2217" s="160" t="e">
        <f t="shared" ref="E2217:G2217" si="730">M633</f>
        <v>#REF!</v>
      </c>
      <c r="F2217" s="160" t="e">
        <f t="shared" si="730"/>
        <v>#REF!</v>
      </c>
      <c r="G2217" s="160" t="e">
        <f t="shared" si="730"/>
        <v>#REF!</v>
      </c>
      <c r="J2217" s="162" t="e">
        <f>#REF!</f>
        <v>#REF!</v>
      </c>
      <c r="K2217" s="162"/>
      <c r="L2217" s="162"/>
      <c r="M2217" s="162" t="e">
        <f>#REF!</f>
        <v>#REF!</v>
      </c>
      <c r="N2217" s="162" t="e">
        <f>#REF!</f>
        <v>#REF!</v>
      </c>
      <c r="O2217" s="162" t="e">
        <f>#REF!</f>
        <v>#REF!</v>
      </c>
    </row>
    <row r="2218" spans="2:15" ht="21">
      <c r="B2218" s="132" t="e">
        <f t="shared" si="679"/>
        <v>#REF!</v>
      </c>
      <c r="C2218" s="68" t="str">
        <f t="shared" si="680"/>
        <v xml:space="preserve"> </v>
      </c>
      <c r="D2218" s="68" t="str">
        <f t="shared" si="681"/>
        <v xml:space="preserve"> </v>
      </c>
      <c r="E2218" s="160" t="e">
        <f t="shared" ref="E2218:G2218" si="731">M634</f>
        <v>#REF!</v>
      </c>
      <c r="F2218" s="160" t="e">
        <f t="shared" si="731"/>
        <v>#REF!</v>
      </c>
      <c r="G2218" s="160" t="e">
        <f t="shared" si="731"/>
        <v>#REF!</v>
      </c>
      <c r="J2218" s="162" t="e">
        <f>#REF!</f>
        <v>#REF!</v>
      </c>
      <c r="K2218" s="162"/>
      <c r="L2218" s="162"/>
      <c r="M2218" s="162" t="e">
        <f>#REF!</f>
        <v>#REF!</v>
      </c>
      <c r="N2218" s="162" t="e">
        <f>#REF!</f>
        <v>#REF!</v>
      </c>
      <c r="O2218" s="162" t="e">
        <f>#REF!</f>
        <v>#REF!</v>
      </c>
    </row>
    <row r="2219" spans="2:15" ht="21">
      <c r="B2219" s="132" t="e">
        <f t="shared" si="679"/>
        <v>#REF!</v>
      </c>
      <c r="C2219" s="68" t="str">
        <f t="shared" si="680"/>
        <v xml:space="preserve"> </v>
      </c>
      <c r="D2219" s="68" t="str">
        <f t="shared" si="681"/>
        <v xml:space="preserve"> </v>
      </c>
      <c r="E2219" s="160" t="e">
        <f t="shared" ref="E2219:G2219" si="732">M635</f>
        <v>#REF!</v>
      </c>
      <c r="F2219" s="160" t="e">
        <f t="shared" si="732"/>
        <v>#REF!</v>
      </c>
      <c r="G2219" s="160" t="e">
        <f t="shared" si="732"/>
        <v>#REF!</v>
      </c>
      <c r="J2219" s="162" t="e">
        <f>#REF!</f>
        <v>#REF!</v>
      </c>
      <c r="K2219" s="162"/>
      <c r="L2219" s="162"/>
      <c r="M2219" s="162" t="e">
        <f>#REF!</f>
        <v>#REF!</v>
      </c>
      <c r="N2219" s="162" t="e">
        <f>#REF!</f>
        <v>#REF!</v>
      </c>
      <c r="O2219" s="162" t="e">
        <f>#REF!</f>
        <v>#REF!</v>
      </c>
    </row>
    <row r="2220" spans="2:15" ht="21">
      <c r="B2220" s="132" t="e">
        <f t="shared" si="679"/>
        <v>#REF!</v>
      </c>
      <c r="C2220" s="68" t="str">
        <f t="shared" si="680"/>
        <v xml:space="preserve"> </v>
      </c>
      <c r="D2220" s="68" t="str">
        <f t="shared" si="681"/>
        <v xml:space="preserve"> </v>
      </c>
      <c r="E2220" s="160" t="e">
        <f t="shared" ref="E2220:G2220" si="733">M636</f>
        <v>#REF!</v>
      </c>
      <c r="F2220" s="160" t="e">
        <f t="shared" si="733"/>
        <v>#REF!</v>
      </c>
      <c r="G2220" s="160" t="e">
        <f t="shared" si="733"/>
        <v>#REF!</v>
      </c>
      <c r="J2220" s="162" t="e">
        <f>#REF!</f>
        <v>#REF!</v>
      </c>
      <c r="K2220" s="162"/>
      <c r="L2220" s="162"/>
      <c r="M2220" s="162" t="e">
        <f>#REF!</f>
        <v>#REF!</v>
      </c>
      <c r="N2220" s="162" t="e">
        <f>#REF!</f>
        <v>#REF!</v>
      </c>
      <c r="O2220" s="162" t="e">
        <f>#REF!</f>
        <v>#REF!</v>
      </c>
    </row>
    <row r="2221" spans="2:15" ht="21">
      <c r="B2221" s="132" t="e">
        <f t="shared" si="679"/>
        <v>#REF!</v>
      </c>
      <c r="C2221" s="68" t="str">
        <f t="shared" si="680"/>
        <v xml:space="preserve"> </v>
      </c>
      <c r="D2221" s="68" t="str">
        <f t="shared" si="681"/>
        <v xml:space="preserve"> </v>
      </c>
      <c r="E2221" s="160" t="e">
        <f t="shared" ref="E2221:G2221" si="734">M637</f>
        <v>#REF!</v>
      </c>
      <c r="F2221" s="160" t="e">
        <f t="shared" si="734"/>
        <v>#REF!</v>
      </c>
      <c r="G2221" s="160" t="e">
        <f t="shared" si="734"/>
        <v>#REF!</v>
      </c>
      <c r="J2221" s="162" t="e">
        <f>#REF!</f>
        <v>#REF!</v>
      </c>
      <c r="K2221" s="162"/>
      <c r="L2221" s="162"/>
      <c r="M2221" s="162" t="e">
        <f>#REF!</f>
        <v>#REF!</v>
      </c>
      <c r="N2221" s="162" t="e">
        <f>#REF!</f>
        <v>#REF!</v>
      </c>
      <c r="O2221" s="162" t="e">
        <f>#REF!</f>
        <v>#REF!</v>
      </c>
    </row>
    <row r="2222" spans="2:15" ht="21">
      <c r="B2222" s="132" t="e">
        <f t="shared" si="679"/>
        <v>#REF!</v>
      </c>
      <c r="C2222" s="68" t="str">
        <f t="shared" si="680"/>
        <v xml:space="preserve"> </v>
      </c>
      <c r="D2222" s="68" t="str">
        <f t="shared" si="681"/>
        <v xml:space="preserve"> </v>
      </c>
      <c r="E2222" s="160" t="e">
        <f t="shared" ref="E2222:G2222" si="735">M638</f>
        <v>#REF!</v>
      </c>
      <c r="F2222" s="160" t="e">
        <f t="shared" si="735"/>
        <v>#REF!</v>
      </c>
      <c r="G2222" s="160" t="e">
        <f t="shared" si="735"/>
        <v>#REF!</v>
      </c>
      <c r="J2222" s="162" t="e">
        <f>#REF!</f>
        <v>#REF!</v>
      </c>
      <c r="K2222" s="162"/>
      <c r="L2222" s="162"/>
      <c r="M2222" s="162" t="e">
        <f>#REF!</f>
        <v>#REF!</v>
      </c>
      <c r="N2222" s="162" t="e">
        <f>#REF!</f>
        <v>#REF!</v>
      </c>
      <c r="O2222" s="162" t="e">
        <f>#REF!</f>
        <v>#REF!</v>
      </c>
    </row>
    <row r="2223" spans="2:15" ht="21">
      <c r="B2223" s="132" t="e">
        <f t="shared" si="679"/>
        <v>#REF!</v>
      </c>
      <c r="C2223" s="68" t="str">
        <f t="shared" si="680"/>
        <v xml:space="preserve"> </v>
      </c>
      <c r="D2223" s="68" t="str">
        <f t="shared" si="681"/>
        <v xml:space="preserve"> </v>
      </c>
      <c r="E2223" s="160" t="e">
        <f t="shared" ref="E2223:G2223" si="736">M639</f>
        <v>#REF!</v>
      </c>
      <c r="F2223" s="160" t="e">
        <f t="shared" si="736"/>
        <v>#REF!</v>
      </c>
      <c r="G2223" s="160" t="e">
        <f t="shared" si="736"/>
        <v>#REF!</v>
      </c>
      <c r="J2223" s="162" t="e">
        <f>#REF!</f>
        <v>#REF!</v>
      </c>
      <c r="K2223" s="162"/>
      <c r="L2223" s="162"/>
      <c r="M2223" s="162" t="e">
        <f>#REF!</f>
        <v>#REF!</v>
      </c>
      <c r="N2223" s="162" t="e">
        <f>#REF!</f>
        <v>#REF!</v>
      </c>
      <c r="O2223" s="162" t="e">
        <f>#REF!</f>
        <v>#REF!</v>
      </c>
    </row>
    <row r="2224" spans="2:15" ht="21">
      <c r="B2224" s="132" t="e">
        <f t="shared" si="679"/>
        <v>#REF!</v>
      </c>
      <c r="C2224" s="68" t="str">
        <f t="shared" si="680"/>
        <v xml:space="preserve"> </v>
      </c>
      <c r="D2224" s="68" t="str">
        <f t="shared" si="681"/>
        <v xml:space="preserve"> </v>
      </c>
      <c r="E2224" s="160" t="e">
        <f t="shared" ref="E2224:G2224" si="737">M640</f>
        <v>#REF!</v>
      </c>
      <c r="F2224" s="160" t="e">
        <f t="shared" si="737"/>
        <v>#REF!</v>
      </c>
      <c r="G2224" s="160" t="e">
        <f t="shared" si="737"/>
        <v>#REF!</v>
      </c>
      <c r="J2224" s="162" t="e">
        <f>#REF!</f>
        <v>#REF!</v>
      </c>
      <c r="K2224" s="162"/>
      <c r="L2224" s="162"/>
      <c r="M2224" s="162" t="e">
        <f>#REF!</f>
        <v>#REF!</v>
      </c>
      <c r="N2224" s="162" t="e">
        <f>#REF!</f>
        <v>#REF!</v>
      </c>
      <c r="O2224" s="162" t="e">
        <f>#REF!</f>
        <v>#REF!</v>
      </c>
    </row>
    <row r="2225" spans="2:15" ht="21">
      <c r="B2225" s="132" t="e">
        <f t="shared" si="679"/>
        <v>#REF!</v>
      </c>
      <c r="C2225" s="68" t="str">
        <f t="shared" si="680"/>
        <v xml:space="preserve"> </v>
      </c>
      <c r="D2225" s="68" t="str">
        <f t="shared" si="681"/>
        <v xml:space="preserve"> </v>
      </c>
      <c r="E2225" s="160" t="e">
        <f t="shared" ref="E2225:G2225" si="738">M641</f>
        <v>#REF!</v>
      </c>
      <c r="F2225" s="160" t="e">
        <f t="shared" si="738"/>
        <v>#REF!</v>
      </c>
      <c r="G2225" s="160" t="e">
        <f t="shared" si="738"/>
        <v>#REF!</v>
      </c>
      <c r="J2225" s="162" t="e">
        <f>#REF!</f>
        <v>#REF!</v>
      </c>
      <c r="K2225" s="162"/>
      <c r="L2225" s="162"/>
      <c r="M2225" s="162" t="e">
        <f>#REF!</f>
        <v>#REF!</v>
      </c>
      <c r="N2225" s="162" t="e">
        <f>#REF!</f>
        <v>#REF!</v>
      </c>
      <c r="O2225" s="162" t="e">
        <f>#REF!</f>
        <v>#REF!</v>
      </c>
    </row>
    <row r="2226" spans="2:15" ht="21">
      <c r="B2226" s="132" t="e">
        <f t="shared" si="679"/>
        <v>#REF!</v>
      </c>
      <c r="C2226" s="68" t="str">
        <f t="shared" si="680"/>
        <v xml:space="preserve"> </v>
      </c>
      <c r="D2226" s="68" t="str">
        <f t="shared" si="681"/>
        <v xml:space="preserve"> </v>
      </c>
      <c r="E2226" s="160" t="e">
        <f t="shared" ref="E2226:G2226" si="739">M642</f>
        <v>#REF!</v>
      </c>
      <c r="F2226" s="160" t="e">
        <f t="shared" si="739"/>
        <v>#REF!</v>
      </c>
      <c r="G2226" s="160" t="e">
        <f t="shared" si="739"/>
        <v>#REF!</v>
      </c>
      <c r="J2226" s="162" t="e">
        <f>#REF!</f>
        <v>#REF!</v>
      </c>
      <c r="K2226" s="162"/>
      <c r="L2226" s="162"/>
      <c r="M2226" s="162" t="e">
        <f>#REF!</f>
        <v>#REF!</v>
      </c>
      <c r="N2226" s="162" t="e">
        <f>#REF!</f>
        <v>#REF!</v>
      </c>
      <c r="O2226" s="162" t="e">
        <f>#REF!</f>
        <v>#REF!</v>
      </c>
    </row>
    <row r="2227" spans="2:15" ht="21">
      <c r="B2227" s="132" t="e">
        <f t="shared" si="679"/>
        <v>#REF!</v>
      </c>
      <c r="C2227" s="68" t="str">
        <f t="shared" si="680"/>
        <v xml:space="preserve"> </v>
      </c>
      <c r="D2227" s="68" t="str">
        <f t="shared" si="681"/>
        <v xml:space="preserve"> </v>
      </c>
      <c r="E2227" s="160" t="e">
        <f t="shared" ref="E2227:G2227" si="740">M643</f>
        <v>#REF!</v>
      </c>
      <c r="F2227" s="160" t="e">
        <f t="shared" si="740"/>
        <v>#REF!</v>
      </c>
      <c r="G2227" s="160" t="e">
        <f t="shared" si="740"/>
        <v>#REF!</v>
      </c>
      <c r="J2227" s="162" t="e">
        <f>#REF!</f>
        <v>#REF!</v>
      </c>
      <c r="K2227" s="162"/>
      <c r="L2227" s="162"/>
      <c r="M2227" s="162" t="e">
        <f>#REF!</f>
        <v>#REF!</v>
      </c>
      <c r="N2227" s="162" t="e">
        <f>#REF!</f>
        <v>#REF!</v>
      </c>
      <c r="O2227" s="162" t="e">
        <f>#REF!</f>
        <v>#REF!</v>
      </c>
    </row>
    <row r="2228" spans="2:15" ht="21">
      <c r="B2228" s="132" t="e">
        <f t="shared" si="679"/>
        <v>#REF!</v>
      </c>
      <c r="C2228" s="68" t="str">
        <f t="shared" si="680"/>
        <v xml:space="preserve"> </v>
      </c>
      <c r="D2228" s="68" t="str">
        <f t="shared" si="681"/>
        <v xml:space="preserve"> </v>
      </c>
      <c r="E2228" s="160" t="e">
        <f t="shared" ref="E2228:G2228" si="741">M644</f>
        <v>#REF!</v>
      </c>
      <c r="F2228" s="160" t="e">
        <f t="shared" si="741"/>
        <v>#REF!</v>
      </c>
      <c r="G2228" s="160" t="e">
        <f t="shared" si="741"/>
        <v>#REF!</v>
      </c>
      <c r="J2228" s="162" t="e">
        <f>#REF!</f>
        <v>#REF!</v>
      </c>
      <c r="K2228" s="162"/>
      <c r="L2228" s="162"/>
      <c r="M2228" s="162" t="e">
        <f>#REF!</f>
        <v>#REF!</v>
      </c>
      <c r="N2228" s="162" t="e">
        <f>#REF!</f>
        <v>#REF!</v>
      </c>
      <c r="O2228" s="162" t="e">
        <f>#REF!</f>
        <v>#REF!</v>
      </c>
    </row>
    <row r="2229" spans="2:15" ht="21">
      <c r="B2229" s="132" t="e">
        <f t="shared" si="679"/>
        <v>#REF!</v>
      </c>
      <c r="C2229" s="68" t="str">
        <f t="shared" si="680"/>
        <v xml:space="preserve"> </v>
      </c>
      <c r="D2229" s="68" t="str">
        <f t="shared" si="681"/>
        <v xml:space="preserve"> </v>
      </c>
      <c r="E2229" s="160" t="e">
        <f t="shared" ref="E2229:G2229" si="742">M645</f>
        <v>#REF!</v>
      </c>
      <c r="F2229" s="160" t="e">
        <f t="shared" si="742"/>
        <v>#REF!</v>
      </c>
      <c r="G2229" s="160" t="e">
        <f t="shared" si="742"/>
        <v>#REF!</v>
      </c>
      <c r="J2229" s="162" t="e">
        <f>#REF!</f>
        <v>#REF!</v>
      </c>
      <c r="K2229" s="162"/>
      <c r="L2229" s="162"/>
      <c r="M2229" s="162" t="e">
        <f>#REF!</f>
        <v>#REF!</v>
      </c>
      <c r="N2229" s="162" t="e">
        <f>#REF!</f>
        <v>#REF!</v>
      </c>
      <c r="O2229" s="162" t="e">
        <f>#REF!</f>
        <v>#REF!</v>
      </c>
    </row>
    <row r="2230" spans="2:15" ht="21">
      <c r="B2230" s="132" t="e">
        <f t="shared" si="679"/>
        <v>#REF!</v>
      </c>
      <c r="C2230" s="68" t="str">
        <f t="shared" si="680"/>
        <v xml:space="preserve"> </v>
      </c>
      <c r="D2230" s="68" t="str">
        <f t="shared" si="681"/>
        <v xml:space="preserve"> </v>
      </c>
      <c r="E2230" s="160" t="e">
        <f t="shared" ref="E2230:G2230" si="743">M646</f>
        <v>#REF!</v>
      </c>
      <c r="F2230" s="160" t="e">
        <f t="shared" si="743"/>
        <v>#REF!</v>
      </c>
      <c r="G2230" s="160" t="e">
        <f t="shared" si="743"/>
        <v>#REF!</v>
      </c>
      <c r="J2230" s="162" t="e">
        <f>#REF!</f>
        <v>#REF!</v>
      </c>
      <c r="K2230" s="162"/>
      <c r="L2230" s="162"/>
      <c r="M2230" s="162" t="e">
        <f>#REF!</f>
        <v>#REF!</v>
      </c>
      <c r="N2230" s="162" t="e">
        <f>#REF!</f>
        <v>#REF!</v>
      </c>
      <c r="O2230" s="162" t="e">
        <f>#REF!</f>
        <v>#REF!</v>
      </c>
    </row>
    <row r="2231" spans="2:15" ht="21">
      <c r="B2231" s="132" t="e">
        <f t="shared" si="679"/>
        <v>#REF!</v>
      </c>
      <c r="C2231" s="68" t="str">
        <f t="shared" si="680"/>
        <v xml:space="preserve"> </v>
      </c>
      <c r="D2231" s="68" t="str">
        <f t="shared" si="681"/>
        <v xml:space="preserve"> </v>
      </c>
      <c r="E2231" s="160" t="e">
        <f t="shared" ref="E2231:G2231" si="744">M647</f>
        <v>#REF!</v>
      </c>
      <c r="F2231" s="160" t="e">
        <f t="shared" si="744"/>
        <v>#REF!</v>
      </c>
      <c r="G2231" s="160" t="e">
        <f t="shared" si="744"/>
        <v>#REF!</v>
      </c>
      <c r="J2231" s="162" t="e">
        <f>#REF!</f>
        <v>#REF!</v>
      </c>
      <c r="K2231" s="162"/>
      <c r="L2231" s="162"/>
      <c r="M2231" s="162" t="e">
        <f>#REF!</f>
        <v>#REF!</v>
      </c>
      <c r="N2231" s="162" t="e">
        <f>#REF!</f>
        <v>#REF!</v>
      </c>
      <c r="O2231" s="162" t="e">
        <f>#REF!</f>
        <v>#REF!</v>
      </c>
    </row>
    <row r="2232" spans="2:15" ht="21">
      <c r="B2232" s="132" t="e">
        <f t="shared" si="679"/>
        <v>#REF!</v>
      </c>
      <c r="C2232" s="68" t="str">
        <f t="shared" si="680"/>
        <v xml:space="preserve"> </v>
      </c>
      <c r="D2232" s="68" t="str">
        <f t="shared" si="681"/>
        <v xml:space="preserve"> </v>
      </c>
      <c r="E2232" s="160" t="e">
        <f t="shared" ref="E2232:G2232" si="745">M648</f>
        <v>#REF!</v>
      </c>
      <c r="F2232" s="160" t="e">
        <f t="shared" si="745"/>
        <v>#REF!</v>
      </c>
      <c r="G2232" s="160" t="e">
        <f t="shared" si="745"/>
        <v>#REF!</v>
      </c>
      <c r="J2232" s="162" t="e">
        <f>#REF!</f>
        <v>#REF!</v>
      </c>
      <c r="K2232" s="162"/>
      <c r="L2232" s="162"/>
      <c r="M2232" s="162" t="e">
        <f>#REF!</f>
        <v>#REF!</v>
      </c>
      <c r="N2232" s="162" t="e">
        <f>#REF!</f>
        <v>#REF!</v>
      </c>
      <c r="O2232" s="162" t="e">
        <f>#REF!</f>
        <v>#REF!</v>
      </c>
    </row>
    <row r="2233" spans="2:15" ht="21">
      <c r="B2233" s="132" t="e">
        <f t="shared" ref="B2233:B2296" si="746">J649</f>
        <v>#REF!</v>
      </c>
      <c r="C2233" s="68" t="str">
        <f t="shared" ref="C2233:C2296" si="747">IFERROR(VLOOKUP(D2233,KLUBY01,2,FALSE)," ")</f>
        <v xml:space="preserve"> </v>
      </c>
      <c r="D2233" s="68" t="str">
        <f t="shared" ref="D2233:D2296" si="748">IFERROR(VLOOKUP(B2233,PZTS2509,11,FALSE)," ")</f>
        <v xml:space="preserve"> </v>
      </c>
      <c r="E2233" s="160" t="e">
        <f t="shared" ref="E2233:G2233" si="749">M649</f>
        <v>#REF!</v>
      </c>
      <c r="F2233" s="160" t="e">
        <f t="shared" si="749"/>
        <v>#REF!</v>
      </c>
      <c r="G2233" s="160" t="e">
        <f t="shared" si="749"/>
        <v>#REF!</v>
      </c>
      <c r="J2233" s="162" t="e">
        <f>#REF!</f>
        <v>#REF!</v>
      </c>
      <c r="K2233" s="162"/>
      <c r="L2233" s="162"/>
      <c r="M2233" s="162" t="e">
        <f>#REF!</f>
        <v>#REF!</v>
      </c>
      <c r="N2233" s="162" t="e">
        <f>#REF!</f>
        <v>#REF!</v>
      </c>
      <c r="O2233" s="162" t="e">
        <f>#REF!</f>
        <v>#REF!</v>
      </c>
    </row>
    <row r="2234" spans="2:15" ht="21">
      <c r="B2234" s="132" t="e">
        <f t="shared" si="746"/>
        <v>#REF!</v>
      </c>
      <c r="C2234" s="68" t="str">
        <f t="shared" si="747"/>
        <v xml:space="preserve"> </v>
      </c>
      <c r="D2234" s="68" t="str">
        <f t="shared" si="748"/>
        <v xml:space="preserve"> </v>
      </c>
      <c r="E2234" s="160" t="e">
        <f t="shared" ref="E2234:G2234" si="750">M650</f>
        <v>#REF!</v>
      </c>
      <c r="F2234" s="160" t="e">
        <f t="shared" si="750"/>
        <v>#REF!</v>
      </c>
      <c r="G2234" s="160" t="e">
        <f t="shared" si="750"/>
        <v>#REF!</v>
      </c>
      <c r="J2234" s="162" t="e">
        <f>#REF!</f>
        <v>#REF!</v>
      </c>
      <c r="K2234" s="162"/>
      <c r="L2234" s="162"/>
      <c r="M2234" s="162" t="e">
        <f>#REF!</f>
        <v>#REF!</v>
      </c>
      <c r="N2234" s="162" t="e">
        <f>#REF!</f>
        <v>#REF!</v>
      </c>
      <c r="O2234" s="162" t="e">
        <f>#REF!</f>
        <v>#REF!</v>
      </c>
    </row>
    <row r="2235" spans="2:15" ht="21">
      <c r="B2235" s="132" t="e">
        <f t="shared" si="746"/>
        <v>#REF!</v>
      </c>
      <c r="C2235" s="68" t="str">
        <f t="shared" si="747"/>
        <v xml:space="preserve"> </v>
      </c>
      <c r="D2235" s="68" t="str">
        <f t="shared" si="748"/>
        <v xml:space="preserve"> </v>
      </c>
      <c r="E2235" s="160" t="e">
        <f t="shared" ref="E2235:G2235" si="751">M651</f>
        <v>#REF!</v>
      </c>
      <c r="F2235" s="160" t="e">
        <f t="shared" si="751"/>
        <v>#REF!</v>
      </c>
      <c r="G2235" s="160" t="e">
        <f t="shared" si="751"/>
        <v>#REF!</v>
      </c>
      <c r="J2235" s="162" t="e">
        <f>#REF!</f>
        <v>#REF!</v>
      </c>
      <c r="K2235" s="162"/>
      <c r="L2235" s="162"/>
      <c r="M2235" s="162" t="e">
        <f>#REF!</f>
        <v>#REF!</v>
      </c>
      <c r="N2235" s="162" t="e">
        <f>#REF!</f>
        <v>#REF!</v>
      </c>
      <c r="O2235" s="162" t="e">
        <f>#REF!</f>
        <v>#REF!</v>
      </c>
    </row>
    <row r="2236" spans="2:15" ht="21">
      <c r="B2236" s="132" t="e">
        <f t="shared" si="746"/>
        <v>#REF!</v>
      </c>
      <c r="C2236" s="68" t="str">
        <f t="shared" si="747"/>
        <v xml:space="preserve"> </v>
      </c>
      <c r="D2236" s="68" t="str">
        <f t="shared" si="748"/>
        <v xml:space="preserve"> </v>
      </c>
      <c r="E2236" s="160" t="e">
        <f t="shared" ref="E2236:G2236" si="752">M652</f>
        <v>#REF!</v>
      </c>
      <c r="F2236" s="160" t="e">
        <f t="shared" si="752"/>
        <v>#REF!</v>
      </c>
      <c r="G2236" s="160" t="e">
        <f t="shared" si="752"/>
        <v>#REF!</v>
      </c>
      <c r="J2236" s="162" t="e">
        <f>#REF!</f>
        <v>#REF!</v>
      </c>
      <c r="K2236" s="162"/>
      <c r="L2236" s="162"/>
      <c r="M2236" s="162" t="e">
        <f>#REF!</f>
        <v>#REF!</v>
      </c>
      <c r="N2236" s="162" t="e">
        <f>#REF!</f>
        <v>#REF!</v>
      </c>
      <c r="O2236" s="162" t="e">
        <f>#REF!</f>
        <v>#REF!</v>
      </c>
    </row>
    <row r="2237" spans="2:15" ht="21">
      <c r="B2237" s="132" t="e">
        <f t="shared" si="746"/>
        <v>#REF!</v>
      </c>
      <c r="C2237" s="68" t="str">
        <f t="shared" si="747"/>
        <v xml:space="preserve"> </v>
      </c>
      <c r="D2237" s="68" t="str">
        <f t="shared" si="748"/>
        <v xml:space="preserve"> </v>
      </c>
      <c r="E2237" s="160" t="e">
        <f t="shared" ref="E2237:G2237" si="753">M653</f>
        <v>#REF!</v>
      </c>
      <c r="F2237" s="160" t="e">
        <f t="shared" si="753"/>
        <v>#REF!</v>
      </c>
      <c r="G2237" s="160" t="e">
        <f t="shared" si="753"/>
        <v>#REF!</v>
      </c>
      <c r="J2237" s="162" t="e">
        <f>#REF!</f>
        <v>#REF!</v>
      </c>
      <c r="K2237" s="162"/>
      <c r="L2237" s="162"/>
      <c r="M2237" s="162" t="e">
        <f>#REF!</f>
        <v>#REF!</v>
      </c>
      <c r="N2237" s="162" t="e">
        <f>#REF!</f>
        <v>#REF!</v>
      </c>
      <c r="O2237" s="162" t="e">
        <f>#REF!</f>
        <v>#REF!</v>
      </c>
    </row>
    <row r="2238" spans="2:15" ht="21">
      <c r="B2238" s="132" t="e">
        <f t="shared" si="746"/>
        <v>#REF!</v>
      </c>
      <c r="C2238" s="68" t="str">
        <f t="shared" si="747"/>
        <v xml:space="preserve"> </v>
      </c>
      <c r="D2238" s="68" t="str">
        <f t="shared" si="748"/>
        <v xml:space="preserve"> </v>
      </c>
      <c r="E2238" s="160" t="e">
        <f t="shared" ref="E2238:G2238" si="754">M654</f>
        <v>#REF!</v>
      </c>
      <c r="F2238" s="160" t="e">
        <f t="shared" si="754"/>
        <v>#REF!</v>
      </c>
      <c r="G2238" s="160" t="e">
        <f t="shared" si="754"/>
        <v>#REF!</v>
      </c>
      <c r="J2238" s="162" t="e">
        <f>#REF!</f>
        <v>#REF!</v>
      </c>
      <c r="K2238" s="162"/>
      <c r="L2238" s="162"/>
      <c r="M2238" s="162" t="e">
        <f>#REF!</f>
        <v>#REF!</v>
      </c>
      <c r="N2238" s="162" t="e">
        <f>#REF!</f>
        <v>#REF!</v>
      </c>
      <c r="O2238" s="162" t="e">
        <f>#REF!</f>
        <v>#REF!</v>
      </c>
    </row>
    <row r="2239" spans="2:15" ht="21">
      <c r="B2239" s="132" t="e">
        <f t="shared" si="746"/>
        <v>#REF!</v>
      </c>
      <c r="C2239" s="68" t="str">
        <f t="shared" si="747"/>
        <v xml:space="preserve"> </v>
      </c>
      <c r="D2239" s="68" t="str">
        <f t="shared" si="748"/>
        <v xml:space="preserve"> </v>
      </c>
      <c r="E2239" s="160" t="e">
        <f t="shared" ref="E2239:G2239" si="755">M655</f>
        <v>#REF!</v>
      </c>
      <c r="F2239" s="160" t="e">
        <f t="shared" si="755"/>
        <v>#REF!</v>
      </c>
      <c r="G2239" s="160" t="e">
        <f t="shared" si="755"/>
        <v>#REF!</v>
      </c>
      <c r="J2239" s="162" t="e">
        <f>#REF!</f>
        <v>#REF!</v>
      </c>
      <c r="K2239" s="162"/>
      <c r="L2239" s="162"/>
      <c r="M2239" s="162" t="e">
        <f>#REF!</f>
        <v>#REF!</v>
      </c>
      <c r="N2239" s="162" t="e">
        <f>#REF!</f>
        <v>#REF!</v>
      </c>
      <c r="O2239" s="162" t="e">
        <f>#REF!</f>
        <v>#REF!</v>
      </c>
    </row>
    <row r="2240" spans="2:15" ht="21">
      <c r="B2240" s="132" t="e">
        <f t="shared" si="746"/>
        <v>#REF!</v>
      </c>
      <c r="C2240" s="68" t="str">
        <f t="shared" si="747"/>
        <v xml:space="preserve"> </v>
      </c>
      <c r="D2240" s="68" t="str">
        <f t="shared" si="748"/>
        <v xml:space="preserve"> </v>
      </c>
      <c r="E2240" s="160" t="e">
        <f t="shared" ref="E2240:G2240" si="756">M656</f>
        <v>#REF!</v>
      </c>
      <c r="F2240" s="160" t="e">
        <f t="shared" si="756"/>
        <v>#REF!</v>
      </c>
      <c r="G2240" s="160" t="e">
        <f t="shared" si="756"/>
        <v>#REF!</v>
      </c>
      <c r="J2240" s="162" t="e">
        <f>#REF!</f>
        <v>#REF!</v>
      </c>
      <c r="K2240" s="162"/>
      <c r="L2240" s="162"/>
      <c r="M2240" s="162" t="e">
        <f>#REF!</f>
        <v>#REF!</v>
      </c>
      <c r="N2240" s="162" t="e">
        <f>#REF!</f>
        <v>#REF!</v>
      </c>
      <c r="O2240" s="162" t="e">
        <f>#REF!</f>
        <v>#REF!</v>
      </c>
    </row>
    <row r="2241" spans="2:15" ht="21">
      <c r="B2241" s="132" t="e">
        <f t="shared" si="746"/>
        <v>#REF!</v>
      </c>
      <c r="C2241" s="68" t="str">
        <f t="shared" si="747"/>
        <v xml:space="preserve"> </v>
      </c>
      <c r="D2241" s="68" t="str">
        <f t="shared" si="748"/>
        <v xml:space="preserve"> </v>
      </c>
      <c r="E2241" s="160" t="e">
        <f t="shared" ref="E2241:G2241" si="757">M657</f>
        <v>#REF!</v>
      </c>
      <c r="F2241" s="160" t="e">
        <f t="shared" si="757"/>
        <v>#REF!</v>
      </c>
      <c r="G2241" s="160" t="e">
        <f t="shared" si="757"/>
        <v>#REF!</v>
      </c>
      <c r="J2241" s="162" t="e">
        <f>#REF!</f>
        <v>#REF!</v>
      </c>
      <c r="K2241" s="162"/>
      <c r="L2241" s="162"/>
      <c r="M2241" s="162" t="e">
        <f>#REF!</f>
        <v>#REF!</v>
      </c>
      <c r="N2241" s="162" t="e">
        <f>#REF!</f>
        <v>#REF!</v>
      </c>
      <c r="O2241" s="162" t="e">
        <f>#REF!</f>
        <v>#REF!</v>
      </c>
    </row>
    <row r="2242" spans="2:15" ht="21">
      <c r="B2242" s="132" t="e">
        <f t="shared" si="746"/>
        <v>#REF!</v>
      </c>
      <c r="C2242" s="68" t="str">
        <f t="shared" si="747"/>
        <v xml:space="preserve"> </v>
      </c>
      <c r="D2242" s="68" t="str">
        <f t="shared" si="748"/>
        <v xml:space="preserve"> </v>
      </c>
      <c r="E2242" s="160" t="e">
        <f t="shared" ref="E2242:G2242" si="758">M658</f>
        <v>#REF!</v>
      </c>
      <c r="F2242" s="160" t="e">
        <f t="shared" si="758"/>
        <v>#REF!</v>
      </c>
      <c r="G2242" s="160" t="e">
        <f t="shared" si="758"/>
        <v>#REF!</v>
      </c>
      <c r="J2242" s="162" t="e">
        <f>#REF!</f>
        <v>#REF!</v>
      </c>
      <c r="K2242" s="162"/>
      <c r="L2242" s="162"/>
      <c r="M2242" s="162" t="e">
        <f>#REF!</f>
        <v>#REF!</v>
      </c>
      <c r="N2242" s="162" t="e">
        <f>#REF!</f>
        <v>#REF!</v>
      </c>
      <c r="O2242" s="162" t="e">
        <f>#REF!</f>
        <v>#REF!</v>
      </c>
    </row>
    <row r="2243" spans="2:15" ht="21">
      <c r="B2243" s="132" t="e">
        <f t="shared" si="746"/>
        <v>#REF!</v>
      </c>
      <c r="C2243" s="68" t="str">
        <f t="shared" si="747"/>
        <v xml:space="preserve"> </v>
      </c>
      <c r="D2243" s="68" t="str">
        <f t="shared" si="748"/>
        <v xml:space="preserve"> </v>
      </c>
      <c r="E2243" s="160" t="e">
        <f t="shared" ref="E2243:G2243" si="759">M659</f>
        <v>#REF!</v>
      </c>
      <c r="F2243" s="160" t="e">
        <f t="shared" si="759"/>
        <v>#REF!</v>
      </c>
      <c r="G2243" s="160" t="e">
        <f t="shared" si="759"/>
        <v>#REF!</v>
      </c>
      <c r="J2243" s="162" t="e">
        <f>#REF!</f>
        <v>#REF!</v>
      </c>
      <c r="K2243" s="162"/>
      <c r="L2243" s="162"/>
      <c r="M2243" s="162" t="e">
        <f>#REF!</f>
        <v>#REF!</v>
      </c>
      <c r="N2243" s="162" t="e">
        <f>#REF!</f>
        <v>#REF!</v>
      </c>
      <c r="O2243" s="162" t="e">
        <f>#REF!</f>
        <v>#REF!</v>
      </c>
    </row>
    <row r="2244" spans="2:15" ht="21">
      <c r="B2244" s="132" t="e">
        <f t="shared" si="746"/>
        <v>#REF!</v>
      </c>
      <c r="C2244" s="68" t="str">
        <f t="shared" si="747"/>
        <v xml:space="preserve"> </v>
      </c>
      <c r="D2244" s="68" t="str">
        <f t="shared" si="748"/>
        <v xml:space="preserve"> </v>
      </c>
      <c r="E2244" s="160" t="e">
        <f t="shared" ref="E2244:G2244" si="760">M660</f>
        <v>#REF!</v>
      </c>
      <c r="F2244" s="160" t="e">
        <f t="shared" si="760"/>
        <v>#REF!</v>
      </c>
      <c r="G2244" s="160" t="e">
        <f t="shared" si="760"/>
        <v>#REF!</v>
      </c>
      <c r="J2244" s="162" t="e">
        <f>#REF!</f>
        <v>#REF!</v>
      </c>
      <c r="K2244" s="162"/>
      <c r="L2244" s="162"/>
      <c r="M2244" s="162" t="e">
        <f>#REF!</f>
        <v>#REF!</v>
      </c>
      <c r="N2244" s="162" t="e">
        <f>#REF!</f>
        <v>#REF!</v>
      </c>
      <c r="O2244" s="162" t="e">
        <f>#REF!</f>
        <v>#REF!</v>
      </c>
    </row>
    <row r="2245" spans="2:15" ht="21">
      <c r="B2245" s="132" t="e">
        <f t="shared" si="746"/>
        <v>#REF!</v>
      </c>
      <c r="C2245" s="68" t="str">
        <f t="shared" si="747"/>
        <v xml:space="preserve"> </v>
      </c>
      <c r="D2245" s="68" t="str">
        <f t="shared" si="748"/>
        <v xml:space="preserve"> </v>
      </c>
      <c r="E2245" s="160" t="e">
        <f t="shared" ref="E2245:G2245" si="761">M661</f>
        <v>#REF!</v>
      </c>
      <c r="F2245" s="160" t="e">
        <f t="shared" si="761"/>
        <v>#REF!</v>
      </c>
      <c r="G2245" s="160" t="e">
        <f t="shared" si="761"/>
        <v>#REF!</v>
      </c>
      <c r="J2245" s="162" t="e">
        <f>#REF!</f>
        <v>#REF!</v>
      </c>
      <c r="K2245" s="162"/>
      <c r="L2245" s="162"/>
      <c r="M2245" s="162" t="e">
        <f>#REF!</f>
        <v>#REF!</v>
      </c>
      <c r="N2245" s="162" t="e">
        <f>#REF!</f>
        <v>#REF!</v>
      </c>
      <c r="O2245" s="162" t="e">
        <f>#REF!</f>
        <v>#REF!</v>
      </c>
    </row>
    <row r="2246" spans="2:15" ht="21">
      <c r="B2246" s="132" t="e">
        <f t="shared" si="746"/>
        <v>#REF!</v>
      </c>
      <c r="C2246" s="68" t="str">
        <f t="shared" si="747"/>
        <v xml:space="preserve"> </v>
      </c>
      <c r="D2246" s="68" t="str">
        <f t="shared" si="748"/>
        <v xml:space="preserve"> </v>
      </c>
      <c r="E2246" s="160" t="e">
        <f t="shared" ref="E2246:G2246" si="762">M662</f>
        <v>#REF!</v>
      </c>
      <c r="F2246" s="160" t="e">
        <f t="shared" si="762"/>
        <v>#REF!</v>
      </c>
      <c r="G2246" s="160" t="e">
        <f t="shared" si="762"/>
        <v>#REF!</v>
      </c>
      <c r="J2246" s="162" t="e">
        <f>#REF!</f>
        <v>#REF!</v>
      </c>
      <c r="K2246" s="162"/>
      <c r="L2246" s="162"/>
      <c r="M2246" s="162" t="e">
        <f>#REF!</f>
        <v>#REF!</v>
      </c>
      <c r="N2246" s="162" t="e">
        <f>#REF!</f>
        <v>#REF!</v>
      </c>
      <c r="O2246" s="162" t="e">
        <f>#REF!</f>
        <v>#REF!</v>
      </c>
    </row>
    <row r="2247" spans="2:15" ht="21">
      <c r="B2247" s="132" t="e">
        <f t="shared" si="746"/>
        <v>#REF!</v>
      </c>
      <c r="C2247" s="68" t="str">
        <f t="shared" si="747"/>
        <v xml:space="preserve"> </v>
      </c>
      <c r="D2247" s="68" t="str">
        <f t="shared" si="748"/>
        <v xml:space="preserve"> </v>
      </c>
      <c r="E2247" s="160" t="e">
        <f t="shared" ref="E2247:G2247" si="763">M663</f>
        <v>#REF!</v>
      </c>
      <c r="F2247" s="160" t="e">
        <f t="shared" si="763"/>
        <v>#REF!</v>
      </c>
      <c r="G2247" s="160" t="e">
        <f t="shared" si="763"/>
        <v>#REF!</v>
      </c>
      <c r="J2247" s="162" t="e">
        <f>#REF!</f>
        <v>#REF!</v>
      </c>
      <c r="K2247" s="162"/>
      <c r="L2247" s="162"/>
      <c r="M2247" s="162" t="e">
        <f>#REF!</f>
        <v>#REF!</v>
      </c>
      <c r="N2247" s="162" t="e">
        <f>#REF!</f>
        <v>#REF!</v>
      </c>
      <c r="O2247" s="162" t="e">
        <f>#REF!</f>
        <v>#REF!</v>
      </c>
    </row>
    <row r="2248" spans="2:15" ht="21">
      <c r="B2248" s="132" t="e">
        <f t="shared" si="746"/>
        <v>#REF!</v>
      </c>
      <c r="C2248" s="68" t="str">
        <f t="shared" si="747"/>
        <v xml:space="preserve"> </v>
      </c>
      <c r="D2248" s="68" t="str">
        <f t="shared" si="748"/>
        <v xml:space="preserve"> </v>
      </c>
      <c r="E2248" s="160" t="e">
        <f t="shared" ref="E2248:G2248" si="764">M664</f>
        <v>#REF!</v>
      </c>
      <c r="F2248" s="160" t="e">
        <f t="shared" si="764"/>
        <v>#REF!</v>
      </c>
      <c r="G2248" s="160" t="e">
        <f t="shared" si="764"/>
        <v>#REF!</v>
      </c>
      <c r="J2248" s="162" t="e">
        <f>#REF!</f>
        <v>#REF!</v>
      </c>
      <c r="K2248" s="162"/>
      <c r="L2248" s="162"/>
      <c r="M2248" s="162" t="e">
        <f>#REF!</f>
        <v>#REF!</v>
      </c>
      <c r="N2248" s="162" t="e">
        <f>#REF!</f>
        <v>#REF!</v>
      </c>
      <c r="O2248" s="162" t="e">
        <f>#REF!</f>
        <v>#REF!</v>
      </c>
    </row>
    <row r="2249" spans="2:15" ht="21">
      <c r="B2249" s="132" t="e">
        <f t="shared" si="746"/>
        <v>#REF!</v>
      </c>
      <c r="C2249" s="68" t="str">
        <f t="shared" si="747"/>
        <v xml:space="preserve"> </v>
      </c>
      <c r="D2249" s="68" t="str">
        <f t="shared" si="748"/>
        <v xml:space="preserve"> </v>
      </c>
      <c r="E2249" s="160" t="e">
        <f t="shared" ref="E2249:G2249" si="765">M665</f>
        <v>#REF!</v>
      </c>
      <c r="F2249" s="160" t="e">
        <f t="shared" si="765"/>
        <v>#REF!</v>
      </c>
      <c r="G2249" s="160" t="e">
        <f t="shared" si="765"/>
        <v>#REF!</v>
      </c>
      <c r="J2249" s="162" t="e">
        <f>#REF!</f>
        <v>#REF!</v>
      </c>
      <c r="K2249" s="162"/>
      <c r="L2249" s="162"/>
      <c r="M2249" s="162" t="e">
        <f>#REF!</f>
        <v>#REF!</v>
      </c>
      <c r="N2249" s="162" t="e">
        <f>#REF!</f>
        <v>#REF!</v>
      </c>
      <c r="O2249" s="162" t="e">
        <f>#REF!</f>
        <v>#REF!</v>
      </c>
    </row>
    <row r="2250" spans="2:15" ht="21">
      <c r="B2250" s="132" t="e">
        <f t="shared" si="746"/>
        <v>#REF!</v>
      </c>
      <c r="C2250" s="68" t="str">
        <f t="shared" si="747"/>
        <v xml:space="preserve"> </v>
      </c>
      <c r="D2250" s="68" t="str">
        <f t="shared" si="748"/>
        <v xml:space="preserve"> </v>
      </c>
      <c r="E2250" s="160" t="e">
        <f t="shared" ref="E2250:G2250" si="766">M666</f>
        <v>#REF!</v>
      </c>
      <c r="F2250" s="160" t="e">
        <f t="shared" si="766"/>
        <v>#REF!</v>
      </c>
      <c r="G2250" s="160" t="e">
        <f t="shared" si="766"/>
        <v>#REF!</v>
      </c>
      <c r="J2250" s="162" t="e">
        <f>#REF!</f>
        <v>#REF!</v>
      </c>
      <c r="K2250" s="162"/>
      <c r="L2250" s="162"/>
      <c r="M2250" s="162" t="e">
        <f>#REF!</f>
        <v>#REF!</v>
      </c>
      <c r="N2250" s="162" t="e">
        <f>#REF!</f>
        <v>#REF!</v>
      </c>
      <c r="O2250" s="162" t="e">
        <f>#REF!</f>
        <v>#REF!</v>
      </c>
    </row>
    <row r="2251" spans="2:15" ht="21">
      <c r="B2251" s="132" t="e">
        <f t="shared" si="746"/>
        <v>#REF!</v>
      </c>
      <c r="C2251" s="68" t="str">
        <f t="shared" si="747"/>
        <v xml:space="preserve"> </v>
      </c>
      <c r="D2251" s="68" t="str">
        <f t="shared" si="748"/>
        <v xml:space="preserve"> </v>
      </c>
      <c r="E2251" s="160" t="e">
        <f t="shared" ref="E2251:G2251" si="767">M667</f>
        <v>#REF!</v>
      </c>
      <c r="F2251" s="160" t="e">
        <f t="shared" si="767"/>
        <v>#REF!</v>
      </c>
      <c r="G2251" s="160" t="e">
        <f t="shared" si="767"/>
        <v>#REF!</v>
      </c>
      <c r="J2251" s="162" t="e">
        <f>#REF!</f>
        <v>#REF!</v>
      </c>
      <c r="K2251" s="162"/>
      <c r="L2251" s="162"/>
      <c r="M2251" s="162" t="e">
        <f>#REF!</f>
        <v>#REF!</v>
      </c>
      <c r="N2251" s="162" t="e">
        <f>#REF!</f>
        <v>#REF!</v>
      </c>
      <c r="O2251" s="162" t="e">
        <f>#REF!</f>
        <v>#REF!</v>
      </c>
    </row>
    <row r="2252" spans="2:15" ht="21">
      <c r="B2252" s="132" t="e">
        <f t="shared" si="746"/>
        <v>#REF!</v>
      </c>
      <c r="C2252" s="68" t="str">
        <f t="shared" si="747"/>
        <v xml:space="preserve"> </v>
      </c>
      <c r="D2252" s="68" t="str">
        <f t="shared" si="748"/>
        <v xml:space="preserve"> </v>
      </c>
      <c r="E2252" s="160" t="e">
        <f t="shared" ref="E2252:G2252" si="768">M668</f>
        <v>#REF!</v>
      </c>
      <c r="F2252" s="160" t="e">
        <f t="shared" si="768"/>
        <v>#REF!</v>
      </c>
      <c r="G2252" s="160" t="e">
        <f t="shared" si="768"/>
        <v>#REF!</v>
      </c>
      <c r="J2252" s="162" t="e">
        <f>#REF!</f>
        <v>#REF!</v>
      </c>
      <c r="K2252" s="162"/>
      <c r="L2252" s="162"/>
      <c r="M2252" s="162" t="e">
        <f>#REF!</f>
        <v>#REF!</v>
      </c>
      <c r="N2252" s="162" t="e">
        <f>#REF!</f>
        <v>#REF!</v>
      </c>
      <c r="O2252" s="162" t="e">
        <f>#REF!</f>
        <v>#REF!</v>
      </c>
    </row>
    <row r="2253" spans="2:15" ht="21">
      <c r="B2253" s="132" t="e">
        <f t="shared" si="746"/>
        <v>#REF!</v>
      </c>
      <c r="C2253" s="68" t="str">
        <f t="shared" si="747"/>
        <v xml:space="preserve"> </v>
      </c>
      <c r="D2253" s="68" t="str">
        <f t="shared" si="748"/>
        <v xml:space="preserve"> </v>
      </c>
      <c r="E2253" s="160" t="e">
        <f t="shared" ref="E2253:G2253" si="769">M669</f>
        <v>#REF!</v>
      </c>
      <c r="F2253" s="160" t="e">
        <f t="shared" si="769"/>
        <v>#REF!</v>
      </c>
      <c r="G2253" s="160" t="e">
        <f t="shared" si="769"/>
        <v>#REF!</v>
      </c>
      <c r="J2253" s="162" t="e">
        <f>#REF!</f>
        <v>#REF!</v>
      </c>
      <c r="K2253" s="162"/>
      <c r="L2253" s="162"/>
      <c r="M2253" s="162" t="e">
        <f>#REF!</f>
        <v>#REF!</v>
      </c>
      <c r="N2253" s="162" t="e">
        <f>#REF!</f>
        <v>#REF!</v>
      </c>
      <c r="O2253" s="162" t="e">
        <f>#REF!</f>
        <v>#REF!</v>
      </c>
    </row>
    <row r="2254" spans="2:15" ht="21">
      <c r="B2254" s="132" t="e">
        <f t="shared" si="746"/>
        <v>#REF!</v>
      </c>
      <c r="C2254" s="68" t="str">
        <f t="shared" si="747"/>
        <v xml:space="preserve"> </v>
      </c>
      <c r="D2254" s="68" t="str">
        <f t="shared" si="748"/>
        <v xml:space="preserve"> </v>
      </c>
      <c r="E2254" s="160" t="e">
        <f t="shared" ref="E2254:G2254" si="770">M670</f>
        <v>#REF!</v>
      </c>
      <c r="F2254" s="160" t="e">
        <f t="shared" si="770"/>
        <v>#REF!</v>
      </c>
      <c r="G2254" s="160" t="e">
        <f t="shared" si="770"/>
        <v>#REF!</v>
      </c>
      <c r="J2254" s="162" t="e">
        <f>#REF!</f>
        <v>#REF!</v>
      </c>
      <c r="K2254" s="162"/>
      <c r="L2254" s="162"/>
      <c r="M2254" s="162" t="e">
        <f>#REF!</f>
        <v>#REF!</v>
      </c>
      <c r="N2254" s="162" t="e">
        <f>#REF!</f>
        <v>#REF!</v>
      </c>
      <c r="O2254" s="162" t="e">
        <f>#REF!</f>
        <v>#REF!</v>
      </c>
    </row>
    <row r="2255" spans="2:15" ht="21">
      <c r="B2255" s="132" t="e">
        <f t="shared" si="746"/>
        <v>#REF!</v>
      </c>
      <c r="C2255" s="68" t="str">
        <f t="shared" si="747"/>
        <v xml:space="preserve"> </v>
      </c>
      <c r="D2255" s="68" t="str">
        <f t="shared" si="748"/>
        <v xml:space="preserve"> </v>
      </c>
      <c r="E2255" s="160" t="e">
        <f t="shared" ref="E2255:G2255" si="771">M671</f>
        <v>#REF!</v>
      </c>
      <c r="F2255" s="160" t="e">
        <f t="shared" si="771"/>
        <v>#REF!</v>
      </c>
      <c r="G2255" s="160" t="e">
        <f t="shared" si="771"/>
        <v>#REF!</v>
      </c>
      <c r="J2255" s="162" t="e">
        <f>#REF!</f>
        <v>#REF!</v>
      </c>
      <c r="K2255" s="162"/>
      <c r="L2255" s="162"/>
      <c r="M2255" s="162" t="e">
        <f>#REF!</f>
        <v>#REF!</v>
      </c>
      <c r="N2255" s="162" t="e">
        <f>#REF!</f>
        <v>#REF!</v>
      </c>
      <c r="O2255" s="162" t="e">
        <f>#REF!</f>
        <v>#REF!</v>
      </c>
    </row>
    <row r="2256" spans="2:15" ht="21">
      <c r="B2256" s="132" t="e">
        <f t="shared" si="746"/>
        <v>#REF!</v>
      </c>
      <c r="C2256" s="68" t="str">
        <f t="shared" si="747"/>
        <v xml:space="preserve"> </v>
      </c>
      <c r="D2256" s="68" t="str">
        <f t="shared" si="748"/>
        <v xml:space="preserve"> </v>
      </c>
      <c r="E2256" s="160" t="e">
        <f t="shared" ref="E2256:G2256" si="772">M672</f>
        <v>#REF!</v>
      </c>
      <c r="F2256" s="160" t="e">
        <f t="shared" si="772"/>
        <v>#REF!</v>
      </c>
      <c r="G2256" s="160" t="e">
        <f t="shared" si="772"/>
        <v>#REF!</v>
      </c>
      <c r="J2256" s="162" t="e">
        <f>#REF!</f>
        <v>#REF!</v>
      </c>
      <c r="K2256" s="162"/>
      <c r="L2256" s="162"/>
      <c r="M2256" s="162" t="e">
        <f>#REF!</f>
        <v>#REF!</v>
      </c>
      <c r="N2256" s="162" t="e">
        <f>#REF!</f>
        <v>#REF!</v>
      </c>
      <c r="O2256" s="162" t="e">
        <f>#REF!</f>
        <v>#REF!</v>
      </c>
    </row>
    <row r="2257" spans="2:15" ht="21">
      <c r="B2257" s="132" t="e">
        <f t="shared" si="746"/>
        <v>#REF!</v>
      </c>
      <c r="C2257" s="68" t="str">
        <f t="shared" si="747"/>
        <v xml:space="preserve"> </v>
      </c>
      <c r="D2257" s="68" t="str">
        <f t="shared" si="748"/>
        <v xml:space="preserve"> </v>
      </c>
      <c r="E2257" s="160" t="e">
        <f t="shared" ref="E2257:G2257" si="773">M673</f>
        <v>#REF!</v>
      </c>
      <c r="F2257" s="160" t="e">
        <f t="shared" si="773"/>
        <v>#REF!</v>
      </c>
      <c r="G2257" s="160" t="e">
        <f t="shared" si="773"/>
        <v>#REF!</v>
      </c>
      <c r="J2257" s="162" t="e">
        <f>#REF!</f>
        <v>#REF!</v>
      </c>
      <c r="K2257" s="162"/>
      <c r="L2257" s="162"/>
      <c r="M2257" s="162" t="e">
        <f>#REF!</f>
        <v>#REF!</v>
      </c>
      <c r="N2257" s="162" t="e">
        <f>#REF!</f>
        <v>#REF!</v>
      </c>
      <c r="O2257" s="162" t="e">
        <f>#REF!</f>
        <v>#REF!</v>
      </c>
    </row>
    <row r="2258" spans="2:15" ht="21">
      <c r="B2258" s="132" t="e">
        <f t="shared" si="746"/>
        <v>#REF!</v>
      </c>
      <c r="C2258" s="68" t="str">
        <f t="shared" si="747"/>
        <v xml:space="preserve"> </v>
      </c>
      <c r="D2258" s="68" t="str">
        <f t="shared" si="748"/>
        <v xml:space="preserve"> </v>
      </c>
      <c r="E2258" s="160" t="e">
        <f t="shared" ref="E2258:G2258" si="774">M674</f>
        <v>#REF!</v>
      </c>
      <c r="F2258" s="160" t="e">
        <f t="shared" si="774"/>
        <v>#REF!</v>
      </c>
      <c r="G2258" s="160" t="e">
        <f t="shared" si="774"/>
        <v>#REF!</v>
      </c>
      <c r="J2258" s="162" t="e">
        <f>#REF!</f>
        <v>#REF!</v>
      </c>
      <c r="K2258" s="162"/>
      <c r="L2258" s="162"/>
      <c r="M2258" s="162" t="e">
        <f>#REF!</f>
        <v>#REF!</v>
      </c>
      <c r="N2258" s="162" t="e">
        <f>#REF!</f>
        <v>#REF!</v>
      </c>
      <c r="O2258" s="162" t="e">
        <f>#REF!</f>
        <v>#REF!</v>
      </c>
    </row>
    <row r="2259" spans="2:15" ht="21">
      <c r="B2259" s="132" t="e">
        <f t="shared" si="746"/>
        <v>#REF!</v>
      </c>
      <c r="C2259" s="68" t="str">
        <f t="shared" si="747"/>
        <v xml:space="preserve"> </v>
      </c>
      <c r="D2259" s="68" t="str">
        <f t="shared" si="748"/>
        <v xml:space="preserve"> </v>
      </c>
      <c r="E2259" s="160" t="e">
        <f t="shared" ref="E2259:G2259" si="775">M675</f>
        <v>#REF!</v>
      </c>
      <c r="F2259" s="160" t="e">
        <f t="shared" si="775"/>
        <v>#REF!</v>
      </c>
      <c r="G2259" s="160" t="e">
        <f t="shared" si="775"/>
        <v>#REF!</v>
      </c>
      <c r="J2259" s="162" t="e">
        <f>#REF!</f>
        <v>#REF!</v>
      </c>
      <c r="K2259" s="162"/>
      <c r="L2259" s="162"/>
      <c r="M2259" s="162" t="e">
        <f>#REF!</f>
        <v>#REF!</v>
      </c>
      <c r="N2259" s="162" t="e">
        <f>#REF!</f>
        <v>#REF!</v>
      </c>
      <c r="O2259" s="162" t="e">
        <f>#REF!</f>
        <v>#REF!</v>
      </c>
    </row>
    <row r="2260" spans="2:15" ht="21">
      <c r="B2260" s="132" t="e">
        <f t="shared" si="746"/>
        <v>#REF!</v>
      </c>
      <c r="C2260" s="68" t="str">
        <f t="shared" si="747"/>
        <v xml:space="preserve"> </v>
      </c>
      <c r="D2260" s="68" t="str">
        <f t="shared" si="748"/>
        <v xml:space="preserve"> </v>
      </c>
      <c r="E2260" s="160" t="e">
        <f t="shared" ref="E2260:G2260" si="776">M676</f>
        <v>#REF!</v>
      </c>
      <c r="F2260" s="160" t="e">
        <f t="shared" si="776"/>
        <v>#REF!</v>
      </c>
      <c r="G2260" s="160" t="e">
        <f t="shared" si="776"/>
        <v>#REF!</v>
      </c>
      <c r="J2260" s="162" t="e">
        <f>#REF!</f>
        <v>#REF!</v>
      </c>
      <c r="K2260" s="162"/>
      <c r="L2260" s="162"/>
      <c r="M2260" s="162" t="e">
        <f>#REF!</f>
        <v>#REF!</v>
      </c>
      <c r="N2260" s="162" t="e">
        <f>#REF!</f>
        <v>#REF!</v>
      </c>
      <c r="O2260" s="162" t="e">
        <f>#REF!</f>
        <v>#REF!</v>
      </c>
    </row>
    <row r="2261" spans="2:15" ht="21">
      <c r="B2261" s="132" t="e">
        <f t="shared" si="746"/>
        <v>#REF!</v>
      </c>
      <c r="C2261" s="68" t="str">
        <f t="shared" si="747"/>
        <v xml:space="preserve"> </v>
      </c>
      <c r="D2261" s="68" t="str">
        <f t="shared" si="748"/>
        <v xml:space="preserve"> </v>
      </c>
      <c r="E2261" s="160" t="e">
        <f t="shared" ref="E2261:G2261" si="777">M677</f>
        <v>#REF!</v>
      </c>
      <c r="F2261" s="160" t="e">
        <f t="shared" si="777"/>
        <v>#REF!</v>
      </c>
      <c r="G2261" s="160" t="e">
        <f t="shared" si="777"/>
        <v>#REF!</v>
      </c>
      <c r="J2261" s="162" t="e">
        <f>#REF!</f>
        <v>#REF!</v>
      </c>
      <c r="K2261" s="162"/>
      <c r="L2261" s="162"/>
      <c r="M2261" s="162" t="e">
        <f>#REF!</f>
        <v>#REF!</v>
      </c>
      <c r="N2261" s="162" t="e">
        <f>#REF!</f>
        <v>#REF!</v>
      </c>
      <c r="O2261" s="162" t="e">
        <f>#REF!</f>
        <v>#REF!</v>
      </c>
    </row>
    <row r="2262" spans="2:15" ht="21">
      <c r="B2262" s="132" t="e">
        <f t="shared" si="746"/>
        <v>#REF!</v>
      </c>
      <c r="C2262" s="68" t="str">
        <f t="shared" si="747"/>
        <v xml:space="preserve"> </v>
      </c>
      <c r="D2262" s="68" t="str">
        <f t="shared" si="748"/>
        <v xml:space="preserve"> </v>
      </c>
      <c r="E2262" s="160" t="e">
        <f t="shared" ref="E2262:G2262" si="778">M678</f>
        <v>#REF!</v>
      </c>
      <c r="F2262" s="160" t="e">
        <f t="shared" si="778"/>
        <v>#REF!</v>
      </c>
      <c r="G2262" s="160" t="e">
        <f t="shared" si="778"/>
        <v>#REF!</v>
      </c>
      <c r="J2262" s="162" t="e">
        <f>#REF!</f>
        <v>#REF!</v>
      </c>
      <c r="K2262" s="162"/>
      <c r="L2262" s="162"/>
      <c r="M2262" s="162" t="e">
        <f>#REF!</f>
        <v>#REF!</v>
      </c>
      <c r="N2262" s="162" t="e">
        <f>#REF!</f>
        <v>#REF!</v>
      </c>
      <c r="O2262" s="162" t="e">
        <f>#REF!</f>
        <v>#REF!</v>
      </c>
    </row>
    <row r="2263" spans="2:15" ht="21">
      <c r="B2263" s="132" t="e">
        <f t="shared" si="746"/>
        <v>#REF!</v>
      </c>
      <c r="C2263" s="68" t="str">
        <f t="shared" si="747"/>
        <v xml:space="preserve"> </v>
      </c>
      <c r="D2263" s="68" t="str">
        <f t="shared" si="748"/>
        <v xml:space="preserve"> </v>
      </c>
      <c r="E2263" s="160" t="e">
        <f t="shared" ref="E2263:G2263" si="779">M679</f>
        <v>#REF!</v>
      </c>
      <c r="F2263" s="160" t="e">
        <f t="shared" si="779"/>
        <v>#REF!</v>
      </c>
      <c r="G2263" s="160" t="e">
        <f t="shared" si="779"/>
        <v>#REF!</v>
      </c>
      <c r="J2263" s="162" t="e">
        <f>#REF!</f>
        <v>#REF!</v>
      </c>
      <c r="K2263" s="162"/>
      <c r="L2263" s="162"/>
      <c r="M2263" s="162" t="e">
        <f>#REF!</f>
        <v>#REF!</v>
      </c>
      <c r="N2263" s="162" t="e">
        <f>#REF!</f>
        <v>#REF!</v>
      </c>
      <c r="O2263" s="162" t="e">
        <f>#REF!</f>
        <v>#REF!</v>
      </c>
    </row>
    <row r="2264" spans="2:15" ht="21">
      <c r="B2264" s="132" t="e">
        <f t="shared" si="746"/>
        <v>#REF!</v>
      </c>
      <c r="C2264" s="68" t="str">
        <f t="shared" si="747"/>
        <v xml:space="preserve"> </v>
      </c>
      <c r="D2264" s="68" t="str">
        <f t="shared" si="748"/>
        <v xml:space="preserve"> </v>
      </c>
      <c r="E2264" s="160" t="e">
        <f t="shared" ref="E2264:G2264" si="780">M680</f>
        <v>#REF!</v>
      </c>
      <c r="F2264" s="160" t="e">
        <f t="shared" si="780"/>
        <v>#REF!</v>
      </c>
      <c r="G2264" s="160" t="e">
        <f t="shared" si="780"/>
        <v>#REF!</v>
      </c>
      <c r="J2264" s="162" t="e">
        <f>#REF!</f>
        <v>#REF!</v>
      </c>
      <c r="K2264" s="162"/>
      <c r="L2264" s="162"/>
      <c r="M2264" s="162" t="e">
        <f>#REF!</f>
        <v>#REF!</v>
      </c>
      <c r="N2264" s="162" t="e">
        <f>#REF!</f>
        <v>#REF!</v>
      </c>
      <c r="O2264" s="162" t="e">
        <f>#REF!</f>
        <v>#REF!</v>
      </c>
    </row>
    <row r="2265" spans="2:15" ht="21">
      <c r="B2265" s="132" t="e">
        <f t="shared" si="746"/>
        <v>#REF!</v>
      </c>
      <c r="C2265" s="68" t="str">
        <f t="shared" si="747"/>
        <v xml:space="preserve"> </v>
      </c>
      <c r="D2265" s="68" t="str">
        <f t="shared" si="748"/>
        <v xml:space="preserve"> </v>
      </c>
      <c r="E2265" s="160" t="e">
        <f t="shared" ref="E2265:G2265" si="781">M681</f>
        <v>#REF!</v>
      </c>
      <c r="F2265" s="160" t="e">
        <f t="shared" si="781"/>
        <v>#REF!</v>
      </c>
      <c r="G2265" s="160" t="e">
        <f t="shared" si="781"/>
        <v>#REF!</v>
      </c>
      <c r="J2265" s="162" t="e">
        <f>#REF!</f>
        <v>#REF!</v>
      </c>
      <c r="K2265" s="162"/>
      <c r="L2265" s="162"/>
      <c r="M2265" s="162" t="e">
        <f>#REF!</f>
        <v>#REF!</v>
      </c>
      <c r="N2265" s="162" t="e">
        <f>#REF!</f>
        <v>#REF!</v>
      </c>
      <c r="O2265" s="162" t="e">
        <f>#REF!</f>
        <v>#REF!</v>
      </c>
    </row>
    <row r="2266" spans="2:15" ht="21">
      <c r="B2266" s="132" t="e">
        <f t="shared" si="746"/>
        <v>#REF!</v>
      </c>
      <c r="C2266" s="68" t="str">
        <f t="shared" si="747"/>
        <v xml:space="preserve"> </v>
      </c>
      <c r="D2266" s="68" t="str">
        <f t="shared" si="748"/>
        <v xml:space="preserve"> </v>
      </c>
      <c r="E2266" s="160" t="e">
        <f t="shared" ref="E2266:G2266" si="782">M682</f>
        <v>#REF!</v>
      </c>
      <c r="F2266" s="160" t="e">
        <f t="shared" si="782"/>
        <v>#REF!</v>
      </c>
      <c r="G2266" s="160" t="e">
        <f t="shared" si="782"/>
        <v>#REF!</v>
      </c>
      <c r="J2266" s="162" t="e">
        <f>#REF!</f>
        <v>#REF!</v>
      </c>
      <c r="K2266" s="162"/>
      <c r="L2266" s="162"/>
      <c r="M2266" s="162" t="e">
        <f>#REF!</f>
        <v>#REF!</v>
      </c>
      <c r="N2266" s="162" t="e">
        <f>#REF!</f>
        <v>#REF!</v>
      </c>
      <c r="O2266" s="162" t="e">
        <f>#REF!</f>
        <v>#REF!</v>
      </c>
    </row>
    <row r="2267" spans="2:15" ht="21">
      <c r="B2267" s="132" t="e">
        <f t="shared" si="746"/>
        <v>#REF!</v>
      </c>
      <c r="C2267" s="68" t="str">
        <f t="shared" si="747"/>
        <v xml:space="preserve"> </v>
      </c>
      <c r="D2267" s="68" t="str">
        <f t="shared" si="748"/>
        <v xml:space="preserve"> </v>
      </c>
      <c r="E2267" s="160" t="e">
        <f t="shared" ref="E2267:G2267" si="783">M683</f>
        <v>#REF!</v>
      </c>
      <c r="F2267" s="160" t="e">
        <f t="shared" si="783"/>
        <v>#REF!</v>
      </c>
      <c r="G2267" s="160" t="e">
        <f t="shared" si="783"/>
        <v>#REF!</v>
      </c>
      <c r="J2267" s="162" t="e">
        <f>#REF!</f>
        <v>#REF!</v>
      </c>
      <c r="K2267" s="162"/>
      <c r="L2267" s="162"/>
      <c r="M2267" s="162" t="e">
        <f>#REF!</f>
        <v>#REF!</v>
      </c>
      <c r="N2267" s="162" t="e">
        <f>#REF!</f>
        <v>#REF!</v>
      </c>
      <c r="O2267" s="162" t="e">
        <f>#REF!</f>
        <v>#REF!</v>
      </c>
    </row>
    <row r="2268" spans="2:15" ht="21">
      <c r="B2268" s="132" t="e">
        <f t="shared" si="746"/>
        <v>#REF!</v>
      </c>
      <c r="C2268" s="68" t="str">
        <f t="shared" si="747"/>
        <v xml:space="preserve"> </v>
      </c>
      <c r="D2268" s="68" t="str">
        <f t="shared" si="748"/>
        <v xml:space="preserve"> </v>
      </c>
      <c r="E2268" s="160" t="e">
        <f t="shared" ref="E2268:G2268" si="784">M684</f>
        <v>#REF!</v>
      </c>
      <c r="F2268" s="160" t="e">
        <f t="shared" si="784"/>
        <v>#REF!</v>
      </c>
      <c r="G2268" s="160" t="e">
        <f t="shared" si="784"/>
        <v>#REF!</v>
      </c>
      <c r="J2268" s="162" t="e">
        <f>#REF!</f>
        <v>#REF!</v>
      </c>
      <c r="K2268" s="162"/>
      <c r="L2268" s="162"/>
      <c r="M2268" s="162" t="e">
        <f>#REF!</f>
        <v>#REF!</v>
      </c>
      <c r="N2268" s="162" t="e">
        <f>#REF!</f>
        <v>#REF!</v>
      </c>
      <c r="O2268" s="162" t="e">
        <f>#REF!</f>
        <v>#REF!</v>
      </c>
    </row>
    <row r="2269" spans="2:15" ht="21">
      <c r="B2269" s="132" t="e">
        <f t="shared" si="746"/>
        <v>#REF!</v>
      </c>
      <c r="C2269" s="68" t="str">
        <f t="shared" si="747"/>
        <v xml:space="preserve"> </v>
      </c>
      <c r="D2269" s="68" t="str">
        <f t="shared" si="748"/>
        <v xml:space="preserve"> </v>
      </c>
      <c r="E2269" s="160" t="e">
        <f t="shared" ref="E2269:G2269" si="785">M685</f>
        <v>#REF!</v>
      </c>
      <c r="F2269" s="160" t="e">
        <f t="shared" si="785"/>
        <v>#REF!</v>
      </c>
      <c r="G2269" s="160" t="e">
        <f t="shared" si="785"/>
        <v>#REF!</v>
      </c>
      <c r="J2269" s="162" t="e">
        <f>#REF!</f>
        <v>#REF!</v>
      </c>
      <c r="K2269" s="162"/>
      <c r="L2269" s="162"/>
      <c r="M2269" s="162" t="e">
        <f>#REF!</f>
        <v>#REF!</v>
      </c>
      <c r="N2269" s="162" t="e">
        <f>#REF!</f>
        <v>#REF!</v>
      </c>
      <c r="O2269" s="162" t="e">
        <f>#REF!</f>
        <v>#REF!</v>
      </c>
    </row>
    <row r="2270" spans="2:15" ht="21">
      <c r="B2270" s="132" t="e">
        <f t="shared" si="746"/>
        <v>#REF!</v>
      </c>
      <c r="C2270" s="68" t="str">
        <f t="shared" si="747"/>
        <v xml:space="preserve"> </v>
      </c>
      <c r="D2270" s="68" t="str">
        <f t="shared" si="748"/>
        <v xml:space="preserve"> </v>
      </c>
      <c r="E2270" s="160" t="e">
        <f t="shared" ref="E2270:G2270" si="786">M686</f>
        <v>#REF!</v>
      </c>
      <c r="F2270" s="160" t="e">
        <f t="shared" si="786"/>
        <v>#REF!</v>
      </c>
      <c r="G2270" s="160" t="e">
        <f t="shared" si="786"/>
        <v>#REF!</v>
      </c>
      <c r="J2270" s="162" t="e">
        <f>#REF!</f>
        <v>#REF!</v>
      </c>
      <c r="K2270" s="162"/>
      <c r="L2270" s="162"/>
      <c r="M2270" s="162" t="e">
        <f>#REF!</f>
        <v>#REF!</v>
      </c>
      <c r="N2270" s="162" t="e">
        <f>#REF!</f>
        <v>#REF!</v>
      </c>
      <c r="O2270" s="162" t="e">
        <f>#REF!</f>
        <v>#REF!</v>
      </c>
    </row>
    <row r="2271" spans="2:15" ht="21">
      <c r="B2271" s="132" t="e">
        <f t="shared" si="746"/>
        <v>#REF!</v>
      </c>
      <c r="C2271" s="68" t="str">
        <f t="shared" si="747"/>
        <v xml:space="preserve"> </v>
      </c>
      <c r="D2271" s="68" t="str">
        <f t="shared" si="748"/>
        <v xml:space="preserve"> </v>
      </c>
      <c r="E2271" s="160" t="e">
        <f t="shared" ref="E2271:G2271" si="787">M687</f>
        <v>#REF!</v>
      </c>
      <c r="F2271" s="160" t="e">
        <f t="shared" si="787"/>
        <v>#REF!</v>
      </c>
      <c r="G2271" s="160" t="e">
        <f t="shared" si="787"/>
        <v>#REF!</v>
      </c>
      <c r="J2271" s="162" t="e">
        <f>#REF!</f>
        <v>#REF!</v>
      </c>
      <c r="K2271" s="162"/>
      <c r="L2271" s="162"/>
      <c r="M2271" s="162" t="e">
        <f>#REF!</f>
        <v>#REF!</v>
      </c>
      <c r="N2271" s="162" t="e">
        <f>#REF!</f>
        <v>#REF!</v>
      </c>
      <c r="O2271" s="162" t="e">
        <f>#REF!</f>
        <v>#REF!</v>
      </c>
    </row>
    <row r="2272" spans="2:15" ht="21">
      <c r="B2272" s="132" t="e">
        <f t="shared" si="746"/>
        <v>#REF!</v>
      </c>
      <c r="C2272" s="68" t="str">
        <f t="shared" si="747"/>
        <v xml:space="preserve"> </v>
      </c>
      <c r="D2272" s="68" t="str">
        <f t="shared" si="748"/>
        <v xml:space="preserve"> </v>
      </c>
      <c r="E2272" s="160" t="e">
        <f t="shared" ref="E2272:G2272" si="788">M688</f>
        <v>#REF!</v>
      </c>
      <c r="F2272" s="160" t="e">
        <f t="shared" si="788"/>
        <v>#REF!</v>
      </c>
      <c r="G2272" s="160" t="e">
        <f t="shared" si="788"/>
        <v>#REF!</v>
      </c>
      <c r="J2272" s="162" t="e">
        <f>#REF!</f>
        <v>#REF!</v>
      </c>
      <c r="K2272" s="162"/>
      <c r="L2272" s="162"/>
      <c r="M2272" s="162" t="e">
        <f>#REF!</f>
        <v>#REF!</v>
      </c>
      <c r="N2272" s="162" t="e">
        <f>#REF!</f>
        <v>#REF!</v>
      </c>
      <c r="O2272" s="162" t="e">
        <f>#REF!</f>
        <v>#REF!</v>
      </c>
    </row>
    <row r="2273" spans="2:15" ht="21">
      <c r="B2273" s="132" t="e">
        <f t="shared" si="746"/>
        <v>#REF!</v>
      </c>
      <c r="C2273" s="68" t="str">
        <f t="shared" si="747"/>
        <v xml:space="preserve"> </v>
      </c>
      <c r="D2273" s="68" t="str">
        <f t="shared" si="748"/>
        <v xml:space="preserve"> </v>
      </c>
      <c r="E2273" s="160" t="e">
        <f t="shared" ref="E2273:G2273" si="789">M689</f>
        <v>#REF!</v>
      </c>
      <c r="F2273" s="160" t="e">
        <f t="shared" si="789"/>
        <v>#REF!</v>
      </c>
      <c r="G2273" s="160" t="e">
        <f t="shared" si="789"/>
        <v>#REF!</v>
      </c>
      <c r="J2273" s="162" t="e">
        <f>#REF!</f>
        <v>#REF!</v>
      </c>
      <c r="K2273" s="162"/>
      <c r="L2273" s="162"/>
      <c r="M2273" s="162" t="e">
        <f>#REF!</f>
        <v>#REF!</v>
      </c>
      <c r="N2273" s="162" t="e">
        <f>#REF!</f>
        <v>#REF!</v>
      </c>
      <c r="O2273" s="162" t="e">
        <f>#REF!</f>
        <v>#REF!</v>
      </c>
    </row>
    <row r="2274" spans="2:15" ht="21">
      <c r="B2274" s="132" t="e">
        <f t="shared" si="746"/>
        <v>#REF!</v>
      </c>
      <c r="C2274" s="68" t="str">
        <f t="shared" si="747"/>
        <v xml:space="preserve"> </v>
      </c>
      <c r="D2274" s="68" t="str">
        <f t="shared" si="748"/>
        <v xml:space="preserve"> </v>
      </c>
      <c r="E2274" s="160" t="e">
        <f t="shared" ref="E2274:G2274" si="790">M690</f>
        <v>#REF!</v>
      </c>
      <c r="F2274" s="160" t="e">
        <f t="shared" si="790"/>
        <v>#REF!</v>
      </c>
      <c r="G2274" s="160" t="e">
        <f t="shared" si="790"/>
        <v>#REF!</v>
      </c>
      <c r="J2274" s="162" t="e">
        <f>#REF!</f>
        <v>#REF!</v>
      </c>
      <c r="K2274" s="162"/>
      <c r="L2274" s="162"/>
      <c r="M2274" s="162" t="e">
        <f>#REF!</f>
        <v>#REF!</v>
      </c>
      <c r="N2274" s="162" t="e">
        <f>#REF!</f>
        <v>#REF!</v>
      </c>
      <c r="O2274" s="162" t="e">
        <f>#REF!</f>
        <v>#REF!</v>
      </c>
    </row>
    <row r="2275" spans="2:15" ht="21">
      <c r="B2275" s="132" t="e">
        <f t="shared" si="746"/>
        <v>#REF!</v>
      </c>
      <c r="C2275" s="68" t="str">
        <f t="shared" si="747"/>
        <v xml:space="preserve"> </v>
      </c>
      <c r="D2275" s="68" t="str">
        <f t="shared" si="748"/>
        <v xml:space="preserve"> </v>
      </c>
      <c r="E2275" s="160" t="e">
        <f t="shared" ref="E2275:G2275" si="791">M691</f>
        <v>#REF!</v>
      </c>
      <c r="F2275" s="160" t="e">
        <f t="shared" si="791"/>
        <v>#REF!</v>
      </c>
      <c r="G2275" s="160" t="e">
        <f t="shared" si="791"/>
        <v>#REF!</v>
      </c>
      <c r="J2275" s="162" t="e">
        <f>#REF!</f>
        <v>#REF!</v>
      </c>
      <c r="K2275" s="162"/>
      <c r="L2275" s="162"/>
      <c r="M2275" s="162" t="e">
        <f>#REF!</f>
        <v>#REF!</v>
      </c>
      <c r="N2275" s="162" t="e">
        <f>#REF!</f>
        <v>#REF!</v>
      </c>
      <c r="O2275" s="162" t="e">
        <f>#REF!</f>
        <v>#REF!</v>
      </c>
    </row>
    <row r="2276" spans="2:15" ht="21">
      <c r="B2276" s="132" t="e">
        <f t="shared" si="746"/>
        <v>#REF!</v>
      </c>
      <c r="C2276" s="68" t="str">
        <f t="shared" si="747"/>
        <v xml:space="preserve"> </v>
      </c>
      <c r="D2276" s="68" t="str">
        <f t="shared" si="748"/>
        <v xml:space="preserve"> </v>
      </c>
      <c r="E2276" s="160" t="e">
        <f t="shared" ref="E2276:G2276" si="792">M692</f>
        <v>#REF!</v>
      </c>
      <c r="F2276" s="160" t="e">
        <f t="shared" si="792"/>
        <v>#REF!</v>
      </c>
      <c r="G2276" s="160" t="e">
        <f t="shared" si="792"/>
        <v>#REF!</v>
      </c>
      <c r="J2276" s="162" t="e">
        <f>#REF!</f>
        <v>#REF!</v>
      </c>
      <c r="K2276" s="162"/>
      <c r="L2276" s="162"/>
      <c r="M2276" s="162" t="e">
        <f>#REF!</f>
        <v>#REF!</v>
      </c>
      <c r="N2276" s="162" t="e">
        <f>#REF!</f>
        <v>#REF!</v>
      </c>
      <c r="O2276" s="162" t="e">
        <f>#REF!</f>
        <v>#REF!</v>
      </c>
    </row>
    <row r="2277" spans="2:15" ht="21">
      <c r="B2277" s="132" t="e">
        <f t="shared" si="746"/>
        <v>#REF!</v>
      </c>
      <c r="C2277" s="68" t="str">
        <f t="shared" si="747"/>
        <v xml:space="preserve"> </v>
      </c>
      <c r="D2277" s="68" t="str">
        <f t="shared" si="748"/>
        <v xml:space="preserve"> </v>
      </c>
      <c r="E2277" s="160" t="e">
        <f t="shared" ref="E2277:G2277" si="793">M693</f>
        <v>#REF!</v>
      </c>
      <c r="F2277" s="160" t="e">
        <f t="shared" si="793"/>
        <v>#REF!</v>
      </c>
      <c r="G2277" s="160" t="e">
        <f t="shared" si="793"/>
        <v>#REF!</v>
      </c>
      <c r="J2277" s="162" t="e">
        <f>#REF!</f>
        <v>#REF!</v>
      </c>
      <c r="K2277" s="162"/>
      <c r="L2277" s="162"/>
      <c r="M2277" s="162" t="e">
        <f>#REF!</f>
        <v>#REF!</v>
      </c>
      <c r="N2277" s="162" t="e">
        <f>#REF!</f>
        <v>#REF!</v>
      </c>
      <c r="O2277" s="162" t="e">
        <f>#REF!</f>
        <v>#REF!</v>
      </c>
    </row>
    <row r="2278" spans="2:15" ht="21">
      <c r="B2278" s="132" t="e">
        <f t="shared" si="746"/>
        <v>#REF!</v>
      </c>
      <c r="C2278" s="68" t="str">
        <f t="shared" si="747"/>
        <v xml:space="preserve"> </v>
      </c>
      <c r="D2278" s="68" t="str">
        <f t="shared" si="748"/>
        <v xml:space="preserve"> </v>
      </c>
      <c r="E2278" s="160" t="e">
        <f t="shared" ref="E2278:G2278" si="794">M694</f>
        <v>#REF!</v>
      </c>
      <c r="F2278" s="160" t="e">
        <f t="shared" si="794"/>
        <v>#REF!</v>
      </c>
      <c r="G2278" s="160" t="e">
        <f t="shared" si="794"/>
        <v>#REF!</v>
      </c>
      <c r="J2278" s="162" t="e">
        <f>#REF!</f>
        <v>#REF!</v>
      </c>
      <c r="K2278" s="162"/>
      <c r="L2278" s="162"/>
      <c r="M2278" s="162" t="e">
        <f>#REF!</f>
        <v>#REF!</v>
      </c>
      <c r="N2278" s="162" t="e">
        <f>#REF!</f>
        <v>#REF!</v>
      </c>
      <c r="O2278" s="162" t="e">
        <f>#REF!</f>
        <v>#REF!</v>
      </c>
    </row>
    <row r="2279" spans="2:15" ht="21">
      <c r="B2279" s="132" t="e">
        <f t="shared" si="746"/>
        <v>#REF!</v>
      </c>
      <c r="C2279" s="68" t="str">
        <f t="shared" si="747"/>
        <v xml:space="preserve"> </v>
      </c>
      <c r="D2279" s="68" t="str">
        <f t="shared" si="748"/>
        <v xml:space="preserve"> </v>
      </c>
      <c r="E2279" s="160" t="e">
        <f t="shared" ref="E2279:G2279" si="795">M695</f>
        <v>#REF!</v>
      </c>
      <c r="F2279" s="160" t="e">
        <f t="shared" si="795"/>
        <v>#REF!</v>
      </c>
      <c r="G2279" s="160" t="e">
        <f t="shared" si="795"/>
        <v>#REF!</v>
      </c>
      <c r="J2279" s="162" t="e">
        <f>#REF!</f>
        <v>#REF!</v>
      </c>
      <c r="K2279" s="162"/>
      <c r="L2279" s="162"/>
      <c r="M2279" s="162" t="e">
        <f>#REF!</f>
        <v>#REF!</v>
      </c>
      <c r="N2279" s="162" t="e">
        <f>#REF!</f>
        <v>#REF!</v>
      </c>
      <c r="O2279" s="162" t="e">
        <f>#REF!</f>
        <v>#REF!</v>
      </c>
    </row>
    <row r="2280" spans="2:15" ht="21">
      <c r="B2280" s="132" t="e">
        <f t="shared" si="746"/>
        <v>#REF!</v>
      </c>
      <c r="C2280" s="68" t="str">
        <f t="shared" si="747"/>
        <v xml:space="preserve"> </v>
      </c>
      <c r="D2280" s="68" t="str">
        <f t="shared" si="748"/>
        <v xml:space="preserve"> </v>
      </c>
      <c r="E2280" s="160" t="e">
        <f t="shared" ref="E2280:G2280" si="796">M696</f>
        <v>#REF!</v>
      </c>
      <c r="F2280" s="160" t="e">
        <f t="shared" si="796"/>
        <v>#REF!</v>
      </c>
      <c r="G2280" s="160" t="e">
        <f t="shared" si="796"/>
        <v>#REF!</v>
      </c>
      <c r="J2280" s="162" t="e">
        <f>#REF!</f>
        <v>#REF!</v>
      </c>
      <c r="K2280" s="162"/>
      <c r="L2280" s="162"/>
      <c r="M2280" s="162" t="e">
        <f>#REF!</f>
        <v>#REF!</v>
      </c>
      <c r="N2280" s="162" t="e">
        <f>#REF!</f>
        <v>#REF!</v>
      </c>
      <c r="O2280" s="162" t="e">
        <f>#REF!</f>
        <v>#REF!</v>
      </c>
    </row>
    <row r="2281" spans="2:15" ht="21">
      <c r="B2281" s="132" t="e">
        <f t="shared" si="746"/>
        <v>#REF!</v>
      </c>
      <c r="C2281" s="68" t="str">
        <f t="shared" si="747"/>
        <v xml:space="preserve"> </v>
      </c>
      <c r="D2281" s="68" t="str">
        <f t="shared" si="748"/>
        <v xml:space="preserve"> </v>
      </c>
      <c r="E2281" s="160" t="e">
        <f t="shared" ref="E2281:G2281" si="797">M697</f>
        <v>#REF!</v>
      </c>
      <c r="F2281" s="160" t="e">
        <f t="shared" si="797"/>
        <v>#REF!</v>
      </c>
      <c r="G2281" s="160" t="e">
        <f t="shared" si="797"/>
        <v>#REF!</v>
      </c>
      <c r="J2281" s="162" t="e">
        <f>#REF!</f>
        <v>#REF!</v>
      </c>
      <c r="K2281" s="162"/>
      <c r="L2281" s="162"/>
      <c r="M2281" s="162" t="e">
        <f>#REF!</f>
        <v>#REF!</v>
      </c>
      <c r="N2281" s="162" t="e">
        <f>#REF!</f>
        <v>#REF!</v>
      </c>
      <c r="O2281" s="162" t="e">
        <f>#REF!</f>
        <v>#REF!</v>
      </c>
    </row>
    <row r="2282" spans="2:15" ht="21">
      <c r="B2282" s="132" t="e">
        <f t="shared" si="746"/>
        <v>#REF!</v>
      </c>
      <c r="C2282" s="68" t="str">
        <f t="shared" si="747"/>
        <v xml:space="preserve"> </v>
      </c>
      <c r="D2282" s="68" t="str">
        <f t="shared" si="748"/>
        <v xml:space="preserve"> </v>
      </c>
      <c r="E2282" s="160" t="e">
        <f t="shared" ref="E2282:G2282" si="798">M698</f>
        <v>#REF!</v>
      </c>
      <c r="F2282" s="160" t="e">
        <f t="shared" si="798"/>
        <v>#REF!</v>
      </c>
      <c r="G2282" s="160" t="e">
        <f t="shared" si="798"/>
        <v>#REF!</v>
      </c>
      <c r="J2282" s="162" t="e">
        <f>#REF!</f>
        <v>#REF!</v>
      </c>
      <c r="K2282" s="162"/>
      <c r="L2282" s="162"/>
      <c r="M2282" s="162" t="e">
        <f>#REF!</f>
        <v>#REF!</v>
      </c>
      <c r="N2282" s="162" t="e">
        <f>#REF!</f>
        <v>#REF!</v>
      </c>
      <c r="O2282" s="162" t="e">
        <f>#REF!</f>
        <v>#REF!</v>
      </c>
    </row>
    <row r="2283" spans="2:15" ht="21">
      <c r="B2283" s="132" t="e">
        <f t="shared" si="746"/>
        <v>#REF!</v>
      </c>
      <c r="C2283" s="68" t="str">
        <f t="shared" si="747"/>
        <v xml:space="preserve"> </v>
      </c>
      <c r="D2283" s="68" t="str">
        <f t="shared" si="748"/>
        <v xml:space="preserve"> </v>
      </c>
      <c r="E2283" s="160" t="e">
        <f t="shared" ref="E2283:G2283" si="799">M699</f>
        <v>#REF!</v>
      </c>
      <c r="F2283" s="160" t="e">
        <f t="shared" si="799"/>
        <v>#REF!</v>
      </c>
      <c r="G2283" s="160" t="e">
        <f t="shared" si="799"/>
        <v>#REF!</v>
      </c>
      <c r="J2283" s="162" t="e">
        <f>#REF!</f>
        <v>#REF!</v>
      </c>
      <c r="K2283" s="162"/>
      <c r="L2283" s="162"/>
      <c r="M2283" s="162" t="e">
        <f>#REF!</f>
        <v>#REF!</v>
      </c>
      <c r="N2283" s="162" t="e">
        <f>#REF!</f>
        <v>#REF!</v>
      </c>
      <c r="O2283" s="162" t="e">
        <f>#REF!</f>
        <v>#REF!</v>
      </c>
    </row>
    <row r="2284" spans="2:15" ht="21">
      <c r="B2284" s="132" t="e">
        <f t="shared" si="746"/>
        <v>#REF!</v>
      </c>
      <c r="C2284" s="68" t="str">
        <f t="shared" si="747"/>
        <v xml:space="preserve"> </v>
      </c>
      <c r="D2284" s="68" t="str">
        <f t="shared" si="748"/>
        <v xml:space="preserve"> </v>
      </c>
      <c r="E2284" s="160" t="e">
        <f t="shared" ref="E2284:G2284" si="800">M700</f>
        <v>#REF!</v>
      </c>
      <c r="F2284" s="160" t="e">
        <f t="shared" si="800"/>
        <v>#REF!</v>
      </c>
      <c r="G2284" s="160" t="e">
        <f t="shared" si="800"/>
        <v>#REF!</v>
      </c>
      <c r="J2284" s="162" t="e">
        <f>#REF!</f>
        <v>#REF!</v>
      </c>
      <c r="K2284" s="162"/>
      <c r="L2284" s="162"/>
      <c r="M2284" s="162" t="e">
        <f>#REF!</f>
        <v>#REF!</v>
      </c>
      <c r="N2284" s="162" t="e">
        <f>#REF!</f>
        <v>#REF!</v>
      </c>
      <c r="O2284" s="162" t="e">
        <f>#REF!</f>
        <v>#REF!</v>
      </c>
    </row>
    <row r="2285" spans="2:15" ht="21">
      <c r="B2285" s="132" t="e">
        <f t="shared" si="746"/>
        <v>#REF!</v>
      </c>
      <c r="C2285" s="68" t="str">
        <f t="shared" si="747"/>
        <v xml:space="preserve"> </v>
      </c>
      <c r="D2285" s="68" t="str">
        <f t="shared" si="748"/>
        <v xml:space="preserve"> </v>
      </c>
      <c r="E2285" s="160" t="e">
        <f t="shared" ref="E2285:G2285" si="801">M701</f>
        <v>#REF!</v>
      </c>
      <c r="F2285" s="160" t="e">
        <f t="shared" si="801"/>
        <v>#REF!</v>
      </c>
      <c r="G2285" s="160" t="e">
        <f t="shared" si="801"/>
        <v>#REF!</v>
      </c>
      <c r="J2285" s="162" t="e">
        <f>#REF!</f>
        <v>#REF!</v>
      </c>
      <c r="K2285" s="162"/>
      <c r="L2285" s="162"/>
      <c r="M2285" s="162" t="e">
        <f>#REF!</f>
        <v>#REF!</v>
      </c>
      <c r="N2285" s="162" t="e">
        <f>#REF!</f>
        <v>#REF!</v>
      </c>
      <c r="O2285" s="162" t="e">
        <f>#REF!</f>
        <v>#REF!</v>
      </c>
    </row>
    <row r="2286" spans="2:15" ht="21">
      <c r="B2286" s="132" t="e">
        <f t="shared" si="746"/>
        <v>#REF!</v>
      </c>
      <c r="C2286" s="68" t="str">
        <f t="shared" si="747"/>
        <v xml:space="preserve"> </v>
      </c>
      <c r="D2286" s="68" t="str">
        <f t="shared" si="748"/>
        <v xml:space="preserve"> </v>
      </c>
      <c r="E2286" s="160" t="e">
        <f t="shared" ref="E2286:G2286" si="802">M702</f>
        <v>#REF!</v>
      </c>
      <c r="F2286" s="160" t="e">
        <f t="shared" si="802"/>
        <v>#REF!</v>
      </c>
      <c r="G2286" s="160" t="e">
        <f t="shared" si="802"/>
        <v>#REF!</v>
      </c>
      <c r="J2286" s="162" t="e">
        <f>#REF!</f>
        <v>#REF!</v>
      </c>
      <c r="K2286" s="162"/>
      <c r="L2286" s="162"/>
      <c r="M2286" s="162" t="e">
        <f>#REF!</f>
        <v>#REF!</v>
      </c>
      <c r="N2286" s="162" t="e">
        <f>#REF!</f>
        <v>#REF!</v>
      </c>
      <c r="O2286" s="162" t="e">
        <f>#REF!</f>
        <v>#REF!</v>
      </c>
    </row>
    <row r="2287" spans="2:15" ht="21">
      <c r="B2287" s="132" t="e">
        <f t="shared" si="746"/>
        <v>#REF!</v>
      </c>
      <c r="C2287" s="68" t="str">
        <f t="shared" si="747"/>
        <v xml:space="preserve"> </v>
      </c>
      <c r="D2287" s="68" t="str">
        <f t="shared" si="748"/>
        <v xml:space="preserve"> </v>
      </c>
      <c r="E2287" s="160" t="e">
        <f t="shared" ref="E2287:G2287" si="803">M703</f>
        <v>#REF!</v>
      </c>
      <c r="F2287" s="160" t="e">
        <f t="shared" si="803"/>
        <v>#REF!</v>
      </c>
      <c r="G2287" s="160" t="e">
        <f t="shared" si="803"/>
        <v>#REF!</v>
      </c>
      <c r="J2287" s="162" t="e">
        <f>#REF!</f>
        <v>#REF!</v>
      </c>
      <c r="K2287" s="162"/>
      <c r="L2287" s="162"/>
      <c r="M2287" s="162" t="e">
        <f>#REF!</f>
        <v>#REF!</v>
      </c>
      <c r="N2287" s="162" t="e">
        <f>#REF!</f>
        <v>#REF!</v>
      </c>
      <c r="O2287" s="162" t="e">
        <f>#REF!</f>
        <v>#REF!</v>
      </c>
    </row>
    <row r="2288" spans="2:15" ht="21">
      <c r="B2288" s="132" t="e">
        <f t="shared" si="746"/>
        <v>#REF!</v>
      </c>
      <c r="C2288" s="68" t="str">
        <f t="shared" si="747"/>
        <v xml:space="preserve"> </v>
      </c>
      <c r="D2288" s="68" t="str">
        <f t="shared" si="748"/>
        <v xml:space="preserve"> </v>
      </c>
      <c r="E2288" s="160" t="e">
        <f t="shared" ref="E2288:G2288" si="804">M704</f>
        <v>#REF!</v>
      </c>
      <c r="F2288" s="160" t="e">
        <f t="shared" si="804"/>
        <v>#REF!</v>
      </c>
      <c r="G2288" s="160" t="e">
        <f t="shared" si="804"/>
        <v>#REF!</v>
      </c>
      <c r="J2288" s="162" t="e">
        <f>#REF!</f>
        <v>#REF!</v>
      </c>
      <c r="K2288" s="162"/>
      <c r="L2288" s="162"/>
      <c r="M2288" s="162" t="e">
        <f>#REF!</f>
        <v>#REF!</v>
      </c>
      <c r="N2288" s="162" t="e">
        <f>#REF!</f>
        <v>#REF!</v>
      </c>
      <c r="O2288" s="162" t="e">
        <f>#REF!</f>
        <v>#REF!</v>
      </c>
    </row>
    <row r="2289" spans="2:15" ht="21">
      <c r="B2289" s="132" t="e">
        <f t="shared" si="746"/>
        <v>#REF!</v>
      </c>
      <c r="C2289" s="68" t="str">
        <f t="shared" si="747"/>
        <v xml:space="preserve"> </v>
      </c>
      <c r="D2289" s="68" t="str">
        <f t="shared" si="748"/>
        <v xml:space="preserve"> </v>
      </c>
      <c r="E2289" s="160" t="e">
        <f t="shared" ref="E2289:G2289" si="805">M705</f>
        <v>#REF!</v>
      </c>
      <c r="F2289" s="160" t="e">
        <f t="shared" si="805"/>
        <v>#REF!</v>
      </c>
      <c r="G2289" s="160" t="e">
        <f t="shared" si="805"/>
        <v>#REF!</v>
      </c>
      <c r="J2289" s="162" t="e">
        <f>#REF!</f>
        <v>#REF!</v>
      </c>
      <c r="K2289" s="162"/>
      <c r="L2289" s="162"/>
      <c r="M2289" s="162" t="e">
        <f>#REF!</f>
        <v>#REF!</v>
      </c>
      <c r="N2289" s="162" t="e">
        <f>#REF!</f>
        <v>#REF!</v>
      </c>
      <c r="O2289" s="162" t="e">
        <f>#REF!</f>
        <v>#REF!</v>
      </c>
    </row>
    <row r="2290" spans="2:15" ht="21">
      <c r="B2290" s="132" t="e">
        <f t="shared" si="746"/>
        <v>#REF!</v>
      </c>
      <c r="C2290" s="68" t="str">
        <f t="shared" si="747"/>
        <v xml:space="preserve"> </v>
      </c>
      <c r="D2290" s="68" t="str">
        <f t="shared" si="748"/>
        <v xml:space="preserve"> </v>
      </c>
      <c r="E2290" s="160" t="e">
        <f t="shared" ref="E2290:G2290" si="806">M706</f>
        <v>#REF!</v>
      </c>
      <c r="F2290" s="160" t="e">
        <f t="shared" si="806"/>
        <v>#REF!</v>
      </c>
      <c r="G2290" s="160" t="e">
        <f t="shared" si="806"/>
        <v>#REF!</v>
      </c>
      <c r="J2290" s="162" t="e">
        <f>#REF!</f>
        <v>#REF!</v>
      </c>
      <c r="K2290" s="162"/>
      <c r="L2290" s="162"/>
      <c r="M2290" s="162" t="e">
        <f>#REF!</f>
        <v>#REF!</v>
      </c>
      <c r="N2290" s="162" t="e">
        <f>#REF!</f>
        <v>#REF!</v>
      </c>
      <c r="O2290" s="162" t="e">
        <f>#REF!</f>
        <v>#REF!</v>
      </c>
    </row>
    <row r="2291" spans="2:15" ht="21">
      <c r="B2291" s="132" t="e">
        <f t="shared" si="746"/>
        <v>#REF!</v>
      </c>
      <c r="C2291" s="68" t="str">
        <f t="shared" si="747"/>
        <v xml:space="preserve"> </v>
      </c>
      <c r="D2291" s="68" t="str">
        <f t="shared" si="748"/>
        <v xml:space="preserve"> </v>
      </c>
      <c r="E2291" s="160" t="e">
        <f t="shared" ref="E2291:G2291" si="807">M707</f>
        <v>#REF!</v>
      </c>
      <c r="F2291" s="160" t="e">
        <f t="shared" si="807"/>
        <v>#REF!</v>
      </c>
      <c r="G2291" s="160" t="e">
        <f t="shared" si="807"/>
        <v>#REF!</v>
      </c>
      <c r="J2291" s="162" t="e">
        <f>#REF!</f>
        <v>#REF!</v>
      </c>
      <c r="K2291" s="162"/>
      <c r="L2291" s="162"/>
      <c r="M2291" s="162" t="e">
        <f>#REF!</f>
        <v>#REF!</v>
      </c>
      <c r="N2291" s="162" t="e">
        <f>#REF!</f>
        <v>#REF!</v>
      </c>
      <c r="O2291" s="162" t="e">
        <f>#REF!</f>
        <v>#REF!</v>
      </c>
    </row>
    <row r="2292" spans="2:15" ht="21">
      <c r="B2292" s="132" t="e">
        <f t="shared" si="746"/>
        <v>#REF!</v>
      </c>
      <c r="C2292" s="68" t="str">
        <f t="shared" si="747"/>
        <v xml:space="preserve"> </v>
      </c>
      <c r="D2292" s="68" t="str">
        <f t="shared" si="748"/>
        <v xml:space="preserve"> </v>
      </c>
      <c r="E2292" s="160" t="e">
        <f t="shared" ref="E2292:G2292" si="808">M708</f>
        <v>#REF!</v>
      </c>
      <c r="F2292" s="160" t="e">
        <f t="shared" si="808"/>
        <v>#REF!</v>
      </c>
      <c r="G2292" s="160" t="e">
        <f t="shared" si="808"/>
        <v>#REF!</v>
      </c>
      <c r="J2292" s="162" t="e">
        <f>#REF!</f>
        <v>#REF!</v>
      </c>
      <c r="K2292" s="162"/>
      <c r="L2292" s="162"/>
      <c r="M2292" s="162" t="e">
        <f>#REF!</f>
        <v>#REF!</v>
      </c>
      <c r="N2292" s="162" t="e">
        <f>#REF!</f>
        <v>#REF!</v>
      </c>
      <c r="O2292" s="162" t="e">
        <f>#REF!</f>
        <v>#REF!</v>
      </c>
    </row>
    <row r="2293" spans="2:15" ht="21">
      <c r="B2293" s="132" t="e">
        <f t="shared" si="746"/>
        <v>#REF!</v>
      </c>
      <c r="C2293" s="68" t="str">
        <f t="shared" si="747"/>
        <v xml:space="preserve"> </v>
      </c>
      <c r="D2293" s="68" t="str">
        <f t="shared" si="748"/>
        <v xml:space="preserve"> </v>
      </c>
      <c r="E2293" s="160" t="e">
        <f t="shared" ref="E2293:G2293" si="809">M709</f>
        <v>#REF!</v>
      </c>
      <c r="F2293" s="160" t="e">
        <f t="shared" si="809"/>
        <v>#REF!</v>
      </c>
      <c r="G2293" s="160" t="e">
        <f t="shared" si="809"/>
        <v>#REF!</v>
      </c>
      <c r="J2293" s="162" t="e">
        <f>#REF!</f>
        <v>#REF!</v>
      </c>
      <c r="K2293" s="162"/>
      <c r="L2293" s="162"/>
      <c r="M2293" s="162" t="e">
        <f>#REF!</f>
        <v>#REF!</v>
      </c>
      <c r="N2293" s="162" t="e">
        <f>#REF!</f>
        <v>#REF!</v>
      </c>
      <c r="O2293" s="162" t="e">
        <f>#REF!</f>
        <v>#REF!</v>
      </c>
    </row>
    <row r="2294" spans="2:15" ht="21">
      <c r="B2294" s="132" t="e">
        <f t="shared" si="746"/>
        <v>#REF!</v>
      </c>
      <c r="C2294" s="68" t="str">
        <f t="shared" si="747"/>
        <v xml:space="preserve"> </v>
      </c>
      <c r="D2294" s="68" t="str">
        <f t="shared" si="748"/>
        <v xml:space="preserve"> </v>
      </c>
      <c r="E2294" s="160" t="e">
        <f t="shared" ref="E2294:G2294" si="810">M710</f>
        <v>#REF!</v>
      </c>
      <c r="F2294" s="160" t="e">
        <f t="shared" si="810"/>
        <v>#REF!</v>
      </c>
      <c r="G2294" s="160" t="e">
        <f t="shared" si="810"/>
        <v>#REF!</v>
      </c>
      <c r="J2294" s="162" t="e">
        <f>#REF!</f>
        <v>#REF!</v>
      </c>
      <c r="K2294" s="162"/>
      <c r="L2294" s="162"/>
      <c r="M2294" s="162" t="e">
        <f>#REF!</f>
        <v>#REF!</v>
      </c>
      <c r="N2294" s="162" t="e">
        <f>#REF!</f>
        <v>#REF!</v>
      </c>
      <c r="O2294" s="162" t="e">
        <f>#REF!</f>
        <v>#REF!</v>
      </c>
    </row>
    <row r="2295" spans="2:15" ht="21">
      <c r="B2295" s="132" t="e">
        <f t="shared" si="746"/>
        <v>#REF!</v>
      </c>
      <c r="C2295" s="68" t="str">
        <f t="shared" si="747"/>
        <v xml:space="preserve"> </v>
      </c>
      <c r="D2295" s="68" t="str">
        <f t="shared" si="748"/>
        <v xml:space="preserve"> </v>
      </c>
      <c r="E2295" s="160" t="e">
        <f t="shared" ref="E2295:G2295" si="811">M711</f>
        <v>#REF!</v>
      </c>
      <c r="F2295" s="160" t="e">
        <f t="shared" si="811"/>
        <v>#REF!</v>
      </c>
      <c r="G2295" s="160" t="e">
        <f t="shared" si="811"/>
        <v>#REF!</v>
      </c>
      <c r="J2295" s="162" t="e">
        <f>#REF!</f>
        <v>#REF!</v>
      </c>
      <c r="K2295" s="162"/>
      <c r="L2295" s="162"/>
      <c r="M2295" s="162" t="e">
        <f>#REF!</f>
        <v>#REF!</v>
      </c>
      <c r="N2295" s="162" t="e">
        <f>#REF!</f>
        <v>#REF!</v>
      </c>
      <c r="O2295" s="162" t="e">
        <f>#REF!</f>
        <v>#REF!</v>
      </c>
    </row>
    <row r="2296" spans="2:15" ht="21">
      <c r="B2296" s="132" t="e">
        <f t="shared" si="746"/>
        <v>#REF!</v>
      </c>
      <c r="C2296" s="68" t="str">
        <f t="shared" si="747"/>
        <v xml:space="preserve"> </v>
      </c>
      <c r="D2296" s="68" t="str">
        <f t="shared" si="748"/>
        <v xml:space="preserve"> </v>
      </c>
      <c r="E2296" s="160" t="e">
        <f t="shared" ref="E2296:G2296" si="812">M712</f>
        <v>#REF!</v>
      </c>
      <c r="F2296" s="160" t="e">
        <f t="shared" si="812"/>
        <v>#REF!</v>
      </c>
      <c r="G2296" s="160" t="e">
        <f t="shared" si="812"/>
        <v>#REF!</v>
      </c>
      <c r="J2296" s="162" t="e">
        <f>#REF!</f>
        <v>#REF!</v>
      </c>
      <c r="K2296" s="162"/>
      <c r="L2296" s="162"/>
      <c r="M2296" s="162" t="e">
        <f>#REF!</f>
        <v>#REF!</v>
      </c>
      <c r="N2296" s="162" t="e">
        <f>#REF!</f>
        <v>#REF!</v>
      </c>
      <c r="O2296" s="162" t="e">
        <f>#REF!</f>
        <v>#REF!</v>
      </c>
    </row>
    <row r="2297" spans="2:15" ht="21">
      <c r="B2297" s="132" t="e">
        <f t="shared" ref="B2297:B2360" si="813">J713</f>
        <v>#REF!</v>
      </c>
      <c r="C2297" s="68" t="str">
        <f t="shared" ref="C2297:C2360" si="814">IFERROR(VLOOKUP(D2297,KLUBY01,2,FALSE)," ")</f>
        <v xml:space="preserve"> </v>
      </c>
      <c r="D2297" s="68" t="str">
        <f t="shared" ref="D2297:D2360" si="815">IFERROR(VLOOKUP(B2297,PZTS2509,11,FALSE)," ")</f>
        <v xml:space="preserve"> </v>
      </c>
      <c r="E2297" s="160" t="e">
        <f t="shared" ref="E2297:G2297" si="816">M713</f>
        <v>#REF!</v>
      </c>
      <c r="F2297" s="160" t="e">
        <f t="shared" si="816"/>
        <v>#REF!</v>
      </c>
      <c r="G2297" s="160" t="e">
        <f t="shared" si="816"/>
        <v>#REF!</v>
      </c>
      <c r="J2297" s="162" t="e">
        <f>#REF!</f>
        <v>#REF!</v>
      </c>
      <c r="K2297" s="162"/>
      <c r="L2297" s="162"/>
      <c r="M2297" s="162" t="e">
        <f>#REF!</f>
        <v>#REF!</v>
      </c>
      <c r="N2297" s="162" t="e">
        <f>#REF!</f>
        <v>#REF!</v>
      </c>
      <c r="O2297" s="162" t="e">
        <f>#REF!</f>
        <v>#REF!</v>
      </c>
    </row>
    <row r="2298" spans="2:15" ht="21">
      <c r="B2298" s="132" t="e">
        <f t="shared" si="813"/>
        <v>#REF!</v>
      </c>
      <c r="C2298" s="68" t="str">
        <f t="shared" si="814"/>
        <v xml:space="preserve"> </v>
      </c>
      <c r="D2298" s="68" t="str">
        <f t="shared" si="815"/>
        <v xml:space="preserve"> </v>
      </c>
      <c r="E2298" s="160" t="e">
        <f t="shared" ref="E2298:G2298" si="817">M714</f>
        <v>#REF!</v>
      </c>
      <c r="F2298" s="160" t="e">
        <f t="shared" si="817"/>
        <v>#REF!</v>
      </c>
      <c r="G2298" s="160" t="e">
        <f t="shared" si="817"/>
        <v>#REF!</v>
      </c>
      <c r="J2298" s="162" t="e">
        <f>#REF!</f>
        <v>#REF!</v>
      </c>
      <c r="K2298" s="162"/>
      <c r="L2298" s="162"/>
      <c r="M2298" s="162" t="e">
        <f>#REF!</f>
        <v>#REF!</v>
      </c>
      <c r="N2298" s="162" t="e">
        <f>#REF!</f>
        <v>#REF!</v>
      </c>
      <c r="O2298" s="162" t="e">
        <f>#REF!</f>
        <v>#REF!</v>
      </c>
    </row>
    <row r="2299" spans="2:15" ht="21">
      <c r="B2299" s="132" t="e">
        <f t="shared" si="813"/>
        <v>#REF!</v>
      </c>
      <c r="C2299" s="68" t="str">
        <f t="shared" si="814"/>
        <v xml:space="preserve"> </v>
      </c>
      <c r="D2299" s="68" t="str">
        <f t="shared" si="815"/>
        <v xml:space="preserve"> </v>
      </c>
      <c r="E2299" s="160" t="e">
        <f t="shared" ref="E2299:G2299" si="818">M715</f>
        <v>#REF!</v>
      </c>
      <c r="F2299" s="160" t="e">
        <f t="shared" si="818"/>
        <v>#REF!</v>
      </c>
      <c r="G2299" s="160" t="e">
        <f t="shared" si="818"/>
        <v>#REF!</v>
      </c>
      <c r="J2299" s="162" t="e">
        <f>#REF!</f>
        <v>#REF!</v>
      </c>
      <c r="K2299" s="162"/>
      <c r="L2299" s="162"/>
      <c r="M2299" s="162" t="e">
        <f>#REF!</f>
        <v>#REF!</v>
      </c>
      <c r="N2299" s="162" t="e">
        <f>#REF!</f>
        <v>#REF!</v>
      </c>
      <c r="O2299" s="162" t="e">
        <f>#REF!</f>
        <v>#REF!</v>
      </c>
    </row>
    <row r="2300" spans="2:15" ht="21">
      <c r="B2300" s="132" t="e">
        <f t="shared" si="813"/>
        <v>#REF!</v>
      </c>
      <c r="C2300" s="68" t="str">
        <f t="shared" si="814"/>
        <v xml:space="preserve"> </v>
      </c>
      <c r="D2300" s="68" t="str">
        <f t="shared" si="815"/>
        <v xml:space="preserve"> </v>
      </c>
      <c r="E2300" s="160" t="e">
        <f t="shared" ref="E2300:G2300" si="819">M716</f>
        <v>#REF!</v>
      </c>
      <c r="F2300" s="160" t="e">
        <f t="shared" si="819"/>
        <v>#REF!</v>
      </c>
      <c r="G2300" s="160" t="e">
        <f t="shared" si="819"/>
        <v>#REF!</v>
      </c>
      <c r="J2300" s="162" t="e">
        <f>#REF!</f>
        <v>#REF!</v>
      </c>
      <c r="K2300" s="162"/>
      <c r="L2300" s="162"/>
      <c r="M2300" s="162" t="e">
        <f>#REF!</f>
        <v>#REF!</v>
      </c>
      <c r="N2300" s="162" t="e">
        <f>#REF!</f>
        <v>#REF!</v>
      </c>
      <c r="O2300" s="162" t="e">
        <f>#REF!</f>
        <v>#REF!</v>
      </c>
    </row>
    <row r="2301" spans="2:15" ht="21">
      <c r="B2301" s="132" t="e">
        <f t="shared" si="813"/>
        <v>#REF!</v>
      </c>
      <c r="C2301" s="68" t="str">
        <f t="shared" si="814"/>
        <v xml:space="preserve"> </v>
      </c>
      <c r="D2301" s="68" t="str">
        <f t="shared" si="815"/>
        <v xml:space="preserve"> </v>
      </c>
      <c r="E2301" s="160" t="e">
        <f t="shared" ref="E2301:G2301" si="820">M717</f>
        <v>#REF!</v>
      </c>
      <c r="F2301" s="160" t="e">
        <f t="shared" si="820"/>
        <v>#REF!</v>
      </c>
      <c r="G2301" s="160" t="e">
        <f t="shared" si="820"/>
        <v>#REF!</v>
      </c>
      <c r="J2301" s="162" t="e">
        <f>#REF!</f>
        <v>#REF!</v>
      </c>
      <c r="K2301" s="162"/>
      <c r="L2301" s="162"/>
      <c r="M2301" s="162" t="e">
        <f>#REF!</f>
        <v>#REF!</v>
      </c>
      <c r="N2301" s="162" t="e">
        <f>#REF!</f>
        <v>#REF!</v>
      </c>
      <c r="O2301" s="162" t="e">
        <f>#REF!</f>
        <v>#REF!</v>
      </c>
    </row>
    <row r="2302" spans="2:15" ht="21">
      <c r="B2302" s="132" t="e">
        <f t="shared" si="813"/>
        <v>#REF!</v>
      </c>
      <c r="C2302" s="68" t="str">
        <f t="shared" si="814"/>
        <v xml:space="preserve"> </v>
      </c>
      <c r="D2302" s="68" t="str">
        <f t="shared" si="815"/>
        <v xml:space="preserve"> </v>
      </c>
      <c r="E2302" s="160" t="e">
        <f t="shared" ref="E2302:G2302" si="821">M718</f>
        <v>#REF!</v>
      </c>
      <c r="F2302" s="160" t="e">
        <f t="shared" si="821"/>
        <v>#REF!</v>
      </c>
      <c r="G2302" s="160" t="e">
        <f t="shared" si="821"/>
        <v>#REF!</v>
      </c>
      <c r="J2302" s="162" t="e">
        <f>#REF!</f>
        <v>#REF!</v>
      </c>
      <c r="K2302" s="162"/>
      <c r="L2302" s="162"/>
      <c r="M2302" s="162" t="e">
        <f>#REF!</f>
        <v>#REF!</v>
      </c>
      <c r="N2302" s="162" t="e">
        <f>#REF!</f>
        <v>#REF!</v>
      </c>
      <c r="O2302" s="162" t="e">
        <f>#REF!</f>
        <v>#REF!</v>
      </c>
    </row>
    <row r="2303" spans="2:15" ht="21">
      <c r="B2303" s="132" t="e">
        <f t="shared" si="813"/>
        <v>#REF!</v>
      </c>
      <c r="C2303" s="68" t="str">
        <f t="shared" si="814"/>
        <v xml:space="preserve"> </v>
      </c>
      <c r="D2303" s="68" t="str">
        <f t="shared" si="815"/>
        <v xml:space="preserve"> </v>
      </c>
      <c r="E2303" s="160" t="e">
        <f t="shared" ref="E2303:G2303" si="822">M719</f>
        <v>#REF!</v>
      </c>
      <c r="F2303" s="160" t="e">
        <f t="shared" si="822"/>
        <v>#REF!</v>
      </c>
      <c r="G2303" s="160" t="e">
        <f t="shared" si="822"/>
        <v>#REF!</v>
      </c>
      <c r="J2303" s="162" t="e">
        <f>#REF!</f>
        <v>#REF!</v>
      </c>
      <c r="K2303" s="162"/>
      <c r="L2303" s="162"/>
      <c r="M2303" s="162" t="e">
        <f>#REF!</f>
        <v>#REF!</v>
      </c>
      <c r="N2303" s="162" t="e">
        <f>#REF!</f>
        <v>#REF!</v>
      </c>
      <c r="O2303" s="162" t="e">
        <f>#REF!</f>
        <v>#REF!</v>
      </c>
    </row>
    <row r="2304" spans="2:15" ht="21">
      <c r="B2304" s="132" t="e">
        <f t="shared" si="813"/>
        <v>#REF!</v>
      </c>
      <c r="C2304" s="68" t="str">
        <f t="shared" si="814"/>
        <v xml:space="preserve"> </v>
      </c>
      <c r="D2304" s="68" t="str">
        <f t="shared" si="815"/>
        <v xml:space="preserve"> </v>
      </c>
      <c r="E2304" s="160" t="e">
        <f t="shared" ref="E2304:G2304" si="823">M720</f>
        <v>#REF!</v>
      </c>
      <c r="F2304" s="160" t="e">
        <f t="shared" si="823"/>
        <v>#REF!</v>
      </c>
      <c r="G2304" s="160" t="e">
        <f t="shared" si="823"/>
        <v>#REF!</v>
      </c>
      <c r="J2304" s="162" t="e">
        <f>#REF!</f>
        <v>#REF!</v>
      </c>
      <c r="K2304" s="162"/>
      <c r="L2304" s="162"/>
      <c r="M2304" s="162" t="e">
        <f>#REF!</f>
        <v>#REF!</v>
      </c>
      <c r="N2304" s="162" t="e">
        <f>#REF!</f>
        <v>#REF!</v>
      </c>
      <c r="O2304" s="162" t="e">
        <f>#REF!</f>
        <v>#REF!</v>
      </c>
    </row>
    <row r="2305" spans="2:15" ht="21">
      <c r="B2305" s="132" t="e">
        <f t="shared" si="813"/>
        <v>#REF!</v>
      </c>
      <c r="C2305" s="68" t="str">
        <f t="shared" si="814"/>
        <v xml:space="preserve"> </v>
      </c>
      <c r="D2305" s="68" t="str">
        <f t="shared" si="815"/>
        <v xml:space="preserve"> </v>
      </c>
      <c r="E2305" s="160" t="e">
        <f t="shared" ref="E2305:G2305" si="824">M721</f>
        <v>#REF!</v>
      </c>
      <c r="F2305" s="160" t="e">
        <f t="shared" si="824"/>
        <v>#REF!</v>
      </c>
      <c r="G2305" s="160" t="e">
        <f t="shared" si="824"/>
        <v>#REF!</v>
      </c>
      <c r="J2305" s="162" t="e">
        <f>#REF!</f>
        <v>#REF!</v>
      </c>
      <c r="K2305" s="162"/>
      <c r="L2305" s="162"/>
      <c r="M2305" s="162" t="e">
        <f>#REF!</f>
        <v>#REF!</v>
      </c>
      <c r="N2305" s="162" t="e">
        <f>#REF!</f>
        <v>#REF!</v>
      </c>
      <c r="O2305" s="162" t="e">
        <f>#REF!</f>
        <v>#REF!</v>
      </c>
    </row>
    <row r="2306" spans="2:15" ht="21">
      <c r="B2306" s="132" t="e">
        <f t="shared" si="813"/>
        <v>#REF!</v>
      </c>
      <c r="C2306" s="68" t="str">
        <f t="shared" si="814"/>
        <v xml:space="preserve"> </v>
      </c>
      <c r="D2306" s="68" t="str">
        <f t="shared" si="815"/>
        <v xml:space="preserve"> </v>
      </c>
      <c r="E2306" s="160" t="e">
        <f t="shared" ref="E2306:G2306" si="825">M722</f>
        <v>#REF!</v>
      </c>
      <c r="F2306" s="160" t="e">
        <f t="shared" si="825"/>
        <v>#REF!</v>
      </c>
      <c r="G2306" s="160" t="e">
        <f t="shared" si="825"/>
        <v>#REF!</v>
      </c>
      <c r="J2306" s="162" t="e">
        <f>#REF!</f>
        <v>#REF!</v>
      </c>
      <c r="K2306" s="162"/>
      <c r="L2306" s="162"/>
      <c r="M2306" s="162" t="e">
        <f>#REF!</f>
        <v>#REF!</v>
      </c>
      <c r="N2306" s="162" t="e">
        <f>#REF!</f>
        <v>#REF!</v>
      </c>
      <c r="O2306" s="162" t="e">
        <f>#REF!</f>
        <v>#REF!</v>
      </c>
    </row>
    <row r="2307" spans="2:15" ht="21">
      <c r="B2307" s="132" t="e">
        <f t="shared" si="813"/>
        <v>#REF!</v>
      </c>
      <c r="C2307" s="68" t="str">
        <f t="shared" si="814"/>
        <v xml:space="preserve"> </v>
      </c>
      <c r="D2307" s="68" t="str">
        <f t="shared" si="815"/>
        <v xml:space="preserve"> </v>
      </c>
      <c r="E2307" s="160" t="e">
        <f t="shared" ref="E2307:G2307" si="826">M723</f>
        <v>#REF!</v>
      </c>
      <c r="F2307" s="160" t="e">
        <f t="shared" si="826"/>
        <v>#REF!</v>
      </c>
      <c r="G2307" s="160" t="e">
        <f t="shared" si="826"/>
        <v>#REF!</v>
      </c>
      <c r="J2307" s="162" t="e">
        <f>#REF!</f>
        <v>#REF!</v>
      </c>
      <c r="K2307" s="162"/>
      <c r="L2307" s="162"/>
      <c r="M2307" s="162" t="e">
        <f>#REF!</f>
        <v>#REF!</v>
      </c>
      <c r="N2307" s="162" t="e">
        <f>#REF!</f>
        <v>#REF!</v>
      </c>
      <c r="O2307" s="162" t="e">
        <f>#REF!</f>
        <v>#REF!</v>
      </c>
    </row>
    <row r="2308" spans="2:15" ht="21">
      <c r="B2308" s="132" t="e">
        <f t="shared" si="813"/>
        <v>#REF!</v>
      </c>
      <c r="C2308" s="68" t="str">
        <f t="shared" si="814"/>
        <v xml:space="preserve"> </v>
      </c>
      <c r="D2308" s="68" t="str">
        <f t="shared" si="815"/>
        <v xml:space="preserve"> </v>
      </c>
      <c r="E2308" s="160" t="e">
        <f t="shared" ref="E2308:G2308" si="827">M724</f>
        <v>#REF!</v>
      </c>
      <c r="F2308" s="160" t="e">
        <f t="shared" si="827"/>
        <v>#REF!</v>
      </c>
      <c r="G2308" s="160" t="e">
        <f t="shared" si="827"/>
        <v>#REF!</v>
      </c>
      <c r="J2308" s="162" t="e">
        <f>#REF!</f>
        <v>#REF!</v>
      </c>
      <c r="K2308" s="162"/>
      <c r="L2308" s="162"/>
      <c r="M2308" s="162" t="e">
        <f>#REF!</f>
        <v>#REF!</v>
      </c>
      <c r="N2308" s="162" t="e">
        <f>#REF!</f>
        <v>#REF!</v>
      </c>
      <c r="O2308" s="162" t="e">
        <f>#REF!</f>
        <v>#REF!</v>
      </c>
    </row>
    <row r="2309" spans="2:15" ht="21">
      <c r="B2309" s="132" t="e">
        <f t="shared" si="813"/>
        <v>#REF!</v>
      </c>
      <c r="C2309" s="68" t="str">
        <f t="shared" si="814"/>
        <v xml:space="preserve"> </v>
      </c>
      <c r="D2309" s="68" t="str">
        <f t="shared" si="815"/>
        <v xml:space="preserve"> </v>
      </c>
      <c r="E2309" s="160" t="e">
        <f t="shared" ref="E2309:G2309" si="828">M725</f>
        <v>#REF!</v>
      </c>
      <c r="F2309" s="160" t="e">
        <f t="shared" si="828"/>
        <v>#REF!</v>
      </c>
      <c r="G2309" s="160" t="e">
        <f t="shared" si="828"/>
        <v>#REF!</v>
      </c>
      <c r="J2309" s="162" t="e">
        <f>#REF!</f>
        <v>#REF!</v>
      </c>
      <c r="K2309" s="162"/>
      <c r="L2309" s="162"/>
      <c r="M2309" s="162" t="e">
        <f>#REF!</f>
        <v>#REF!</v>
      </c>
      <c r="N2309" s="162" t="e">
        <f>#REF!</f>
        <v>#REF!</v>
      </c>
      <c r="O2309" s="162" t="e">
        <f>#REF!</f>
        <v>#REF!</v>
      </c>
    </row>
    <row r="2310" spans="2:15" ht="21">
      <c r="B2310" s="132" t="e">
        <f t="shared" si="813"/>
        <v>#REF!</v>
      </c>
      <c r="C2310" s="68" t="str">
        <f t="shared" si="814"/>
        <v xml:space="preserve"> </v>
      </c>
      <c r="D2310" s="68" t="str">
        <f t="shared" si="815"/>
        <v xml:space="preserve"> </v>
      </c>
      <c r="E2310" s="160" t="e">
        <f t="shared" ref="E2310:G2310" si="829">M726</f>
        <v>#REF!</v>
      </c>
      <c r="F2310" s="160" t="e">
        <f t="shared" si="829"/>
        <v>#REF!</v>
      </c>
      <c r="G2310" s="160" t="e">
        <f t="shared" si="829"/>
        <v>#REF!</v>
      </c>
      <c r="J2310" s="162" t="e">
        <f>#REF!</f>
        <v>#REF!</v>
      </c>
      <c r="K2310" s="162"/>
      <c r="L2310" s="162"/>
      <c r="M2310" s="162" t="e">
        <f>#REF!</f>
        <v>#REF!</v>
      </c>
      <c r="N2310" s="162" t="e">
        <f>#REF!</f>
        <v>#REF!</v>
      </c>
      <c r="O2310" s="162" t="e">
        <f>#REF!</f>
        <v>#REF!</v>
      </c>
    </row>
    <row r="2311" spans="2:15" ht="21">
      <c r="B2311" s="132" t="e">
        <f t="shared" si="813"/>
        <v>#REF!</v>
      </c>
      <c r="C2311" s="68" t="str">
        <f t="shared" si="814"/>
        <v xml:space="preserve"> </v>
      </c>
      <c r="D2311" s="68" t="str">
        <f t="shared" si="815"/>
        <v xml:space="preserve"> </v>
      </c>
      <c r="E2311" s="160" t="e">
        <f t="shared" ref="E2311:G2311" si="830">M727</f>
        <v>#REF!</v>
      </c>
      <c r="F2311" s="160" t="e">
        <f t="shared" si="830"/>
        <v>#REF!</v>
      </c>
      <c r="G2311" s="160" t="e">
        <f t="shared" si="830"/>
        <v>#REF!</v>
      </c>
      <c r="J2311" s="162" t="e">
        <f>#REF!</f>
        <v>#REF!</v>
      </c>
      <c r="K2311" s="162"/>
      <c r="L2311" s="162"/>
      <c r="M2311" s="162" t="e">
        <f>#REF!</f>
        <v>#REF!</v>
      </c>
      <c r="N2311" s="162" t="e">
        <f>#REF!</f>
        <v>#REF!</v>
      </c>
      <c r="O2311" s="162" t="e">
        <f>#REF!</f>
        <v>#REF!</v>
      </c>
    </row>
    <row r="2312" spans="2:15" ht="21">
      <c r="B2312" s="132" t="e">
        <f t="shared" si="813"/>
        <v>#REF!</v>
      </c>
      <c r="C2312" s="68" t="str">
        <f t="shared" si="814"/>
        <v xml:space="preserve"> </v>
      </c>
      <c r="D2312" s="68" t="str">
        <f t="shared" si="815"/>
        <v xml:space="preserve"> </v>
      </c>
      <c r="E2312" s="160" t="e">
        <f t="shared" ref="E2312:G2312" si="831">M728</f>
        <v>#REF!</v>
      </c>
      <c r="F2312" s="160" t="e">
        <f t="shared" si="831"/>
        <v>#REF!</v>
      </c>
      <c r="G2312" s="160" t="e">
        <f t="shared" si="831"/>
        <v>#REF!</v>
      </c>
      <c r="J2312" s="162" t="e">
        <f>#REF!</f>
        <v>#REF!</v>
      </c>
      <c r="K2312" s="162"/>
      <c r="L2312" s="162"/>
      <c r="M2312" s="162" t="e">
        <f>#REF!</f>
        <v>#REF!</v>
      </c>
      <c r="N2312" s="162" t="e">
        <f>#REF!</f>
        <v>#REF!</v>
      </c>
      <c r="O2312" s="162" t="e">
        <f>#REF!</f>
        <v>#REF!</v>
      </c>
    </row>
    <row r="2313" spans="2:15" ht="21">
      <c r="B2313" s="132" t="e">
        <f t="shared" si="813"/>
        <v>#REF!</v>
      </c>
      <c r="C2313" s="68" t="str">
        <f t="shared" si="814"/>
        <v xml:space="preserve"> </v>
      </c>
      <c r="D2313" s="68" t="str">
        <f t="shared" si="815"/>
        <v xml:space="preserve"> </v>
      </c>
      <c r="E2313" s="160" t="e">
        <f t="shared" ref="E2313:G2313" si="832">M729</f>
        <v>#REF!</v>
      </c>
      <c r="F2313" s="160" t="e">
        <f t="shared" si="832"/>
        <v>#REF!</v>
      </c>
      <c r="G2313" s="160" t="e">
        <f t="shared" si="832"/>
        <v>#REF!</v>
      </c>
      <c r="J2313" s="162" t="e">
        <f>#REF!</f>
        <v>#REF!</v>
      </c>
      <c r="K2313" s="162"/>
      <c r="L2313" s="162"/>
      <c r="M2313" s="162" t="e">
        <f>#REF!</f>
        <v>#REF!</v>
      </c>
      <c r="N2313" s="162" t="e">
        <f>#REF!</f>
        <v>#REF!</v>
      </c>
      <c r="O2313" s="162" t="e">
        <f>#REF!</f>
        <v>#REF!</v>
      </c>
    </row>
    <row r="2314" spans="2:15" ht="21">
      <c r="B2314" s="132" t="e">
        <f t="shared" si="813"/>
        <v>#REF!</v>
      </c>
      <c r="C2314" s="68" t="str">
        <f t="shared" si="814"/>
        <v xml:space="preserve"> </v>
      </c>
      <c r="D2314" s="68" t="str">
        <f t="shared" si="815"/>
        <v xml:space="preserve"> </v>
      </c>
      <c r="E2314" s="160" t="e">
        <f t="shared" ref="E2314:G2314" si="833">M730</f>
        <v>#REF!</v>
      </c>
      <c r="F2314" s="160" t="e">
        <f t="shared" si="833"/>
        <v>#REF!</v>
      </c>
      <c r="G2314" s="160" t="e">
        <f t="shared" si="833"/>
        <v>#REF!</v>
      </c>
      <c r="J2314" s="162" t="e">
        <f>#REF!</f>
        <v>#REF!</v>
      </c>
      <c r="K2314" s="162"/>
      <c r="L2314" s="162"/>
      <c r="M2314" s="162" t="e">
        <f>#REF!</f>
        <v>#REF!</v>
      </c>
      <c r="N2314" s="162" t="e">
        <f>#REF!</f>
        <v>#REF!</v>
      </c>
      <c r="O2314" s="162" t="e">
        <f>#REF!</f>
        <v>#REF!</v>
      </c>
    </row>
    <row r="2315" spans="2:15" ht="21">
      <c r="B2315" s="132" t="e">
        <f t="shared" si="813"/>
        <v>#REF!</v>
      </c>
      <c r="C2315" s="68" t="str">
        <f t="shared" si="814"/>
        <v xml:space="preserve"> </v>
      </c>
      <c r="D2315" s="68" t="str">
        <f t="shared" si="815"/>
        <v xml:space="preserve"> </v>
      </c>
      <c r="E2315" s="160" t="e">
        <f t="shared" ref="E2315:G2315" si="834">M731</f>
        <v>#REF!</v>
      </c>
      <c r="F2315" s="160" t="e">
        <f t="shared" si="834"/>
        <v>#REF!</v>
      </c>
      <c r="G2315" s="160" t="e">
        <f t="shared" si="834"/>
        <v>#REF!</v>
      </c>
      <c r="J2315" s="162" t="e">
        <f>#REF!</f>
        <v>#REF!</v>
      </c>
      <c r="K2315" s="162"/>
      <c r="L2315" s="162"/>
      <c r="M2315" s="162" t="e">
        <f>#REF!</f>
        <v>#REF!</v>
      </c>
      <c r="N2315" s="162" t="e">
        <f>#REF!</f>
        <v>#REF!</v>
      </c>
      <c r="O2315" s="162" t="e">
        <f>#REF!</f>
        <v>#REF!</v>
      </c>
    </row>
    <row r="2316" spans="2:15" ht="21">
      <c r="B2316" s="132" t="e">
        <f t="shared" si="813"/>
        <v>#REF!</v>
      </c>
      <c r="C2316" s="68" t="str">
        <f t="shared" si="814"/>
        <v xml:space="preserve"> </v>
      </c>
      <c r="D2316" s="68" t="str">
        <f t="shared" si="815"/>
        <v xml:space="preserve"> </v>
      </c>
      <c r="E2316" s="160" t="e">
        <f t="shared" ref="E2316:G2316" si="835">M732</f>
        <v>#REF!</v>
      </c>
      <c r="F2316" s="160" t="e">
        <f t="shared" si="835"/>
        <v>#REF!</v>
      </c>
      <c r="G2316" s="160" t="e">
        <f t="shared" si="835"/>
        <v>#REF!</v>
      </c>
      <c r="J2316" s="162" t="e">
        <f>#REF!</f>
        <v>#REF!</v>
      </c>
      <c r="K2316" s="162"/>
      <c r="L2316" s="162"/>
      <c r="M2316" s="162" t="e">
        <f>#REF!</f>
        <v>#REF!</v>
      </c>
      <c r="N2316" s="162" t="e">
        <f>#REF!</f>
        <v>#REF!</v>
      </c>
      <c r="O2316" s="162" t="e">
        <f>#REF!</f>
        <v>#REF!</v>
      </c>
    </row>
    <row r="2317" spans="2:15" ht="21">
      <c r="B2317" s="132" t="e">
        <f t="shared" si="813"/>
        <v>#REF!</v>
      </c>
      <c r="C2317" s="68" t="str">
        <f t="shared" si="814"/>
        <v xml:space="preserve"> </v>
      </c>
      <c r="D2317" s="68" t="str">
        <f t="shared" si="815"/>
        <v xml:space="preserve"> </v>
      </c>
      <c r="E2317" s="160" t="e">
        <f t="shared" ref="E2317:G2317" si="836">M733</f>
        <v>#REF!</v>
      </c>
      <c r="F2317" s="160" t="e">
        <f t="shared" si="836"/>
        <v>#REF!</v>
      </c>
      <c r="G2317" s="160" t="e">
        <f t="shared" si="836"/>
        <v>#REF!</v>
      </c>
      <c r="J2317" s="162" t="e">
        <f>#REF!</f>
        <v>#REF!</v>
      </c>
      <c r="K2317" s="162"/>
      <c r="L2317" s="162"/>
      <c r="M2317" s="162" t="e">
        <f>#REF!</f>
        <v>#REF!</v>
      </c>
      <c r="N2317" s="162" t="e">
        <f>#REF!</f>
        <v>#REF!</v>
      </c>
      <c r="O2317" s="162" t="e">
        <f>#REF!</f>
        <v>#REF!</v>
      </c>
    </row>
    <row r="2318" spans="2:15" ht="21">
      <c r="B2318" s="132" t="e">
        <f t="shared" si="813"/>
        <v>#REF!</v>
      </c>
      <c r="C2318" s="68" t="str">
        <f t="shared" si="814"/>
        <v xml:space="preserve"> </v>
      </c>
      <c r="D2318" s="68" t="str">
        <f t="shared" si="815"/>
        <v xml:space="preserve"> </v>
      </c>
      <c r="E2318" s="160" t="e">
        <f t="shared" ref="E2318:G2318" si="837">M734</f>
        <v>#REF!</v>
      </c>
      <c r="F2318" s="160" t="e">
        <f t="shared" si="837"/>
        <v>#REF!</v>
      </c>
      <c r="G2318" s="160" t="e">
        <f t="shared" si="837"/>
        <v>#REF!</v>
      </c>
      <c r="J2318" s="162" t="e">
        <f>#REF!</f>
        <v>#REF!</v>
      </c>
      <c r="K2318" s="162"/>
      <c r="L2318" s="162"/>
      <c r="M2318" s="162" t="e">
        <f>#REF!</f>
        <v>#REF!</v>
      </c>
      <c r="N2318" s="162" t="e">
        <f>#REF!</f>
        <v>#REF!</v>
      </c>
      <c r="O2318" s="162" t="e">
        <f>#REF!</f>
        <v>#REF!</v>
      </c>
    </row>
    <row r="2319" spans="2:15" ht="21">
      <c r="B2319" s="132" t="e">
        <f t="shared" si="813"/>
        <v>#REF!</v>
      </c>
      <c r="C2319" s="68" t="str">
        <f t="shared" si="814"/>
        <v xml:space="preserve"> </v>
      </c>
      <c r="D2319" s="68" t="str">
        <f t="shared" si="815"/>
        <v xml:space="preserve"> </v>
      </c>
      <c r="E2319" s="160" t="e">
        <f t="shared" ref="E2319:G2319" si="838">M735</f>
        <v>#REF!</v>
      </c>
      <c r="F2319" s="160" t="e">
        <f t="shared" si="838"/>
        <v>#REF!</v>
      </c>
      <c r="G2319" s="160" t="e">
        <f t="shared" si="838"/>
        <v>#REF!</v>
      </c>
      <c r="J2319" s="162" t="e">
        <f>#REF!</f>
        <v>#REF!</v>
      </c>
      <c r="K2319" s="162"/>
      <c r="L2319" s="162"/>
      <c r="M2319" s="162" t="e">
        <f>#REF!</f>
        <v>#REF!</v>
      </c>
      <c r="N2319" s="162" t="e">
        <f>#REF!</f>
        <v>#REF!</v>
      </c>
      <c r="O2319" s="162" t="e">
        <f>#REF!</f>
        <v>#REF!</v>
      </c>
    </row>
    <row r="2320" spans="2:15" ht="21">
      <c r="B2320" s="132" t="e">
        <f t="shared" si="813"/>
        <v>#REF!</v>
      </c>
      <c r="C2320" s="68" t="str">
        <f t="shared" si="814"/>
        <v xml:space="preserve"> </v>
      </c>
      <c r="D2320" s="68" t="str">
        <f t="shared" si="815"/>
        <v xml:space="preserve"> </v>
      </c>
      <c r="E2320" s="160" t="e">
        <f t="shared" ref="E2320:G2320" si="839">M736</f>
        <v>#REF!</v>
      </c>
      <c r="F2320" s="160" t="e">
        <f t="shared" si="839"/>
        <v>#REF!</v>
      </c>
      <c r="G2320" s="160" t="e">
        <f t="shared" si="839"/>
        <v>#REF!</v>
      </c>
      <c r="J2320" s="162" t="e">
        <f>#REF!</f>
        <v>#REF!</v>
      </c>
      <c r="K2320" s="162"/>
      <c r="L2320" s="162"/>
      <c r="M2320" s="162" t="e">
        <f>#REF!</f>
        <v>#REF!</v>
      </c>
      <c r="N2320" s="162" t="e">
        <f>#REF!</f>
        <v>#REF!</v>
      </c>
      <c r="O2320" s="162" t="e">
        <f>#REF!</f>
        <v>#REF!</v>
      </c>
    </row>
    <row r="2321" spans="2:15" ht="21">
      <c r="B2321" s="132" t="e">
        <f t="shared" si="813"/>
        <v>#REF!</v>
      </c>
      <c r="C2321" s="68" t="str">
        <f t="shared" si="814"/>
        <v xml:space="preserve"> </v>
      </c>
      <c r="D2321" s="68" t="str">
        <f t="shared" si="815"/>
        <v xml:space="preserve"> </v>
      </c>
      <c r="E2321" s="160" t="e">
        <f t="shared" ref="E2321:G2321" si="840">M737</f>
        <v>#REF!</v>
      </c>
      <c r="F2321" s="160" t="e">
        <f t="shared" si="840"/>
        <v>#REF!</v>
      </c>
      <c r="G2321" s="160" t="e">
        <f t="shared" si="840"/>
        <v>#REF!</v>
      </c>
      <c r="J2321" s="162" t="e">
        <f>#REF!</f>
        <v>#REF!</v>
      </c>
      <c r="K2321" s="162"/>
      <c r="L2321" s="162"/>
      <c r="M2321" s="162" t="e">
        <f>#REF!</f>
        <v>#REF!</v>
      </c>
      <c r="N2321" s="162" t="e">
        <f>#REF!</f>
        <v>#REF!</v>
      </c>
      <c r="O2321" s="162" t="e">
        <f>#REF!</f>
        <v>#REF!</v>
      </c>
    </row>
    <row r="2322" spans="2:15" ht="21">
      <c r="B2322" s="132" t="e">
        <f t="shared" si="813"/>
        <v>#REF!</v>
      </c>
      <c r="C2322" s="68" t="str">
        <f t="shared" si="814"/>
        <v xml:space="preserve"> </v>
      </c>
      <c r="D2322" s="68" t="str">
        <f t="shared" si="815"/>
        <v xml:space="preserve"> </v>
      </c>
      <c r="E2322" s="160" t="e">
        <f t="shared" ref="E2322:G2322" si="841">M738</f>
        <v>#REF!</v>
      </c>
      <c r="F2322" s="160" t="e">
        <f t="shared" si="841"/>
        <v>#REF!</v>
      </c>
      <c r="G2322" s="160" t="e">
        <f t="shared" si="841"/>
        <v>#REF!</v>
      </c>
      <c r="J2322" s="162" t="e">
        <f>#REF!</f>
        <v>#REF!</v>
      </c>
      <c r="K2322" s="162"/>
      <c r="L2322" s="162"/>
      <c r="M2322" s="162" t="e">
        <f>#REF!</f>
        <v>#REF!</v>
      </c>
      <c r="N2322" s="162" t="e">
        <f>#REF!</f>
        <v>#REF!</v>
      </c>
      <c r="O2322" s="162" t="e">
        <f>#REF!</f>
        <v>#REF!</v>
      </c>
    </row>
    <row r="2323" spans="2:15" ht="21">
      <c r="B2323" s="132" t="e">
        <f t="shared" si="813"/>
        <v>#REF!</v>
      </c>
      <c r="C2323" s="68" t="str">
        <f t="shared" si="814"/>
        <v xml:space="preserve"> </v>
      </c>
      <c r="D2323" s="68" t="str">
        <f t="shared" si="815"/>
        <v xml:space="preserve"> </v>
      </c>
      <c r="E2323" s="160" t="e">
        <f t="shared" ref="E2323:G2323" si="842">M739</f>
        <v>#REF!</v>
      </c>
      <c r="F2323" s="160" t="e">
        <f t="shared" si="842"/>
        <v>#REF!</v>
      </c>
      <c r="G2323" s="160" t="e">
        <f t="shared" si="842"/>
        <v>#REF!</v>
      </c>
      <c r="J2323" s="162" t="e">
        <f>#REF!</f>
        <v>#REF!</v>
      </c>
      <c r="K2323" s="162"/>
      <c r="L2323" s="162"/>
      <c r="M2323" s="162" t="e">
        <f>#REF!</f>
        <v>#REF!</v>
      </c>
      <c r="N2323" s="162" t="e">
        <f>#REF!</f>
        <v>#REF!</v>
      </c>
      <c r="O2323" s="162" t="e">
        <f>#REF!</f>
        <v>#REF!</v>
      </c>
    </row>
    <row r="2324" spans="2:15" ht="21">
      <c r="B2324" s="132" t="e">
        <f t="shared" si="813"/>
        <v>#REF!</v>
      </c>
      <c r="C2324" s="68" t="str">
        <f t="shared" si="814"/>
        <v xml:space="preserve"> </v>
      </c>
      <c r="D2324" s="68" t="str">
        <f t="shared" si="815"/>
        <v xml:space="preserve"> </v>
      </c>
      <c r="E2324" s="160" t="e">
        <f t="shared" ref="E2324:G2324" si="843">M740</f>
        <v>#REF!</v>
      </c>
      <c r="F2324" s="160" t="e">
        <f t="shared" si="843"/>
        <v>#REF!</v>
      </c>
      <c r="G2324" s="160" t="e">
        <f t="shared" si="843"/>
        <v>#REF!</v>
      </c>
      <c r="J2324" s="162" t="e">
        <f>#REF!</f>
        <v>#REF!</v>
      </c>
      <c r="K2324" s="162"/>
      <c r="L2324" s="162"/>
      <c r="M2324" s="162" t="e">
        <f>#REF!</f>
        <v>#REF!</v>
      </c>
      <c r="N2324" s="162" t="e">
        <f>#REF!</f>
        <v>#REF!</v>
      </c>
      <c r="O2324" s="162" t="e">
        <f>#REF!</f>
        <v>#REF!</v>
      </c>
    </row>
    <row r="2325" spans="2:15" ht="21">
      <c r="B2325" s="132" t="e">
        <f t="shared" si="813"/>
        <v>#REF!</v>
      </c>
      <c r="C2325" s="68" t="str">
        <f t="shared" si="814"/>
        <v xml:space="preserve"> </v>
      </c>
      <c r="D2325" s="68" t="str">
        <f t="shared" si="815"/>
        <v xml:space="preserve"> </v>
      </c>
      <c r="E2325" s="160" t="e">
        <f t="shared" ref="E2325:G2325" si="844">M741</f>
        <v>#REF!</v>
      </c>
      <c r="F2325" s="160" t="e">
        <f t="shared" si="844"/>
        <v>#REF!</v>
      </c>
      <c r="G2325" s="160" t="e">
        <f t="shared" si="844"/>
        <v>#REF!</v>
      </c>
      <c r="J2325" s="162" t="e">
        <f>#REF!</f>
        <v>#REF!</v>
      </c>
      <c r="K2325" s="162"/>
      <c r="L2325" s="162"/>
      <c r="M2325" s="162" t="e">
        <f>#REF!</f>
        <v>#REF!</v>
      </c>
      <c r="N2325" s="162" t="e">
        <f>#REF!</f>
        <v>#REF!</v>
      </c>
      <c r="O2325" s="162" t="e">
        <f>#REF!</f>
        <v>#REF!</v>
      </c>
    </row>
    <row r="2326" spans="2:15" ht="21">
      <c r="B2326" s="132" t="e">
        <f t="shared" si="813"/>
        <v>#REF!</v>
      </c>
      <c r="C2326" s="68" t="str">
        <f t="shared" si="814"/>
        <v xml:space="preserve"> </v>
      </c>
      <c r="D2326" s="68" t="str">
        <f t="shared" si="815"/>
        <v xml:space="preserve"> </v>
      </c>
      <c r="E2326" s="160" t="e">
        <f t="shared" ref="E2326:G2326" si="845">M742</f>
        <v>#REF!</v>
      </c>
      <c r="F2326" s="160" t="e">
        <f t="shared" si="845"/>
        <v>#REF!</v>
      </c>
      <c r="G2326" s="160" t="e">
        <f t="shared" si="845"/>
        <v>#REF!</v>
      </c>
      <c r="J2326" s="162" t="e">
        <f>#REF!</f>
        <v>#REF!</v>
      </c>
      <c r="K2326" s="162"/>
      <c r="L2326" s="162"/>
      <c r="M2326" s="162" t="e">
        <f>#REF!</f>
        <v>#REF!</v>
      </c>
      <c r="N2326" s="162" t="e">
        <f>#REF!</f>
        <v>#REF!</v>
      </c>
      <c r="O2326" s="162" t="e">
        <f>#REF!</f>
        <v>#REF!</v>
      </c>
    </row>
    <row r="2327" spans="2:15" ht="21">
      <c r="B2327" s="132" t="e">
        <f t="shared" si="813"/>
        <v>#REF!</v>
      </c>
      <c r="C2327" s="68" t="str">
        <f t="shared" si="814"/>
        <v xml:space="preserve"> </v>
      </c>
      <c r="D2327" s="68" t="str">
        <f t="shared" si="815"/>
        <v xml:space="preserve"> </v>
      </c>
      <c r="E2327" s="160" t="e">
        <f t="shared" ref="E2327:G2327" si="846">M743</f>
        <v>#REF!</v>
      </c>
      <c r="F2327" s="160" t="e">
        <f t="shared" si="846"/>
        <v>#REF!</v>
      </c>
      <c r="G2327" s="160" t="e">
        <f t="shared" si="846"/>
        <v>#REF!</v>
      </c>
      <c r="J2327" s="162" t="e">
        <f>#REF!</f>
        <v>#REF!</v>
      </c>
      <c r="K2327" s="162"/>
      <c r="L2327" s="162"/>
      <c r="M2327" s="162" t="e">
        <f>#REF!</f>
        <v>#REF!</v>
      </c>
      <c r="N2327" s="162" t="e">
        <f>#REF!</f>
        <v>#REF!</v>
      </c>
      <c r="O2327" s="162" t="e">
        <f>#REF!</f>
        <v>#REF!</v>
      </c>
    </row>
    <row r="2328" spans="2:15" ht="21">
      <c r="B2328" s="132" t="e">
        <f t="shared" si="813"/>
        <v>#REF!</v>
      </c>
      <c r="C2328" s="68" t="str">
        <f t="shared" si="814"/>
        <v xml:space="preserve"> </v>
      </c>
      <c r="D2328" s="68" t="str">
        <f t="shared" si="815"/>
        <v xml:space="preserve"> </v>
      </c>
      <c r="E2328" s="160" t="e">
        <f t="shared" ref="E2328:G2328" si="847">M744</f>
        <v>#REF!</v>
      </c>
      <c r="F2328" s="160" t="e">
        <f t="shared" si="847"/>
        <v>#REF!</v>
      </c>
      <c r="G2328" s="160" t="e">
        <f t="shared" si="847"/>
        <v>#REF!</v>
      </c>
      <c r="J2328" s="162" t="e">
        <f>#REF!</f>
        <v>#REF!</v>
      </c>
      <c r="K2328" s="162"/>
      <c r="L2328" s="162"/>
      <c r="M2328" s="162" t="e">
        <f>#REF!</f>
        <v>#REF!</v>
      </c>
      <c r="N2328" s="162" t="e">
        <f>#REF!</f>
        <v>#REF!</v>
      </c>
      <c r="O2328" s="162" t="e">
        <f>#REF!</f>
        <v>#REF!</v>
      </c>
    </row>
    <row r="2329" spans="2:15" ht="21">
      <c r="B2329" s="132" t="e">
        <f t="shared" si="813"/>
        <v>#REF!</v>
      </c>
      <c r="C2329" s="68" t="str">
        <f t="shared" si="814"/>
        <v xml:space="preserve"> </v>
      </c>
      <c r="D2329" s="68" t="str">
        <f t="shared" si="815"/>
        <v xml:space="preserve"> </v>
      </c>
      <c r="E2329" s="160" t="e">
        <f t="shared" ref="E2329:G2329" si="848">M745</f>
        <v>#REF!</v>
      </c>
      <c r="F2329" s="160" t="e">
        <f t="shared" si="848"/>
        <v>#REF!</v>
      </c>
      <c r="G2329" s="160" t="e">
        <f t="shared" si="848"/>
        <v>#REF!</v>
      </c>
      <c r="J2329" s="162" t="e">
        <f>#REF!</f>
        <v>#REF!</v>
      </c>
      <c r="K2329" s="162"/>
      <c r="L2329" s="162"/>
      <c r="M2329" s="162" t="e">
        <f>#REF!</f>
        <v>#REF!</v>
      </c>
      <c r="N2329" s="162" t="e">
        <f>#REF!</f>
        <v>#REF!</v>
      </c>
      <c r="O2329" s="162" t="e">
        <f>#REF!</f>
        <v>#REF!</v>
      </c>
    </row>
    <row r="2330" spans="2:15" ht="21">
      <c r="B2330" s="132" t="e">
        <f t="shared" si="813"/>
        <v>#REF!</v>
      </c>
      <c r="C2330" s="68" t="str">
        <f t="shared" si="814"/>
        <v xml:space="preserve"> </v>
      </c>
      <c r="D2330" s="68" t="str">
        <f t="shared" si="815"/>
        <v xml:space="preserve"> </v>
      </c>
      <c r="E2330" s="160" t="e">
        <f t="shared" ref="E2330:G2330" si="849">M746</f>
        <v>#REF!</v>
      </c>
      <c r="F2330" s="160" t="e">
        <f t="shared" si="849"/>
        <v>#REF!</v>
      </c>
      <c r="G2330" s="160" t="e">
        <f t="shared" si="849"/>
        <v>#REF!</v>
      </c>
      <c r="J2330" s="162" t="e">
        <f>#REF!</f>
        <v>#REF!</v>
      </c>
      <c r="K2330" s="162"/>
      <c r="L2330" s="162"/>
      <c r="M2330" s="162" t="e">
        <f>#REF!</f>
        <v>#REF!</v>
      </c>
      <c r="N2330" s="162" t="e">
        <f>#REF!</f>
        <v>#REF!</v>
      </c>
      <c r="O2330" s="162" t="e">
        <f>#REF!</f>
        <v>#REF!</v>
      </c>
    </row>
    <row r="2331" spans="2:15" ht="21">
      <c r="B2331" s="132" t="e">
        <f t="shared" si="813"/>
        <v>#REF!</v>
      </c>
      <c r="C2331" s="68" t="str">
        <f t="shared" si="814"/>
        <v xml:space="preserve"> </v>
      </c>
      <c r="D2331" s="68" t="str">
        <f t="shared" si="815"/>
        <v xml:space="preserve"> </v>
      </c>
      <c r="E2331" s="160" t="e">
        <f t="shared" ref="E2331:G2331" si="850">M747</f>
        <v>#REF!</v>
      </c>
      <c r="F2331" s="160" t="e">
        <f t="shared" si="850"/>
        <v>#REF!</v>
      </c>
      <c r="G2331" s="160" t="e">
        <f t="shared" si="850"/>
        <v>#REF!</v>
      </c>
      <c r="J2331" s="162" t="e">
        <f>#REF!</f>
        <v>#REF!</v>
      </c>
      <c r="K2331" s="162"/>
      <c r="L2331" s="162"/>
      <c r="M2331" s="162" t="e">
        <f>#REF!</f>
        <v>#REF!</v>
      </c>
      <c r="N2331" s="162" t="e">
        <f>#REF!</f>
        <v>#REF!</v>
      </c>
      <c r="O2331" s="162" t="e">
        <f>#REF!</f>
        <v>#REF!</v>
      </c>
    </row>
    <row r="2332" spans="2:15" ht="21">
      <c r="B2332" s="132" t="e">
        <f t="shared" si="813"/>
        <v>#REF!</v>
      </c>
      <c r="C2332" s="68" t="str">
        <f t="shared" si="814"/>
        <v xml:space="preserve"> </v>
      </c>
      <c r="D2332" s="68" t="str">
        <f t="shared" si="815"/>
        <v xml:space="preserve"> </v>
      </c>
      <c r="E2332" s="160" t="e">
        <f t="shared" ref="E2332:G2332" si="851">M748</f>
        <v>#REF!</v>
      </c>
      <c r="F2332" s="160" t="e">
        <f t="shared" si="851"/>
        <v>#REF!</v>
      </c>
      <c r="G2332" s="160" t="e">
        <f t="shared" si="851"/>
        <v>#REF!</v>
      </c>
      <c r="J2332" s="162" t="e">
        <f>#REF!</f>
        <v>#REF!</v>
      </c>
      <c r="K2332" s="162"/>
      <c r="L2332" s="162"/>
      <c r="M2332" s="162" t="e">
        <f>#REF!</f>
        <v>#REF!</v>
      </c>
      <c r="N2332" s="162" t="e">
        <f>#REF!</f>
        <v>#REF!</v>
      </c>
      <c r="O2332" s="162" t="e">
        <f>#REF!</f>
        <v>#REF!</v>
      </c>
    </row>
    <row r="2333" spans="2:15" ht="21">
      <c r="B2333" s="132" t="e">
        <f t="shared" si="813"/>
        <v>#REF!</v>
      </c>
      <c r="C2333" s="68" t="str">
        <f t="shared" si="814"/>
        <v xml:space="preserve"> </v>
      </c>
      <c r="D2333" s="68" t="str">
        <f t="shared" si="815"/>
        <v xml:space="preserve"> </v>
      </c>
      <c r="E2333" s="160" t="e">
        <f t="shared" ref="E2333:G2333" si="852">M749</f>
        <v>#REF!</v>
      </c>
      <c r="F2333" s="160" t="e">
        <f t="shared" si="852"/>
        <v>#REF!</v>
      </c>
      <c r="G2333" s="160" t="e">
        <f t="shared" si="852"/>
        <v>#REF!</v>
      </c>
      <c r="J2333" s="162" t="e">
        <f>#REF!</f>
        <v>#REF!</v>
      </c>
      <c r="K2333" s="162"/>
      <c r="L2333" s="162"/>
      <c r="M2333" s="162" t="e">
        <f>#REF!</f>
        <v>#REF!</v>
      </c>
      <c r="N2333" s="162" t="e">
        <f>#REF!</f>
        <v>#REF!</v>
      </c>
      <c r="O2333" s="162" t="e">
        <f>#REF!</f>
        <v>#REF!</v>
      </c>
    </row>
    <row r="2334" spans="2:15" ht="21">
      <c r="B2334" s="132" t="e">
        <f t="shared" si="813"/>
        <v>#REF!</v>
      </c>
      <c r="C2334" s="68" t="str">
        <f t="shared" si="814"/>
        <v xml:space="preserve"> </v>
      </c>
      <c r="D2334" s="68" t="str">
        <f t="shared" si="815"/>
        <v xml:space="preserve"> </v>
      </c>
      <c r="E2334" s="160" t="e">
        <f t="shared" ref="E2334:G2334" si="853">M750</f>
        <v>#REF!</v>
      </c>
      <c r="F2334" s="160" t="e">
        <f t="shared" si="853"/>
        <v>#REF!</v>
      </c>
      <c r="G2334" s="160" t="e">
        <f t="shared" si="853"/>
        <v>#REF!</v>
      </c>
      <c r="J2334" s="162" t="e">
        <f>#REF!</f>
        <v>#REF!</v>
      </c>
      <c r="K2334" s="162"/>
      <c r="L2334" s="162"/>
      <c r="M2334" s="162" t="e">
        <f>#REF!</f>
        <v>#REF!</v>
      </c>
      <c r="N2334" s="162" t="e">
        <f>#REF!</f>
        <v>#REF!</v>
      </c>
      <c r="O2334" s="162" t="e">
        <f>#REF!</f>
        <v>#REF!</v>
      </c>
    </row>
    <row r="2335" spans="2:15" ht="21">
      <c r="B2335" s="132" t="e">
        <f t="shared" si="813"/>
        <v>#REF!</v>
      </c>
      <c r="C2335" s="68" t="str">
        <f t="shared" si="814"/>
        <v xml:space="preserve"> </v>
      </c>
      <c r="D2335" s="68" t="str">
        <f t="shared" si="815"/>
        <v xml:space="preserve"> </v>
      </c>
      <c r="E2335" s="160" t="e">
        <f t="shared" ref="E2335:G2335" si="854">M751</f>
        <v>#REF!</v>
      </c>
      <c r="F2335" s="160" t="e">
        <f t="shared" si="854"/>
        <v>#REF!</v>
      </c>
      <c r="G2335" s="160" t="e">
        <f t="shared" si="854"/>
        <v>#REF!</v>
      </c>
      <c r="J2335" s="162" t="e">
        <f>#REF!</f>
        <v>#REF!</v>
      </c>
      <c r="K2335" s="162"/>
      <c r="L2335" s="162"/>
      <c r="M2335" s="162" t="e">
        <f>#REF!</f>
        <v>#REF!</v>
      </c>
      <c r="N2335" s="162" t="e">
        <f>#REF!</f>
        <v>#REF!</v>
      </c>
      <c r="O2335" s="162" t="e">
        <f>#REF!</f>
        <v>#REF!</v>
      </c>
    </row>
    <row r="2336" spans="2:15" ht="21">
      <c r="B2336" s="132" t="e">
        <f t="shared" si="813"/>
        <v>#REF!</v>
      </c>
      <c r="C2336" s="68" t="str">
        <f t="shared" si="814"/>
        <v xml:space="preserve"> </v>
      </c>
      <c r="D2336" s="68" t="str">
        <f t="shared" si="815"/>
        <v xml:space="preserve"> </v>
      </c>
      <c r="E2336" s="160" t="e">
        <f t="shared" ref="E2336:G2336" si="855">M752</f>
        <v>#REF!</v>
      </c>
      <c r="F2336" s="160" t="e">
        <f t="shared" si="855"/>
        <v>#REF!</v>
      </c>
      <c r="G2336" s="160" t="e">
        <f t="shared" si="855"/>
        <v>#REF!</v>
      </c>
      <c r="J2336" s="162" t="e">
        <f>#REF!</f>
        <v>#REF!</v>
      </c>
      <c r="K2336" s="162"/>
      <c r="L2336" s="162"/>
      <c r="M2336" s="162" t="e">
        <f>#REF!</f>
        <v>#REF!</v>
      </c>
      <c r="N2336" s="162" t="e">
        <f>#REF!</f>
        <v>#REF!</v>
      </c>
      <c r="O2336" s="162" t="e">
        <f>#REF!</f>
        <v>#REF!</v>
      </c>
    </row>
    <row r="2337" spans="2:15" ht="21">
      <c r="B2337" s="132" t="e">
        <f t="shared" si="813"/>
        <v>#REF!</v>
      </c>
      <c r="C2337" s="68" t="str">
        <f t="shared" si="814"/>
        <v xml:space="preserve"> </v>
      </c>
      <c r="D2337" s="68" t="str">
        <f t="shared" si="815"/>
        <v xml:space="preserve"> </v>
      </c>
      <c r="E2337" s="160" t="e">
        <f t="shared" ref="E2337:G2337" si="856">M753</f>
        <v>#REF!</v>
      </c>
      <c r="F2337" s="160" t="e">
        <f t="shared" si="856"/>
        <v>#REF!</v>
      </c>
      <c r="G2337" s="160" t="e">
        <f t="shared" si="856"/>
        <v>#REF!</v>
      </c>
      <c r="J2337" s="162" t="e">
        <f>#REF!</f>
        <v>#REF!</v>
      </c>
      <c r="K2337" s="162"/>
      <c r="L2337" s="162"/>
      <c r="M2337" s="162" t="e">
        <f>#REF!</f>
        <v>#REF!</v>
      </c>
      <c r="N2337" s="162" t="e">
        <f>#REF!</f>
        <v>#REF!</v>
      </c>
      <c r="O2337" s="162" t="e">
        <f>#REF!</f>
        <v>#REF!</v>
      </c>
    </row>
    <row r="2338" spans="2:15" ht="21">
      <c r="B2338" s="132" t="e">
        <f t="shared" si="813"/>
        <v>#REF!</v>
      </c>
      <c r="C2338" s="68" t="str">
        <f t="shared" si="814"/>
        <v xml:space="preserve"> </v>
      </c>
      <c r="D2338" s="68" t="str">
        <f t="shared" si="815"/>
        <v xml:space="preserve"> </v>
      </c>
      <c r="E2338" s="160" t="e">
        <f t="shared" ref="E2338:G2338" si="857">M754</f>
        <v>#REF!</v>
      </c>
      <c r="F2338" s="160" t="e">
        <f t="shared" si="857"/>
        <v>#REF!</v>
      </c>
      <c r="G2338" s="160" t="e">
        <f t="shared" si="857"/>
        <v>#REF!</v>
      </c>
      <c r="J2338" s="162" t="e">
        <f>#REF!</f>
        <v>#REF!</v>
      </c>
      <c r="K2338" s="162"/>
      <c r="L2338" s="162"/>
      <c r="M2338" s="162" t="e">
        <f>#REF!</f>
        <v>#REF!</v>
      </c>
      <c r="N2338" s="162" t="e">
        <f>#REF!</f>
        <v>#REF!</v>
      </c>
      <c r="O2338" s="162" t="e">
        <f>#REF!</f>
        <v>#REF!</v>
      </c>
    </row>
    <row r="2339" spans="2:15" ht="21">
      <c r="B2339" s="132" t="e">
        <f t="shared" si="813"/>
        <v>#REF!</v>
      </c>
      <c r="C2339" s="68" t="str">
        <f t="shared" si="814"/>
        <v xml:space="preserve"> </v>
      </c>
      <c r="D2339" s="68" t="str">
        <f t="shared" si="815"/>
        <v xml:space="preserve"> </v>
      </c>
      <c r="E2339" s="160" t="e">
        <f t="shared" ref="E2339:G2339" si="858">M755</f>
        <v>#REF!</v>
      </c>
      <c r="F2339" s="160" t="e">
        <f t="shared" si="858"/>
        <v>#REF!</v>
      </c>
      <c r="G2339" s="160" t="e">
        <f t="shared" si="858"/>
        <v>#REF!</v>
      </c>
      <c r="J2339" s="162" t="e">
        <f>#REF!</f>
        <v>#REF!</v>
      </c>
      <c r="K2339" s="162"/>
      <c r="L2339" s="162"/>
      <c r="M2339" s="162" t="e">
        <f>#REF!</f>
        <v>#REF!</v>
      </c>
      <c r="N2339" s="162" t="e">
        <f>#REF!</f>
        <v>#REF!</v>
      </c>
      <c r="O2339" s="162" t="e">
        <f>#REF!</f>
        <v>#REF!</v>
      </c>
    </row>
    <row r="2340" spans="2:15" ht="21">
      <c r="B2340" s="132" t="e">
        <f t="shared" si="813"/>
        <v>#REF!</v>
      </c>
      <c r="C2340" s="68" t="str">
        <f t="shared" si="814"/>
        <v xml:space="preserve"> </v>
      </c>
      <c r="D2340" s="68" t="str">
        <f t="shared" si="815"/>
        <v xml:space="preserve"> </v>
      </c>
      <c r="E2340" s="160" t="e">
        <f t="shared" ref="E2340:G2340" si="859">M756</f>
        <v>#REF!</v>
      </c>
      <c r="F2340" s="160" t="e">
        <f t="shared" si="859"/>
        <v>#REF!</v>
      </c>
      <c r="G2340" s="160" t="e">
        <f t="shared" si="859"/>
        <v>#REF!</v>
      </c>
      <c r="J2340" s="162" t="e">
        <f>#REF!</f>
        <v>#REF!</v>
      </c>
      <c r="K2340" s="162"/>
      <c r="L2340" s="162"/>
      <c r="M2340" s="162" t="e">
        <f>#REF!</f>
        <v>#REF!</v>
      </c>
      <c r="N2340" s="162" t="e">
        <f>#REF!</f>
        <v>#REF!</v>
      </c>
      <c r="O2340" s="162" t="e">
        <f>#REF!</f>
        <v>#REF!</v>
      </c>
    </row>
    <row r="2341" spans="2:15" ht="21">
      <c r="B2341" s="132" t="e">
        <f t="shared" si="813"/>
        <v>#REF!</v>
      </c>
      <c r="C2341" s="68" t="str">
        <f t="shared" si="814"/>
        <v xml:space="preserve"> </v>
      </c>
      <c r="D2341" s="68" t="str">
        <f t="shared" si="815"/>
        <v xml:space="preserve"> </v>
      </c>
      <c r="E2341" s="160" t="e">
        <f t="shared" ref="E2341:G2341" si="860">M757</f>
        <v>#REF!</v>
      </c>
      <c r="F2341" s="160" t="e">
        <f t="shared" si="860"/>
        <v>#REF!</v>
      </c>
      <c r="G2341" s="160" t="e">
        <f t="shared" si="860"/>
        <v>#REF!</v>
      </c>
      <c r="J2341" s="162" t="e">
        <f>#REF!</f>
        <v>#REF!</v>
      </c>
      <c r="K2341" s="162"/>
      <c r="L2341" s="162"/>
      <c r="M2341" s="162" t="e">
        <f>#REF!</f>
        <v>#REF!</v>
      </c>
      <c r="N2341" s="162" t="e">
        <f>#REF!</f>
        <v>#REF!</v>
      </c>
      <c r="O2341" s="162" t="e">
        <f>#REF!</f>
        <v>#REF!</v>
      </c>
    </row>
    <row r="2342" spans="2:15" ht="21">
      <c r="B2342" s="132" t="e">
        <f t="shared" si="813"/>
        <v>#REF!</v>
      </c>
      <c r="C2342" s="68" t="str">
        <f t="shared" si="814"/>
        <v xml:space="preserve"> </v>
      </c>
      <c r="D2342" s="68" t="str">
        <f t="shared" si="815"/>
        <v xml:space="preserve"> </v>
      </c>
      <c r="E2342" s="160" t="e">
        <f t="shared" ref="E2342:G2342" si="861">M758</f>
        <v>#REF!</v>
      </c>
      <c r="F2342" s="160" t="e">
        <f t="shared" si="861"/>
        <v>#REF!</v>
      </c>
      <c r="G2342" s="160" t="e">
        <f t="shared" si="861"/>
        <v>#REF!</v>
      </c>
      <c r="J2342" s="162" t="e">
        <f>#REF!</f>
        <v>#REF!</v>
      </c>
      <c r="K2342" s="162"/>
      <c r="L2342" s="162"/>
      <c r="M2342" s="162" t="e">
        <f>#REF!</f>
        <v>#REF!</v>
      </c>
      <c r="N2342" s="162" t="e">
        <f>#REF!</f>
        <v>#REF!</v>
      </c>
      <c r="O2342" s="162" t="e">
        <f>#REF!</f>
        <v>#REF!</v>
      </c>
    </row>
    <row r="2343" spans="2:15" ht="21">
      <c r="B2343" s="132" t="e">
        <f t="shared" si="813"/>
        <v>#REF!</v>
      </c>
      <c r="C2343" s="68" t="str">
        <f t="shared" si="814"/>
        <v xml:space="preserve"> </v>
      </c>
      <c r="D2343" s="68" t="str">
        <f t="shared" si="815"/>
        <v xml:space="preserve"> </v>
      </c>
      <c r="E2343" s="160" t="e">
        <f t="shared" ref="E2343:G2343" si="862">M759</f>
        <v>#REF!</v>
      </c>
      <c r="F2343" s="160" t="e">
        <f t="shared" si="862"/>
        <v>#REF!</v>
      </c>
      <c r="G2343" s="160" t="e">
        <f t="shared" si="862"/>
        <v>#REF!</v>
      </c>
      <c r="J2343" s="162" t="e">
        <f>#REF!</f>
        <v>#REF!</v>
      </c>
      <c r="K2343" s="162"/>
      <c r="L2343" s="162"/>
      <c r="M2343" s="162" t="e">
        <f>#REF!</f>
        <v>#REF!</v>
      </c>
      <c r="N2343" s="162" t="e">
        <f>#REF!</f>
        <v>#REF!</v>
      </c>
      <c r="O2343" s="162" t="e">
        <f>#REF!</f>
        <v>#REF!</v>
      </c>
    </row>
    <row r="2344" spans="2:15" ht="21">
      <c r="B2344" s="132" t="e">
        <f t="shared" si="813"/>
        <v>#REF!</v>
      </c>
      <c r="C2344" s="68" t="str">
        <f t="shared" si="814"/>
        <v xml:space="preserve"> </v>
      </c>
      <c r="D2344" s="68" t="str">
        <f t="shared" si="815"/>
        <v xml:space="preserve"> </v>
      </c>
      <c r="E2344" s="160" t="e">
        <f t="shared" ref="E2344:G2344" si="863">M760</f>
        <v>#REF!</v>
      </c>
      <c r="F2344" s="160" t="e">
        <f t="shared" si="863"/>
        <v>#REF!</v>
      </c>
      <c r="G2344" s="160" t="e">
        <f t="shared" si="863"/>
        <v>#REF!</v>
      </c>
      <c r="J2344" s="162" t="e">
        <f>#REF!</f>
        <v>#REF!</v>
      </c>
      <c r="K2344" s="162"/>
      <c r="L2344" s="162"/>
      <c r="M2344" s="162" t="e">
        <f>#REF!</f>
        <v>#REF!</v>
      </c>
      <c r="N2344" s="162" t="e">
        <f>#REF!</f>
        <v>#REF!</v>
      </c>
      <c r="O2344" s="162" t="e">
        <f>#REF!</f>
        <v>#REF!</v>
      </c>
    </row>
    <row r="2345" spans="2:15" ht="21">
      <c r="B2345" s="132" t="e">
        <f t="shared" si="813"/>
        <v>#REF!</v>
      </c>
      <c r="C2345" s="68" t="str">
        <f t="shared" si="814"/>
        <v xml:space="preserve"> </v>
      </c>
      <c r="D2345" s="68" t="str">
        <f t="shared" si="815"/>
        <v xml:space="preserve"> </v>
      </c>
      <c r="E2345" s="160" t="e">
        <f t="shared" ref="E2345:G2345" si="864">M761</f>
        <v>#REF!</v>
      </c>
      <c r="F2345" s="160" t="e">
        <f t="shared" si="864"/>
        <v>#REF!</v>
      </c>
      <c r="G2345" s="160" t="e">
        <f t="shared" si="864"/>
        <v>#REF!</v>
      </c>
      <c r="J2345" s="162" t="e">
        <f>#REF!</f>
        <v>#REF!</v>
      </c>
      <c r="K2345" s="162"/>
      <c r="L2345" s="162"/>
      <c r="M2345" s="162" t="e">
        <f>#REF!</f>
        <v>#REF!</v>
      </c>
      <c r="N2345" s="162" t="e">
        <f>#REF!</f>
        <v>#REF!</v>
      </c>
      <c r="O2345" s="162" t="e">
        <f>#REF!</f>
        <v>#REF!</v>
      </c>
    </row>
    <row r="2346" spans="2:15" ht="21">
      <c r="B2346" s="132" t="e">
        <f t="shared" si="813"/>
        <v>#REF!</v>
      </c>
      <c r="C2346" s="68" t="str">
        <f t="shared" si="814"/>
        <v xml:space="preserve"> </v>
      </c>
      <c r="D2346" s="68" t="str">
        <f t="shared" si="815"/>
        <v xml:space="preserve"> </v>
      </c>
      <c r="E2346" s="160" t="e">
        <f t="shared" ref="E2346:G2346" si="865">M762</f>
        <v>#REF!</v>
      </c>
      <c r="F2346" s="160" t="e">
        <f t="shared" si="865"/>
        <v>#REF!</v>
      </c>
      <c r="G2346" s="160" t="e">
        <f t="shared" si="865"/>
        <v>#REF!</v>
      </c>
      <c r="J2346" s="162" t="e">
        <f>#REF!</f>
        <v>#REF!</v>
      </c>
      <c r="K2346" s="162"/>
      <c r="L2346" s="162"/>
      <c r="M2346" s="162" t="e">
        <f>#REF!</f>
        <v>#REF!</v>
      </c>
      <c r="N2346" s="162" t="e">
        <f>#REF!</f>
        <v>#REF!</v>
      </c>
      <c r="O2346" s="162" t="e">
        <f>#REF!</f>
        <v>#REF!</v>
      </c>
    </row>
    <row r="2347" spans="2:15" ht="21">
      <c r="B2347" s="132" t="e">
        <f t="shared" si="813"/>
        <v>#REF!</v>
      </c>
      <c r="C2347" s="68" t="str">
        <f t="shared" si="814"/>
        <v xml:space="preserve"> </v>
      </c>
      <c r="D2347" s="68" t="str">
        <f t="shared" si="815"/>
        <v xml:space="preserve"> </v>
      </c>
      <c r="E2347" s="160" t="e">
        <f t="shared" ref="E2347:G2347" si="866">M763</f>
        <v>#REF!</v>
      </c>
      <c r="F2347" s="160" t="e">
        <f t="shared" si="866"/>
        <v>#REF!</v>
      </c>
      <c r="G2347" s="160" t="e">
        <f t="shared" si="866"/>
        <v>#REF!</v>
      </c>
      <c r="J2347" s="162" t="e">
        <f>#REF!</f>
        <v>#REF!</v>
      </c>
      <c r="K2347" s="162"/>
      <c r="L2347" s="162"/>
      <c r="M2347" s="162" t="e">
        <f>#REF!</f>
        <v>#REF!</v>
      </c>
      <c r="N2347" s="162" t="e">
        <f>#REF!</f>
        <v>#REF!</v>
      </c>
      <c r="O2347" s="162" t="e">
        <f>#REF!</f>
        <v>#REF!</v>
      </c>
    </row>
    <row r="2348" spans="2:15" ht="21">
      <c r="B2348" s="132" t="e">
        <f t="shared" si="813"/>
        <v>#REF!</v>
      </c>
      <c r="C2348" s="68" t="str">
        <f t="shared" si="814"/>
        <v xml:space="preserve"> </v>
      </c>
      <c r="D2348" s="68" t="str">
        <f t="shared" si="815"/>
        <v xml:space="preserve"> </v>
      </c>
      <c r="E2348" s="160" t="e">
        <f t="shared" ref="E2348:G2348" si="867">M764</f>
        <v>#REF!</v>
      </c>
      <c r="F2348" s="160" t="e">
        <f t="shared" si="867"/>
        <v>#REF!</v>
      </c>
      <c r="G2348" s="160" t="e">
        <f t="shared" si="867"/>
        <v>#REF!</v>
      </c>
      <c r="J2348" s="162" t="e">
        <f>#REF!</f>
        <v>#REF!</v>
      </c>
      <c r="K2348" s="162"/>
      <c r="L2348" s="162"/>
      <c r="M2348" s="162" t="e">
        <f>#REF!</f>
        <v>#REF!</v>
      </c>
      <c r="N2348" s="162" t="e">
        <f>#REF!</f>
        <v>#REF!</v>
      </c>
      <c r="O2348" s="162" t="e">
        <f>#REF!</f>
        <v>#REF!</v>
      </c>
    </row>
    <row r="2349" spans="2:15" ht="21">
      <c r="B2349" s="132" t="e">
        <f t="shared" si="813"/>
        <v>#REF!</v>
      </c>
      <c r="C2349" s="68" t="str">
        <f t="shared" si="814"/>
        <v xml:space="preserve"> </v>
      </c>
      <c r="D2349" s="68" t="str">
        <f t="shared" si="815"/>
        <v xml:space="preserve"> </v>
      </c>
      <c r="E2349" s="160" t="e">
        <f t="shared" ref="E2349:G2349" si="868">M765</f>
        <v>#REF!</v>
      </c>
      <c r="F2349" s="160" t="e">
        <f t="shared" si="868"/>
        <v>#REF!</v>
      </c>
      <c r="G2349" s="160" t="e">
        <f t="shared" si="868"/>
        <v>#REF!</v>
      </c>
      <c r="J2349" s="162" t="e">
        <f>#REF!</f>
        <v>#REF!</v>
      </c>
      <c r="K2349" s="162"/>
      <c r="L2349" s="162"/>
      <c r="M2349" s="162" t="e">
        <f>#REF!</f>
        <v>#REF!</v>
      </c>
      <c r="N2349" s="162" t="e">
        <f>#REF!</f>
        <v>#REF!</v>
      </c>
      <c r="O2349" s="162" t="e">
        <f>#REF!</f>
        <v>#REF!</v>
      </c>
    </row>
    <row r="2350" spans="2:15" ht="21">
      <c r="B2350" s="132" t="e">
        <f t="shared" si="813"/>
        <v>#REF!</v>
      </c>
      <c r="C2350" s="68" t="str">
        <f t="shared" si="814"/>
        <v xml:space="preserve"> </v>
      </c>
      <c r="D2350" s="68" t="str">
        <f t="shared" si="815"/>
        <v xml:space="preserve"> </v>
      </c>
      <c r="E2350" s="160" t="e">
        <f t="shared" ref="E2350:G2350" si="869">M766</f>
        <v>#REF!</v>
      </c>
      <c r="F2350" s="160" t="e">
        <f t="shared" si="869"/>
        <v>#REF!</v>
      </c>
      <c r="G2350" s="160" t="e">
        <f t="shared" si="869"/>
        <v>#REF!</v>
      </c>
      <c r="J2350" s="162" t="e">
        <f>#REF!</f>
        <v>#REF!</v>
      </c>
      <c r="K2350" s="162"/>
      <c r="L2350" s="162"/>
      <c r="M2350" s="162" t="e">
        <f>#REF!</f>
        <v>#REF!</v>
      </c>
      <c r="N2350" s="162" t="e">
        <f>#REF!</f>
        <v>#REF!</v>
      </c>
      <c r="O2350" s="162" t="e">
        <f>#REF!</f>
        <v>#REF!</v>
      </c>
    </row>
    <row r="2351" spans="2:15" ht="21">
      <c r="B2351" s="132" t="e">
        <f t="shared" si="813"/>
        <v>#REF!</v>
      </c>
      <c r="C2351" s="68" t="str">
        <f t="shared" si="814"/>
        <v xml:space="preserve"> </v>
      </c>
      <c r="D2351" s="68" t="str">
        <f t="shared" si="815"/>
        <v xml:space="preserve"> </v>
      </c>
      <c r="E2351" s="160" t="e">
        <f t="shared" ref="E2351:G2351" si="870">M767</f>
        <v>#REF!</v>
      </c>
      <c r="F2351" s="160" t="e">
        <f t="shared" si="870"/>
        <v>#REF!</v>
      </c>
      <c r="G2351" s="160" t="e">
        <f t="shared" si="870"/>
        <v>#REF!</v>
      </c>
      <c r="J2351" s="162" t="e">
        <f>#REF!</f>
        <v>#REF!</v>
      </c>
      <c r="K2351" s="162"/>
      <c r="L2351" s="162"/>
      <c r="M2351" s="162" t="e">
        <f>#REF!</f>
        <v>#REF!</v>
      </c>
      <c r="N2351" s="162" t="e">
        <f>#REF!</f>
        <v>#REF!</v>
      </c>
      <c r="O2351" s="162" t="e">
        <f>#REF!</f>
        <v>#REF!</v>
      </c>
    </row>
    <row r="2352" spans="2:15" ht="21">
      <c r="B2352" s="132" t="e">
        <f t="shared" si="813"/>
        <v>#REF!</v>
      </c>
      <c r="C2352" s="68" t="str">
        <f t="shared" si="814"/>
        <v xml:space="preserve"> </v>
      </c>
      <c r="D2352" s="68" t="str">
        <f t="shared" si="815"/>
        <v xml:space="preserve"> </v>
      </c>
      <c r="E2352" s="160" t="e">
        <f t="shared" ref="E2352:G2352" si="871">M768</f>
        <v>#REF!</v>
      </c>
      <c r="F2352" s="160" t="e">
        <f t="shared" si="871"/>
        <v>#REF!</v>
      </c>
      <c r="G2352" s="160" t="e">
        <f t="shared" si="871"/>
        <v>#REF!</v>
      </c>
      <c r="J2352" s="162" t="e">
        <f>#REF!</f>
        <v>#REF!</v>
      </c>
      <c r="K2352" s="162"/>
      <c r="L2352" s="162"/>
      <c r="M2352" s="162" t="e">
        <f>#REF!</f>
        <v>#REF!</v>
      </c>
      <c r="N2352" s="162" t="e">
        <f>#REF!</f>
        <v>#REF!</v>
      </c>
      <c r="O2352" s="162" t="e">
        <f>#REF!</f>
        <v>#REF!</v>
      </c>
    </row>
    <row r="2353" spans="2:15" ht="21">
      <c r="B2353" s="132" t="e">
        <f t="shared" si="813"/>
        <v>#REF!</v>
      </c>
      <c r="C2353" s="68" t="str">
        <f t="shared" si="814"/>
        <v xml:space="preserve"> </v>
      </c>
      <c r="D2353" s="68" t="str">
        <f t="shared" si="815"/>
        <v xml:space="preserve"> </v>
      </c>
      <c r="E2353" s="160" t="e">
        <f t="shared" ref="E2353:G2353" si="872">M769</f>
        <v>#REF!</v>
      </c>
      <c r="F2353" s="160" t="e">
        <f t="shared" si="872"/>
        <v>#REF!</v>
      </c>
      <c r="G2353" s="160" t="e">
        <f t="shared" si="872"/>
        <v>#REF!</v>
      </c>
      <c r="J2353" s="162" t="e">
        <f>#REF!</f>
        <v>#REF!</v>
      </c>
      <c r="K2353" s="162"/>
      <c r="L2353" s="162"/>
      <c r="M2353" s="162" t="e">
        <f>#REF!</f>
        <v>#REF!</v>
      </c>
      <c r="N2353" s="162" t="e">
        <f>#REF!</f>
        <v>#REF!</v>
      </c>
      <c r="O2353" s="162" t="e">
        <f>#REF!</f>
        <v>#REF!</v>
      </c>
    </row>
    <row r="2354" spans="2:15" ht="21">
      <c r="B2354" s="132" t="e">
        <f t="shared" si="813"/>
        <v>#REF!</v>
      </c>
      <c r="C2354" s="68" t="str">
        <f t="shared" si="814"/>
        <v xml:space="preserve"> </v>
      </c>
      <c r="D2354" s="68" t="str">
        <f t="shared" si="815"/>
        <v xml:space="preserve"> </v>
      </c>
      <c r="E2354" s="160" t="e">
        <f t="shared" ref="E2354:G2354" si="873">M770</f>
        <v>#REF!</v>
      </c>
      <c r="F2354" s="160" t="e">
        <f t="shared" si="873"/>
        <v>#REF!</v>
      </c>
      <c r="G2354" s="160" t="e">
        <f t="shared" si="873"/>
        <v>#REF!</v>
      </c>
      <c r="J2354" s="162" t="e">
        <f>#REF!</f>
        <v>#REF!</v>
      </c>
      <c r="K2354" s="162"/>
      <c r="L2354" s="162"/>
      <c r="M2354" s="162" t="e">
        <f>#REF!</f>
        <v>#REF!</v>
      </c>
      <c r="N2354" s="162" t="e">
        <f>#REF!</f>
        <v>#REF!</v>
      </c>
      <c r="O2354" s="162" t="e">
        <f>#REF!</f>
        <v>#REF!</v>
      </c>
    </row>
    <row r="2355" spans="2:15" ht="21">
      <c r="B2355" s="132" t="e">
        <f t="shared" si="813"/>
        <v>#REF!</v>
      </c>
      <c r="C2355" s="68" t="str">
        <f t="shared" si="814"/>
        <v xml:space="preserve"> </v>
      </c>
      <c r="D2355" s="68" t="str">
        <f t="shared" si="815"/>
        <v xml:space="preserve"> </v>
      </c>
      <c r="E2355" s="160" t="e">
        <f t="shared" ref="E2355:G2355" si="874">M771</f>
        <v>#REF!</v>
      </c>
      <c r="F2355" s="160" t="e">
        <f t="shared" si="874"/>
        <v>#REF!</v>
      </c>
      <c r="G2355" s="160" t="e">
        <f t="shared" si="874"/>
        <v>#REF!</v>
      </c>
      <c r="J2355" s="162" t="e">
        <f>#REF!</f>
        <v>#REF!</v>
      </c>
      <c r="K2355" s="162"/>
      <c r="L2355" s="162"/>
      <c r="M2355" s="162" t="e">
        <f>#REF!</f>
        <v>#REF!</v>
      </c>
      <c r="N2355" s="162" t="e">
        <f>#REF!</f>
        <v>#REF!</v>
      </c>
      <c r="O2355" s="162" t="e">
        <f>#REF!</f>
        <v>#REF!</v>
      </c>
    </row>
    <row r="2356" spans="2:15" ht="21">
      <c r="B2356" s="132" t="e">
        <f t="shared" si="813"/>
        <v>#REF!</v>
      </c>
      <c r="C2356" s="68" t="str">
        <f t="shared" si="814"/>
        <v xml:space="preserve"> </v>
      </c>
      <c r="D2356" s="68" t="str">
        <f t="shared" si="815"/>
        <v xml:space="preserve"> </v>
      </c>
      <c r="E2356" s="160" t="e">
        <f t="shared" ref="E2356:G2356" si="875">M772</f>
        <v>#REF!</v>
      </c>
      <c r="F2356" s="160" t="e">
        <f t="shared" si="875"/>
        <v>#REF!</v>
      </c>
      <c r="G2356" s="160" t="e">
        <f t="shared" si="875"/>
        <v>#REF!</v>
      </c>
      <c r="J2356" s="162" t="e">
        <f>#REF!</f>
        <v>#REF!</v>
      </c>
      <c r="K2356" s="162"/>
      <c r="L2356" s="162"/>
      <c r="M2356" s="162" t="e">
        <f>#REF!</f>
        <v>#REF!</v>
      </c>
      <c r="N2356" s="162" t="e">
        <f>#REF!</f>
        <v>#REF!</v>
      </c>
      <c r="O2356" s="162" t="e">
        <f>#REF!</f>
        <v>#REF!</v>
      </c>
    </row>
    <row r="2357" spans="2:15" ht="21">
      <c r="B2357" s="132" t="e">
        <f t="shared" si="813"/>
        <v>#REF!</v>
      </c>
      <c r="C2357" s="68" t="str">
        <f t="shared" si="814"/>
        <v xml:space="preserve"> </v>
      </c>
      <c r="D2357" s="68" t="str">
        <f t="shared" si="815"/>
        <v xml:space="preserve"> </v>
      </c>
      <c r="E2357" s="160" t="e">
        <f t="shared" ref="E2357:G2357" si="876">M773</f>
        <v>#REF!</v>
      </c>
      <c r="F2357" s="160" t="e">
        <f t="shared" si="876"/>
        <v>#REF!</v>
      </c>
      <c r="G2357" s="160" t="e">
        <f t="shared" si="876"/>
        <v>#REF!</v>
      </c>
      <c r="J2357" s="162" t="e">
        <f>#REF!</f>
        <v>#REF!</v>
      </c>
      <c r="K2357" s="162"/>
      <c r="L2357" s="162"/>
      <c r="M2357" s="162" t="e">
        <f>#REF!</f>
        <v>#REF!</v>
      </c>
      <c r="N2357" s="162" t="e">
        <f>#REF!</f>
        <v>#REF!</v>
      </c>
      <c r="O2357" s="162" t="e">
        <f>#REF!</f>
        <v>#REF!</v>
      </c>
    </row>
    <row r="2358" spans="2:15" ht="21">
      <c r="B2358" s="132" t="e">
        <f t="shared" si="813"/>
        <v>#REF!</v>
      </c>
      <c r="C2358" s="68" t="str">
        <f t="shared" si="814"/>
        <v xml:space="preserve"> </v>
      </c>
      <c r="D2358" s="68" t="str">
        <f t="shared" si="815"/>
        <v xml:space="preserve"> </v>
      </c>
      <c r="E2358" s="160" t="e">
        <f t="shared" ref="E2358:G2358" si="877">M774</f>
        <v>#REF!</v>
      </c>
      <c r="F2358" s="160" t="e">
        <f t="shared" si="877"/>
        <v>#REF!</v>
      </c>
      <c r="G2358" s="160" t="e">
        <f t="shared" si="877"/>
        <v>#REF!</v>
      </c>
      <c r="J2358" s="162" t="e">
        <f>#REF!</f>
        <v>#REF!</v>
      </c>
      <c r="K2358" s="162"/>
      <c r="L2358" s="162"/>
      <c r="M2358" s="162" t="e">
        <f>#REF!</f>
        <v>#REF!</v>
      </c>
      <c r="N2358" s="162" t="e">
        <f>#REF!</f>
        <v>#REF!</v>
      </c>
      <c r="O2358" s="162" t="e">
        <f>#REF!</f>
        <v>#REF!</v>
      </c>
    </row>
    <row r="2359" spans="2:15" ht="21">
      <c r="B2359" s="132" t="e">
        <f t="shared" si="813"/>
        <v>#REF!</v>
      </c>
      <c r="C2359" s="68" t="str">
        <f t="shared" si="814"/>
        <v xml:space="preserve"> </v>
      </c>
      <c r="D2359" s="68" t="str">
        <f t="shared" si="815"/>
        <v xml:space="preserve"> </v>
      </c>
      <c r="E2359" s="160" t="e">
        <f t="shared" ref="E2359:G2359" si="878">M775</f>
        <v>#REF!</v>
      </c>
      <c r="F2359" s="160" t="e">
        <f t="shared" si="878"/>
        <v>#REF!</v>
      </c>
      <c r="G2359" s="160" t="e">
        <f t="shared" si="878"/>
        <v>#REF!</v>
      </c>
      <c r="J2359" s="162" t="e">
        <f>#REF!</f>
        <v>#REF!</v>
      </c>
      <c r="K2359" s="162"/>
      <c r="L2359" s="162"/>
      <c r="M2359" s="162" t="e">
        <f>#REF!</f>
        <v>#REF!</v>
      </c>
      <c r="N2359" s="162" t="e">
        <f>#REF!</f>
        <v>#REF!</v>
      </c>
      <c r="O2359" s="162" t="e">
        <f>#REF!</f>
        <v>#REF!</v>
      </c>
    </row>
    <row r="2360" spans="2:15" ht="21">
      <c r="B2360" s="132" t="e">
        <f t="shared" si="813"/>
        <v>#REF!</v>
      </c>
      <c r="C2360" s="68" t="str">
        <f t="shared" si="814"/>
        <v xml:space="preserve"> </v>
      </c>
      <c r="D2360" s="68" t="str">
        <f t="shared" si="815"/>
        <v xml:space="preserve"> </v>
      </c>
      <c r="E2360" s="160" t="e">
        <f t="shared" ref="E2360:G2360" si="879">M776</f>
        <v>#REF!</v>
      </c>
      <c r="F2360" s="160" t="e">
        <f t="shared" si="879"/>
        <v>#REF!</v>
      </c>
      <c r="G2360" s="160" t="e">
        <f t="shared" si="879"/>
        <v>#REF!</v>
      </c>
      <c r="J2360" s="162" t="e">
        <f>#REF!</f>
        <v>#REF!</v>
      </c>
      <c r="K2360" s="162"/>
      <c r="L2360" s="162"/>
      <c r="M2360" s="162" t="e">
        <f>#REF!</f>
        <v>#REF!</v>
      </c>
      <c r="N2360" s="162" t="e">
        <f>#REF!</f>
        <v>#REF!</v>
      </c>
      <c r="O2360" s="162" t="e">
        <f>#REF!</f>
        <v>#REF!</v>
      </c>
    </row>
    <row r="2361" spans="2:15" ht="21">
      <c r="B2361" s="132" t="e">
        <f t="shared" ref="B2361:B2424" si="880">J777</f>
        <v>#REF!</v>
      </c>
      <c r="C2361" s="68" t="str">
        <f t="shared" ref="C2361:C2424" si="881">IFERROR(VLOOKUP(D2361,KLUBY01,2,FALSE)," ")</f>
        <v xml:space="preserve"> </v>
      </c>
      <c r="D2361" s="68" t="str">
        <f t="shared" ref="D2361:D2424" si="882">IFERROR(VLOOKUP(B2361,PZTS2509,11,FALSE)," ")</f>
        <v xml:space="preserve"> </v>
      </c>
      <c r="E2361" s="160" t="e">
        <f t="shared" ref="E2361:G2361" si="883">M777</f>
        <v>#REF!</v>
      </c>
      <c r="F2361" s="160" t="e">
        <f t="shared" si="883"/>
        <v>#REF!</v>
      </c>
      <c r="G2361" s="160" t="e">
        <f t="shared" si="883"/>
        <v>#REF!</v>
      </c>
      <c r="J2361" s="162" t="e">
        <f>#REF!</f>
        <v>#REF!</v>
      </c>
      <c r="K2361" s="162"/>
      <c r="L2361" s="162"/>
      <c r="M2361" s="162" t="e">
        <f>#REF!</f>
        <v>#REF!</v>
      </c>
      <c r="N2361" s="162" t="e">
        <f>#REF!</f>
        <v>#REF!</v>
      </c>
      <c r="O2361" s="162" t="e">
        <f>#REF!</f>
        <v>#REF!</v>
      </c>
    </row>
    <row r="2362" spans="2:15" ht="21">
      <c r="B2362" s="132" t="e">
        <f t="shared" si="880"/>
        <v>#REF!</v>
      </c>
      <c r="C2362" s="68" t="str">
        <f t="shared" si="881"/>
        <v xml:space="preserve"> </v>
      </c>
      <c r="D2362" s="68" t="str">
        <f t="shared" si="882"/>
        <v xml:space="preserve"> </v>
      </c>
      <c r="E2362" s="160" t="e">
        <f t="shared" ref="E2362:G2362" si="884">M778</f>
        <v>#REF!</v>
      </c>
      <c r="F2362" s="160" t="e">
        <f t="shared" si="884"/>
        <v>#REF!</v>
      </c>
      <c r="G2362" s="160" t="e">
        <f t="shared" si="884"/>
        <v>#REF!</v>
      </c>
      <c r="J2362" s="162" t="e">
        <f>#REF!</f>
        <v>#REF!</v>
      </c>
      <c r="K2362" s="162"/>
      <c r="L2362" s="162"/>
      <c r="M2362" s="162" t="e">
        <f>#REF!</f>
        <v>#REF!</v>
      </c>
      <c r="N2362" s="162" t="e">
        <f>#REF!</f>
        <v>#REF!</v>
      </c>
      <c r="O2362" s="162" t="e">
        <f>#REF!</f>
        <v>#REF!</v>
      </c>
    </row>
    <row r="2363" spans="2:15" ht="21">
      <c r="B2363" s="132" t="e">
        <f t="shared" si="880"/>
        <v>#REF!</v>
      </c>
      <c r="C2363" s="68" t="str">
        <f t="shared" si="881"/>
        <v xml:space="preserve"> </v>
      </c>
      <c r="D2363" s="68" t="str">
        <f t="shared" si="882"/>
        <v xml:space="preserve"> </v>
      </c>
      <c r="E2363" s="160" t="e">
        <f t="shared" ref="E2363:G2363" si="885">M779</f>
        <v>#REF!</v>
      </c>
      <c r="F2363" s="160" t="e">
        <f t="shared" si="885"/>
        <v>#REF!</v>
      </c>
      <c r="G2363" s="160" t="e">
        <f t="shared" si="885"/>
        <v>#REF!</v>
      </c>
      <c r="J2363" s="162" t="e">
        <f>#REF!</f>
        <v>#REF!</v>
      </c>
      <c r="K2363" s="162"/>
      <c r="L2363" s="162"/>
      <c r="M2363" s="162" t="e">
        <f>#REF!</f>
        <v>#REF!</v>
      </c>
      <c r="N2363" s="162" t="e">
        <f>#REF!</f>
        <v>#REF!</v>
      </c>
      <c r="O2363" s="162" t="e">
        <f>#REF!</f>
        <v>#REF!</v>
      </c>
    </row>
    <row r="2364" spans="2:15" ht="21">
      <c r="B2364" s="132" t="e">
        <f t="shared" si="880"/>
        <v>#REF!</v>
      </c>
      <c r="C2364" s="68" t="str">
        <f t="shared" si="881"/>
        <v xml:space="preserve"> </v>
      </c>
      <c r="D2364" s="68" t="str">
        <f t="shared" si="882"/>
        <v xml:space="preserve"> </v>
      </c>
      <c r="E2364" s="160" t="e">
        <f t="shared" ref="E2364:G2364" si="886">M780</f>
        <v>#REF!</v>
      </c>
      <c r="F2364" s="160" t="e">
        <f t="shared" si="886"/>
        <v>#REF!</v>
      </c>
      <c r="G2364" s="160" t="e">
        <f t="shared" si="886"/>
        <v>#REF!</v>
      </c>
      <c r="J2364" s="162" t="e">
        <f>#REF!</f>
        <v>#REF!</v>
      </c>
      <c r="K2364" s="162"/>
      <c r="L2364" s="162"/>
      <c r="M2364" s="162" t="e">
        <f>#REF!</f>
        <v>#REF!</v>
      </c>
      <c r="N2364" s="162" t="e">
        <f>#REF!</f>
        <v>#REF!</v>
      </c>
      <c r="O2364" s="162" t="e">
        <f>#REF!</f>
        <v>#REF!</v>
      </c>
    </row>
    <row r="2365" spans="2:15" ht="21">
      <c r="B2365" s="132" t="e">
        <f t="shared" si="880"/>
        <v>#REF!</v>
      </c>
      <c r="C2365" s="68" t="str">
        <f t="shared" si="881"/>
        <v xml:space="preserve"> </v>
      </c>
      <c r="D2365" s="68" t="str">
        <f t="shared" si="882"/>
        <v xml:space="preserve"> </v>
      </c>
      <c r="E2365" s="160" t="e">
        <f t="shared" ref="E2365:G2365" si="887">M781</f>
        <v>#REF!</v>
      </c>
      <c r="F2365" s="160" t="e">
        <f t="shared" si="887"/>
        <v>#REF!</v>
      </c>
      <c r="G2365" s="160" t="e">
        <f t="shared" si="887"/>
        <v>#REF!</v>
      </c>
      <c r="J2365" s="162" t="e">
        <f>#REF!</f>
        <v>#REF!</v>
      </c>
      <c r="K2365" s="162"/>
      <c r="L2365" s="162"/>
      <c r="M2365" s="162" t="e">
        <f>#REF!</f>
        <v>#REF!</v>
      </c>
      <c r="N2365" s="162" t="e">
        <f>#REF!</f>
        <v>#REF!</v>
      </c>
      <c r="O2365" s="162" t="e">
        <f>#REF!</f>
        <v>#REF!</v>
      </c>
    </row>
    <row r="2366" spans="2:15" ht="21">
      <c r="B2366" s="132" t="e">
        <f t="shared" si="880"/>
        <v>#REF!</v>
      </c>
      <c r="C2366" s="68" t="str">
        <f t="shared" si="881"/>
        <v xml:space="preserve"> </v>
      </c>
      <c r="D2366" s="68" t="str">
        <f t="shared" si="882"/>
        <v xml:space="preserve"> </v>
      </c>
      <c r="E2366" s="160" t="e">
        <f t="shared" ref="E2366:G2366" si="888">M782</f>
        <v>#REF!</v>
      </c>
      <c r="F2366" s="160" t="e">
        <f t="shared" si="888"/>
        <v>#REF!</v>
      </c>
      <c r="G2366" s="160" t="e">
        <f t="shared" si="888"/>
        <v>#REF!</v>
      </c>
      <c r="J2366" s="162" t="e">
        <f>#REF!</f>
        <v>#REF!</v>
      </c>
      <c r="K2366" s="162"/>
      <c r="L2366" s="162"/>
      <c r="M2366" s="162" t="e">
        <f>#REF!</f>
        <v>#REF!</v>
      </c>
      <c r="N2366" s="162" t="e">
        <f>#REF!</f>
        <v>#REF!</v>
      </c>
      <c r="O2366" s="162" t="e">
        <f>#REF!</f>
        <v>#REF!</v>
      </c>
    </row>
    <row r="2367" spans="2:15" ht="21">
      <c r="B2367" s="132" t="e">
        <f t="shared" si="880"/>
        <v>#REF!</v>
      </c>
      <c r="C2367" s="68" t="str">
        <f t="shared" si="881"/>
        <v xml:space="preserve"> </v>
      </c>
      <c r="D2367" s="68" t="str">
        <f t="shared" si="882"/>
        <v xml:space="preserve"> </v>
      </c>
      <c r="E2367" s="160" t="e">
        <f t="shared" ref="E2367:G2367" si="889">M783</f>
        <v>#REF!</v>
      </c>
      <c r="F2367" s="160" t="e">
        <f t="shared" si="889"/>
        <v>#REF!</v>
      </c>
      <c r="G2367" s="160" t="e">
        <f t="shared" si="889"/>
        <v>#REF!</v>
      </c>
      <c r="J2367" s="162" t="e">
        <f>#REF!</f>
        <v>#REF!</v>
      </c>
      <c r="K2367" s="162"/>
      <c r="L2367" s="162"/>
      <c r="M2367" s="162" t="e">
        <f>#REF!</f>
        <v>#REF!</v>
      </c>
      <c r="N2367" s="162" t="e">
        <f>#REF!</f>
        <v>#REF!</v>
      </c>
      <c r="O2367" s="162" t="e">
        <f>#REF!</f>
        <v>#REF!</v>
      </c>
    </row>
    <row r="2368" spans="2:15" ht="21">
      <c r="B2368" s="132" t="e">
        <f t="shared" si="880"/>
        <v>#REF!</v>
      </c>
      <c r="C2368" s="68" t="str">
        <f t="shared" si="881"/>
        <v xml:space="preserve"> </v>
      </c>
      <c r="D2368" s="68" t="str">
        <f t="shared" si="882"/>
        <v xml:space="preserve"> </v>
      </c>
      <c r="E2368" s="160" t="e">
        <f t="shared" ref="E2368:G2368" si="890">M784</f>
        <v>#REF!</v>
      </c>
      <c r="F2368" s="160" t="e">
        <f t="shared" si="890"/>
        <v>#REF!</v>
      </c>
      <c r="G2368" s="160" t="e">
        <f t="shared" si="890"/>
        <v>#REF!</v>
      </c>
      <c r="J2368" s="162" t="e">
        <f>#REF!</f>
        <v>#REF!</v>
      </c>
      <c r="K2368" s="162"/>
      <c r="L2368" s="162"/>
      <c r="M2368" s="162" t="e">
        <f>#REF!</f>
        <v>#REF!</v>
      </c>
      <c r="N2368" s="162" t="e">
        <f>#REF!</f>
        <v>#REF!</v>
      </c>
      <c r="O2368" s="162" t="e">
        <f>#REF!</f>
        <v>#REF!</v>
      </c>
    </row>
    <row r="2369" spans="2:15" ht="21">
      <c r="B2369" s="132" t="e">
        <f t="shared" si="880"/>
        <v>#REF!</v>
      </c>
      <c r="C2369" s="68" t="str">
        <f t="shared" si="881"/>
        <v xml:space="preserve"> </v>
      </c>
      <c r="D2369" s="68" t="str">
        <f t="shared" si="882"/>
        <v xml:space="preserve"> </v>
      </c>
      <c r="E2369" s="160" t="e">
        <f t="shared" ref="E2369:G2369" si="891">M785</f>
        <v>#REF!</v>
      </c>
      <c r="F2369" s="160" t="e">
        <f t="shared" si="891"/>
        <v>#REF!</v>
      </c>
      <c r="G2369" s="160" t="e">
        <f t="shared" si="891"/>
        <v>#REF!</v>
      </c>
      <c r="J2369" s="162" t="e">
        <f>#REF!</f>
        <v>#REF!</v>
      </c>
      <c r="K2369" s="162"/>
      <c r="L2369" s="162"/>
      <c r="M2369" s="162" t="e">
        <f>#REF!</f>
        <v>#REF!</v>
      </c>
      <c r="N2369" s="162" t="e">
        <f>#REF!</f>
        <v>#REF!</v>
      </c>
      <c r="O2369" s="162" t="e">
        <f>#REF!</f>
        <v>#REF!</v>
      </c>
    </row>
    <row r="2370" spans="2:15" ht="21">
      <c r="B2370" s="132" t="e">
        <f t="shared" si="880"/>
        <v>#REF!</v>
      </c>
      <c r="C2370" s="68" t="str">
        <f t="shared" si="881"/>
        <v xml:space="preserve"> </v>
      </c>
      <c r="D2370" s="68" t="str">
        <f t="shared" si="882"/>
        <v xml:space="preserve"> </v>
      </c>
      <c r="E2370" s="160" t="e">
        <f t="shared" ref="E2370:G2370" si="892">M786</f>
        <v>#REF!</v>
      </c>
      <c r="F2370" s="160" t="e">
        <f t="shared" si="892"/>
        <v>#REF!</v>
      </c>
      <c r="G2370" s="160" t="e">
        <f t="shared" si="892"/>
        <v>#REF!</v>
      </c>
      <c r="J2370" s="162" t="e">
        <f>#REF!</f>
        <v>#REF!</v>
      </c>
      <c r="K2370" s="162"/>
      <c r="L2370" s="162"/>
      <c r="M2370" s="162" t="e">
        <f>#REF!</f>
        <v>#REF!</v>
      </c>
      <c r="N2370" s="162" t="e">
        <f>#REF!</f>
        <v>#REF!</v>
      </c>
      <c r="O2370" s="162" t="e">
        <f>#REF!</f>
        <v>#REF!</v>
      </c>
    </row>
    <row r="2371" spans="2:15" ht="21">
      <c r="B2371" s="132" t="e">
        <f t="shared" si="880"/>
        <v>#REF!</v>
      </c>
      <c r="C2371" s="68" t="str">
        <f t="shared" si="881"/>
        <v xml:space="preserve"> </v>
      </c>
      <c r="D2371" s="68" t="str">
        <f t="shared" si="882"/>
        <v xml:space="preserve"> </v>
      </c>
      <c r="E2371" s="160" t="e">
        <f t="shared" ref="E2371:G2371" si="893">M787</f>
        <v>#REF!</v>
      </c>
      <c r="F2371" s="160" t="e">
        <f t="shared" si="893"/>
        <v>#REF!</v>
      </c>
      <c r="G2371" s="160" t="e">
        <f t="shared" si="893"/>
        <v>#REF!</v>
      </c>
      <c r="J2371" s="162" t="e">
        <f>#REF!</f>
        <v>#REF!</v>
      </c>
      <c r="K2371" s="162"/>
      <c r="L2371" s="162"/>
      <c r="M2371" s="162" t="e">
        <f>#REF!</f>
        <v>#REF!</v>
      </c>
      <c r="N2371" s="162" t="e">
        <f>#REF!</f>
        <v>#REF!</v>
      </c>
      <c r="O2371" s="162" t="e">
        <f>#REF!</f>
        <v>#REF!</v>
      </c>
    </row>
    <row r="2372" spans="2:15" ht="21">
      <c r="B2372" s="132" t="e">
        <f t="shared" si="880"/>
        <v>#REF!</v>
      </c>
      <c r="C2372" s="68" t="str">
        <f t="shared" si="881"/>
        <v xml:space="preserve"> </v>
      </c>
      <c r="D2372" s="68" t="str">
        <f t="shared" si="882"/>
        <v xml:space="preserve"> </v>
      </c>
      <c r="E2372" s="160" t="e">
        <f t="shared" ref="E2372:G2372" si="894">M788</f>
        <v>#REF!</v>
      </c>
      <c r="F2372" s="160" t="e">
        <f t="shared" si="894"/>
        <v>#REF!</v>
      </c>
      <c r="G2372" s="160" t="e">
        <f t="shared" si="894"/>
        <v>#REF!</v>
      </c>
      <c r="J2372" s="162" t="e">
        <f>#REF!</f>
        <v>#REF!</v>
      </c>
      <c r="K2372" s="162"/>
      <c r="L2372" s="162"/>
      <c r="M2372" s="162" t="e">
        <f>#REF!</f>
        <v>#REF!</v>
      </c>
      <c r="N2372" s="162" t="e">
        <f>#REF!</f>
        <v>#REF!</v>
      </c>
      <c r="O2372" s="162" t="e">
        <f>#REF!</f>
        <v>#REF!</v>
      </c>
    </row>
    <row r="2373" spans="2:15" ht="21">
      <c r="B2373" s="132" t="e">
        <f t="shared" si="880"/>
        <v>#REF!</v>
      </c>
      <c r="C2373" s="68" t="str">
        <f t="shared" si="881"/>
        <v xml:space="preserve"> </v>
      </c>
      <c r="D2373" s="68" t="str">
        <f t="shared" si="882"/>
        <v xml:space="preserve"> </v>
      </c>
      <c r="E2373" s="160" t="e">
        <f t="shared" ref="E2373:G2373" si="895">M789</f>
        <v>#REF!</v>
      </c>
      <c r="F2373" s="160" t="e">
        <f t="shared" si="895"/>
        <v>#REF!</v>
      </c>
      <c r="G2373" s="160" t="e">
        <f t="shared" si="895"/>
        <v>#REF!</v>
      </c>
      <c r="J2373" s="162" t="e">
        <f>#REF!</f>
        <v>#REF!</v>
      </c>
      <c r="K2373" s="162"/>
      <c r="L2373" s="162"/>
      <c r="M2373" s="162" t="e">
        <f>#REF!</f>
        <v>#REF!</v>
      </c>
      <c r="N2373" s="162" t="e">
        <f>#REF!</f>
        <v>#REF!</v>
      </c>
      <c r="O2373" s="162" t="e">
        <f>#REF!</f>
        <v>#REF!</v>
      </c>
    </row>
    <row r="2374" spans="2:15" ht="21">
      <c r="B2374" s="132" t="e">
        <f t="shared" si="880"/>
        <v>#REF!</v>
      </c>
      <c r="C2374" s="68" t="str">
        <f t="shared" si="881"/>
        <v xml:space="preserve"> </v>
      </c>
      <c r="D2374" s="68" t="str">
        <f t="shared" si="882"/>
        <v xml:space="preserve"> </v>
      </c>
      <c r="E2374" s="160" t="e">
        <f t="shared" ref="E2374:G2374" si="896">M790</f>
        <v>#REF!</v>
      </c>
      <c r="F2374" s="160" t="e">
        <f t="shared" si="896"/>
        <v>#REF!</v>
      </c>
      <c r="G2374" s="160" t="e">
        <f t="shared" si="896"/>
        <v>#REF!</v>
      </c>
      <c r="J2374" s="162" t="e">
        <f>#REF!</f>
        <v>#REF!</v>
      </c>
      <c r="K2374" s="162"/>
      <c r="L2374" s="162"/>
      <c r="M2374" s="162" t="e">
        <f>#REF!</f>
        <v>#REF!</v>
      </c>
      <c r="N2374" s="162" t="e">
        <f>#REF!</f>
        <v>#REF!</v>
      </c>
      <c r="O2374" s="162" t="e">
        <f>#REF!</f>
        <v>#REF!</v>
      </c>
    </row>
    <row r="2375" spans="2:15" ht="21">
      <c r="B2375" s="132" t="e">
        <f t="shared" si="880"/>
        <v>#REF!</v>
      </c>
      <c r="C2375" s="68" t="str">
        <f t="shared" si="881"/>
        <v xml:space="preserve"> </v>
      </c>
      <c r="D2375" s="68" t="str">
        <f t="shared" si="882"/>
        <v xml:space="preserve"> </v>
      </c>
      <c r="E2375" s="160" t="e">
        <f t="shared" ref="E2375:G2375" si="897">M791</f>
        <v>#REF!</v>
      </c>
      <c r="F2375" s="160" t="e">
        <f t="shared" si="897"/>
        <v>#REF!</v>
      </c>
      <c r="G2375" s="160" t="e">
        <f t="shared" si="897"/>
        <v>#REF!</v>
      </c>
      <c r="J2375" s="162" t="e">
        <f>#REF!</f>
        <v>#REF!</v>
      </c>
      <c r="K2375" s="162"/>
      <c r="L2375" s="162"/>
      <c r="M2375" s="162" t="e">
        <f>#REF!</f>
        <v>#REF!</v>
      </c>
      <c r="N2375" s="162" t="e">
        <f>#REF!</f>
        <v>#REF!</v>
      </c>
      <c r="O2375" s="162" t="e">
        <f>#REF!</f>
        <v>#REF!</v>
      </c>
    </row>
    <row r="2376" spans="2:15" ht="21">
      <c r="B2376" s="132" t="e">
        <f t="shared" si="880"/>
        <v>#REF!</v>
      </c>
      <c r="C2376" s="68" t="str">
        <f t="shared" si="881"/>
        <v xml:space="preserve"> </v>
      </c>
      <c r="D2376" s="68" t="str">
        <f t="shared" si="882"/>
        <v xml:space="preserve"> </v>
      </c>
      <c r="E2376" s="160" t="e">
        <f t="shared" ref="E2376:G2376" si="898">M792</f>
        <v>#REF!</v>
      </c>
      <c r="F2376" s="160" t="e">
        <f t="shared" si="898"/>
        <v>#REF!</v>
      </c>
      <c r="G2376" s="160" t="e">
        <f t="shared" si="898"/>
        <v>#REF!</v>
      </c>
      <c r="J2376" s="162" t="e">
        <f>#REF!</f>
        <v>#REF!</v>
      </c>
      <c r="K2376" s="162"/>
      <c r="L2376" s="162"/>
      <c r="M2376" s="162" t="e">
        <f>#REF!</f>
        <v>#REF!</v>
      </c>
      <c r="N2376" s="162" t="e">
        <f>#REF!</f>
        <v>#REF!</v>
      </c>
      <c r="O2376" s="162" t="e">
        <f>#REF!</f>
        <v>#REF!</v>
      </c>
    </row>
    <row r="2377" spans="2:15" ht="21">
      <c r="B2377" s="132" t="e">
        <f t="shared" si="880"/>
        <v>#REF!</v>
      </c>
      <c r="C2377" s="68" t="str">
        <f t="shared" si="881"/>
        <v xml:space="preserve"> </v>
      </c>
      <c r="D2377" s="68" t="str">
        <f t="shared" si="882"/>
        <v xml:space="preserve"> </v>
      </c>
      <c r="E2377" s="160" t="e">
        <f t="shared" ref="E2377:G2377" si="899">M793</f>
        <v>#REF!</v>
      </c>
      <c r="F2377" s="160" t="e">
        <f t="shared" si="899"/>
        <v>#REF!</v>
      </c>
      <c r="G2377" s="160" t="e">
        <f t="shared" si="899"/>
        <v>#REF!</v>
      </c>
      <c r="J2377" s="162" t="e">
        <f>#REF!</f>
        <v>#REF!</v>
      </c>
      <c r="K2377" s="162"/>
      <c r="L2377" s="162"/>
      <c r="M2377" s="162" t="e">
        <f>#REF!</f>
        <v>#REF!</v>
      </c>
      <c r="N2377" s="162" t="e">
        <f>#REF!</f>
        <v>#REF!</v>
      </c>
      <c r="O2377" s="162" t="e">
        <f>#REF!</f>
        <v>#REF!</v>
      </c>
    </row>
    <row r="2378" spans="2:15" ht="21">
      <c r="B2378" s="132" t="e">
        <f t="shared" si="880"/>
        <v>#REF!</v>
      </c>
      <c r="C2378" s="68" t="str">
        <f t="shared" si="881"/>
        <v xml:space="preserve"> </v>
      </c>
      <c r="D2378" s="68" t="str">
        <f t="shared" si="882"/>
        <v xml:space="preserve"> </v>
      </c>
      <c r="E2378" s="160" t="e">
        <f t="shared" ref="E2378:G2378" si="900">M794</f>
        <v>#REF!</v>
      </c>
      <c r="F2378" s="160" t="e">
        <f t="shared" si="900"/>
        <v>#REF!</v>
      </c>
      <c r="G2378" s="160" t="e">
        <f t="shared" si="900"/>
        <v>#REF!</v>
      </c>
      <c r="J2378" s="162" t="e">
        <f>#REF!</f>
        <v>#REF!</v>
      </c>
      <c r="K2378" s="162"/>
      <c r="L2378" s="162"/>
      <c r="M2378" s="162" t="e">
        <f>#REF!</f>
        <v>#REF!</v>
      </c>
      <c r="N2378" s="162" t="e">
        <f>#REF!</f>
        <v>#REF!</v>
      </c>
      <c r="O2378" s="162" t="e">
        <f>#REF!</f>
        <v>#REF!</v>
      </c>
    </row>
    <row r="2379" spans="2:15" ht="21">
      <c r="B2379" s="132" t="e">
        <f t="shared" si="880"/>
        <v>#REF!</v>
      </c>
      <c r="C2379" s="68" t="str">
        <f t="shared" si="881"/>
        <v xml:space="preserve"> </v>
      </c>
      <c r="D2379" s="68" t="str">
        <f t="shared" si="882"/>
        <v xml:space="preserve"> </v>
      </c>
      <c r="E2379" s="160" t="e">
        <f t="shared" ref="E2379:G2379" si="901">M795</f>
        <v>#REF!</v>
      </c>
      <c r="F2379" s="160" t="e">
        <f t="shared" si="901"/>
        <v>#REF!</v>
      </c>
      <c r="G2379" s="160" t="e">
        <f t="shared" si="901"/>
        <v>#REF!</v>
      </c>
      <c r="J2379" s="162" t="e">
        <f>#REF!</f>
        <v>#REF!</v>
      </c>
      <c r="K2379" s="162"/>
      <c r="L2379" s="162"/>
      <c r="M2379" s="162" t="e">
        <f>#REF!</f>
        <v>#REF!</v>
      </c>
      <c r="N2379" s="162" t="e">
        <f>#REF!</f>
        <v>#REF!</v>
      </c>
      <c r="O2379" s="162" t="e">
        <f>#REF!</f>
        <v>#REF!</v>
      </c>
    </row>
    <row r="2380" spans="2:15" ht="21">
      <c r="B2380" s="132" t="e">
        <f t="shared" si="880"/>
        <v>#REF!</v>
      </c>
      <c r="C2380" s="68" t="str">
        <f t="shared" si="881"/>
        <v xml:space="preserve"> </v>
      </c>
      <c r="D2380" s="68" t="str">
        <f t="shared" si="882"/>
        <v xml:space="preserve"> </v>
      </c>
      <c r="E2380" s="160" t="e">
        <f t="shared" ref="E2380:G2380" si="902">M796</f>
        <v>#REF!</v>
      </c>
      <c r="F2380" s="160" t="e">
        <f t="shared" si="902"/>
        <v>#REF!</v>
      </c>
      <c r="G2380" s="160" t="e">
        <f t="shared" si="902"/>
        <v>#REF!</v>
      </c>
      <c r="J2380" s="162" t="e">
        <f>#REF!</f>
        <v>#REF!</v>
      </c>
      <c r="K2380" s="162"/>
      <c r="L2380" s="162"/>
      <c r="M2380" s="162" t="e">
        <f>#REF!</f>
        <v>#REF!</v>
      </c>
      <c r="N2380" s="162" t="e">
        <f>#REF!</f>
        <v>#REF!</v>
      </c>
      <c r="O2380" s="162" t="e">
        <f>#REF!</f>
        <v>#REF!</v>
      </c>
    </row>
    <row r="2381" spans="2:15" ht="21">
      <c r="B2381" s="132" t="e">
        <f t="shared" si="880"/>
        <v>#REF!</v>
      </c>
      <c r="C2381" s="68" t="str">
        <f t="shared" si="881"/>
        <v xml:space="preserve"> </v>
      </c>
      <c r="D2381" s="68" t="str">
        <f t="shared" si="882"/>
        <v xml:space="preserve"> </v>
      </c>
      <c r="E2381" s="160" t="e">
        <f t="shared" ref="E2381:G2381" si="903">M797</f>
        <v>#REF!</v>
      </c>
      <c r="F2381" s="160" t="e">
        <f t="shared" si="903"/>
        <v>#REF!</v>
      </c>
      <c r="G2381" s="160" t="e">
        <f t="shared" si="903"/>
        <v>#REF!</v>
      </c>
      <c r="J2381" s="162" t="e">
        <f>#REF!</f>
        <v>#REF!</v>
      </c>
      <c r="K2381" s="162"/>
      <c r="L2381" s="162"/>
      <c r="M2381" s="162" t="e">
        <f>#REF!</f>
        <v>#REF!</v>
      </c>
      <c r="N2381" s="162" t="e">
        <f>#REF!</f>
        <v>#REF!</v>
      </c>
      <c r="O2381" s="162" t="e">
        <f>#REF!</f>
        <v>#REF!</v>
      </c>
    </row>
    <row r="2382" spans="2:15" ht="21">
      <c r="B2382" s="132" t="e">
        <f t="shared" si="880"/>
        <v>#REF!</v>
      </c>
      <c r="C2382" s="68" t="str">
        <f t="shared" si="881"/>
        <v xml:space="preserve"> </v>
      </c>
      <c r="D2382" s="68" t="str">
        <f t="shared" si="882"/>
        <v xml:space="preserve"> </v>
      </c>
      <c r="E2382" s="160" t="e">
        <f t="shared" ref="E2382:G2382" si="904">M798</f>
        <v>#REF!</v>
      </c>
      <c r="F2382" s="160" t="e">
        <f t="shared" si="904"/>
        <v>#REF!</v>
      </c>
      <c r="G2382" s="160" t="e">
        <f t="shared" si="904"/>
        <v>#REF!</v>
      </c>
      <c r="J2382" s="162" t="e">
        <f>#REF!</f>
        <v>#REF!</v>
      </c>
      <c r="K2382" s="162"/>
      <c r="L2382" s="162"/>
      <c r="M2382" s="162" t="e">
        <f>#REF!</f>
        <v>#REF!</v>
      </c>
      <c r="N2382" s="162" t="e">
        <f>#REF!</f>
        <v>#REF!</v>
      </c>
      <c r="O2382" s="162" t="e">
        <f>#REF!</f>
        <v>#REF!</v>
      </c>
    </row>
    <row r="2383" spans="2:15" ht="21">
      <c r="B2383" s="132" t="e">
        <f t="shared" si="880"/>
        <v>#REF!</v>
      </c>
      <c r="C2383" s="68" t="str">
        <f t="shared" si="881"/>
        <v xml:space="preserve"> </v>
      </c>
      <c r="D2383" s="68" t="str">
        <f t="shared" si="882"/>
        <v xml:space="preserve"> </v>
      </c>
      <c r="E2383" s="160" t="e">
        <f t="shared" ref="E2383:G2383" si="905">M799</f>
        <v>#REF!</v>
      </c>
      <c r="F2383" s="160" t="e">
        <f t="shared" si="905"/>
        <v>#REF!</v>
      </c>
      <c r="G2383" s="160" t="e">
        <f t="shared" si="905"/>
        <v>#REF!</v>
      </c>
      <c r="J2383" s="162" t="e">
        <f>#REF!</f>
        <v>#REF!</v>
      </c>
      <c r="K2383" s="162"/>
      <c r="L2383" s="162"/>
      <c r="M2383" s="162" t="e">
        <f>#REF!</f>
        <v>#REF!</v>
      </c>
      <c r="N2383" s="162" t="e">
        <f>#REF!</f>
        <v>#REF!</v>
      </c>
      <c r="O2383" s="162" t="e">
        <f>#REF!</f>
        <v>#REF!</v>
      </c>
    </row>
    <row r="2384" spans="2:15" ht="21">
      <c r="B2384" s="132" t="e">
        <f t="shared" si="880"/>
        <v>#REF!</v>
      </c>
      <c r="C2384" s="68" t="str">
        <f t="shared" si="881"/>
        <v xml:space="preserve"> </v>
      </c>
      <c r="D2384" s="68" t="str">
        <f t="shared" si="882"/>
        <v xml:space="preserve"> </v>
      </c>
      <c r="E2384" s="160" t="e">
        <f t="shared" ref="E2384:G2384" si="906">M800</f>
        <v>#REF!</v>
      </c>
      <c r="F2384" s="160" t="e">
        <f t="shared" si="906"/>
        <v>#REF!</v>
      </c>
      <c r="G2384" s="160" t="e">
        <f t="shared" si="906"/>
        <v>#REF!</v>
      </c>
    </row>
    <row r="2385" spans="2:7" ht="21">
      <c r="B2385" s="132" t="e">
        <f t="shared" si="880"/>
        <v>#REF!</v>
      </c>
      <c r="C2385" s="68" t="str">
        <f t="shared" si="881"/>
        <v xml:space="preserve"> </v>
      </c>
      <c r="D2385" s="68" t="str">
        <f t="shared" si="882"/>
        <v xml:space="preserve"> </v>
      </c>
      <c r="E2385" s="160" t="e">
        <f t="shared" ref="E2385:G2385" si="907">M801</f>
        <v>#REF!</v>
      </c>
      <c r="F2385" s="160" t="e">
        <f t="shared" si="907"/>
        <v>#REF!</v>
      </c>
      <c r="G2385" s="160" t="e">
        <f t="shared" si="907"/>
        <v>#REF!</v>
      </c>
    </row>
    <row r="2386" spans="2:7" ht="21">
      <c r="B2386" s="132" t="e">
        <f t="shared" si="880"/>
        <v>#REF!</v>
      </c>
      <c r="C2386" s="68" t="str">
        <f t="shared" si="881"/>
        <v xml:space="preserve"> </v>
      </c>
      <c r="D2386" s="68" t="str">
        <f t="shared" si="882"/>
        <v xml:space="preserve"> </v>
      </c>
      <c r="E2386" s="160" t="e">
        <f t="shared" ref="E2386:G2386" si="908">M802</f>
        <v>#REF!</v>
      </c>
      <c r="F2386" s="160" t="e">
        <f t="shared" si="908"/>
        <v>#REF!</v>
      </c>
      <c r="G2386" s="160" t="e">
        <f t="shared" si="908"/>
        <v>#REF!</v>
      </c>
    </row>
    <row r="2387" spans="2:7" ht="21">
      <c r="B2387" s="132" t="e">
        <f t="shared" si="880"/>
        <v>#REF!</v>
      </c>
      <c r="C2387" s="68" t="str">
        <f t="shared" si="881"/>
        <v xml:space="preserve"> </v>
      </c>
      <c r="D2387" s="68" t="str">
        <f t="shared" si="882"/>
        <v xml:space="preserve"> </v>
      </c>
      <c r="E2387" s="160" t="e">
        <f t="shared" ref="E2387:G2387" si="909">M803</f>
        <v>#REF!</v>
      </c>
      <c r="F2387" s="160" t="e">
        <f t="shared" si="909"/>
        <v>#REF!</v>
      </c>
      <c r="G2387" s="160" t="e">
        <f t="shared" si="909"/>
        <v>#REF!</v>
      </c>
    </row>
    <row r="2388" spans="2:7" ht="21">
      <c r="B2388" s="132" t="e">
        <f t="shared" si="880"/>
        <v>#REF!</v>
      </c>
      <c r="C2388" s="68" t="str">
        <f t="shared" si="881"/>
        <v xml:space="preserve"> </v>
      </c>
      <c r="D2388" s="68" t="str">
        <f t="shared" si="882"/>
        <v xml:space="preserve"> </v>
      </c>
      <c r="E2388" s="160" t="e">
        <f t="shared" ref="E2388:G2388" si="910">M804</f>
        <v>#REF!</v>
      </c>
      <c r="F2388" s="160" t="e">
        <f t="shared" si="910"/>
        <v>#REF!</v>
      </c>
      <c r="G2388" s="160" t="e">
        <f t="shared" si="910"/>
        <v>#REF!</v>
      </c>
    </row>
    <row r="2389" spans="2:7" ht="21">
      <c r="B2389" s="132" t="e">
        <f t="shared" si="880"/>
        <v>#REF!</v>
      </c>
      <c r="C2389" s="68" t="str">
        <f t="shared" si="881"/>
        <v xml:space="preserve"> </v>
      </c>
      <c r="D2389" s="68" t="str">
        <f t="shared" si="882"/>
        <v xml:space="preserve"> </v>
      </c>
      <c r="E2389" s="160" t="e">
        <f t="shared" ref="E2389:G2389" si="911">M805</f>
        <v>#REF!</v>
      </c>
      <c r="F2389" s="160" t="e">
        <f t="shared" si="911"/>
        <v>#REF!</v>
      </c>
      <c r="G2389" s="160" t="e">
        <f t="shared" si="911"/>
        <v>#REF!</v>
      </c>
    </row>
    <row r="2390" spans="2:7" ht="21">
      <c r="B2390" s="132" t="e">
        <f t="shared" si="880"/>
        <v>#REF!</v>
      </c>
      <c r="C2390" s="68" t="str">
        <f t="shared" si="881"/>
        <v xml:space="preserve"> </v>
      </c>
      <c r="D2390" s="68" t="str">
        <f t="shared" si="882"/>
        <v xml:space="preserve"> </v>
      </c>
      <c r="E2390" s="160" t="e">
        <f t="shared" ref="E2390:G2390" si="912">M806</f>
        <v>#REF!</v>
      </c>
      <c r="F2390" s="160" t="e">
        <f t="shared" si="912"/>
        <v>#REF!</v>
      </c>
      <c r="G2390" s="160" t="e">
        <f t="shared" si="912"/>
        <v>#REF!</v>
      </c>
    </row>
    <row r="2391" spans="2:7" ht="21">
      <c r="B2391" s="132" t="e">
        <f t="shared" si="880"/>
        <v>#REF!</v>
      </c>
      <c r="C2391" s="68" t="str">
        <f t="shared" si="881"/>
        <v xml:space="preserve"> </v>
      </c>
      <c r="D2391" s="68" t="str">
        <f t="shared" si="882"/>
        <v xml:space="preserve"> </v>
      </c>
      <c r="E2391" s="160" t="e">
        <f t="shared" ref="E2391:G2391" si="913">M807</f>
        <v>#REF!</v>
      </c>
      <c r="F2391" s="160" t="e">
        <f t="shared" si="913"/>
        <v>#REF!</v>
      </c>
      <c r="G2391" s="160" t="e">
        <f t="shared" si="913"/>
        <v>#REF!</v>
      </c>
    </row>
    <row r="2392" spans="2:7" ht="21">
      <c r="B2392" s="132" t="e">
        <f t="shared" si="880"/>
        <v>#REF!</v>
      </c>
      <c r="C2392" s="68" t="str">
        <f t="shared" si="881"/>
        <v xml:space="preserve"> </v>
      </c>
      <c r="D2392" s="68" t="str">
        <f t="shared" si="882"/>
        <v xml:space="preserve"> </v>
      </c>
      <c r="E2392" s="160" t="e">
        <f t="shared" ref="E2392:G2392" si="914">M808</f>
        <v>#REF!</v>
      </c>
      <c r="F2392" s="160" t="e">
        <f t="shared" si="914"/>
        <v>#REF!</v>
      </c>
      <c r="G2392" s="160" t="e">
        <f t="shared" si="914"/>
        <v>#REF!</v>
      </c>
    </row>
    <row r="2393" spans="2:7" ht="21">
      <c r="B2393" s="132" t="e">
        <f t="shared" si="880"/>
        <v>#REF!</v>
      </c>
      <c r="C2393" s="68" t="str">
        <f t="shared" si="881"/>
        <v xml:space="preserve"> </v>
      </c>
      <c r="D2393" s="68" t="str">
        <f t="shared" si="882"/>
        <v xml:space="preserve"> </v>
      </c>
      <c r="E2393" s="160" t="e">
        <f t="shared" ref="E2393:G2393" si="915">M809</f>
        <v>#REF!</v>
      </c>
      <c r="F2393" s="160" t="e">
        <f t="shared" si="915"/>
        <v>#REF!</v>
      </c>
      <c r="G2393" s="160" t="e">
        <f t="shared" si="915"/>
        <v>#REF!</v>
      </c>
    </row>
    <row r="2394" spans="2:7" ht="21">
      <c r="B2394" s="132" t="e">
        <f t="shared" si="880"/>
        <v>#REF!</v>
      </c>
      <c r="C2394" s="68" t="str">
        <f t="shared" si="881"/>
        <v xml:space="preserve"> </v>
      </c>
      <c r="D2394" s="68" t="str">
        <f t="shared" si="882"/>
        <v xml:space="preserve"> </v>
      </c>
      <c r="E2394" s="160" t="e">
        <f t="shared" ref="E2394:G2394" si="916">M810</f>
        <v>#REF!</v>
      </c>
      <c r="F2394" s="160" t="e">
        <f t="shared" si="916"/>
        <v>#REF!</v>
      </c>
      <c r="G2394" s="160" t="e">
        <f t="shared" si="916"/>
        <v>#REF!</v>
      </c>
    </row>
    <row r="2395" spans="2:7" ht="21">
      <c r="B2395" s="132" t="e">
        <f t="shared" si="880"/>
        <v>#REF!</v>
      </c>
      <c r="C2395" s="68" t="str">
        <f t="shared" si="881"/>
        <v xml:space="preserve"> </v>
      </c>
      <c r="D2395" s="68" t="str">
        <f t="shared" si="882"/>
        <v xml:space="preserve"> </v>
      </c>
      <c r="E2395" s="160" t="e">
        <f t="shared" ref="E2395:G2395" si="917">M811</f>
        <v>#REF!</v>
      </c>
      <c r="F2395" s="160" t="e">
        <f t="shared" si="917"/>
        <v>#REF!</v>
      </c>
      <c r="G2395" s="160" t="e">
        <f t="shared" si="917"/>
        <v>#REF!</v>
      </c>
    </row>
    <row r="2396" spans="2:7" ht="21">
      <c r="B2396" s="132" t="e">
        <f t="shared" si="880"/>
        <v>#REF!</v>
      </c>
      <c r="C2396" s="68" t="str">
        <f t="shared" si="881"/>
        <v xml:space="preserve"> </v>
      </c>
      <c r="D2396" s="68" t="str">
        <f t="shared" si="882"/>
        <v xml:space="preserve"> </v>
      </c>
      <c r="E2396" s="160" t="e">
        <f t="shared" ref="E2396:G2396" si="918">M812</f>
        <v>#REF!</v>
      </c>
      <c r="F2396" s="160" t="e">
        <f t="shared" si="918"/>
        <v>#REF!</v>
      </c>
      <c r="G2396" s="160" t="e">
        <f t="shared" si="918"/>
        <v>#REF!</v>
      </c>
    </row>
    <row r="2397" spans="2:7" ht="21">
      <c r="B2397" s="132" t="e">
        <f t="shared" si="880"/>
        <v>#REF!</v>
      </c>
      <c r="C2397" s="68" t="str">
        <f t="shared" si="881"/>
        <v xml:space="preserve"> </v>
      </c>
      <c r="D2397" s="68" t="str">
        <f t="shared" si="882"/>
        <v xml:space="preserve"> </v>
      </c>
      <c r="E2397" s="160" t="e">
        <f t="shared" ref="E2397:G2397" si="919">M813</f>
        <v>#REF!</v>
      </c>
      <c r="F2397" s="160" t="e">
        <f t="shared" si="919"/>
        <v>#REF!</v>
      </c>
      <c r="G2397" s="160" t="e">
        <f t="shared" si="919"/>
        <v>#REF!</v>
      </c>
    </row>
    <row r="2398" spans="2:7" ht="21">
      <c r="B2398" s="132" t="e">
        <f t="shared" si="880"/>
        <v>#REF!</v>
      </c>
      <c r="C2398" s="68" t="str">
        <f t="shared" si="881"/>
        <v xml:space="preserve"> </v>
      </c>
      <c r="D2398" s="68" t="str">
        <f t="shared" si="882"/>
        <v xml:space="preserve"> </v>
      </c>
      <c r="E2398" s="160" t="e">
        <f t="shared" ref="E2398:G2398" si="920">M814</f>
        <v>#REF!</v>
      </c>
      <c r="F2398" s="160" t="e">
        <f t="shared" si="920"/>
        <v>#REF!</v>
      </c>
      <c r="G2398" s="160" t="e">
        <f t="shared" si="920"/>
        <v>#REF!</v>
      </c>
    </row>
    <row r="2399" spans="2:7" ht="21">
      <c r="B2399" s="132" t="e">
        <f t="shared" si="880"/>
        <v>#REF!</v>
      </c>
      <c r="C2399" s="68" t="str">
        <f t="shared" si="881"/>
        <v xml:space="preserve"> </v>
      </c>
      <c r="D2399" s="68" t="str">
        <f t="shared" si="882"/>
        <v xml:space="preserve"> </v>
      </c>
      <c r="E2399" s="160" t="e">
        <f t="shared" ref="E2399:G2399" si="921">M815</f>
        <v>#REF!</v>
      </c>
      <c r="F2399" s="160" t="e">
        <f t="shared" si="921"/>
        <v>#REF!</v>
      </c>
      <c r="G2399" s="160" t="e">
        <f t="shared" si="921"/>
        <v>#REF!</v>
      </c>
    </row>
    <row r="2400" spans="2:7" ht="21">
      <c r="B2400" s="132" t="e">
        <f t="shared" si="880"/>
        <v>#REF!</v>
      </c>
      <c r="C2400" s="68" t="str">
        <f t="shared" si="881"/>
        <v xml:space="preserve"> </v>
      </c>
      <c r="D2400" s="68" t="str">
        <f t="shared" si="882"/>
        <v xml:space="preserve"> </v>
      </c>
      <c r="E2400" s="160" t="e">
        <f t="shared" ref="E2400:G2400" si="922">M816</f>
        <v>#REF!</v>
      </c>
      <c r="F2400" s="160" t="e">
        <f t="shared" si="922"/>
        <v>#REF!</v>
      </c>
      <c r="G2400" s="160" t="e">
        <f t="shared" si="922"/>
        <v>#REF!</v>
      </c>
    </row>
    <row r="2401" spans="2:7" ht="21">
      <c r="B2401" s="132" t="e">
        <f t="shared" si="880"/>
        <v>#REF!</v>
      </c>
      <c r="C2401" s="68" t="str">
        <f t="shared" si="881"/>
        <v xml:space="preserve"> </v>
      </c>
      <c r="D2401" s="68" t="str">
        <f t="shared" si="882"/>
        <v xml:space="preserve"> </v>
      </c>
      <c r="E2401" s="160" t="e">
        <f t="shared" ref="E2401:G2401" si="923">M817</f>
        <v>#REF!</v>
      </c>
      <c r="F2401" s="160" t="e">
        <f t="shared" si="923"/>
        <v>#REF!</v>
      </c>
      <c r="G2401" s="160" t="e">
        <f t="shared" si="923"/>
        <v>#REF!</v>
      </c>
    </row>
    <row r="2402" spans="2:7" ht="21">
      <c r="B2402" s="132" t="e">
        <f t="shared" si="880"/>
        <v>#REF!</v>
      </c>
      <c r="C2402" s="68" t="str">
        <f t="shared" si="881"/>
        <v xml:space="preserve"> </v>
      </c>
      <c r="D2402" s="68" t="str">
        <f t="shared" si="882"/>
        <v xml:space="preserve"> </v>
      </c>
      <c r="E2402" s="160" t="e">
        <f t="shared" ref="E2402:G2402" si="924">M818</f>
        <v>#REF!</v>
      </c>
      <c r="F2402" s="160" t="e">
        <f t="shared" si="924"/>
        <v>#REF!</v>
      </c>
      <c r="G2402" s="160" t="e">
        <f t="shared" si="924"/>
        <v>#REF!</v>
      </c>
    </row>
    <row r="2403" spans="2:7" ht="21">
      <c r="B2403" s="132" t="e">
        <f t="shared" si="880"/>
        <v>#REF!</v>
      </c>
      <c r="C2403" s="68" t="str">
        <f t="shared" si="881"/>
        <v xml:space="preserve"> </v>
      </c>
      <c r="D2403" s="68" t="str">
        <f t="shared" si="882"/>
        <v xml:space="preserve"> </v>
      </c>
      <c r="E2403" s="160" t="e">
        <f t="shared" ref="E2403:G2403" si="925">M819</f>
        <v>#REF!</v>
      </c>
      <c r="F2403" s="160" t="e">
        <f t="shared" si="925"/>
        <v>#REF!</v>
      </c>
      <c r="G2403" s="160" t="e">
        <f t="shared" si="925"/>
        <v>#REF!</v>
      </c>
    </row>
    <row r="2404" spans="2:7" ht="21">
      <c r="B2404" s="132" t="e">
        <f t="shared" si="880"/>
        <v>#REF!</v>
      </c>
      <c r="C2404" s="68" t="str">
        <f t="shared" si="881"/>
        <v xml:space="preserve"> </v>
      </c>
      <c r="D2404" s="68" t="str">
        <f t="shared" si="882"/>
        <v xml:space="preserve"> </v>
      </c>
      <c r="E2404" s="160" t="e">
        <f t="shared" ref="E2404:G2404" si="926">M820</f>
        <v>#REF!</v>
      </c>
      <c r="F2404" s="160" t="e">
        <f t="shared" si="926"/>
        <v>#REF!</v>
      </c>
      <c r="G2404" s="160" t="e">
        <f t="shared" si="926"/>
        <v>#REF!</v>
      </c>
    </row>
    <row r="2405" spans="2:7" ht="21">
      <c r="B2405" s="132" t="e">
        <f t="shared" si="880"/>
        <v>#REF!</v>
      </c>
      <c r="C2405" s="68" t="str">
        <f t="shared" si="881"/>
        <v xml:space="preserve"> </v>
      </c>
      <c r="D2405" s="68" t="str">
        <f t="shared" si="882"/>
        <v xml:space="preserve"> </v>
      </c>
      <c r="E2405" s="160" t="e">
        <f t="shared" ref="E2405:G2405" si="927">M821</f>
        <v>#REF!</v>
      </c>
      <c r="F2405" s="160" t="e">
        <f t="shared" si="927"/>
        <v>#REF!</v>
      </c>
      <c r="G2405" s="160" t="e">
        <f t="shared" si="927"/>
        <v>#REF!</v>
      </c>
    </row>
    <row r="2406" spans="2:7" ht="21">
      <c r="B2406" s="132" t="e">
        <f t="shared" si="880"/>
        <v>#REF!</v>
      </c>
      <c r="C2406" s="68" t="str">
        <f t="shared" si="881"/>
        <v xml:space="preserve"> </v>
      </c>
      <c r="D2406" s="68" t="str">
        <f t="shared" si="882"/>
        <v xml:space="preserve"> </v>
      </c>
      <c r="E2406" s="160" t="e">
        <f t="shared" ref="E2406:G2406" si="928">M822</f>
        <v>#REF!</v>
      </c>
      <c r="F2406" s="160" t="e">
        <f t="shared" si="928"/>
        <v>#REF!</v>
      </c>
      <c r="G2406" s="160" t="e">
        <f t="shared" si="928"/>
        <v>#REF!</v>
      </c>
    </row>
    <row r="2407" spans="2:7" ht="21">
      <c r="B2407" s="132" t="e">
        <f t="shared" si="880"/>
        <v>#REF!</v>
      </c>
      <c r="C2407" s="68" t="str">
        <f t="shared" si="881"/>
        <v xml:space="preserve"> </v>
      </c>
      <c r="D2407" s="68" t="str">
        <f t="shared" si="882"/>
        <v xml:space="preserve"> </v>
      </c>
      <c r="E2407" s="160" t="e">
        <f t="shared" ref="E2407:G2407" si="929">M823</f>
        <v>#REF!</v>
      </c>
      <c r="F2407" s="160" t="e">
        <f t="shared" si="929"/>
        <v>#REF!</v>
      </c>
      <c r="G2407" s="160" t="e">
        <f t="shared" si="929"/>
        <v>#REF!</v>
      </c>
    </row>
    <row r="2408" spans="2:7" ht="21">
      <c r="B2408" s="132" t="e">
        <f t="shared" si="880"/>
        <v>#REF!</v>
      </c>
      <c r="C2408" s="68" t="str">
        <f t="shared" si="881"/>
        <v xml:space="preserve"> </v>
      </c>
      <c r="D2408" s="68" t="str">
        <f t="shared" si="882"/>
        <v xml:space="preserve"> </v>
      </c>
      <c r="E2408" s="160" t="e">
        <f t="shared" ref="E2408:G2408" si="930">M824</f>
        <v>#REF!</v>
      </c>
      <c r="F2408" s="160" t="e">
        <f t="shared" si="930"/>
        <v>#REF!</v>
      </c>
      <c r="G2408" s="160" t="e">
        <f t="shared" si="930"/>
        <v>#REF!</v>
      </c>
    </row>
    <row r="2409" spans="2:7" ht="21">
      <c r="B2409" s="132" t="e">
        <f t="shared" si="880"/>
        <v>#REF!</v>
      </c>
      <c r="C2409" s="68" t="str">
        <f t="shared" si="881"/>
        <v xml:space="preserve"> </v>
      </c>
      <c r="D2409" s="68" t="str">
        <f t="shared" si="882"/>
        <v xml:space="preserve"> </v>
      </c>
      <c r="E2409" s="160" t="e">
        <f t="shared" ref="E2409:G2409" si="931">M825</f>
        <v>#REF!</v>
      </c>
      <c r="F2409" s="160" t="e">
        <f t="shared" si="931"/>
        <v>#REF!</v>
      </c>
      <c r="G2409" s="160" t="e">
        <f t="shared" si="931"/>
        <v>#REF!</v>
      </c>
    </row>
    <row r="2410" spans="2:7" ht="21">
      <c r="B2410" s="132" t="e">
        <f t="shared" si="880"/>
        <v>#REF!</v>
      </c>
      <c r="C2410" s="68" t="str">
        <f t="shared" si="881"/>
        <v xml:space="preserve"> </v>
      </c>
      <c r="D2410" s="68" t="str">
        <f t="shared" si="882"/>
        <v xml:space="preserve"> </v>
      </c>
      <c r="E2410" s="160" t="e">
        <f t="shared" ref="E2410:G2410" si="932">M826</f>
        <v>#REF!</v>
      </c>
      <c r="F2410" s="160" t="e">
        <f t="shared" si="932"/>
        <v>#REF!</v>
      </c>
      <c r="G2410" s="160" t="e">
        <f t="shared" si="932"/>
        <v>#REF!</v>
      </c>
    </row>
    <row r="2411" spans="2:7" ht="21">
      <c r="B2411" s="132" t="e">
        <f t="shared" si="880"/>
        <v>#REF!</v>
      </c>
      <c r="C2411" s="68" t="str">
        <f t="shared" si="881"/>
        <v xml:space="preserve"> </v>
      </c>
      <c r="D2411" s="68" t="str">
        <f t="shared" si="882"/>
        <v xml:space="preserve"> </v>
      </c>
      <c r="E2411" s="160" t="e">
        <f t="shared" ref="E2411:G2411" si="933">M827</f>
        <v>#REF!</v>
      </c>
      <c r="F2411" s="160" t="e">
        <f t="shared" si="933"/>
        <v>#REF!</v>
      </c>
      <c r="G2411" s="160" t="e">
        <f t="shared" si="933"/>
        <v>#REF!</v>
      </c>
    </row>
    <row r="2412" spans="2:7" ht="21">
      <c r="B2412" s="132" t="e">
        <f t="shared" si="880"/>
        <v>#REF!</v>
      </c>
      <c r="C2412" s="68" t="str">
        <f t="shared" si="881"/>
        <v xml:space="preserve"> </v>
      </c>
      <c r="D2412" s="68" t="str">
        <f t="shared" si="882"/>
        <v xml:space="preserve"> </v>
      </c>
      <c r="E2412" s="160" t="e">
        <f t="shared" ref="E2412:G2412" si="934">M828</f>
        <v>#REF!</v>
      </c>
      <c r="F2412" s="160" t="e">
        <f t="shared" si="934"/>
        <v>#REF!</v>
      </c>
      <c r="G2412" s="160" t="e">
        <f t="shared" si="934"/>
        <v>#REF!</v>
      </c>
    </row>
    <row r="2413" spans="2:7" ht="21">
      <c r="B2413" s="132" t="e">
        <f t="shared" si="880"/>
        <v>#REF!</v>
      </c>
      <c r="C2413" s="68" t="str">
        <f t="shared" si="881"/>
        <v xml:space="preserve"> </v>
      </c>
      <c r="D2413" s="68" t="str">
        <f t="shared" si="882"/>
        <v xml:space="preserve"> </v>
      </c>
      <c r="E2413" s="160" t="e">
        <f t="shared" ref="E2413:G2413" si="935">M829</f>
        <v>#REF!</v>
      </c>
      <c r="F2413" s="160" t="e">
        <f t="shared" si="935"/>
        <v>#REF!</v>
      </c>
      <c r="G2413" s="160" t="e">
        <f t="shared" si="935"/>
        <v>#REF!</v>
      </c>
    </row>
    <row r="2414" spans="2:7" ht="21">
      <c r="B2414" s="132" t="e">
        <f t="shared" si="880"/>
        <v>#REF!</v>
      </c>
      <c r="C2414" s="68" t="str">
        <f t="shared" si="881"/>
        <v xml:space="preserve"> </v>
      </c>
      <c r="D2414" s="68" t="str">
        <f t="shared" si="882"/>
        <v xml:space="preserve"> </v>
      </c>
      <c r="E2414" s="160" t="e">
        <f t="shared" ref="E2414:G2414" si="936">M830</f>
        <v>#REF!</v>
      </c>
      <c r="F2414" s="160" t="e">
        <f t="shared" si="936"/>
        <v>#REF!</v>
      </c>
      <c r="G2414" s="160" t="e">
        <f t="shared" si="936"/>
        <v>#REF!</v>
      </c>
    </row>
    <row r="2415" spans="2:7" ht="21">
      <c r="B2415" s="132" t="e">
        <f t="shared" si="880"/>
        <v>#REF!</v>
      </c>
      <c r="C2415" s="68" t="str">
        <f t="shared" si="881"/>
        <v xml:space="preserve"> </v>
      </c>
      <c r="D2415" s="68" t="str">
        <f t="shared" si="882"/>
        <v xml:space="preserve"> </v>
      </c>
      <c r="E2415" s="160" t="e">
        <f t="shared" ref="E2415:G2415" si="937">M831</f>
        <v>#REF!</v>
      </c>
      <c r="F2415" s="160" t="e">
        <f t="shared" si="937"/>
        <v>#REF!</v>
      </c>
      <c r="G2415" s="160" t="e">
        <f t="shared" si="937"/>
        <v>#REF!</v>
      </c>
    </row>
    <row r="2416" spans="2:7" ht="21">
      <c r="B2416" s="132" t="e">
        <f t="shared" si="880"/>
        <v>#REF!</v>
      </c>
      <c r="C2416" s="68" t="str">
        <f t="shared" si="881"/>
        <v xml:space="preserve"> </v>
      </c>
      <c r="D2416" s="68" t="str">
        <f t="shared" si="882"/>
        <v xml:space="preserve"> </v>
      </c>
      <c r="E2416" s="160" t="e">
        <f t="shared" ref="E2416:G2416" si="938">M832</f>
        <v>#REF!</v>
      </c>
      <c r="F2416" s="160" t="e">
        <f t="shared" si="938"/>
        <v>#REF!</v>
      </c>
      <c r="G2416" s="160" t="e">
        <f t="shared" si="938"/>
        <v>#REF!</v>
      </c>
    </row>
    <row r="2417" spans="2:7" ht="21">
      <c r="B2417" s="132" t="e">
        <f t="shared" si="880"/>
        <v>#REF!</v>
      </c>
      <c r="C2417" s="68" t="str">
        <f t="shared" si="881"/>
        <v xml:space="preserve"> </v>
      </c>
      <c r="D2417" s="68" t="str">
        <f t="shared" si="882"/>
        <v xml:space="preserve"> </v>
      </c>
      <c r="E2417" s="160" t="e">
        <f t="shared" ref="E2417:G2417" si="939">M833</f>
        <v>#REF!</v>
      </c>
      <c r="F2417" s="160" t="e">
        <f t="shared" si="939"/>
        <v>#REF!</v>
      </c>
      <c r="G2417" s="160" t="e">
        <f t="shared" si="939"/>
        <v>#REF!</v>
      </c>
    </row>
    <row r="2418" spans="2:7" ht="21">
      <c r="B2418" s="132" t="e">
        <f t="shared" si="880"/>
        <v>#REF!</v>
      </c>
      <c r="C2418" s="68" t="str">
        <f t="shared" si="881"/>
        <v xml:space="preserve"> </v>
      </c>
      <c r="D2418" s="68" t="str">
        <f t="shared" si="882"/>
        <v xml:space="preserve"> </v>
      </c>
      <c r="E2418" s="160" t="e">
        <f t="shared" ref="E2418:G2418" si="940">M834</f>
        <v>#REF!</v>
      </c>
      <c r="F2418" s="160" t="e">
        <f t="shared" si="940"/>
        <v>#REF!</v>
      </c>
      <c r="G2418" s="160" t="e">
        <f t="shared" si="940"/>
        <v>#REF!</v>
      </c>
    </row>
    <row r="2419" spans="2:7" ht="21">
      <c r="B2419" s="132" t="e">
        <f t="shared" si="880"/>
        <v>#REF!</v>
      </c>
      <c r="C2419" s="68" t="str">
        <f t="shared" si="881"/>
        <v xml:space="preserve"> </v>
      </c>
      <c r="D2419" s="68" t="str">
        <f t="shared" si="882"/>
        <v xml:space="preserve"> </v>
      </c>
      <c r="E2419" s="160" t="e">
        <f t="shared" ref="E2419:G2419" si="941">M835</f>
        <v>#REF!</v>
      </c>
      <c r="F2419" s="160" t="e">
        <f t="shared" si="941"/>
        <v>#REF!</v>
      </c>
      <c r="G2419" s="160" t="e">
        <f t="shared" si="941"/>
        <v>#REF!</v>
      </c>
    </row>
    <row r="2420" spans="2:7" ht="21">
      <c r="B2420" s="132" t="e">
        <f t="shared" si="880"/>
        <v>#REF!</v>
      </c>
      <c r="C2420" s="68" t="str">
        <f t="shared" si="881"/>
        <v xml:space="preserve"> </v>
      </c>
      <c r="D2420" s="68" t="str">
        <f t="shared" si="882"/>
        <v xml:space="preserve"> </v>
      </c>
      <c r="E2420" s="160" t="e">
        <f t="shared" ref="E2420:G2420" si="942">M836</f>
        <v>#REF!</v>
      </c>
      <c r="F2420" s="160" t="e">
        <f t="shared" si="942"/>
        <v>#REF!</v>
      </c>
      <c r="G2420" s="160" t="e">
        <f t="shared" si="942"/>
        <v>#REF!</v>
      </c>
    </row>
    <row r="2421" spans="2:7" ht="21">
      <c r="B2421" s="132" t="e">
        <f t="shared" si="880"/>
        <v>#REF!</v>
      </c>
      <c r="C2421" s="68" t="str">
        <f t="shared" si="881"/>
        <v xml:space="preserve"> </v>
      </c>
      <c r="D2421" s="68" t="str">
        <f t="shared" si="882"/>
        <v xml:space="preserve"> </v>
      </c>
      <c r="E2421" s="160" t="e">
        <f t="shared" ref="E2421:G2421" si="943">M837</f>
        <v>#REF!</v>
      </c>
      <c r="F2421" s="160" t="e">
        <f t="shared" si="943"/>
        <v>#REF!</v>
      </c>
      <c r="G2421" s="160" t="e">
        <f t="shared" si="943"/>
        <v>#REF!</v>
      </c>
    </row>
    <row r="2422" spans="2:7" ht="21">
      <c r="B2422" s="132" t="e">
        <f t="shared" si="880"/>
        <v>#REF!</v>
      </c>
      <c r="C2422" s="68" t="str">
        <f t="shared" si="881"/>
        <v xml:space="preserve"> </v>
      </c>
      <c r="D2422" s="68" t="str">
        <f t="shared" si="882"/>
        <v xml:space="preserve"> </v>
      </c>
      <c r="E2422" s="160" t="e">
        <f t="shared" ref="E2422:G2422" si="944">M838</f>
        <v>#REF!</v>
      </c>
      <c r="F2422" s="160" t="e">
        <f t="shared" si="944"/>
        <v>#REF!</v>
      </c>
      <c r="G2422" s="160" t="e">
        <f t="shared" si="944"/>
        <v>#REF!</v>
      </c>
    </row>
    <row r="2423" spans="2:7" ht="21">
      <c r="B2423" s="132" t="e">
        <f t="shared" si="880"/>
        <v>#REF!</v>
      </c>
      <c r="C2423" s="68" t="str">
        <f t="shared" si="881"/>
        <v xml:space="preserve"> </v>
      </c>
      <c r="D2423" s="68" t="str">
        <f t="shared" si="882"/>
        <v xml:space="preserve"> </v>
      </c>
      <c r="E2423" s="160" t="e">
        <f t="shared" ref="E2423:G2423" si="945">M839</f>
        <v>#REF!</v>
      </c>
      <c r="F2423" s="160" t="e">
        <f t="shared" si="945"/>
        <v>#REF!</v>
      </c>
      <c r="G2423" s="160" t="e">
        <f t="shared" si="945"/>
        <v>#REF!</v>
      </c>
    </row>
    <row r="2424" spans="2:7" ht="21">
      <c r="B2424" s="132" t="e">
        <f t="shared" si="880"/>
        <v>#REF!</v>
      </c>
      <c r="C2424" s="68" t="str">
        <f t="shared" si="881"/>
        <v xml:space="preserve"> </v>
      </c>
      <c r="D2424" s="68" t="str">
        <f t="shared" si="882"/>
        <v xml:space="preserve"> </v>
      </c>
      <c r="E2424" s="160" t="e">
        <f t="shared" ref="E2424:G2424" si="946">M840</f>
        <v>#REF!</v>
      </c>
      <c r="F2424" s="160" t="e">
        <f t="shared" si="946"/>
        <v>#REF!</v>
      </c>
      <c r="G2424" s="160" t="e">
        <f t="shared" si="946"/>
        <v>#REF!</v>
      </c>
    </row>
    <row r="2425" spans="2:7" ht="21">
      <c r="B2425" s="132" t="e">
        <f t="shared" ref="B2425:B2488" si="947">J841</f>
        <v>#REF!</v>
      </c>
      <c r="C2425" s="68" t="str">
        <f t="shared" ref="C2425:C2488" si="948">IFERROR(VLOOKUP(D2425,KLUBY01,2,FALSE)," ")</f>
        <v xml:space="preserve"> </v>
      </c>
      <c r="D2425" s="68" t="str">
        <f t="shared" ref="D2425:D2488" si="949">IFERROR(VLOOKUP(B2425,PZTS2509,11,FALSE)," ")</f>
        <v xml:space="preserve"> </v>
      </c>
      <c r="E2425" s="160" t="e">
        <f t="shared" ref="E2425:G2425" si="950">M841</f>
        <v>#REF!</v>
      </c>
      <c r="F2425" s="160" t="e">
        <f t="shared" si="950"/>
        <v>#REF!</v>
      </c>
      <c r="G2425" s="160" t="e">
        <f t="shared" si="950"/>
        <v>#REF!</v>
      </c>
    </row>
    <row r="2426" spans="2:7" ht="21">
      <c r="B2426" s="132" t="e">
        <f t="shared" si="947"/>
        <v>#REF!</v>
      </c>
      <c r="C2426" s="68" t="str">
        <f t="shared" si="948"/>
        <v xml:space="preserve"> </v>
      </c>
      <c r="D2426" s="68" t="str">
        <f t="shared" si="949"/>
        <v xml:space="preserve"> </v>
      </c>
      <c r="E2426" s="160" t="e">
        <f t="shared" ref="E2426:G2426" si="951">M842</f>
        <v>#REF!</v>
      </c>
      <c r="F2426" s="160" t="e">
        <f t="shared" si="951"/>
        <v>#REF!</v>
      </c>
      <c r="G2426" s="160" t="e">
        <f t="shared" si="951"/>
        <v>#REF!</v>
      </c>
    </row>
    <row r="2427" spans="2:7" ht="21">
      <c r="B2427" s="132" t="e">
        <f t="shared" si="947"/>
        <v>#REF!</v>
      </c>
      <c r="C2427" s="68" t="str">
        <f t="shared" si="948"/>
        <v xml:space="preserve"> </v>
      </c>
      <c r="D2427" s="68" t="str">
        <f t="shared" si="949"/>
        <v xml:space="preserve"> </v>
      </c>
      <c r="E2427" s="160" t="e">
        <f t="shared" ref="E2427:G2427" si="952">M843</f>
        <v>#REF!</v>
      </c>
      <c r="F2427" s="160" t="e">
        <f t="shared" si="952"/>
        <v>#REF!</v>
      </c>
      <c r="G2427" s="160" t="e">
        <f t="shared" si="952"/>
        <v>#REF!</v>
      </c>
    </row>
    <row r="2428" spans="2:7" ht="21">
      <c r="B2428" s="132" t="e">
        <f t="shared" si="947"/>
        <v>#REF!</v>
      </c>
      <c r="C2428" s="68" t="str">
        <f t="shared" si="948"/>
        <v xml:space="preserve"> </v>
      </c>
      <c r="D2428" s="68" t="str">
        <f t="shared" si="949"/>
        <v xml:space="preserve"> </v>
      </c>
      <c r="E2428" s="160" t="e">
        <f t="shared" ref="E2428:G2428" si="953">M844</f>
        <v>#REF!</v>
      </c>
      <c r="F2428" s="160" t="e">
        <f t="shared" si="953"/>
        <v>#REF!</v>
      </c>
      <c r="G2428" s="160" t="e">
        <f t="shared" si="953"/>
        <v>#REF!</v>
      </c>
    </row>
    <row r="2429" spans="2:7" ht="21">
      <c r="B2429" s="132" t="e">
        <f t="shared" si="947"/>
        <v>#REF!</v>
      </c>
      <c r="C2429" s="68" t="str">
        <f t="shared" si="948"/>
        <v xml:space="preserve"> </v>
      </c>
      <c r="D2429" s="68" t="str">
        <f t="shared" si="949"/>
        <v xml:space="preserve"> </v>
      </c>
      <c r="E2429" s="160" t="e">
        <f t="shared" ref="E2429:G2429" si="954">M845</f>
        <v>#REF!</v>
      </c>
      <c r="F2429" s="160" t="e">
        <f t="shared" si="954"/>
        <v>#REF!</v>
      </c>
      <c r="G2429" s="160" t="e">
        <f t="shared" si="954"/>
        <v>#REF!</v>
      </c>
    </row>
    <row r="2430" spans="2:7" ht="21">
      <c r="B2430" s="132" t="e">
        <f t="shared" si="947"/>
        <v>#REF!</v>
      </c>
      <c r="C2430" s="68" t="str">
        <f t="shared" si="948"/>
        <v xml:space="preserve"> </v>
      </c>
      <c r="D2430" s="68" t="str">
        <f t="shared" si="949"/>
        <v xml:space="preserve"> </v>
      </c>
      <c r="E2430" s="160" t="e">
        <f t="shared" ref="E2430:G2430" si="955">M846</f>
        <v>#REF!</v>
      </c>
      <c r="F2430" s="160" t="e">
        <f t="shared" si="955"/>
        <v>#REF!</v>
      </c>
      <c r="G2430" s="160" t="e">
        <f t="shared" si="955"/>
        <v>#REF!</v>
      </c>
    </row>
    <row r="2431" spans="2:7" ht="21">
      <c r="B2431" s="132" t="e">
        <f t="shared" si="947"/>
        <v>#REF!</v>
      </c>
      <c r="C2431" s="68" t="str">
        <f t="shared" si="948"/>
        <v xml:space="preserve"> </v>
      </c>
      <c r="D2431" s="68" t="str">
        <f t="shared" si="949"/>
        <v xml:space="preserve"> </v>
      </c>
      <c r="E2431" s="160" t="e">
        <f t="shared" ref="E2431:G2431" si="956">M847</f>
        <v>#REF!</v>
      </c>
      <c r="F2431" s="160" t="e">
        <f t="shared" si="956"/>
        <v>#REF!</v>
      </c>
      <c r="G2431" s="160" t="e">
        <f t="shared" si="956"/>
        <v>#REF!</v>
      </c>
    </row>
    <row r="2432" spans="2:7" ht="21">
      <c r="B2432" s="132" t="e">
        <f t="shared" si="947"/>
        <v>#REF!</v>
      </c>
      <c r="C2432" s="68" t="str">
        <f t="shared" si="948"/>
        <v xml:space="preserve"> </v>
      </c>
      <c r="D2432" s="68" t="str">
        <f t="shared" si="949"/>
        <v xml:space="preserve"> </v>
      </c>
      <c r="E2432" s="160" t="e">
        <f t="shared" ref="E2432:G2432" si="957">M848</f>
        <v>#REF!</v>
      </c>
      <c r="F2432" s="160" t="e">
        <f t="shared" si="957"/>
        <v>#REF!</v>
      </c>
      <c r="G2432" s="160" t="e">
        <f t="shared" si="957"/>
        <v>#REF!</v>
      </c>
    </row>
    <row r="2433" spans="2:7" ht="21">
      <c r="B2433" s="132" t="e">
        <f t="shared" si="947"/>
        <v>#REF!</v>
      </c>
      <c r="C2433" s="68" t="str">
        <f t="shared" si="948"/>
        <v xml:space="preserve"> </v>
      </c>
      <c r="D2433" s="68" t="str">
        <f t="shared" si="949"/>
        <v xml:space="preserve"> </v>
      </c>
      <c r="E2433" s="160" t="e">
        <f t="shared" ref="E2433:G2433" si="958">M849</f>
        <v>#REF!</v>
      </c>
      <c r="F2433" s="160" t="e">
        <f t="shared" si="958"/>
        <v>#REF!</v>
      </c>
      <c r="G2433" s="160" t="e">
        <f t="shared" si="958"/>
        <v>#REF!</v>
      </c>
    </row>
    <row r="2434" spans="2:7" ht="21">
      <c r="B2434" s="132" t="e">
        <f t="shared" si="947"/>
        <v>#REF!</v>
      </c>
      <c r="C2434" s="68" t="str">
        <f t="shared" si="948"/>
        <v xml:space="preserve"> </v>
      </c>
      <c r="D2434" s="68" t="str">
        <f t="shared" si="949"/>
        <v xml:space="preserve"> </v>
      </c>
      <c r="E2434" s="160" t="e">
        <f t="shared" ref="E2434:G2434" si="959">M850</f>
        <v>#REF!</v>
      </c>
      <c r="F2434" s="160" t="e">
        <f t="shared" si="959"/>
        <v>#REF!</v>
      </c>
      <c r="G2434" s="160" t="e">
        <f t="shared" si="959"/>
        <v>#REF!</v>
      </c>
    </row>
    <row r="2435" spans="2:7" ht="21">
      <c r="B2435" s="132" t="e">
        <f t="shared" si="947"/>
        <v>#REF!</v>
      </c>
      <c r="C2435" s="68" t="str">
        <f t="shared" si="948"/>
        <v xml:space="preserve"> </v>
      </c>
      <c r="D2435" s="68" t="str">
        <f t="shared" si="949"/>
        <v xml:space="preserve"> </v>
      </c>
      <c r="E2435" s="160" t="e">
        <f t="shared" ref="E2435:G2435" si="960">M851</f>
        <v>#REF!</v>
      </c>
      <c r="F2435" s="160" t="e">
        <f t="shared" si="960"/>
        <v>#REF!</v>
      </c>
      <c r="G2435" s="160" t="e">
        <f t="shared" si="960"/>
        <v>#REF!</v>
      </c>
    </row>
    <row r="2436" spans="2:7" ht="21">
      <c r="B2436" s="132" t="e">
        <f t="shared" si="947"/>
        <v>#REF!</v>
      </c>
      <c r="C2436" s="68" t="str">
        <f t="shared" si="948"/>
        <v xml:space="preserve"> </v>
      </c>
      <c r="D2436" s="68" t="str">
        <f t="shared" si="949"/>
        <v xml:space="preserve"> </v>
      </c>
      <c r="E2436" s="160" t="e">
        <f t="shared" ref="E2436:G2436" si="961">M852</f>
        <v>#REF!</v>
      </c>
      <c r="F2436" s="160" t="e">
        <f t="shared" si="961"/>
        <v>#REF!</v>
      </c>
      <c r="G2436" s="160" t="e">
        <f t="shared" si="961"/>
        <v>#REF!</v>
      </c>
    </row>
    <row r="2437" spans="2:7" ht="21">
      <c r="B2437" s="132" t="e">
        <f t="shared" si="947"/>
        <v>#REF!</v>
      </c>
      <c r="C2437" s="68" t="str">
        <f t="shared" si="948"/>
        <v xml:space="preserve"> </v>
      </c>
      <c r="D2437" s="68" t="str">
        <f t="shared" si="949"/>
        <v xml:space="preserve"> </v>
      </c>
      <c r="E2437" s="160" t="e">
        <f t="shared" ref="E2437:G2437" si="962">M853</f>
        <v>#REF!</v>
      </c>
      <c r="F2437" s="160" t="e">
        <f t="shared" si="962"/>
        <v>#REF!</v>
      </c>
      <c r="G2437" s="160" t="e">
        <f t="shared" si="962"/>
        <v>#REF!</v>
      </c>
    </row>
    <row r="2438" spans="2:7" ht="21">
      <c r="B2438" s="132" t="e">
        <f t="shared" si="947"/>
        <v>#REF!</v>
      </c>
      <c r="C2438" s="68" t="str">
        <f t="shared" si="948"/>
        <v xml:space="preserve"> </v>
      </c>
      <c r="D2438" s="68" t="str">
        <f t="shared" si="949"/>
        <v xml:space="preserve"> </v>
      </c>
      <c r="E2438" s="160" t="e">
        <f t="shared" ref="E2438:G2438" si="963">M854</f>
        <v>#REF!</v>
      </c>
      <c r="F2438" s="160" t="e">
        <f t="shared" si="963"/>
        <v>#REF!</v>
      </c>
      <c r="G2438" s="160" t="e">
        <f t="shared" si="963"/>
        <v>#REF!</v>
      </c>
    </row>
    <row r="2439" spans="2:7" ht="21">
      <c r="B2439" s="132" t="e">
        <f t="shared" si="947"/>
        <v>#REF!</v>
      </c>
      <c r="C2439" s="68" t="str">
        <f t="shared" si="948"/>
        <v xml:space="preserve"> </v>
      </c>
      <c r="D2439" s="68" t="str">
        <f t="shared" si="949"/>
        <v xml:space="preserve"> </v>
      </c>
      <c r="E2439" s="160" t="e">
        <f t="shared" ref="E2439:G2439" si="964">M855</f>
        <v>#REF!</v>
      </c>
      <c r="F2439" s="160" t="e">
        <f t="shared" si="964"/>
        <v>#REF!</v>
      </c>
      <c r="G2439" s="160" t="e">
        <f t="shared" si="964"/>
        <v>#REF!</v>
      </c>
    </row>
    <row r="2440" spans="2:7" ht="21">
      <c r="B2440" s="132" t="e">
        <f t="shared" si="947"/>
        <v>#REF!</v>
      </c>
      <c r="C2440" s="68" t="str">
        <f t="shared" si="948"/>
        <v xml:space="preserve"> </v>
      </c>
      <c r="D2440" s="68" t="str">
        <f t="shared" si="949"/>
        <v xml:space="preserve"> </v>
      </c>
      <c r="E2440" s="160" t="e">
        <f t="shared" ref="E2440:G2440" si="965">M856</f>
        <v>#REF!</v>
      </c>
      <c r="F2440" s="160" t="e">
        <f t="shared" si="965"/>
        <v>#REF!</v>
      </c>
      <c r="G2440" s="160" t="e">
        <f t="shared" si="965"/>
        <v>#REF!</v>
      </c>
    </row>
    <row r="2441" spans="2:7" ht="21">
      <c r="B2441" s="132" t="e">
        <f t="shared" si="947"/>
        <v>#REF!</v>
      </c>
      <c r="C2441" s="68" t="str">
        <f t="shared" si="948"/>
        <v xml:space="preserve"> </v>
      </c>
      <c r="D2441" s="68" t="str">
        <f t="shared" si="949"/>
        <v xml:space="preserve"> </v>
      </c>
      <c r="E2441" s="160" t="e">
        <f t="shared" ref="E2441:G2441" si="966">M857</f>
        <v>#REF!</v>
      </c>
      <c r="F2441" s="160" t="e">
        <f t="shared" si="966"/>
        <v>#REF!</v>
      </c>
      <c r="G2441" s="160" t="e">
        <f t="shared" si="966"/>
        <v>#REF!</v>
      </c>
    </row>
    <row r="2442" spans="2:7" ht="21">
      <c r="B2442" s="132" t="e">
        <f t="shared" si="947"/>
        <v>#REF!</v>
      </c>
      <c r="C2442" s="68" t="str">
        <f t="shared" si="948"/>
        <v xml:space="preserve"> </v>
      </c>
      <c r="D2442" s="68" t="str">
        <f t="shared" si="949"/>
        <v xml:space="preserve"> </v>
      </c>
      <c r="E2442" s="160" t="e">
        <f t="shared" ref="E2442:G2442" si="967">M858</f>
        <v>#REF!</v>
      </c>
      <c r="F2442" s="160" t="e">
        <f t="shared" si="967"/>
        <v>#REF!</v>
      </c>
      <c r="G2442" s="160" t="e">
        <f t="shared" si="967"/>
        <v>#REF!</v>
      </c>
    </row>
    <row r="2443" spans="2:7" ht="21">
      <c r="B2443" s="132" t="e">
        <f t="shared" si="947"/>
        <v>#REF!</v>
      </c>
      <c r="C2443" s="68" t="str">
        <f t="shared" si="948"/>
        <v xml:space="preserve"> </v>
      </c>
      <c r="D2443" s="68" t="str">
        <f t="shared" si="949"/>
        <v xml:space="preserve"> </v>
      </c>
      <c r="E2443" s="160" t="e">
        <f t="shared" ref="E2443:G2443" si="968">M859</f>
        <v>#REF!</v>
      </c>
      <c r="F2443" s="160" t="e">
        <f t="shared" si="968"/>
        <v>#REF!</v>
      </c>
      <c r="G2443" s="160" t="e">
        <f t="shared" si="968"/>
        <v>#REF!</v>
      </c>
    </row>
    <row r="2444" spans="2:7" ht="21">
      <c r="B2444" s="132" t="e">
        <f t="shared" si="947"/>
        <v>#REF!</v>
      </c>
      <c r="C2444" s="68" t="str">
        <f t="shared" si="948"/>
        <v xml:space="preserve"> </v>
      </c>
      <c r="D2444" s="68" t="str">
        <f t="shared" si="949"/>
        <v xml:space="preserve"> </v>
      </c>
      <c r="E2444" s="160" t="e">
        <f t="shared" ref="E2444:G2444" si="969">M860</f>
        <v>#REF!</v>
      </c>
      <c r="F2444" s="160" t="e">
        <f t="shared" si="969"/>
        <v>#REF!</v>
      </c>
      <c r="G2444" s="160" t="e">
        <f t="shared" si="969"/>
        <v>#REF!</v>
      </c>
    </row>
    <row r="2445" spans="2:7" ht="21">
      <c r="B2445" s="132" t="e">
        <f t="shared" si="947"/>
        <v>#REF!</v>
      </c>
      <c r="C2445" s="68" t="str">
        <f t="shared" si="948"/>
        <v xml:space="preserve"> </v>
      </c>
      <c r="D2445" s="68" t="str">
        <f t="shared" si="949"/>
        <v xml:space="preserve"> </v>
      </c>
      <c r="E2445" s="160" t="e">
        <f t="shared" ref="E2445:G2445" si="970">M861</f>
        <v>#REF!</v>
      </c>
      <c r="F2445" s="160" t="e">
        <f t="shared" si="970"/>
        <v>#REF!</v>
      </c>
      <c r="G2445" s="160" t="e">
        <f t="shared" si="970"/>
        <v>#REF!</v>
      </c>
    </row>
    <row r="2446" spans="2:7" ht="21">
      <c r="B2446" s="132" t="e">
        <f t="shared" si="947"/>
        <v>#REF!</v>
      </c>
      <c r="C2446" s="68" t="str">
        <f t="shared" si="948"/>
        <v xml:space="preserve"> </v>
      </c>
      <c r="D2446" s="68" t="str">
        <f t="shared" si="949"/>
        <v xml:space="preserve"> </v>
      </c>
      <c r="E2446" s="160" t="e">
        <f t="shared" ref="E2446:G2446" si="971">M862</f>
        <v>#REF!</v>
      </c>
      <c r="F2446" s="160" t="e">
        <f t="shared" si="971"/>
        <v>#REF!</v>
      </c>
      <c r="G2446" s="160" t="e">
        <f t="shared" si="971"/>
        <v>#REF!</v>
      </c>
    </row>
    <row r="2447" spans="2:7" ht="21">
      <c r="B2447" s="132" t="e">
        <f t="shared" si="947"/>
        <v>#REF!</v>
      </c>
      <c r="C2447" s="68" t="str">
        <f t="shared" si="948"/>
        <v xml:space="preserve"> </v>
      </c>
      <c r="D2447" s="68" t="str">
        <f t="shared" si="949"/>
        <v xml:space="preserve"> </v>
      </c>
      <c r="E2447" s="160" t="e">
        <f t="shared" ref="E2447:G2447" si="972">M863</f>
        <v>#REF!</v>
      </c>
      <c r="F2447" s="160" t="e">
        <f t="shared" si="972"/>
        <v>#REF!</v>
      </c>
      <c r="G2447" s="160" t="e">
        <f t="shared" si="972"/>
        <v>#REF!</v>
      </c>
    </row>
    <row r="2448" spans="2:7" ht="21">
      <c r="B2448" s="132" t="e">
        <f t="shared" si="947"/>
        <v>#REF!</v>
      </c>
      <c r="C2448" s="68" t="str">
        <f t="shared" si="948"/>
        <v xml:space="preserve"> </v>
      </c>
      <c r="D2448" s="68" t="str">
        <f t="shared" si="949"/>
        <v xml:space="preserve"> </v>
      </c>
      <c r="E2448" s="160" t="e">
        <f t="shared" ref="E2448:G2448" si="973">M864</f>
        <v>#REF!</v>
      </c>
      <c r="F2448" s="160" t="e">
        <f t="shared" si="973"/>
        <v>#REF!</v>
      </c>
      <c r="G2448" s="160" t="e">
        <f t="shared" si="973"/>
        <v>#REF!</v>
      </c>
    </row>
    <row r="2449" spans="2:7" ht="21">
      <c r="B2449" s="132" t="e">
        <f t="shared" si="947"/>
        <v>#REF!</v>
      </c>
      <c r="C2449" s="68" t="str">
        <f t="shared" si="948"/>
        <v xml:space="preserve"> </v>
      </c>
      <c r="D2449" s="68" t="str">
        <f t="shared" si="949"/>
        <v xml:space="preserve"> </v>
      </c>
      <c r="E2449" s="160" t="e">
        <f t="shared" ref="E2449:G2449" si="974">M865</f>
        <v>#REF!</v>
      </c>
      <c r="F2449" s="160" t="e">
        <f t="shared" si="974"/>
        <v>#REF!</v>
      </c>
      <c r="G2449" s="160" t="e">
        <f t="shared" si="974"/>
        <v>#REF!</v>
      </c>
    </row>
    <row r="2450" spans="2:7" ht="21">
      <c r="B2450" s="132" t="e">
        <f t="shared" si="947"/>
        <v>#REF!</v>
      </c>
      <c r="C2450" s="68" t="str">
        <f t="shared" si="948"/>
        <v xml:space="preserve"> </v>
      </c>
      <c r="D2450" s="68" t="str">
        <f t="shared" si="949"/>
        <v xml:space="preserve"> </v>
      </c>
      <c r="E2450" s="160" t="e">
        <f t="shared" ref="E2450:G2450" si="975">M866</f>
        <v>#REF!</v>
      </c>
      <c r="F2450" s="160" t="e">
        <f t="shared" si="975"/>
        <v>#REF!</v>
      </c>
      <c r="G2450" s="160" t="e">
        <f t="shared" si="975"/>
        <v>#REF!</v>
      </c>
    </row>
    <row r="2451" spans="2:7" ht="21">
      <c r="B2451" s="132" t="e">
        <f t="shared" si="947"/>
        <v>#REF!</v>
      </c>
      <c r="C2451" s="68" t="str">
        <f t="shared" si="948"/>
        <v xml:space="preserve"> </v>
      </c>
      <c r="D2451" s="68" t="str">
        <f t="shared" si="949"/>
        <v xml:space="preserve"> </v>
      </c>
      <c r="E2451" s="160" t="e">
        <f t="shared" ref="E2451:G2451" si="976">M867</f>
        <v>#REF!</v>
      </c>
      <c r="F2451" s="160" t="e">
        <f t="shared" si="976"/>
        <v>#REF!</v>
      </c>
      <c r="G2451" s="160" t="e">
        <f t="shared" si="976"/>
        <v>#REF!</v>
      </c>
    </row>
    <row r="2452" spans="2:7" ht="21">
      <c r="B2452" s="132" t="e">
        <f t="shared" si="947"/>
        <v>#REF!</v>
      </c>
      <c r="C2452" s="68" t="str">
        <f t="shared" si="948"/>
        <v xml:space="preserve"> </v>
      </c>
      <c r="D2452" s="68" t="str">
        <f t="shared" si="949"/>
        <v xml:space="preserve"> </v>
      </c>
      <c r="E2452" s="160" t="e">
        <f t="shared" ref="E2452:G2452" si="977">M868</f>
        <v>#REF!</v>
      </c>
      <c r="F2452" s="160" t="e">
        <f t="shared" si="977"/>
        <v>#REF!</v>
      </c>
      <c r="G2452" s="160" t="e">
        <f t="shared" si="977"/>
        <v>#REF!</v>
      </c>
    </row>
    <row r="2453" spans="2:7" ht="21">
      <c r="B2453" s="132" t="e">
        <f t="shared" si="947"/>
        <v>#REF!</v>
      </c>
      <c r="C2453" s="68" t="str">
        <f t="shared" si="948"/>
        <v xml:space="preserve"> </v>
      </c>
      <c r="D2453" s="68" t="str">
        <f t="shared" si="949"/>
        <v xml:space="preserve"> </v>
      </c>
      <c r="E2453" s="160" t="e">
        <f t="shared" ref="E2453:G2453" si="978">M869</f>
        <v>#REF!</v>
      </c>
      <c r="F2453" s="160" t="e">
        <f t="shared" si="978"/>
        <v>#REF!</v>
      </c>
      <c r="G2453" s="160" t="e">
        <f t="shared" si="978"/>
        <v>#REF!</v>
      </c>
    </row>
    <row r="2454" spans="2:7" ht="21">
      <c r="B2454" s="132" t="e">
        <f t="shared" si="947"/>
        <v>#REF!</v>
      </c>
      <c r="C2454" s="68" t="str">
        <f t="shared" si="948"/>
        <v xml:space="preserve"> </v>
      </c>
      <c r="D2454" s="68" t="str">
        <f t="shared" si="949"/>
        <v xml:space="preserve"> </v>
      </c>
      <c r="E2454" s="160" t="e">
        <f t="shared" ref="E2454:G2454" si="979">M870</f>
        <v>#REF!</v>
      </c>
      <c r="F2454" s="160" t="e">
        <f t="shared" si="979"/>
        <v>#REF!</v>
      </c>
      <c r="G2454" s="160" t="e">
        <f t="shared" si="979"/>
        <v>#REF!</v>
      </c>
    </row>
    <row r="2455" spans="2:7" ht="21">
      <c r="B2455" s="132" t="e">
        <f t="shared" si="947"/>
        <v>#REF!</v>
      </c>
      <c r="C2455" s="68" t="str">
        <f t="shared" si="948"/>
        <v xml:space="preserve"> </v>
      </c>
      <c r="D2455" s="68" t="str">
        <f t="shared" si="949"/>
        <v xml:space="preserve"> </v>
      </c>
      <c r="E2455" s="160" t="e">
        <f t="shared" ref="E2455:G2455" si="980">M871</f>
        <v>#REF!</v>
      </c>
      <c r="F2455" s="160" t="e">
        <f t="shared" si="980"/>
        <v>#REF!</v>
      </c>
      <c r="G2455" s="160" t="e">
        <f t="shared" si="980"/>
        <v>#REF!</v>
      </c>
    </row>
    <row r="2456" spans="2:7" ht="21">
      <c r="B2456" s="132" t="e">
        <f t="shared" si="947"/>
        <v>#REF!</v>
      </c>
      <c r="C2456" s="68" t="str">
        <f t="shared" si="948"/>
        <v xml:space="preserve"> </v>
      </c>
      <c r="D2456" s="68" t="str">
        <f t="shared" si="949"/>
        <v xml:space="preserve"> </v>
      </c>
      <c r="E2456" s="160" t="e">
        <f t="shared" ref="E2456:G2456" si="981">M872</f>
        <v>#REF!</v>
      </c>
      <c r="F2456" s="160" t="e">
        <f t="shared" si="981"/>
        <v>#REF!</v>
      </c>
      <c r="G2456" s="160" t="e">
        <f t="shared" si="981"/>
        <v>#REF!</v>
      </c>
    </row>
    <row r="2457" spans="2:7" ht="21">
      <c r="B2457" s="132" t="e">
        <f t="shared" si="947"/>
        <v>#REF!</v>
      </c>
      <c r="C2457" s="68" t="str">
        <f t="shared" si="948"/>
        <v xml:space="preserve"> </v>
      </c>
      <c r="D2457" s="68" t="str">
        <f t="shared" si="949"/>
        <v xml:space="preserve"> </v>
      </c>
      <c r="E2457" s="160" t="e">
        <f t="shared" ref="E2457:G2457" si="982">M873</f>
        <v>#REF!</v>
      </c>
      <c r="F2457" s="160" t="e">
        <f t="shared" si="982"/>
        <v>#REF!</v>
      </c>
      <c r="G2457" s="160" t="e">
        <f t="shared" si="982"/>
        <v>#REF!</v>
      </c>
    </row>
    <row r="2458" spans="2:7" ht="21">
      <c r="B2458" s="132" t="e">
        <f t="shared" si="947"/>
        <v>#REF!</v>
      </c>
      <c r="C2458" s="68" t="str">
        <f t="shared" si="948"/>
        <v xml:space="preserve"> </v>
      </c>
      <c r="D2458" s="68" t="str">
        <f t="shared" si="949"/>
        <v xml:space="preserve"> </v>
      </c>
      <c r="E2458" s="160" t="e">
        <f t="shared" ref="E2458:G2458" si="983">M874</f>
        <v>#REF!</v>
      </c>
      <c r="F2458" s="160" t="e">
        <f t="shared" si="983"/>
        <v>#REF!</v>
      </c>
      <c r="G2458" s="160" t="e">
        <f t="shared" si="983"/>
        <v>#REF!</v>
      </c>
    </row>
    <row r="2459" spans="2:7" ht="21">
      <c r="B2459" s="132" t="e">
        <f t="shared" si="947"/>
        <v>#REF!</v>
      </c>
      <c r="C2459" s="68" t="str">
        <f t="shared" si="948"/>
        <v xml:space="preserve"> </v>
      </c>
      <c r="D2459" s="68" t="str">
        <f t="shared" si="949"/>
        <v xml:space="preserve"> </v>
      </c>
      <c r="E2459" s="160" t="e">
        <f t="shared" ref="E2459:G2459" si="984">M875</f>
        <v>#REF!</v>
      </c>
      <c r="F2459" s="160" t="e">
        <f t="shared" si="984"/>
        <v>#REF!</v>
      </c>
      <c r="G2459" s="160" t="e">
        <f t="shared" si="984"/>
        <v>#REF!</v>
      </c>
    </row>
    <row r="2460" spans="2:7" ht="21">
      <c r="B2460" s="132" t="e">
        <f t="shared" si="947"/>
        <v>#REF!</v>
      </c>
      <c r="C2460" s="68" t="str">
        <f t="shared" si="948"/>
        <v xml:space="preserve"> </v>
      </c>
      <c r="D2460" s="68" t="str">
        <f t="shared" si="949"/>
        <v xml:space="preserve"> </v>
      </c>
      <c r="E2460" s="160" t="e">
        <f t="shared" ref="E2460:G2460" si="985">M876</f>
        <v>#REF!</v>
      </c>
      <c r="F2460" s="160" t="e">
        <f t="shared" si="985"/>
        <v>#REF!</v>
      </c>
      <c r="G2460" s="160" t="e">
        <f t="shared" si="985"/>
        <v>#REF!</v>
      </c>
    </row>
    <row r="2461" spans="2:7" ht="21">
      <c r="B2461" s="132" t="e">
        <f t="shared" si="947"/>
        <v>#REF!</v>
      </c>
      <c r="C2461" s="68" t="str">
        <f t="shared" si="948"/>
        <v xml:space="preserve"> </v>
      </c>
      <c r="D2461" s="68" t="str">
        <f t="shared" si="949"/>
        <v xml:space="preserve"> </v>
      </c>
      <c r="E2461" s="160" t="e">
        <f t="shared" ref="E2461:G2461" si="986">M877</f>
        <v>#REF!</v>
      </c>
      <c r="F2461" s="160" t="e">
        <f t="shared" si="986"/>
        <v>#REF!</v>
      </c>
      <c r="G2461" s="160" t="e">
        <f t="shared" si="986"/>
        <v>#REF!</v>
      </c>
    </row>
    <row r="2462" spans="2:7" ht="21">
      <c r="B2462" s="132" t="e">
        <f t="shared" si="947"/>
        <v>#REF!</v>
      </c>
      <c r="C2462" s="68" t="str">
        <f t="shared" si="948"/>
        <v xml:space="preserve"> </v>
      </c>
      <c r="D2462" s="68" t="str">
        <f t="shared" si="949"/>
        <v xml:space="preserve"> </v>
      </c>
      <c r="E2462" s="160" t="e">
        <f t="shared" ref="E2462:G2462" si="987">M878</f>
        <v>#REF!</v>
      </c>
      <c r="F2462" s="160" t="e">
        <f t="shared" si="987"/>
        <v>#REF!</v>
      </c>
      <c r="G2462" s="160" t="e">
        <f t="shared" si="987"/>
        <v>#REF!</v>
      </c>
    </row>
    <row r="2463" spans="2:7" ht="21">
      <c r="B2463" s="132" t="e">
        <f t="shared" si="947"/>
        <v>#REF!</v>
      </c>
      <c r="C2463" s="68" t="str">
        <f t="shared" si="948"/>
        <v xml:space="preserve"> </v>
      </c>
      <c r="D2463" s="68" t="str">
        <f t="shared" si="949"/>
        <v xml:space="preserve"> </v>
      </c>
      <c r="E2463" s="160" t="e">
        <f t="shared" ref="E2463:G2463" si="988">M879</f>
        <v>#REF!</v>
      </c>
      <c r="F2463" s="160" t="e">
        <f t="shared" si="988"/>
        <v>#REF!</v>
      </c>
      <c r="G2463" s="160" t="e">
        <f t="shared" si="988"/>
        <v>#REF!</v>
      </c>
    </row>
    <row r="2464" spans="2:7" ht="21">
      <c r="B2464" s="132" t="e">
        <f t="shared" si="947"/>
        <v>#REF!</v>
      </c>
      <c r="C2464" s="68" t="str">
        <f t="shared" si="948"/>
        <v xml:space="preserve"> </v>
      </c>
      <c r="D2464" s="68" t="str">
        <f t="shared" si="949"/>
        <v xml:space="preserve"> </v>
      </c>
      <c r="E2464" s="160" t="e">
        <f t="shared" ref="E2464:G2464" si="989">M880</f>
        <v>#REF!</v>
      </c>
      <c r="F2464" s="160" t="e">
        <f t="shared" si="989"/>
        <v>#REF!</v>
      </c>
      <c r="G2464" s="160" t="e">
        <f t="shared" si="989"/>
        <v>#REF!</v>
      </c>
    </row>
    <row r="2465" spans="2:7" ht="21">
      <c r="B2465" s="132" t="e">
        <f t="shared" si="947"/>
        <v>#REF!</v>
      </c>
      <c r="C2465" s="68" t="str">
        <f t="shared" si="948"/>
        <v xml:space="preserve"> </v>
      </c>
      <c r="D2465" s="68" t="str">
        <f t="shared" si="949"/>
        <v xml:space="preserve"> </v>
      </c>
      <c r="E2465" s="160" t="e">
        <f t="shared" ref="E2465:G2465" si="990">M881</f>
        <v>#REF!</v>
      </c>
      <c r="F2465" s="160" t="e">
        <f t="shared" si="990"/>
        <v>#REF!</v>
      </c>
      <c r="G2465" s="160" t="e">
        <f t="shared" si="990"/>
        <v>#REF!</v>
      </c>
    </row>
    <row r="2466" spans="2:7" ht="21">
      <c r="B2466" s="132" t="e">
        <f t="shared" si="947"/>
        <v>#REF!</v>
      </c>
      <c r="C2466" s="68" t="str">
        <f t="shared" si="948"/>
        <v xml:space="preserve"> </v>
      </c>
      <c r="D2466" s="68" t="str">
        <f t="shared" si="949"/>
        <v xml:space="preserve"> </v>
      </c>
      <c r="E2466" s="160" t="e">
        <f t="shared" ref="E2466:G2466" si="991">M882</f>
        <v>#REF!</v>
      </c>
      <c r="F2466" s="160" t="e">
        <f t="shared" si="991"/>
        <v>#REF!</v>
      </c>
      <c r="G2466" s="160" t="e">
        <f t="shared" si="991"/>
        <v>#REF!</v>
      </c>
    </row>
    <row r="2467" spans="2:7" ht="21">
      <c r="B2467" s="132" t="e">
        <f t="shared" si="947"/>
        <v>#REF!</v>
      </c>
      <c r="C2467" s="68" t="str">
        <f t="shared" si="948"/>
        <v xml:space="preserve"> </v>
      </c>
      <c r="D2467" s="68" t="str">
        <f t="shared" si="949"/>
        <v xml:space="preserve"> </v>
      </c>
      <c r="E2467" s="160" t="e">
        <f t="shared" ref="E2467:G2467" si="992">M883</f>
        <v>#REF!</v>
      </c>
      <c r="F2467" s="160" t="e">
        <f t="shared" si="992"/>
        <v>#REF!</v>
      </c>
      <c r="G2467" s="160" t="e">
        <f t="shared" si="992"/>
        <v>#REF!</v>
      </c>
    </row>
    <row r="2468" spans="2:7" ht="21">
      <c r="B2468" s="132" t="e">
        <f t="shared" si="947"/>
        <v>#REF!</v>
      </c>
      <c r="C2468" s="68" t="str">
        <f t="shared" si="948"/>
        <v xml:space="preserve"> </v>
      </c>
      <c r="D2468" s="68" t="str">
        <f t="shared" si="949"/>
        <v xml:space="preserve"> </v>
      </c>
      <c r="E2468" s="160" t="e">
        <f t="shared" ref="E2468:G2468" si="993">M884</f>
        <v>#REF!</v>
      </c>
      <c r="F2468" s="160" t="e">
        <f t="shared" si="993"/>
        <v>#REF!</v>
      </c>
      <c r="G2468" s="160" t="e">
        <f t="shared" si="993"/>
        <v>#REF!</v>
      </c>
    </row>
    <row r="2469" spans="2:7" ht="21">
      <c r="B2469" s="132" t="e">
        <f t="shared" si="947"/>
        <v>#REF!</v>
      </c>
      <c r="C2469" s="68" t="str">
        <f t="shared" si="948"/>
        <v xml:space="preserve"> </v>
      </c>
      <c r="D2469" s="68" t="str">
        <f t="shared" si="949"/>
        <v xml:space="preserve"> </v>
      </c>
      <c r="E2469" s="160" t="e">
        <f t="shared" ref="E2469:G2469" si="994">M885</f>
        <v>#REF!</v>
      </c>
      <c r="F2469" s="160" t="e">
        <f t="shared" si="994"/>
        <v>#REF!</v>
      </c>
      <c r="G2469" s="160" t="e">
        <f t="shared" si="994"/>
        <v>#REF!</v>
      </c>
    </row>
    <row r="2470" spans="2:7" ht="21">
      <c r="B2470" s="132" t="e">
        <f t="shared" si="947"/>
        <v>#REF!</v>
      </c>
      <c r="C2470" s="68" t="str">
        <f t="shared" si="948"/>
        <v xml:space="preserve"> </v>
      </c>
      <c r="D2470" s="68" t="str">
        <f t="shared" si="949"/>
        <v xml:space="preserve"> </v>
      </c>
      <c r="E2470" s="160" t="e">
        <f t="shared" ref="E2470:G2470" si="995">M886</f>
        <v>#REF!</v>
      </c>
      <c r="F2470" s="160" t="e">
        <f t="shared" si="995"/>
        <v>#REF!</v>
      </c>
      <c r="G2470" s="160" t="e">
        <f t="shared" si="995"/>
        <v>#REF!</v>
      </c>
    </row>
    <row r="2471" spans="2:7" ht="21">
      <c r="B2471" s="132" t="e">
        <f t="shared" si="947"/>
        <v>#REF!</v>
      </c>
      <c r="C2471" s="68" t="str">
        <f t="shared" si="948"/>
        <v xml:space="preserve"> </v>
      </c>
      <c r="D2471" s="68" t="str">
        <f t="shared" si="949"/>
        <v xml:space="preserve"> </v>
      </c>
      <c r="E2471" s="160" t="e">
        <f t="shared" ref="E2471:G2471" si="996">M887</f>
        <v>#REF!</v>
      </c>
      <c r="F2471" s="160" t="e">
        <f t="shared" si="996"/>
        <v>#REF!</v>
      </c>
      <c r="G2471" s="160" t="e">
        <f t="shared" si="996"/>
        <v>#REF!</v>
      </c>
    </row>
    <row r="2472" spans="2:7" ht="21">
      <c r="B2472" s="132" t="e">
        <f t="shared" si="947"/>
        <v>#REF!</v>
      </c>
      <c r="C2472" s="68" t="str">
        <f t="shared" si="948"/>
        <v xml:space="preserve"> </v>
      </c>
      <c r="D2472" s="68" t="str">
        <f t="shared" si="949"/>
        <v xml:space="preserve"> </v>
      </c>
      <c r="E2472" s="160" t="e">
        <f t="shared" ref="E2472:G2472" si="997">M888</f>
        <v>#REF!</v>
      </c>
      <c r="F2472" s="160" t="e">
        <f t="shared" si="997"/>
        <v>#REF!</v>
      </c>
      <c r="G2472" s="160" t="e">
        <f t="shared" si="997"/>
        <v>#REF!</v>
      </c>
    </row>
    <row r="2473" spans="2:7" ht="21">
      <c r="B2473" s="132" t="e">
        <f t="shared" si="947"/>
        <v>#REF!</v>
      </c>
      <c r="C2473" s="68" t="str">
        <f t="shared" si="948"/>
        <v xml:space="preserve"> </v>
      </c>
      <c r="D2473" s="68" t="str">
        <f t="shared" si="949"/>
        <v xml:space="preserve"> </v>
      </c>
      <c r="E2473" s="160" t="e">
        <f t="shared" ref="E2473:G2473" si="998">M889</f>
        <v>#REF!</v>
      </c>
      <c r="F2473" s="160" t="e">
        <f t="shared" si="998"/>
        <v>#REF!</v>
      </c>
      <c r="G2473" s="160" t="e">
        <f t="shared" si="998"/>
        <v>#REF!</v>
      </c>
    </row>
    <row r="2474" spans="2:7" ht="21">
      <c r="B2474" s="132" t="e">
        <f t="shared" si="947"/>
        <v>#REF!</v>
      </c>
      <c r="C2474" s="68" t="str">
        <f t="shared" si="948"/>
        <v xml:space="preserve"> </v>
      </c>
      <c r="D2474" s="68" t="str">
        <f t="shared" si="949"/>
        <v xml:space="preserve"> </v>
      </c>
      <c r="E2474" s="160" t="e">
        <f t="shared" ref="E2474:G2474" si="999">M890</f>
        <v>#REF!</v>
      </c>
      <c r="F2474" s="160" t="e">
        <f t="shared" si="999"/>
        <v>#REF!</v>
      </c>
      <c r="G2474" s="160" t="e">
        <f t="shared" si="999"/>
        <v>#REF!</v>
      </c>
    </row>
    <row r="2475" spans="2:7" ht="21">
      <c r="B2475" s="132" t="e">
        <f t="shared" si="947"/>
        <v>#REF!</v>
      </c>
      <c r="C2475" s="68" t="str">
        <f t="shared" si="948"/>
        <v xml:space="preserve"> </v>
      </c>
      <c r="D2475" s="68" t="str">
        <f t="shared" si="949"/>
        <v xml:space="preserve"> </v>
      </c>
      <c r="E2475" s="160" t="e">
        <f t="shared" ref="E2475:G2475" si="1000">M891</f>
        <v>#REF!</v>
      </c>
      <c r="F2475" s="160" t="e">
        <f t="shared" si="1000"/>
        <v>#REF!</v>
      </c>
      <c r="G2475" s="160" t="e">
        <f t="shared" si="1000"/>
        <v>#REF!</v>
      </c>
    </row>
    <row r="2476" spans="2:7" ht="21">
      <c r="B2476" s="132" t="e">
        <f t="shared" si="947"/>
        <v>#REF!</v>
      </c>
      <c r="C2476" s="68" t="str">
        <f t="shared" si="948"/>
        <v xml:space="preserve"> </v>
      </c>
      <c r="D2476" s="68" t="str">
        <f t="shared" si="949"/>
        <v xml:space="preserve"> </v>
      </c>
      <c r="E2476" s="160" t="e">
        <f t="shared" ref="E2476:G2476" si="1001">M892</f>
        <v>#REF!</v>
      </c>
      <c r="F2476" s="160" t="e">
        <f t="shared" si="1001"/>
        <v>#REF!</v>
      </c>
      <c r="G2476" s="160" t="e">
        <f t="shared" si="1001"/>
        <v>#REF!</v>
      </c>
    </row>
    <row r="2477" spans="2:7" ht="21">
      <c r="B2477" s="132" t="e">
        <f t="shared" si="947"/>
        <v>#REF!</v>
      </c>
      <c r="C2477" s="68" t="str">
        <f t="shared" si="948"/>
        <v xml:space="preserve"> </v>
      </c>
      <c r="D2477" s="68" t="str">
        <f t="shared" si="949"/>
        <v xml:space="preserve"> </v>
      </c>
      <c r="E2477" s="160" t="e">
        <f t="shared" ref="E2477:G2477" si="1002">M893</f>
        <v>#REF!</v>
      </c>
      <c r="F2477" s="160" t="e">
        <f t="shared" si="1002"/>
        <v>#REF!</v>
      </c>
      <c r="G2477" s="160" t="e">
        <f t="shared" si="1002"/>
        <v>#REF!</v>
      </c>
    </row>
    <row r="2478" spans="2:7" ht="21">
      <c r="B2478" s="132" t="e">
        <f t="shared" si="947"/>
        <v>#REF!</v>
      </c>
      <c r="C2478" s="68" t="str">
        <f t="shared" si="948"/>
        <v xml:space="preserve"> </v>
      </c>
      <c r="D2478" s="68" t="str">
        <f t="shared" si="949"/>
        <v xml:space="preserve"> </v>
      </c>
      <c r="E2478" s="160" t="e">
        <f t="shared" ref="E2478:G2478" si="1003">M894</f>
        <v>#REF!</v>
      </c>
      <c r="F2478" s="160" t="e">
        <f t="shared" si="1003"/>
        <v>#REF!</v>
      </c>
      <c r="G2478" s="160" t="e">
        <f t="shared" si="1003"/>
        <v>#REF!</v>
      </c>
    </row>
    <row r="2479" spans="2:7" ht="21">
      <c r="B2479" s="132" t="e">
        <f t="shared" si="947"/>
        <v>#REF!</v>
      </c>
      <c r="C2479" s="68" t="str">
        <f t="shared" si="948"/>
        <v xml:space="preserve"> </v>
      </c>
      <c r="D2479" s="68" t="str">
        <f t="shared" si="949"/>
        <v xml:space="preserve"> </v>
      </c>
      <c r="E2479" s="160" t="e">
        <f t="shared" ref="E2479:G2479" si="1004">M895</f>
        <v>#REF!</v>
      </c>
      <c r="F2479" s="160" t="e">
        <f t="shared" si="1004"/>
        <v>#REF!</v>
      </c>
      <c r="G2479" s="160" t="e">
        <f t="shared" si="1004"/>
        <v>#REF!</v>
      </c>
    </row>
    <row r="2480" spans="2:7" ht="21">
      <c r="B2480" s="132" t="e">
        <f t="shared" si="947"/>
        <v>#REF!</v>
      </c>
      <c r="C2480" s="68" t="str">
        <f t="shared" si="948"/>
        <v xml:space="preserve"> </v>
      </c>
      <c r="D2480" s="68" t="str">
        <f t="shared" si="949"/>
        <v xml:space="preserve"> </v>
      </c>
      <c r="E2480" s="160" t="e">
        <f t="shared" ref="E2480:G2480" si="1005">M896</f>
        <v>#REF!</v>
      </c>
      <c r="F2480" s="160" t="e">
        <f t="shared" si="1005"/>
        <v>#REF!</v>
      </c>
      <c r="G2480" s="160" t="e">
        <f t="shared" si="1005"/>
        <v>#REF!</v>
      </c>
    </row>
    <row r="2481" spans="2:7" ht="21">
      <c r="B2481" s="132" t="e">
        <f t="shared" si="947"/>
        <v>#REF!</v>
      </c>
      <c r="C2481" s="68" t="str">
        <f t="shared" si="948"/>
        <v xml:space="preserve"> </v>
      </c>
      <c r="D2481" s="68" t="str">
        <f t="shared" si="949"/>
        <v xml:space="preserve"> </v>
      </c>
      <c r="E2481" s="160" t="e">
        <f t="shared" ref="E2481:G2481" si="1006">M897</f>
        <v>#REF!</v>
      </c>
      <c r="F2481" s="160" t="e">
        <f t="shared" si="1006"/>
        <v>#REF!</v>
      </c>
      <c r="G2481" s="160" t="e">
        <f t="shared" si="1006"/>
        <v>#REF!</v>
      </c>
    </row>
    <row r="2482" spans="2:7" ht="21">
      <c r="B2482" s="132" t="e">
        <f t="shared" si="947"/>
        <v>#REF!</v>
      </c>
      <c r="C2482" s="68" t="str">
        <f t="shared" si="948"/>
        <v xml:space="preserve"> </v>
      </c>
      <c r="D2482" s="68" t="str">
        <f t="shared" si="949"/>
        <v xml:space="preserve"> </v>
      </c>
      <c r="E2482" s="160" t="e">
        <f t="shared" ref="E2482:G2482" si="1007">M898</f>
        <v>#REF!</v>
      </c>
      <c r="F2482" s="160" t="e">
        <f t="shared" si="1007"/>
        <v>#REF!</v>
      </c>
      <c r="G2482" s="160" t="e">
        <f t="shared" si="1007"/>
        <v>#REF!</v>
      </c>
    </row>
    <row r="2483" spans="2:7" ht="21">
      <c r="B2483" s="132" t="e">
        <f t="shared" si="947"/>
        <v>#REF!</v>
      </c>
      <c r="C2483" s="68" t="str">
        <f t="shared" si="948"/>
        <v xml:space="preserve"> </v>
      </c>
      <c r="D2483" s="68" t="str">
        <f t="shared" si="949"/>
        <v xml:space="preserve"> </v>
      </c>
      <c r="E2483" s="160" t="e">
        <f t="shared" ref="E2483:G2483" si="1008">M899</f>
        <v>#REF!</v>
      </c>
      <c r="F2483" s="160" t="e">
        <f t="shared" si="1008"/>
        <v>#REF!</v>
      </c>
      <c r="G2483" s="160" t="e">
        <f t="shared" si="1008"/>
        <v>#REF!</v>
      </c>
    </row>
    <row r="2484" spans="2:7" ht="21">
      <c r="B2484" s="132" t="e">
        <f t="shared" si="947"/>
        <v>#REF!</v>
      </c>
      <c r="C2484" s="68" t="str">
        <f t="shared" si="948"/>
        <v xml:space="preserve"> </v>
      </c>
      <c r="D2484" s="68" t="str">
        <f t="shared" si="949"/>
        <v xml:space="preserve"> </v>
      </c>
      <c r="E2484" s="160" t="e">
        <f t="shared" ref="E2484:G2484" si="1009">M900</f>
        <v>#REF!</v>
      </c>
      <c r="F2484" s="160" t="e">
        <f t="shared" si="1009"/>
        <v>#REF!</v>
      </c>
      <c r="G2484" s="160" t="e">
        <f t="shared" si="1009"/>
        <v>#REF!</v>
      </c>
    </row>
    <row r="2485" spans="2:7" ht="21">
      <c r="B2485" s="132" t="e">
        <f t="shared" si="947"/>
        <v>#REF!</v>
      </c>
      <c r="C2485" s="68" t="str">
        <f t="shared" si="948"/>
        <v xml:space="preserve"> </v>
      </c>
      <c r="D2485" s="68" t="str">
        <f t="shared" si="949"/>
        <v xml:space="preserve"> </v>
      </c>
      <c r="E2485" s="160" t="e">
        <f t="shared" ref="E2485:G2485" si="1010">M901</f>
        <v>#REF!</v>
      </c>
      <c r="F2485" s="160" t="e">
        <f t="shared" si="1010"/>
        <v>#REF!</v>
      </c>
      <c r="G2485" s="160" t="e">
        <f t="shared" si="1010"/>
        <v>#REF!</v>
      </c>
    </row>
    <row r="2486" spans="2:7" ht="21">
      <c r="B2486" s="132" t="e">
        <f t="shared" si="947"/>
        <v>#REF!</v>
      </c>
      <c r="C2486" s="68" t="str">
        <f t="shared" si="948"/>
        <v xml:space="preserve"> </v>
      </c>
      <c r="D2486" s="68" t="str">
        <f t="shared" si="949"/>
        <v xml:space="preserve"> </v>
      </c>
      <c r="E2486" s="160" t="e">
        <f t="shared" ref="E2486:G2486" si="1011">M902</f>
        <v>#REF!</v>
      </c>
      <c r="F2486" s="160" t="e">
        <f t="shared" si="1011"/>
        <v>#REF!</v>
      </c>
      <c r="G2486" s="160" t="e">
        <f t="shared" si="1011"/>
        <v>#REF!</v>
      </c>
    </row>
    <row r="2487" spans="2:7" ht="21">
      <c r="B2487" s="132" t="e">
        <f t="shared" si="947"/>
        <v>#REF!</v>
      </c>
      <c r="C2487" s="68" t="str">
        <f t="shared" si="948"/>
        <v xml:space="preserve"> </v>
      </c>
      <c r="D2487" s="68" t="str">
        <f t="shared" si="949"/>
        <v xml:space="preserve"> </v>
      </c>
      <c r="E2487" s="160" t="e">
        <f t="shared" ref="E2487:G2487" si="1012">M903</f>
        <v>#REF!</v>
      </c>
      <c r="F2487" s="160" t="e">
        <f t="shared" si="1012"/>
        <v>#REF!</v>
      </c>
      <c r="G2487" s="160" t="e">
        <f t="shared" si="1012"/>
        <v>#REF!</v>
      </c>
    </row>
    <row r="2488" spans="2:7" ht="21">
      <c r="B2488" s="132" t="e">
        <f t="shared" si="947"/>
        <v>#REF!</v>
      </c>
      <c r="C2488" s="68" t="str">
        <f t="shared" si="948"/>
        <v xml:space="preserve"> </v>
      </c>
      <c r="D2488" s="68" t="str">
        <f t="shared" si="949"/>
        <v xml:space="preserve"> </v>
      </c>
      <c r="E2488" s="160" t="e">
        <f t="shared" ref="E2488:G2488" si="1013">M904</f>
        <v>#REF!</v>
      </c>
      <c r="F2488" s="160" t="e">
        <f t="shared" si="1013"/>
        <v>#REF!</v>
      </c>
      <c r="G2488" s="160" t="e">
        <f t="shared" si="1013"/>
        <v>#REF!</v>
      </c>
    </row>
    <row r="2489" spans="2:7" ht="21">
      <c r="B2489" s="132" t="e">
        <f t="shared" ref="B2489:B2552" si="1014">J905</f>
        <v>#REF!</v>
      </c>
      <c r="C2489" s="68" t="str">
        <f t="shared" ref="C2489:C2552" si="1015">IFERROR(VLOOKUP(D2489,KLUBY01,2,FALSE)," ")</f>
        <v xml:space="preserve"> </v>
      </c>
      <c r="D2489" s="68" t="str">
        <f t="shared" ref="D2489:D2552" si="1016">IFERROR(VLOOKUP(B2489,PZTS2509,11,FALSE)," ")</f>
        <v xml:space="preserve"> </v>
      </c>
      <c r="E2489" s="160" t="e">
        <f t="shared" ref="E2489:G2489" si="1017">M905</f>
        <v>#REF!</v>
      </c>
      <c r="F2489" s="160" t="e">
        <f t="shared" si="1017"/>
        <v>#REF!</v>
      </c>
      <c r="G2489" s="160" t="e">
        <f t="shared" si="1017"/>
        <v>#REF!</v>
      </c>
    </row>
    <row r="2490" spans="2:7" ht="21">
      <c r="B2490" s="132" t="e">
        <f t="shared" si="1014"/>
        <v>#REF!</v>
      </c>
      <c r="C2490" s="68" t="str">
        <f t="shared" si="1015"/>
        <v xml:space="preserve"> </v>
      </c>
      <c r="D2490" s="68" t="str">
        <f t="shared" si="1016"/>
        <v xml:space="preserve"> </v>
      </c>
      <c r="E2490" s="160" t="e">
        <f t="shared" ref="E2490:G2490" si="1018">M906</f>
        <v>#REF!</v>
      </c>
      <c r="F2490" s="160" t="e">
        <f t="shared" si="1018"/>
        <v>#REF!</v>
      </c>
      <c r="G2490" s="160" t="e">
        <f t="shared" si="1018"/>
        <v>#REF!</v>
      </c>
    </row>
    <row r="2491" spans="2:7" ht="21">
      <c r="B2491" s="132" t="e">
        <f t="shared" si="1014"/>
        <v>#REF!</v>
      </c>
      <c r="C2491" s="68" t="str">
        <f t="shared" si="1015"/>
        <v xml:space="preserve"> </v>
      </c>
      <c r="D2491" s="68" t="str">
        <f t="shared" si="1016"/>
        <v xml:space="preserve"> </v>
      </c>
      <c r="E2491" s="160" t="e">
        <f t="shared" ref="E2491:G2491" si="1019">M907</f>
        <v>#REF!</v>
      </c>
      <c r="F2491" s="160" t="e">
        <f t="shared" si="1019"/>
        <v>#REF!</v>
      </c>
      <c r="G2491" s="160" t="e">
        <f t="shared" si="1019"/>
        <v>#REF!</v>
      </c>
    </row>
    <row r="2492" spans="2:7" ht="21">
      <c r="B2492" s="132" t="e">
        <f t="shared" si="1014"/>
        <v>#REF!</v>
      </c>
      <c r="C2492" s="68" t="str">
        <f t="shared" si="1015"/>
        <v xml:space="preserve"> </v>
      </c>
      <c r="D2492" s="68" t="str">
        <f t="shared" si="1016"/>
        <v xml:space="preserve"> </v>
      </c>
      <c r="E2492" s="160" t="e">
        <f t="shared" ref="E2492:G2492" si="1020">M908</f>
        <v>#REF!</v>
      </c>
      <c r="F2492" s="160" t="e">
        <f t="shared" si="1020"/>
        <v>#REF!</v>
      </c>
      <c r="G2492" s="160" t="e">
        <f t="shared" si="1020"/>
        <v>#REF!</v>
      </c>
    </row>
    <row r="2493" spans="2:7" ht="21">
      <c r="B2493" s="132" t="e">
        <f t="shared" si="1014"/>
        <v>#REF!</v>
      </c>
      <c r="C2493" s="68" t="str">
        <f t="shared" si="1015"/>
        <v xml:space="preserve"> </v>
      </c>
      <c r="D2493" s="68" t="str">
        <f t="shared" si="1016"/>
        <v xml:space="preserve"> </v>
      </c>
      <c r="E2493" s="160" t="e">
        <f t="shared" ref="E2493:G2493" si="1021">M909</f>
        <v>#REF!</v>
      </c>
      <c r="F2493" s="160" t="e">
        <f t="shared" si="1021"/>
        <v>#REF!</v>
      </c>
      <c r="G2493" s="160" t="e">
        <f t="shared" si="1021"/>
        <v>#REF!</v>
      </c>
    </row>
    <row r="2494" spans="2:7" ht="21">
      <c r="B2494" s="132" t="e">
        <f t="shared" si="1014"/>
        <v>#REF!</v>
      </c>
      <c r="C2494" s="68" t="str">
        <f t="shared" si="1015"/>
        <v xml:space="preserve"> </v>
      </c>
      <c r="D2494" s="68" t="str">
        <f t="shared" si="1016"/>
        <v xml:space="preserve"> </v>
      </c>
      <c r="E2494" s="160" t="e">
        <f t="shared" ref="E2494:G2494" si="1022">M910</f>
        <v>#REF!</v>
      </c>
      <c r="F2494" s="160" t="e">
        <f t="shared" si="1022"/>
        <v>#REF!</v>
      </c>
      <c r="G2494" s="160" t="e">
        <f t="shared" si="1022"/>
        <v>#REF!</v>
      </c>
    </row>
    <row r="2495" spans="2:7" ht="21">
      <c r="B2495" s="132" t="e">
        <f t="shared" si="1014"/>
        <v>#REF!</v>
      </c>
      <c r="C2495" s="68" t="str">
        <f t="shared" si="1015"/>
        <v xml:space="preserve"> </v>
      </c>
      <c r="D2495" s="68" t="str">
        <f t="shared" si="1016"/>
        <v xml:space="preserve"> </v>
      </c>
      <c r="E2495" s="160" t="e">
        <f t="shared" ref="E2495:G2495" si="1023">M911</f>
        <v>#REF!</v>
      </c>
      <c r="F2495" s="160" t="e">
        <f t="shared" si="1023"/>
        <v>#REF!</v>
      </c>
      <c r="G2495" s="160" t="e">
        <f t="shared" si="1023"/>
        <v>#REF!</v>
      </c>
    </row>
    <row r="2496" spans="2:7" ht="21">
      <c r="B2496" s="132" t="e">
        <f t="shared" si="1014"/>
        <v>#REF!</v>
      </c>
      <c r="C2496" s="68" t="str">
        <f t="shared" si="1015"/>
        <v xml:space="preserve"> </v>
      </c>
      <c r="D2496" s="68" t="str">
        <f t="shared" si="1016"/>
        <v xml:space="preserve"> </v>
      </c>
      <c r="E2496" s="160" t="e">
        <f t="shared" ref="E2496:G2496" si="1024">M912</f>
        <v>#REF!</v>
      </c>
      <c r="F2496" s="160" t="e">
        <f t="shared" si="1024"/>
        <v>#REF!</v>
      </c>
      <c r="G2496" s="160" t="e">
        <f t="shared" si="1024"/>
        <v>#REF!</v>
      </c>
    </row>
    <row r="2497" spans="2:7" ht="21">
      <c r="B2497" s="132" t="e">
        <f t="shared" si="1014"/>
        <v>#REF!</v>
      </c>
      <c r="C2497" s="68" t="str">
        <f t="shared" si="1015"/>
        <v xml:space="preserve"> </v>
      </c>
      <c r="D2497" s="68" t="str">
        <f t="shared" si="1016"/>
        <v xml:space="preserve"> </v>
      </c>
      <c r="E2497" s="160" t="e">
        <f t="shared" ref="E2497:G2497" si="1025">M913</f>
        <v>#REF!</v>
      </c>
      <c r="F2497" s="160" t="e">
        <f t="shared" si="1025"/>
        <v>#REF!</v>
      </c>
      <c r="G2497" s="160" t="e">
        <f t="shared" si="1025"/>
        <v>#REF!</v>
      </c>
    </row>
    <row r="2498" spans="2:7" ht="21">
      <c r="B2498" s="132" t="e">
        <f t="shared" si="1014"/>
        <v>#REF!</v>
      </c>
      <c r="C2498" s="68" t="str">
        <f t="shared" si="1015"/>
        <v xml:space="preserve"> </v>
      </c>
      <c r="D2498" s="68" t="str">
        <f t="shared" si="1016"/>
        <v xml:space="preserve"> </v>
      </c>
      <c r="E2498" s="160" t="e">
        <f t="shared" ref="E2498:G2498" si="1026">M914</f>
        <v>#REF!</v>
      </c>
      <c r="F2498" s="160" t="e">
        <f t="shared" si="1026"/>
        <v>#REF!</v>
      </c>
      <c r="G2498" s="160" t="e">
        <f t="shared" si="1026"/>
        <v>#REF!</v>
      </c>
    </row>
    <row r="2499" spans="2:7" ht="21">
      <c r="B2499" s="132" t="e">
        <f t="shared" si="1014"/>
        <v>#REF!</v>
      </c>
      <c r="C2499" s="68" t="str">
        <f t="shared" si="1015"/>
        <v xml:space="preserve"> </v>
      </c>
      <c r="D2499" s="68" t="str">
        <f t="shared" si="1016"/>
        <v xml:space="preserve"> </v>
      </c>
      <c r="E2499" s="160" t="e">
        <f t="shared" ref="E2499:G2499" si="1027">M915</f>
        <v>#REF!</v>
      </c>
      <c r="F2499" s="160" t="e">
        <f t="shared" si="1027"/>
        <v>#REF!</v>
      </c>
      <c r="G2499" s="160" t="e">
        <f t="shared" si="1027"/>
        <v>#REF!</v>
      </c>
    </row>
    <row r="2500" spans="2:7" ht="21">
      <c r="B2500" s="132" t="e">
        <f t="shared" si="1014"/>
        <v>#REF!</v>
      </c>
      <c r="C2500" s="68" t="str">
        <f t="shared" si="1015"/>
        <v xml:space="preserve"> </v>
      </c>
      <c r="D2500" s="68" t="str">
        <f t="shared" si="1016"/>
        <v xml:space="preserve"> </v>
      </c>
      <c r="E2500" s="160" t="e">
        <f t="shared" ref="E2500:G2500" si="1028">M916</f>
        <v>#REF!</v>
      </c>
      <c r="F2500" s="160" t="e">
        <f t="shared" si="1028"/>
        <v>#REF!</v>
      </c>
      <c r="G2500" s="160" t="e">
        <f t="shared" si="1028"/>
        <v>#REF!</v>
      </c>
    </row>
    <row r="2501" spans="2:7" ht="21">
      <c r="B2501" s="132" t="e">
        <f t="shared" si="1014"/>
        <v>#REF!</v>
      </c>
      <c r="C2501" s="68" t="str">
        <f t="shared" si="1015"/>
        <v xml:space="preserve"> </v>
      </c>
      <c r="D2501" s="68" t="str">
        <f t="shared" si="1016"/>
        <v xml:space="preserve"> </v>
      </c>
      <c r="E2501" s="160" t="e">
        <f t="shared" ref="E2501:G2501" si="1029">M917</f>
        <v>#REF!</v>
      </c>
      <c r="F2501" s="160" t="e">
        <f t="shared" si="1029"/>
        <v>#REF!</v>
      </c>
      <c r="G2501" s="160" t="e">
        <f t="shared" si="1029"/>
        <v>#REF!</v>
      </c>
    </row>
    <row r="2502" spans="2:7" ht="21">
      <c r="B2502" s="132" t="e">
        <f t="shared" si="1014"/>
        <v>#REF!</v>
      </c>
      <c r="C2502" s="68" t="str">
        <f t="shared" si="1015"/>
        <v xml:space="preserve"> </v>
      </c>
      <c r="D2502" s="68" t="str">
        <f t="shared" si="1016"/>
        <v xml:space="preserve"> </v>
      </c>
      <c r="E2502" s="160" t="e">
        <f t="shared" ref="E2502:G2502" si="1030">M918</f>
        <v>#REF!</v>
      </c>
      <c r="F2502" s="160" t="e">
        <f t="shared" si="1030"/>
        <v>#REF!</v>
      </c>
      <c r="G2502" s="160" t="e">
        <f t="shared" si="1030"/>
        <v>#REF!</v>
      </c>
    </row>
    <row r="2503" spans="2:7" ht="21">
      <c r="B2503" s="132" t="e">
        <f t="shared" si="1014"/>
        <v>#REF!</v>
      </c>
      <c r="C2503" s="68" t="str">
        <f t="shared" si="1015"/>
        <v xml:space="preserve"> </v>
      </c>
      <c r="D2503" s="68" t="str">
        <f t="shared" si="1016"/>
        <v xml:space="preserve"> </v>
      </c>
      <c r="E2503" s="160" t="e">
        <f t="shared" ref="E2503:G2503" si="1031">M919</f>
        <v>#REF!</v>
      </c>
      <c r="F2503" s="160" t="e">
        <f t="shared" si="1031"/>
        <v>#REF!</v>
      </c>
      <c r="G2503" s="160" t="e">
        <f t="shared" si="1031"/>
        <v>#REF!</v>
      </c>
    </row>
    <row r="2504" spans="2:7" ht="21">
      <c r="B2504" s="132" t="e">
        <f t="shared" si="1014"/>
        <v>#REF!</v>
      </c>
      <c r="C2504" s="68" t="str">
        <f t="shared" si="1015"/>
        <v xml:space="preserve"> </v>
      </c>
      <c r="D2504" s="68" t="str">
        <f t="shared" si="1016"/>
        <v xml:space="preserve"> </v>
      </c>
      <c r="E2504" s="160" t="e">
        <f t="shared" ref="E2504:G2504" si="1032">M920</f>
        <v>#REF!</v>
      </c>
      <c r="F2504" s="160" t="e">
        <f t="shared" si="1032"/>
        <v>#REF!</v>
      </c>
      <c r="G2504" s="160" t="e">
        <f t="shared" si="1032"/>
        <v>#REF!</v>
      </c>
    </row>
    <row r="2505" spans="2:7" ht="21">
      <c r="B2505" s="132" t="e">
        <f t="shared" si="1014"/>
        <v>#REF!</v>
      </c>
      <c r="C2505" s="68" t="str">
        <f t="shared" si="1015"/>
        <v xml:space="preserve"> </v>
      </c>
      <c r="D2505" s="68" t="str">
        <f t="shared" si="1016"/>
        <v xml:space="preserve"> </v>
      </c>
      <c r="E2505" s="160" t="e">
        <f t="shared" ref="E2505:G2505" si="1033">M921</f>
        <v>#REF!</v>
      </c>
      <c r="F2505" s="160" t="e">
        <f t="shared" si="1033"/>
        <v>#REF!</v>
      </c>
      <c r="G2505" s="160" t="e">
        <f t="shared" si="1033"/>
        <v>#REF!</v>
      </c>
    </row>
    <row r="2506" spans="2:7" ht="21">
      <c r="B2506" s="132" t="e">
        <f t="shared" si="1014"/>
        <v>#REF!</v>
      </c>
      <c r="C2506" s="68" t="str">
        <f t="shared" si="1015"/>
        <v xml:space="preserve"> </v>
      </c>
      <c r="D2506" s="68" t="str">
        <f t="shared" si="1016"/>
        <v xml:space="preserve"> </v>
      </c>
      <c r="E2506" s="160" t="e">
        <f t="shared" ref="E2506:G2506" si="1034">M922</f>
        <v>#REF!</v>
      </c>
      <c r="F2506" s="160" t="e">
        <f t="shared" si="1034"/>
        <v>#REF!</v>
      </c>
      <c r="G2506" s="160" t="e">
        <f t="shared" si="1034"/>
        <v>#REF!</v>
      </c>
    </row>
    <row r="2507" spans="2:7" ht="21">
      <c r="B2507" s="132" t="e">
        <f t="shared" si="1014"/>
        <v>#REF!</v>
      </c>
      <c r="C2507" s="68" t="str">
        <f t="shared" si="1015"/>
        <v xml:space="preserve"> </v>
      </c>
      <c r="D2507" s="68" t="str">
        <f t="shared" si="1016"/>
        <v xml:space="preserve"> </v>
      </c>
      <c r="E2507" s="160" t="e">
        <f t="shared" ref="E2507:G2507" si="1035">M923</f>
        <v>#REF!</v>
      </c>
      <c r="F2507" s="160" t="e">
        <f t="shared" si="1035"/>
        <v>#REF!</v>
      </c>
      <c r="G2507" s="160" t="e">
        <f t="shared" si="1035"/>
        <v>#REF!</v>
      </c>
    </row>
    <row r="2508" spans="2:7" ht="21">
      <c r="B2508" s="132" t="e">
        <f t="shared" si="1014"/>
        <v>#REF!</v>
      </c>
      <c r="C2508" s="68" t="str">
        <f t="shared" si="1015"/>
        <v xml:space="preserve"> </v>
      </c>
      <c r="D2508" s="68" t="str">
        <f t="shared" si="1016"/>
        <v xml:space="preserve"> </v>
      </c>
      <c r="E2508" s="160" t="e">
        <f t="shared" ref="E2508:G2508" si="1036">M924</f>
        <v>#REF!</v>
      </c>
      <c r="F2508" s="160" t="e">
        <f t="shared" si="1036"/>
        <v>#REF!</v>
      </c>
      <c r="G2508" s="160" t="e">
        <f t="shared" si="1036"/>
        <v>#REF!</v>
      </c>
    </row>
    <row r="2509" spans="2:7" ht="21">
      <c r="B2509" s="132" t="e">
        <f t="shared" si="1014"/>
        <v>#REF!</v>
      </c>
      <c r="C2509" s="68" t="str">
        <f t="shared" si="1015"/>
        <v xml:space="preserve"> </v>
      </c>
      <c r="D2509" s="68" t="str">
        <f t="shared" si="1016"/>
        <v xml:space="preserve"> </v>
      </c>
      <c r="E2509" s="160" t="e">
        <f t="shared" ref="E2509:G2509" si="1037">M925</f>
        <v>#REF!</v>
      </c>
      <c r="F2509" s="160" t="e">
        <f t="shared" si="1037"/>
        <v>#REF!</v>
      </c>
      <c r="G2509" s="160" t="e">
        <f t="shared" si="1037"/>
        <v>#REF!</v>
      </c>
    </row>
    <row r="2510" spans="2:7" ht="21">
      <c r="B2510" s="132" t="e">
        <f t="shared" si="1014"/>
        <v>#REF!</v>
      </c>
      <c r="C2510" s="68" t="str">
        <f t="shared" si="1015"/>
        <v xml:space="preserve"> </v>
      </c>
      <c r="D2510" s="68" t="str">
        <f t="shared" si="1016"/>
        <v xml:space="preserve"> </v>
      </c>
      <c r="E2510" s="160" t="e">
        <f t="shared" ref="E2510:G2510" si="1038">M926</f>
        <v>#REF!</v>
      </c>
      <c r="F2510" s="160" t="e">
        <f t="shared" si="1038"/>
        <v>#REF!</v>
      </c>
      <c r="G2510" s="160" t="e">
        <f t="shared" si="1038"/>
        <v>#REF!</v>
      </c>
    </row>
    <row r="2511" spans="2:7" ht="21">
      <c r="B2511" s="132" t="e">
        <f t="shared" si="1014"/>
        <v>#REF!</v>
      </c>
      <c r="C2511" s="68" t="str">
        <f t="shared" si="1015"/>
        <v xml:space="preserve"> </v>
      </c>
      <c r="D2511" s="68" t="str">
        <f t="shared" si="1016"/>
        <v xml:space="preserve"> </v>
      </c>
      <c r="E2511" s="160" t="e">
        <f t="shared" ref="E2511:G2511" si="1039">M927</f>
        <v>#REF!</v>
      </c>
      <c r="F2511" s="160" t="e">
        <f t="shared" si="1039"/>
        <v>#REF!</v>
      </c>
      <c r="G2511" s="160" t="e">
        <f t="shared" si="1039"/>
        <v>#REF!</v>
      </c>
    </row>
    <row r="2512" spans="2:7" ht="21">
      <c r="B2512" s="132" t="e">
        <f t="shared" si="1014"/>
        <v>#REF!</v>
      </c>
      <c r="C2512" s="68" t="str">
        <f t="shared" si="1015"/>
        <v xml:space="preserve"> </v>
      </c>
      <c r="D2512" s="68" t="str">
        <f t="shared" si="1016"/>
        <v xml:space="preserve"> </v>
      </c>
      <c r="E2512" s="160" t="e">
        <f t="shared" ref="E2512:G2512" si="1040">M928</f>
        <v>#REF!</v>
      </c>
      <c r="F2512" s="160" t="e">
        <f t="shared" si="1040"/>
        <v>#REF!</v>
      </c>
      <c r="G2512" s="160" t="e">
        <f t="shared" si="1040"/>
        <v>#REF!</v>
      </c>
    </row>
    <row r="2513" spans="2:7" ht="21">
      <c r="B2513" s="132" t="e">
        <f t="shared" si="1014"/>
        <v>#REF!</v>
      </c>
      <c r="C2513" s="68" t="str">
        <f t="shared" si="1015"/>
        <v xml:space="preserve"> </v>
      </c>
      <c r="D2513" s="68" t="str">
        <f t="shared" si="1016"/>
        <v xml:space="preserve"> </v>
      </c>
      <c r="E2513" s="160" t="e">
        <f t="shared" ref="E2513:G2513" si="1041">M929</f>
        <v>#REF!</v>
      </c>
      <c r="F2513" s="160" t="e">
        <f t="shared" si="1041"/>
        <v>#REF!</v>
      </c>
      <c r="G2513" s="160" t="e">
        <f t="shared" si="1041"/>
        <v>#REF!</v>
      </c>
    </row>
    <row r="2514" spans="2:7" ht="21">
      <c r="B2514" s="132" t="e">
        <f t="shared" si="1014"/>
        <v>#REF!</v>
      </c>
      <c r="C2514" s="68" t="str">
        <f t="shared" si="1015"/>
        <v xml:space="preserve"> </v>
      </c>
      <c r="D2514" s="68" t="str">
        <f t="shared" si="1016"/>
        <v xml:space="preserve"> </v>
      </c>
      <c r="E2514" s="160" t="e">
        <f t="shared" ref="E2514:G2514" si="1042">M930</f>
        <v>#REF!</v>
      </c>
      <c r="F2514" s="160" t="e">
        <f t="shared" si="1042"/>
        <v>#REF!</v>
      </c>
      <c r="G2514" s="160" t="e">
        <f t="shared" si="1042"/>
        <v>#REF!</v>
      </c>
    </row>
    <row r="2515" spans="2:7" ht="21">
      <c r="B2515" s="132" t="e">
        <f t="shared" si="1014"/>
        <v>#REF!</v>
      </c>
      <c r="C2515" s="68" t="str">
        <f t="shared" si="1015"/>
        <v xml:space="preserve"> </v>
      </c>
      <c r="D2515" s="68" t="str">
        <f t="shared" si="1016"/>
        <v xml:space="preserve"> </v>
      </c>
      <c r="E2515" s="160" t="e">
        <f t="shared" ref="E2515:G2515" si="1043">M931</f>
        <v>#REF!</v>
      </c>
      <c r="F2515" s="160" t="e">
        <f t="shared" si="1043"/>
        <v>#REF!</v>
      </c>
      <c r="G2515" s="160" t="e">
        <f t="shared" si="1043"/>
        <v>#REF!</v>
      </c>
    </row>
    <row r="2516" spans="2:7" ht="21">
      <c r="B2516" s="132" t="e">
        <f t="shared" si="1014"/>
        <v>#REF!</v>
      </c>
      <c r="C2516" s="68" t="str">
        <f t="shared" si="1015"/>
        <v xml:space="preserve"> </v>
      </c>
      <c r="D2516" s="68" t="str">
        <f t="shared" si="1016"/>
        <v xml:space="preserve"> </v>
      </c>
      <c r="E2516" s="160" t="e">
        <f t="shared" ref="E2516:G2516" si="1044">M932</f>
        <v>#REF!</v>
      </c>
      <c r="F2516" s="160" t="e">
        <f t="shared" si="1044"/>
        <v>#REF!</v>
      </c>
      <c r="G2516" s="160" t="e">
        <f t="shared" si="1044"/>
        <v>#REF!</v>
      </c>
    </row>
    <row r="2517" spans="2:7" ht="21">
      <c r="B2517" s="132" t="e">
        <f t="shared" si="1014"/>
        <v>#REF!</v>
      </c>
      <c r="C2517" s="68" t="str">
        <f t="shared" si="1015"/>
        <v xml:space="preserve"> </v>
      </c>
      <c r="D2517" s="68" t="str">
        <f t="shared" si="1016"/>
        <v xml:space="preserve"> </v>
      </c>
      <c r="E2517" s="160" t="e">
        <f t="shared" ref="E2517:G2517" si="1045">M933</f>
        <v>#REF!</v>
      </c>
      <c r="F2517" s="160" t="e">
        <f t="shared" si="1045"/>
        <v>#REF!</v>
      </c>
      <c r="G2517" s="160" t="e">
        <f t="shared" si="1045"/>
        <v>#REF!</v>
      </c>
    </row>
    <row r="2518" spans="2:7" ht="21">
      <c r="B2518" s="132" t="e">
        <f t="shared" si="1014"/>
        <v>#REF!</v>
      </c>
      <c r="C2518" s="68" t="str">
        <f t="shared" si="1015"/>
        <v xml:space="preserve"> </v>
      </c>
      <c r="D2518" s="68" t="str">
        <f t="shared" si="1016"/>
        <v xml:space="preserve"> </v>
      </c>
      <c r="E2518" s="160" t="e">
        <f t="shared" ref="E2518:G2518" si="1046">M934</f>
        <v>#REF!</v>
      </c>
      <c r="F2518" s="160" t="e">
        <f t="shared" si="1046"/>
        <v>#REF!</v>
      </c>
      <c r="G2518" s="160" t="e">
        <f t="shared" si="1046"/>
        <v>#REF!</v>
      </c>
    </row>
    <row r="2519" spans="2:7" ht="21">
      <c r="B2519" s="132" t="e">
        <f t="shared" si="1014"/>
        <v>#REF!</v>
      </c>
      <c r="C2519" s="68" t="str">
        <f t="shared" si="1015"/>
        <v xml:space="preserve"> </v>
      </c>
      <c r="D2519" s="68" t="str">
        <f t="shared" si="1016"/>
        <v xml:space="preserve"> </v>
      </c>
      <c r="E2519" s="160" t="e">
        <f t="shared" ref="E2519:G2519" si="1047">M935</f>
        <v>#REF!</v>
      </c>
      <c r="F2519" s="160" t="e">
        <f t="shared" si="1047"/>
        <v>#REF!</v>
      </c>
      <c r="G2519" s="160" t="e">
        <f t="shared" si="1047"/>
        <v>#REF!</v>
      </c>
    </row>
    <row r="2520" spans="2:7" ht="21">
      <c r="B2520" s="132" t="e">
        <f t="shared" si="1014"/>
        <v>#REF!</v>
      </c>
      <c r="C2520" s="68" t="str">
        <f t="shared" si="1015"/>
        <v xml:space="preserve"> </v>
      </c>
      <c r="D2520" s="68" t="str">
        <f t="shared" si="1016"/>
        <v xml:space="preserve"> </v>
      </c>
      <c r="E2520" s="160" t="e">
        <f t="shared" ref="E2520:G2520" si="1048">M936</f>
        <v>#REF!</v>
      </c>
      <c r="F2520" s="160" t="e">
        <f t="shared" si="1048"/>
        <v>#REF!</v>
      </c>
      <c r="G2520" s="160" t="e">
        <f t="shared" si="1048"/>
        <v>#REF!</v>
      </c>
    </row>
    <row r="2521" spans="2:7" ht="21">
      <c r="B2521" s="132" t="e">
        <f t="shared" si="1014"/>
        <v>#REF!</v>
      </c>
      <c r="C2521" s="68" t="str">
        <f t="shared" si="1015"/>
        <v xml:space="preserve"> </v>
      </c>
      <c r="D2521" s="68" t="str">
        <f t="shared" si="1016"/>
        <v xml:space="preserve"> </v>
      </c>
      <c r="E2521" s="160" t="e">
        <f t="shared" ref="E2521:G2521" si="1049">M937</f>
        <v>#REF!</v>
      </c>
      <c r="F2521" s="160" t="e">
        <f t="shared" si="1049"/>
        <v>#REF!</v>
      </c>
      <c r="G2521" s="160" t="e">
        <f t="shared" si="1049"/>
        <v>#REF!</v>
      </c>
    </row>
    <row r="2522" spans="2:7" ht="21">
      <c r="B2522" s="132" t="e">
        <f t="shared" si="1014"/>
        <v>#REF!</v>
      </c>
      <c r="C2522" s="68" t="str">
        <f t="shared" si="1015"/>
        <v xml:space="preserve"> </v>
      </c>
      <c r="D2522" s="68" t="str">
        <f t="shared" si="1016"/>
        <v xml:space="preserve"> </v>
      </c>
      <c r="E2522" s="160" t="e">
        <f t="shared" ref="E2522:G2522" si="1050">M938</f>
        <v>#REF!</v>
      </c>
      <c r="F2522" s="160" t="e">
        <f t="shared" si="1050"/>
        <v>#REF!</v>
      </c>
      <c r="G2522" s="160" t="e">
        <f t="shared" si="1050"/>
        <v>#REF!</v>
      </c>
    </row>
    <row r="2523" spans="2:7" ht="21">
      <c r="B2523" s="132" t="e">
        <f t="shared" si="1014"/>
        <v>#REF!</v>
      </c>
      <c r="C2523" s="68" t="str">
        <f t="shared" si="1015"/>
        <v xml:space="preserve"> </v>
      </c>
      <c r="D2523" s="68" t="str">
        <f t="shared" si="1016"/>
        <v xml:space="preserve"> </v>
      </c>
      <c r="E2523" s="160" t="e">
        <f t="shared" ref="E2523:G2523" si="1051">M939</f>
        <v>#REF!</v>
      </c>
      <c r="F2523" s="160" t="e">
        <f t="shared" si="1051"/>
        <v>#REF!</v>
      </c>
      <c r="G2523" s="160" t="e">
        <f t="shared" si="1051"/>
        <v>#REF!</v>
      </c>
    </row>
    <row r="2524" spans="2:7" ht="21">
      <c r="B2524" s="132" t="e">
        <f t="shared" si="1014"/>
        <v>#REF!</v>
      </c>
      <c r="C2524" s="68" t="str">
        <f t="shared" si="1015"/>
        <v xml:space="preserve"> </v>
      </c>
      <c r="D2524" s="68" t="str">
        <f t="shared" si="1016"/>
        <v xml:space="preserve"> </v>
      </c>
      <c r="E2524" s="160" t="e">
        <f t="shared" ref="E2524:G2524" si="1052">M940</f>
        <v>#REF!</v>
      </c>
      <c r="F2524" s="160" t="e">
        <f t="shared" si="1052"/>
        <v>#REF!</v>
      </c>
      <c r="G2524" s="160" t="e">
        <f t="shared" si="1052"/>
        <v>#REF!</v>
      </c>
    </row>
    <row r="2525" spans="2:7" ht="21">
      <c r="B2525" s="132" t="e">
        <f t="shared" si="1014"/>
        <v>#REF!</v>
      </c>
      <c r="C2525" s="68" t="str">
        <f t="shared" si="1015"/>
        <v xml:space="preserve"> </v>
      </c>
      <c r="D2525" s="68" t="str">
        <f t="shared" si="1016"/>
        <v xml:space="preserve"> </v>
      </c>
      <c r="E2525" s="160" t="e">
        <f t="shared" ref="E2525:G2525" si="1053">M941</f>
        <v>#REF!</v>
      </c>
      <c r="F2525" s="160" t="e">
        <f t="shared" si="1053"/>
        <v>#REF!</v>
      </c>
      <c r="G2525" s="160" t="e">
        <f t="shared" si="1053"/>
        <v>#REF!</v>
      </c>
    </row>
    <row r="2526" spans="2:7" ht="21">
      <c r="B2526" s="132" t="e">
        <f t="shared" si="1014"/>
        <v>#REF!</v>
      </c>
      <c r="C2526" s="68" t="str">
        <f t="shared" si="1015"/>
        <v xml:space="preserve"> </v>
      </c>
      <c r="D2526" s="68" t="str">
        <f t="shared" si="1016"/>
        <v xml:space="preserve"> </v>
      </c>
      <c r="E2526" s="160" t="e">
        <f t="shared" ref="E2526:G2526" si="1054">M942</f>
        <v>#REF!</v>
      </c>
      <c r="F2526" s="160" t="e">
        <f t="shared" si="1054"/>
        <v>#REF!</v>
      </c>
      <c r="G2526" s="160" t="e">
        <f t="shared" si="1054"/>
        <v>#REF!</v>
      </c>
    </row>
    <row r="2527" spans="2:7" ht="21">
      <c r="B2527" s="132" t="e">
        <f t="shared" si="1014"/>
        <v>#REF!</v>
      </c>
      <c r="C2527" s="68" t="str">
        <f t="shared" si="1015"/>
        <v xml:space="preserve"> </v>
      </c>
      <c r="D2527" s="68" t="str">
        <f t="shared" si="1016"/>
        <v xml:space="preserve"> </v>
      </c>
      <c r="E2527" s="160" t="e">
        <f t="shared" ref="E2527:G2527" si="1055">M943</f>
        <v>#REF!</v>
      </c>
      <c r="F2527" s="160" t="e">
        <f t="shared" si="1055"/>
        <v>#REF!</v>
      </c>
      <c r="G2527" s="160" t="e">
        <f t="shared" si="1055"/>
        <v>#REF!</v>
      </c>
    </row>
    <row r="2528" spans="2:7" ht="21">
      <c r="B2528" s="132" t="e">
        <f t="shared" si="1014"/>
        <v>#REF!</v>
      </c>
      <c r="C2528" s="68" t="str">
        <f t="shared" si="1015"/>
        <v xml:space="preserve"> </v>
      </c>
      <c r="D2528" s="68" t="str">
        <f t="shared" si="1016"/>
        <v xml:space="preserve"> </v>
      </c>
      <c r="E2528" s="160" t="e">
        <f t="shared" ref="E2528:G2528" si="1056">M944</f>
        <v>#REF!</v>
      </c>
      <c r="F2528" s="160" t="e">
        <f t="shared" si="1056"/>
        <v>#REF!</v>
      </c>
      <c r="G2528" s="160" t="e">
        <f t="shared" si="1056"/>
        <v>#REF!</v>
      </c>
    </row>
    <row r="2529" spans="2:7" ht="21">
      <c r="B2529" s="132" t="e">
        <f t="shared" si="1014"/>
        <v>#REF!</v>
      </c>
      <c r="C2529" s="68" t="str">
        <f t="shared" si="1015"/>
        <v xml:space="preserve"> </v>
      </c>
      <c r="D2529" s="68" t="str">
        <f t="shared" si="1016"/>
        <v xml:space="preserve"> </v>
      </c>
      <c r="E2529" s="160" t="e">
        <f t="shared" ref="E2529:G2529" si="1057">M945</f>
        <v>#REF!</v>
      </c>
      <c r="F2529" s="160" t="e">
        <f t="shared" si="1057"/>
        <v>#REF!</v>
      </c>
      <c r="G2529" s="160" t="e">
        <f t="shared" si="1057"/>
        <v>#REF!</v>
      </c>
    </row>
    <row r="2530" spans="2:7" ht="21">
      <c r="B2530" s="132" t="e">
        <f t="shared" si="1014"/>
        <v>#REF!</v>
      </c>
      <c r="C2530" s="68" t="str">
        <f t="shared" si="1015"/>
        <v xml:space="preserve"> </v>
      </c>
      <c r="D2530" s="68" t="str">
        <f t="shared" si="1016"/>
        <v xml:space="preserve"> </v>
      </c>
      <c r="E2530" s="160" t="e">
        <f t="shared" ref="E2530:G2530" si="1058">M946</f>
        <v>#REF!</v>
      </c>
      <c r="F2530" s="160" t="e">
        <f t="shared" si="1058"/>
        <v>#REF!</v>
      </c>
      <c r="G2530" s="160" t="e">
        <f t="shared" si="1058"/>
        <v>#REF!</v>
      </c>
    </row>
    <row r="2531" spans="2:7" ht="21">
      <c r="B2531" s="132" t="e">
        <f t="shared" si="1014"/>
        <v>#REF!</v>
      </c>
      <c r="C2531" s="68" t="str">
        <f t="shared" si="1015"/>
        <v xml:space="preserve"> </v>
      </c>
      <c r="D2531" s="68" t="str">
        <f t="shared" si="1016"/>
        <v xml:space="preserve"> </v>
      </c>
      <c r="E2531" s="160" t="e">
        <f t="shared" ref="E2531:G2531" si="1059">M947</f>
        <v>#REF!</v>
      </c>
      <c r="F2531" s="160" t="e">
        <f t="shared" si="1059"/>
        <v>#REF!</v>
      </c>
      <c r="G2531" s="160" t="e">
        <f t="shared" si="1059"/>
        <v>#REF!</v>
      </c>
    </row>
    <row r="2532" spans="2:7" ht="21">
      <c r="B2532" s="132" t="e">
        <f t="shared" si="1014"/>
        <v>#REF!</v>
      </c>
      <c r="C2532" s="68" t="str">
        <f t="shared" si="1015"/>
        <v xml:space="preserve"> </v>
      </c>
      <c r="D2532" s="68" t="str">
        <f t="shared" si="1016"/>
        <v xml:space="preserve"> </v>
      </c>
      <c r="E2532" s="160" t="e">
        <f t="shared" ref="E2532:G2532" si="1060">M948</f>
        <v>#REF!</v>
      </c>
      <c r="F2532" s="160" t="e">
        <f t="shared" si="1060"/>
        <v>#REF!</v>
      </c>
      <c r="G2532" s="160" t="e">
        <f t="shared" si="1060"/>
        <v>#REF!</v>
      </c>
    </row>
    <row r="2533" spans="2:7" ht="21">
      <c r="B2533" s="132" t="e">
        <f t="shared" si="1014"/>
        <v>#REF!</v>
      </c>
      <c r="C2533" s="68" t="str">
        <f t="shared" si="1015"/>
        <v xml:space="preserve"> </v>
      </c>
      <c r="D2533" s="68" t="str">
        <f t="shared" si="1016"/>
        <v xml:space="preserve"> </v>
      </c>
      <c r="E2533" s="160" t="e">
        <f t="shared" ref="E2533:G2533" si="1061">M949</f>
        <v>#REF!</v>
      </c>
      <c r="F2533" s="160" t="e">
        <f t="shared" si="1061"/>
        <v>#REF!</v>
      </c>
      <c r="G2533" s="160" t="e">
        <f t="shared" si="1061"/>
        <v>#REF!</v>
      </c>
    </row>
    <row r="2534" spans="2:7" ht="21">
      <c r="B2534" s="132" t="e">
        <f t="shared" si="1014"/>
        <v>#REF!</v>
      </c>
      <c r="C2534" s="68" t="str">
        <f t="shared" si="1015"/>
        <v xml:space="preserve"> </v>
      </c>
      <c r="D2534" s="68" t="str">
        <f t="shared" si="1016"/>
        <v xml:space="preserve"> </v>
      </c>
      <c r="E2534" s="160" t="e">
        <f t="shared" ref="E2534:G2534" si="1062">M950</f>
        <v>#REF!</v>
      </c>
      <c r="F2534" s="160" t="e">
        <f t="shared" si="1062"/>
        <v>#REF!</v>
      </c>
      <c r="G2534" s="160" t="e">
        <f t="shared" si="1062"/>
        <v>#REF!</v>
      </c>
    </row>
    <row r="2535" spans="2:7" ht="21">
      <c r="B2535" s="132" t="e">
        <f t="shared" si="1014"/>
        <v>#REF!</v>
      </c>
      <c r="C2535" s="68" t="str">
        <f t="shared" si="1015"/>
        <v xml:space="preserve"> </v>
      </c>
      <c r="D2535" s="68" t="str">
        <f t="shared" si="1016"/>
        <v xml:space="preserve"> </v>
      </c>
      <c r="E2535" s="160" t="e">
        <f t="shared" ref="E2535:G2535" si="1063">M951</f>
        <v>#REF!</v>
      </c>
      <c r="F2535" s="160" t="e">
        <f t="shared" si="1063"/>
        <v>#REF!</v>
      </c>
      <c r="G2535" s="160" t="e">
        <f t="shared" si="1063"/>
        <v>#REF!</v>
      </c>
    </row>
    <row r="2536" spans="2:7" ht="21">
      <c r="B2536" s="132" t="e">
        <f t="shared" si="1014"/>
        <v>#REF!</v>
      </c>
      <c r="C2536" s="68" t="str">
        <f t="shared" si="1015"/>
        <v xml:space="preserve"> </v>
      </c>
      <c r="D2536" s="68" t="str">
        <f t="shared" si="1016"/>
        <v xml:space="preserve"> </v>
      </c>
      <c r="E2536" s="160" t="e">
        <f t="shared" ref="E2536:G2536" si="1064">M952</f>
        <v>#REF!</v>
      </c>
      <c r="F2536" s="160" t="e">
        <f t="shared" si="1064"/>
        <v>#REF!</v>
      </c>
      <c r="G2536" s="160" t="e">
        <f t="shared" si="1064"/>
        <v>#REF!</v>
      </c>
    </row>
    <row r="2537" spans="2:7" ht="21">
      <c r="B2537" s="132" t="e">
        <f t="shared" si="1014"/>
        <v>#REF!</v>
      </c>
      <c r="C2537" s="68" t="str">
        <f t="shared" si="1015"/>
        <v xml:space="preserve"> </v>
      </c>
      <c r="D2537" s="68" t="str">
        <f t="shared" si="1016"/>
        <v xml:space="preserve"> </v>
      </c>
      <c r="E2537" s="160" t="e">
        <f t="shared" ref="E2537:G2537" si="1065">M953</f>
        <v>#REF!</v>
      </c>
      <c r="F2537" s="160" t="e">
        <f t="shared" si="1065"/>
        <v>#REF!</v>
      </c>
      <c r="G2537" s="160" t="e">
        <f t="shared" si="1065"/>
        <v>#REF!</v>
      </c>
    </row>
    <row r="2538" spans="2:7" ht="21">
      <c r="B2538" s="132" t="e">
        <f t="shared" si="1014"/>
        <v>#REF!</v>
      </c>
      <c r="C2538" s="68" t="str">
        <f t="shared" si="1015"/>
        <v xml:space="preserve"> </v>
      </c>
      <c r="D2538" s="68" t="str">
        <f t="shared" si="1016"/>
        <v xml:space="preserve"> </v>
      </c>
      <c r="E2538" s="160" t="e">
        <f t="shared" ref="E2538:G2538" si="1066">M954</f>
        <v>#REF!</v>
      </c>
      <c r="F2538" s="160" t="e">
        <f t="shared" si="1066"/>
        <v>#REF!</v>
      </c>
      <c r="G2538" s="160" t="e">
        <f t="shared" si="1066"/>
        <v>#REF!</v>
      </c>
    </row>
    <row r="2539" spans="2:7" ht="21">
      <c r="B2539" s="132" t="e">
        <f t="shared" si="1014"/>
        <v>#REF!</v>
      </c>
      <c r="C2539" s="68" t="str">
        <f t="shared" si="1015"/>
        <v xml:space="preserve"> </v>
      </c>
      <c r="D2539" s="68" t="str">
        <f t="shared" si="1016"/>
        <v xml:space="preserve"> </v>
      </c>
      <c r="E2539" s="160" t="e">
        <f t="shared" ref="E2539:G2539" si="1067">M955</f>
        <v>#REF!</v>
      </c>
      <c r="F2539" s="160" t="e">
        <f t="shared" si="1067"/>
        <v>#REF!</v>
      </c>
      <c r="G2539" s="160" t="e">
        <f t="shared" si="1067"/>
        <v>#REF!</v>
      </c>
    </row>
    <row r="2540" spans="2:7" ht="21">
      <c r="B2540" s="132" t="e">
        <f t="shared" si="1014"/>
        <v>#REF!</v>
      </c>
      <c r="C2540" s="68" t="str">
        <f t="shared" si="1015"/>
        <v xml:space="preserve"> </v>
      </c>
      <c r="D2540" s="68" t="str">
        <f t="shared" si="1016"/>
        <v xml:space="preserve"> </v>
      </c>
      <c r="E2540" s="160" t="e">
        <f t="shared" ref="E2540:G2540" si="1068">M956</f>
        <v>#REF!</v>
      </c>
      <c r="F2540" s="160" t="e">
        <f t="shared" si="1068"/>
        <v>#REF!</v>
      </c>
      <c r="G2540" s="160" t="e">
        <f t="shared" si="1068"/>
        <v>#REF!</v>
      </c>
    </row>
    <row r="2541" spans="2:7" ht="21">
      <c r="B2541" s="132" t="e">
        <f t="shared" si="1014"/>
        <v>#REF!</v>
      </c>
      <c r="C2541" s="68" t="str">
        <f t="shared" si="1015"/>
        <v xml:space="preserve"> </v>
      </c>
      <c r="D2541" s="68" t="str">
        <f t="shared" si="1016"/>
        <v xml:space="preserve"> </v>
      </c>
      <c r="E2541" s="160" t="e">
        <f t="shared" ref="E2541:G2541" si="1069">M957</f>
        <v>#REF!</v>
      </c>
      <c r="F2541" s="160" t="e">
        <f t="shared" si="1069"/>
        <v>#REF!</v>
      </c>
      <c r="G2541" s="160" t="e">
        <f t="shared" si="1069"/>
        <v>#REF!</v>
      </c>
    </row>
    <row r="2542" spans="2:7" ht="21">
      <c r="B2542" s="132" t="e">
        <f t="shared" si="1014"/>
        <v>#REF!</v>
      </c>
      <c r="C2542" s="68" t="str">
        <f t="shared" si="1015"/>
        <v xml:space="preserve"> </v>
      </c>
      <c r="D2542" s="68" t="str">
        <f t="shared" si="1016"/>
        <v xml:space="preserve"> </v>
      </c>
      <c r="E2542" s="160" t="e">
        <f t="shared" ref="E2542:G2542" si="1070">M958</f>
        <v>#REF!</v>
      </c>
      <c r="F2542" s="160" t="e">
        <f t="shared" si="1070"/>
        <v>#REF!</v>
      </c>
      <c r="G2542" s="160" t="e">
        <f t="shared" si="1070"/>
        <v>#REF!</v>
      </c>
    </row>
    <row r="2543" spans="2:7" ht="21">
      <c r="B2543" s="132" t="e">
        <f t="shared" si="1014"/>
        <v>#REF!</v>
      </c>
      <c r="C2543" s="68" t="str">
        <f t="shared" si="1015"/>
        <v xml:space="preserve"> </v>
      </c>
      <c r="D2543" s="68" t="str">
        <f t="shared" si="1016"/>
        <v xml:space="preserve"> </v>
      </c>
      <c r="E2543" s="160" t="e">
        <f t="shared" ref="E2543:G2543" si="1071">M959</f>
        <v>#REF!</v>
      </c>
      <c r="F2543" s="160" t="e">
        <f t="shared" si="1071"/>
        <v>#REF!</v>
      </c>
      <c r="G2543" s="160" t="e">
        <f t="shared" si="1071"/>
        <v>#REF!</v>
      </c>
    </row>
    <row r="2544" spans="2:7" ht="21">
      <c r="B2544" s="132" t="e">
        <f t="shared" si="1014"/>
        <v>#REF!</v>
      </c>
      <c r="C2544" s="68" t="str">
        <f t="shared" si="1015"/>
        <v xml:space="preserve"> </v>
      </c>
      <c r="D2544" s="68" t="str">
        <f t="shared" si="1016"/>
        <v xml:space="preserve"> </v>
      </c>
      <c r="E2544" s="160" t="e">
        <f t="shared" ref="E2544:G2544" si="1072">M960</f>
        <v>#REF!</v>
      </c>
      <c r="F2544" s="160" t="e">
        <f t="shared" si="1072"/>
        <v>#REF!</v>
      </c>
      <c r="G2544" s="160" t="e">
        <f t="shared" si="1072"/>
        <v>#REF!</v>
      </c>
    </row>
    <row r="2545" spans="2:7" ht="21">
      <c r="B2545" s="132" t="e">
        <f t="shared" si="1014"/>
        <v>#REF!</v>
      </c>
      <c r="C2545" s="68" t="str">
        <f t="shared" si="1015"/>
        <v xml:space="preserve"> </v>
      </c>
      <c r="D2545" s="68" t="str">
        <f t="shared" si="1016"/>
        <v xml:space="preserve"> </v>
      </c>
      <c r="E2545" s="160" t="e">
        <f t="shared" ref="E2545:G2545" si="1073">M961</f>
        <v>#REF!</v>
      </c>
      <c r="F2545" s="160" t="e">
        <f t="shared" si="1073"/>
        <v>#REF!</v>
      </c>
      <c r="G2545" s="160" t="e">
        <f t="shared" si="1073"/>
        <v>#REF!</v>
      </c>
    </row>
    <row r="2546" spans="2:7" ht="21">
      <c r="B2546" s="132" t="e">
        <f t="shared" si="1014"/>
        <v>#REF!</v>
      </c>
      <c r="C2546" s="68" t="str">
        <f t="shared" si="1015"/>
        <v xml:space="preserve"> </v>
      </c>
      <c r="D2546" s="68" t="str">
        <f t="shared" si="1016"/>
        <v xml:space="preserve"> </v>
      </c>
      <c r="E2546" s="160" t="e">
        <f t="shared" ref="E2546:G2546" si="1074">M962</f>
        <v>#REF!</v>
      </c>
      <c r="F2546" s="160" t="e">
        <f t="shared" si="1074"/>
        <v>#REF!</v>
      </c>
      <c r="G2546" s="160" t="e">
        <f t="shared" si="1074"/>
        <v>#REF!</v>
      </c>
    </row>
    <row r="2547" spans="2:7" ht="21">
      <c r="B2547" s="132" t="e">
        <f t="shared" si="1014"/>
        <v>#REF!</v>
      </c>
      <c r="C2547" s="68" t="str">
        <f t="shared" si="1015"/>
        <v xml:space="preserve"> </v>
      </c>
      <c r="D2547" s="68" t="str">
        <f t="shared" si="1016"/>
        <v xml:space="preserve"> </v>
      </c>
      <c r="E2547" s="160" t="e">
        <f t="shared" ref="E2547:G2547" si="1075">M963</f>
        <v>#REF!</v>
      </c>
      <c r="F2547" s="160" t="e">
        <f t="shared" si="1075"/>
        <v>#REF!</v>
      </c>
      <c r="G2547" s="160" t="e">
        <f t="shared" si="1075"/>
        <v>#REF!</v>
      </c>
    </row>
    <row r="2548" spans="2:7" ht="21">
      <c r="B2548" s="132" t="e">
        <f t="shared" si="1014"/>
        <v>#REF!</v>
      </c>
      <c r="C2548" s="68" t="str">
        <f t="shared" si="1015"/>
        <v xml:space="preserve"> </v>
      </c>
      <c r="D2548" s="68" t="str">
        <f t="shared" si="1016"/>
        <v xml:space="preserve"> </v>
      </c>
      <c r="E2548" s="160" t="e">
        <f t="shared" ref="E2548:G2548" si="1076">M964</f>
        <v>#REF!</v>
      </c>
      <c r="F2548" s="160" t="e">
        <f t="shared" si="1076"/>
        <v>#REF!</v>
      </c>
      <c r="G2548" s="160" t="e">
        <f t="shared" si="1076"/>
        <v>#REF!</v>
      </c>
    </row>
    <row r="2549" spans="2:7" ht="21">
      <c r="B2549" s="132" t="e">
        <f t="shared" si="1014"/>
        <v>#REF!</v>
      </c>
      <c r="C2549" s="68" t="str">
        <f t="shared" si="1015"/>
        <v xml:space="preserve"> </v>
      </c>
      <c r="D2549" s="68" t="str">
        <f t="shared" si="1016"/>
        <v xml:space="preserve"> </v>
      </c>
      <c r="E2549" s="160" t="e">
        <f t="shared" ref="E2549:G2549" si="1077">M965</f>
        <v>#REF!</v>
      </c>
      <c r="F2549" s="160" t="e">
        <f t="shared" si="1077"/>
        <v>#REF!</v>
      </c>
      <c r="G2549" s="160" t="e">
        <f t="shared" si="1077"/>
        <v>#REF!</v>
      </c>
    </row>
    <row r="2550" spans="2:7" ht="21">
      <c r="B2550" s="132" t="e">
        <f t="shared" si="1014"/>
        <v>#REF!</v>
      </c>
      <c r="C2550" s="68" t="str">
        <f t="shared" si="1015"/>
        <v xml:space="preserve"> </v>
      </c>
      <c r="D2550" s="68" t="str">
        <f t="shared" si="1016"/>
        <v xml:space="preserve"> </v>
      </c>
      <c r="E2550" s="160" t="e">
        <f t="shared" ref="E2550:G2550" si="1078">M966</f>
        <v>#REF!</v>
      </c>
      <c r="F2550" s="160" t="e">
        <f t="shared" si="1078"/>
        <v>#REF!</v>
      </c>
      <c r="G2550" s="160" t="e">
        <f t="shared" si="1078"/>
        <v>#REF!</v>
      </c>
    </row>
    <row r="2551" spans="2:7" ht="21">
      <c r="B2551" s="132" t="e">
        <f t="shared" si="1014"/>
        <v>#REF!</v>
      </c>
      <c r="C2551" s="68" t="str">
        <f t="shared" si="1015"/>
        <v xml:space="preserve"> </v>
      </c>
      <c r="D2551" s="68" t="str">
        <f t="shared" si="1016"/>
        <v xml:space="preserve"> </v>
      </c>
      <c r="E2551" s="160" t="e">
        <f t="shared" ref="E2551:G2551" si="1079">M967</f>
        <v>#REF!</v>
      </c>
      <c r="F2551" s="160" t="e">
        <f t="shared" si="1079"/>
        <v>#REF!</v>
      </c>
      <c r="G2551" s="160" t="e">
        <f t="shared" si="1079"/>
        <v>#REF!</v>
      </c>
    </row>
    <row r="2552" spans="2:7" ht="21">
      <c r="B2552" s="132" t="e">
        <f t="shared" si="1014"/>
        <v>#REF!</v>
      </c>
      <c r="C2552" s="68" t="str">
        <f t="shared" si="1015"/>
        <v xml:space="preserve"> </v>
      </c>
      <c r="D2552" s="68" t="str">
        <f t="shared" si="1016"/>
        <v xml:space="preserve"> </v>
      </c>
      <c r="E2552" s="160" t="e">
        <f t="shared" ref="E2552:G2552" si="1080">M968</f>
        <v>#REF!</v>
      </c>
      <c r="F2552" s="160" t="e">
        <f t="shared" si="1080"/>
        <v>#REF!</v>
      </c>
      <c r="G2552" s="160" t="e">
        <f t="shared" si="1080"/>
        <v>#REF!</v>
      </c>
    </row>
    <row r="2553" spans="2:7" ht="21">
      <c r="B2553" s="132" t="e">
        <f t="shared" ref="B2553:B2616" si="1081">J969</f>
        <v>#REF!</v>
      </c>
      <c r="C2553" s="68" t="str">
        <f t="shared" ref="C2553:C2616" si="1082">IFERROR(VLOOKUP(D2553,KLUBY01,2,FALSE)," ")</f>
        <v xml:space="preserve"> </v>
      </c>
      <c r="D2553" s="68" t="str">
        <f t="shared" ref="D2553:D2616" si="1083">IFERROR(VLOOKUP(B2553,PZTS2509,11,FALSE)," ")</f>
        <v xml:space="preserve"> </v>
      </c>
      <c r="E2553" s="160" t="e">
        <f t="shared" ref="E2553:G2553" si="1084">M969</f>
        <v>#REF!</v>
      </c>
      <c r="F2553" s="160" t="e">
        <f t="shared" si="1084"/>
        <v>#REF!</v>
      </c>
      <c r="G2553" s="160" t="e">
        <f t="shared" si="1084"/>
        <v>#REF!</v>
      </c>
    </row>
    <row r="2554" spans="2:7" ht="21">
      <c r="B2554" s="132" t="e">
        <f t="shared" si="1081"/>
        <v>#REF!</v>
      </c>
      <c r="C2554" s="68" t="str">
        <f t="shared" si="1082"/>
        <v xml:space="preserve"> </v>
      </c>
      <c r="D2554" s="68" t="str">
        <f t="shared" si="1083"/>
        <v xml:space="preserve"> </v>
      </c>
      <c r="E2554" s="160" t="e">
        <f t="shared" ref="E2554:G2554" si="1085">M970</f>
        <v>#REF!</v>
      </c>
      <c r="F2554" s="160" t="e">
        <f t="shared" si="1085"/>
        <v>#REF!</v>
      </c>
      <c r="G2554" s="160" t="e">
        <f t="shared" si="1085"/>
        <v>#REF!</v>
      </c>
    </row>
    <row r="2555" spans="2:7" ht="21">
      <c r="B2555" s="132" t="e">
        <f t="shared" si="1081"/>
        <v>#REF!</v>
      </c>
      <c r="C2555" s="68" t="str">
        <f t="shared" si="1082"/>
        <v xml:space="preserve"> </v>
      </c>
      <c r="D2555" s="68" t="str">
        <f t="shared" si="1083"/>
        <v xml:space="preserve"> </v>
      </c>
      <c r="E2555" s="160" t="e">
        <f t="shared" ref="E2555:G2555" si="1086">M971</f>
        <v>#REF!</v>
      </c>
      <c r="F2555" s="160" t="e">
        <f t="shared" si="1086"/>
        <v>#REF!</v>
      </c>
      <c r="G2555" s="160" t="e">
        <f t="shared" si="1086"/>
        <v>#REF!</v>
      </c>
    </row>
    <row r="2556" spans="2:7" ht="21">
      <c r="B2556" s="132" t="e">
        <f t="shared" si="1081"/>
        <v>#REF!</v>
      </c>
      <c r="C2556" s="68" t="str">
        <f t="shared" si="1082"/>
        <v xml:space="preserve"> </v>
      </c>
      <c r="D2556" s="68" t="str">
        <f t="shared" si="1083"/>
        <v xml:space="preserve"> </v>
      </c>
      <c r="E2556" s="160" t="e">
        <f t="shared" ref="E2556:G2556" si="1087">M972</f>
        <v>#REF!</v>
      </c>
      <c r="F2556" s="160" t="e">
        <f t="shared" si="1087"/>
        <v>#REF!</v>
      </c>
      <c r="G2556" s="160" t="e">
        <f t="shared" si="1087"/>
        <v>#REF!</v>
      </c>
    </row>
    <row r="2557" spans="2:7" ht="21">
      <c r="B2557" s="132" t="e">
        <f t="shared" si="1081"/>
        <v>#REF!</v>
      </c>
      <c r="C2557" s="68" t="str">
        <f t="shared" si="1082"/>
        <v xml:space="preserve"> </v>
      </c>
      <c r="D2557" s="68" t="str">
        <f t="shared" si="1083"/>
        <v xml:space="preserve"> </v>
      </c>
      <c r="E2557" s="160" t="e">
        <f t="shared" ref="E2557:G2557" si="1088">M973</f>
        <v>#REF!</v>
      </c>
      <c r="F2557" s="160" t="e">
        <f t="shared" si="1088"/>
        <v>#REF!</v>
      </c>
      <c r="G2557" s="160" t="e">
        <f t="shared" si="1088"/>
        <v>#REF!</v>
      </c>
    </row>
    <row r="2558" spans="2:7" ht="21">
      <c r="B2558" s="132" t="e">
        <f t="shared" si="1081"/>
        <v>#REF!</v>
      </c>
      <c r="C2558" s="68" t="str">
        <f t="shared" si="1082"/>
        <v xml:space="preserve"> </v>
      </c>
      <c r="D2558" s="68" t="str">
        <f t="shared" si="1083"/>
        <v xml:space="preserve"> </v>
      </c>
      <c r="E2558" s="160" t="e">
        <f t="shared" ref="E2558:G2558" si="1089">M974</f>
        <v>#REF!</v>
      </c>
      <c r="F2558" s="160" t="e">
        <f t="shared" si="1089"/>
        <v>#REF!</v>
      </c>
      <c r="G2558" s="160" t="e">
        <f t="shared" si="1089"/>
        <v>#REF!</v>
      </c>
    </row>
    <row r="2559" spans="2:7" ht="21">
      <c r="B2559" s="132" t="e">
        <f t="shared" si="1081"/>
        <v>#REF!</v>
      </c>
      <c r="C2559" s="68" t="str">
        <f t="shared" si="1082"/>
        <v xml:space="preserve"> </v>
      </c>
      <c r="D2559" s="68" t="str">
        <f t="shared" si="1083"/>
        <v xml:space="preserve"> </v>
      </c>
      <c r="E2559" s="160" t="e">
        <f t="shared" ref="E2559:G2559" si="1090">M975</f>
        <v>#REF!</v>
      </c>
      <c r="F2559" s="160" t="e">
        <f t="shared" si="1090"/>
        <v>#REF!</v>
      </c>
      <c r="G2559" s="160" t="e">
        <f t="shared" si="1090"/>
        <v>#REF!</v>
      </c>
    </row>
    <row r="2560" spans="2:7" ht="21">
      <c r="B2560" s="132" t="e">
        <f t="shared" si="1081"/>
        <v>#REF!</v>
      </c>
      <c r="C2560" s="68" t="str">
        <f t="shared" si="1082"/>
        <v xml:space="preserve"> </v>
      </c>
      <c r="D2560" s="68" t="str">
        <f t="shared" si="1083"/>
        <v xml:space="preserve"> </v>
      </c>
      <c r="E2560" s="160" t="e">
        <f t="shared" ref="E2560:G2560" si="1091">M976</f>
        <v>#REF!</v>
      </c>
      <c r="F2560" s="160" t="e">
        <f t="shared" si="1091"/>
        <v>#REF!</v>
      </c>
      <c r="G2560" s="160" t="e">
        <f t="shared" si="1091"/>
        <v>#REF!</v>
      </c>
    </row>
    <row r="2561" spans="2:7" ht="21">
      <c r="B2561" s="132" t="e">
        <f t="shared" si="1081"/>
        <v>#REF!</v>
      </c>
      <c r="C2561" s="68" t="str">
        <f t="shared" si="1082"/>
        <v xml:space="preserve"> </v>
      </c>
      <c r="D2561" s="68" t="str">
        <f t="shared" si="1083"/>
        <v xml:space="preserve"> </v>
      </c>
      <c r="E2561" s="160" t="e">
        <f t="shared" ref="E2561:G2561" si="1092">M977</f>
        <v>#REF!</v>
      </c>
      <c r="F2561" s="160" t="e">
        <f t="shared" si="1092"/>
        <v>#REF!</v>
      </c>
      <c r="G2561" s="160" t="e">
        <f t="shared" si="1092"/>
        <v>#REF!</v>
      </c>
    </row>
    <row r="2562" spans="2:7" ht="21">
      <c r="B2562" s="132" t="e">
        <f t="shared" si="1081"/>
        <v>#REF!</v>
      </c>
      <c r="C2562" s="68" t="str">
        <f t="shared" si="1082"/>
        <v xml:space="preserve"> </v>
      </c>
      <c r="D2562" s="68" t="str">
        <f t="shared" si="1083"/>
        <v xml:space="preserve"> </v>
      </c>
      <c r="E2562" s="160" t="e">
        <f t="shared" ref="E2562:G2562" si="1093">M978</f>
        <v>#REF!</v>
      </c>
      <c r="F2562" s="160" t="e">
        <f t="shared" si="1093"/>
        <v>#REF!</v>
      </c>
      <c r="G2562" s="160" t="e">
        <f t="shared" si="1093"/>
        <v>#REF!</v>
      </c>
    </row>
    <row r="2563" spans="2:7" ht="21">
      <c r="B2563" s="132" t="e">
        <f t="shared" si="1081"/>
        <v>#REF!</v>
      </c>
      <c r="C2563" s="68" t="str">
        <f t="shared" si="1082"/>
        <v xml:space="preserve"> </v>
      </c>
      <c r="D2563" s="68" t="str">
        <f t="shared" si="1083"/>
        <v xml:space="preserve"> </v>
      </c>
      <c r="E2563" s="160" t="e">
        <f t="shared" ref="E2563:G2563" si="1094">M979</f>
        <v>#REF!</v>
      </c>
      <c r="F2563" s="160" t="e">
        <f t="shared" si="1094"/>
        <v>#REF!</v>
      </c>
      <c r="G2563" s="160" t="e">
        <f t="shared" si="1094"/>
        <v>#REF!</v>
      </c>
    </row>
    <row r="2564" spans="2:7" ht="21">
      <c r="B2564" s="132" t="e">
        <f t="shared" si="1081"/>
        <v>#REF!</v>
      </c>
      <c r="C2564" s="68" t="str">
        <f t="shared" si="1082"/>
        <v xml:space="preserve"> </v>
      </c>
      <c r="D2564" s="68" t="str">
        <f t="shared" si="1083"/>
        <v xml:space="preserve"> </v>
      </c>
      <c r="E2564" s="160" t="e">
        <f t="shared" ref="E2564:G2564" si="1095">M980</f>
        <v>#REF!</v>
      </c>
      <c r="F2564" s="160" t="e">
        <f t="shared" si="1095"/>
        <v>#REF!</v>
      </c>
      <c r="G2564" s="160" t="e">
        <f t="shared" si="1095"/>
        <v>#REF!</v>
      </c>
    </row>
    <row r="2565" spans="2:7" ht="21">
      <c r="B2565" s="132" t="e">
        <f t="shared" si="1081"/>
        <v>#REF!</v>
      </c>
      <c r="C2565" s="68" t="str">
        <f t="shared" si="1082"/>
        <v xml:space="preserve"> </v>
      </c>
      <c r="D2565" s="68" t="str">
        <f t="shared" si="1083"/>
        <v xml:space="preserve"> </v>
      </c>
      <c r="E2565" s="160" t="e">
        <f t="shared" ref="E2565:G2565" si="1096">M981</f>
        <v>#REF!</v>
      </c>
      <c r="F2565" s="160" t="e">
        <f t="shared" si="1096"/>
        <v>#REF!</v>
      </c>
      <c r="G2565" s="160" t="e">
        <f t="shared" si="1096"/>
        <v>#REF!</v>
      </c>
    </row>
    <row r="2566" spans="2:7" ht="21">
      <c r="B2566" s="132" t="e">
        <f t="shared" si="1081"/>
        <v>#REF!</v>
      </c>
      <c r="C2566" s="68" t="str">
        <f t="shared" si="1082"/>
        <v xml:space="preserve"> </v>
      </c>
      <c r="D2566" s="68" t="str">
        <f t="shared" si="1083"/>
        <v xml:space="preserve"> </v>
      </c>
      <c r="E2566" s="160" t="e">
        <f t="shared" ref="E2566:G2566" si="1097">M982</f>
        <v>#REF!</v>
      </c>
      <c r="F2566" s="160" t="e">
        <f t="shared" si="1097"/>
        <v>#REF!</v>
      </c>
      <c r="G2566" s="160" t="e">
        <f t="shared" si="1097"/>
        <v>#REF!</v>
      </c>
    </row>
    <row r="2567" spans="2:7" ht="21">
      <c r="B2567" s="132" t="e">
        <f t="shared" si="1081"/>
        <v>#REF!</v>
      </c>
      <c r="C2567" s="68" t="str">
        <f t="shared" si="1082"/>
        <v xml:space="preserve"> </v>
      </c>
      <c r="D2567" s="68" t="str">
        <f t="shared" si="1083"/>
        <v xml:space="preserve"> </v>
      </c>
      <c r="E2567" s="160" t="e">
        <f t="shared" ref="E2567:G2567" si="1098">M983</f>
        <v>#REF!</v>
      </c>
      <c r="F2567" s="160" t="e">
        <f t="shared" si="1098"/>
        <v>#REF!</v>
      </c>
      <c r="G2567" s="160" t="e">
        <f t="shared" si="1098"/>
        <v>#REF!</v>
      </c>
    </row>
    <row r="2568" spans="2:7" ht="21">
      <c r="B2568" s="132" t="e">
        <f t="shared" si="1081"/>
        <v>#REF!</v>
      </c>
      <c r="C2568" s="68" t="str">
        <f t="shared" si="1082"/>
        <v xml:space="preserve"> </v>
      </c>
      <c r="D2568" s="68" t="str">
        <f t="shared" si="1083"/>
        <v xml:space="preserve"> </v>
      </c>
      <c r="E2568" s="160" t="e">
        <f t="shared" ref="E2568:G2568" si="1099">M984</f>
        <v>#REF!</v>
      </c>
      <c r="F2568" s="160" t="e">
        <f t="shared" si="1099"/>
        <v>#REF!</v>
      </c>
      <c r="G2568" s="160" t="e">
        <f t="shared" si="1099"/>
        <v>#REF!</v>
      </c>
    </row>
    <row r="2569" spans="2:7" ht="21">
      <c r="B2569" s="132" t="e">
        <f t="shared" si="1081"/>
        <v>#REF!</v>
      </c>
      <c r="C2569" s="68" t="str">
        <f t="shared" si="1082"/>
        <v xml:space="preserve"> </v>
      </c>
      <c r="D2569" s="68" t="str">
        <f t="shared" si="1083"/>
        <v xml:space="preserve"> </v>
      </c>
      <c r="E2569" s="160" t="e">
        <f t="shared" ref="E2569:G2569" si="1100">M985</f>
        <v>#REF!</v>
      </c>
      <c r="F2569" s="160" t="e">
        <f t="shared" si="1100"/>
        <v>#REF!</v>
      </c>
      <c r="G2569" s="160" t="e">
        <f t="shared" si="1100"/>
        <v>#REF!</v>
      </c>
    </row>
    <row r="2570" spans="2:7" ht="21">
      <c r="B2570" s="132" t="e">
        <f t="shared" si="1081"/>
        <v>#REF!</v>
      </c>
      <c r="C2570" s="68" t="str">
        <f t="shared" si="1082"/>
        <v xml:space="preserve"> </v>
      </c>
      <c r="D2570" s="68" t="str">
        <f t="shared" si="1083"/>
        <v xml:space="preserve"> </v>
      </c>
      <c r="E2570" s="160" t="e">
        <f t="shared" ref="E2570:G2570" si="1101">M986</f>
        <v>#REF!</v>
      </c>
      <c r="F2570" s="160" t="e">
        <f t="shared" si="1101"/>
        <v>#REF!</v>
      </c>
      <c r="G2570" s="160" t="e">
        <f t="shared" si="1101"/>
        <v>#REF!</v>
      </c>
    </row>
    <row r="2571" spans="2:7" ht="21">
      <c r="B2571" s="132" t="e">
        <f t="shared" si="1081"/>
        <v>#REF!</v>
      </c>
      <c r="C2571" s="68" t="str">
        <f t="shared" si="1082"/>
        <v xml:space="preserve"> </v>
      </c>
      <c r="D2571" s="68" t="str">
        <f t="shared" si="1083"/>
        <v xml:space="preserve"> </v>
      </c>
      <c r="E2571" s="160" t="e">
        <f t="shared" ref="E2571:G2571" si="1102">M987</f>
        <v>#REF!</v>
      </c>
      <c r="F2571" s="160" t="e">
        <f t="shared" si="1102"/>
        <v>#REF!</v>
      </c>
      <c r="G2571" s="160" t="e">
        <f t="shared" si="1102"/>
        <v>#REF!</v>
      </c>
    </row>
    <row r="2572" spans="2:7" ht="21">
      <c r="B2572" s="132" t="e">
        <f t="shared" si="1081"/>
        <v>#REF!</v>
      </c>
      <c r="C2572" s="68" t="str">
        <f t="shared" si="1082"/>
        <v xml:space="preserve"> </v>
      </c>
      <c r="D2572" s="68" t="str">
        <f t="shared" si="1083"/>
        <v xml:space="preserve"> </v>
      </c>
      <c r="E2572" s="160" t="e">
        <f t="shared" ref="E2572:G2572" si="1103">M988</f>
        <v>#REF!</v>
      </c>
      <c r="F2572" s="160" t="e">
        <f t="shared" si="1103"/>
        <v>#REF!</v>
      </c>
      <c r="G2572" s="160" t="e">
        <f t="shared" si="1103"/>
        <v>#REF!</v>
      </c>
    </row>
    <row r="2573" spans="2:7" ht="21">
      <c r="B2573" s="132" t="e">
        <f t="shared" si="1081"/>
        <v>#REF!</v>
      </c>
      <c r="C2573" s="68" t="str">
        <f t="shared" si="1082"/>
        <v xml:space="preserve"> </v>
      </c>
      <c r="D2573" s="68" t="str">
        <f t="shared" si="1083"/>
        <v xml:space="preserve"> </v>
      </c>
      <c r="E2573" s="160" t="e">
        <f t="shared" ref="E2573:G2573" si="1104">M989</f>
        <v>#REF!</v>
      </c>
      <c r="F2573" s="160" t="e">
        <f t="shared" si="1104"/>
        <v>#REF!</v>
      </c>
      <c r="G2573" s="160" t="e">
        <f t="shared" si="1104"/>
        <v>#REF!</v>
      </c>
    </row>
    <row r="2574" spans="2:7" ht="21">
      <c r="B2574" s="132" t="e">
        <f t="shared" si="1081"/>
        <v>#REF!</v>
      </c>
      <c r="C2574" s="68" t="str">
        <f t="shared" si="1082"/>
        <v xml:space="preserve"> </v>
      </c>
      <c r="D2574" s="68" t="str">
        <f t="shared" si="1083"/>
        <v xml:space="preserve"> </v>
      </c>
      <c r="E2574" s="160" t="e">
        <f t="shared" ref="E2574:G2574" si="1105">M990</f>
        <v>#REF!</v>
      </c>
      <c r="F2574" s="160" t="e">
        <f t="shared" si="1105"/>
        <v>#REF!</v>
      </c>
      <c r="G2574" s="160" t="e">
        <f t="shared" si="1105"/>
        <v>#REF!</v>
      </c>
    </row>
    <row r="2575" spans="2:7" ht="21">
      <c r="B2575" s="132" t="e">
        <f t="shared" si="1081"/>
        <v>#REF!</v>
      </c>
      <c r="C2575" s="68" t="str">
        <f t="shared" si="1082"/>
        <v xml:space="preserve"> </v>
      </c>
      <c r="D2575" s="68" t="str">
        <f t="shared" si="1083"/>
        <v xml:space="preserve"> </v>
      </c>
      <c r="E2575" s="160" t="e">
        <f t="shared" ref="E2575:G2575" si="1106">M991</f>
        <v>#REF!</v>
      </c>
      <c r="F2575" s="160" t="e">
        <f t="shared" si="1106"/>
        <v>#REF!</v>
      </c>
      <c r="G2575" s="160" t="e">
        <f t="shared" si="1106"/>
        <v>#REF!</v>
      </c>
    </row>
    <row r="2576" spans="2:7" ht="21">
      <c r="B2576" s="132" t="e">
        <f t="shared" si="1081"/>
        <v>#REF!</v>
      </c>
      <c r="C2576" s="68" t="str">
        <f t="shared" si="1082"/>
        <v xml:space="preserve"> </v>
      </c>
      <c r="D2576" s="68" t="str">
        <f t="shared" si="1083"/>
        <v xml:space="preserve"> </v>
      </c>
      <c r="E2576" s="160" t="e">
        <f t="shared" ref="E2576:G2576" si="1107">M992</f>
        <v>#REF!</v>
      </c>
      <c r="F2576" s="160" t="e">
        <f t="shared" si="1107"/>
        <v>#REF!</v>
      </c>
      <c r="G2576" s="160" t="e">
        <f t="shared" si="1107"/>
        <v>#REF!</v>
      </c>
    </row>
    <row r="2577" spans="2:7" ht="21">
      <c r="B2577" s="132" t="e">
        <f t="shared" si="1081"/>
        <v>#REF!</v>
      </c>
      <c r="C2577" s="68" t="str">
        <f t="shared" si="1082"/>
        <v xml:space="preserve"> </v>
      </c>
      <c r="D2577" s="68" t="str">
        <f t="shared" si="1083"/>
        <v xml:space="preserve"> </v>
      </c>
      <c r="E2577" s="160" t="e">
        <f t="shared" ref="E2577:G2577" si="1108">M993</f>
        <v>#REF!</v>
      </c>
      <c r="F2577" s="160" t="e">
        <f t="shared" si="1108"/>
        <v>#REF!</v>
      </c>
      <c r="G2577" s="160" t="e">
        <f t="shared" si="1108"/>
        <v>#REF!</v>
      </c>
    </row>
    <row r="2578" spans="2:7" ht="21">
      <c r="B2578" s="132" t="e">
        <f t="shared" si="1081"/>
        <v>#REF!</v>
      </c>
      <c r="C2578" s="68" t="str">
        <f t="shared" si="1082"/>
        <v xml:space="preserve"> </v>
      </c>
      <c r="D2578" s="68" t="str">
        <f t="shared" si="1083"/>
        <v xml:space="preserve"> </v>
      </c>
      <c r="E2578" s="160" t="e">
        <f t="shared" ref="E2578:G2578" si="1109">M994</f>
        <v>#REF!</v>
      </c>
      <c r="F2578" s="160" t="e">
        <f t="shared" si="1109"/>
        <v>#REF!</v>
      </c>
      <c r="G2578" s="160" t="e">
        <f t="shared" si="1109"/>
        <v>#REF!</v>
      </c>
    </row>
    <row r="2579" spans="2:7" ht="21">
      <c r="B2579" s="132" t="e">
        <f t="shared" si="1081"/>
        <v>#REF!</v>
      </c>
      <c r="C2579" s="68" t="str">
        <f t="shared" si="1082"/>
        <v xml:space="preserve"> </v>
      </c>
      <c r="D2579" s="68" t="str">
        <f t="shared" si="1083"/>
        <v xml:space="preserve"> </v>
      </c>
      <c r="E2579" s="160" t="e">
        <f t="shared" ref="E2579:G2579" si="1110">M995</f>
        <v>#REF!</v>
      </c>
      <c r="F2579" s="160" t="e">
        <f t="shared" si="1110"/>
        <v>#REF!</v>
      </c>
      <c r="G2579" s="160" t="e">
        <f t="shared" si="1110"/>
        <v>#REF!</v>
      </c>
    </row>
    <row r="2580" spans="2:7" ht="21">
      <c r="B2580" s="132" t="e">
        <f t="shared" si="1081"/>
        <v>#REF!</v>
      </c>
      <c r="C2580" s="68" t="str">
        <f t="shared" si="1082"/>
        <v xml:space="preserve"> </v>
      </c>
      <c r="D2580" s="68" t="str">
        <f t="shared" si="1083"/>
        <v xml:space="preserve"> </v>
      </c>
      <c r="E2580" s="160" t="e">
        <f t="shared" ref="E2580:G2580" si="1111">M996</f>
        <v>#REF!</v>
      </c>
      <c r="F2580" s="160" t="e">
        <f t="shared" si="1111"/>
        <v>#REF!</v>
      </c>
      <c r="G2580" s="160" t="e">
        <f t="shared" si="1111"/>
        <v>#REF!</v>
      </c>
    </row>
    <row r="2581" spans="2:7" ht="21">
      <c r="B2581" s="132" t="e">
        <f t="shared" si="1081"/>
        <v>#REF!</v>
      </c>
      <c r="C2581" s="68" t="str">
        <f t="shared" si="1082"/>
        <v xml:space="preserve"> </v>
      </c>
      <c r="D2581" s="68" t="str">
        <f t="shared" si="1083"/>
        <v xml:space="preserve"> </v>
      </c>
      <c r="E2581" s="160" t="e">
        <f t="shared" ref="E2581:G2581" si="1112">M997</f>
        <v>#REF!</v>
      </c>
      <c r="F2581" s="160" t="e">
        <f t="shared" si="1112"/>
        <v>#REF!</v>
      </c>
      <c r="G2581" s="160" t="e">
        <f t="shared" si="1112"/>
        <v>#REF!</v>
      </c>
    </row>
    <row r="2582" spans="2:7" ht="21">
      <c r="B2582" s="132" t="e">
        <f t="shared" si="1081"/>
        <v>#REF!</v>
      </c>
      <c r="C2582" s="68" t="str">
        <f t="shared" si="1082"/>
        <v xml:space="preserve"> </v>
      </c>
      <c r="D2582" s="68" t="str">
        <f t="shared" si="1083"/>
        <v xml:space="preserve"> </v>
      </c>
      <c r="E2582" s="160" t="e">
        <f t="shared" ref="E2582:G2582" si="1113">M998</f>
        <v>#REF!</v>
      </c>
      <c r="F2582" s="160" t="e">
        <f t="shared" si="1113"/>
        <v>#REF!</v>
      </c>
      <c r="G2582" s="160" t="e">
        <f t="shared" si="1113"/>
        <v>#REF!</v>
      </c>
    </row>
    <row r="2583" spans="2:7" ht="21">
      <c r="B2583" s="132" t="e">
        <f t="shared" si="1081"/>
        <v>#REF!</v>
      </c>
      <c r="C2583" s="68" t="str">
        <f t="shared" si="1082"/>
        <v xml:space="preserve"> </v>
      </c>
      <c r="D2583" s="68" t="str">
        <f t="shared" si="1083"/>
        <v xml:space="preserve"> </v>
      </c>
      <c r="E2583" s="160" t="e">
        <f t="shared" ref="E2583:G2583" si="1114">M999</f>
        <v>#REF!</v>
      </c>
      <c r="F2583" s="160" t="e">
        <f t="shared" si="1114"/>
        <v>#REF!</v>
      </c>
      <c r="G2583" s="160" t="e">
        <f t="shared" si="1114"/>
        <v>#REF!</v>
      </c>
    </row>
    <row r="2584" spans="2:7" ht="21">
      <c r="B2584" s="132" t="e">
        <f t="shared" si="1081"/>
        <v>#REF!</v>
      </c>
      <c r="C2584" s="68" t="str">
        <f t="shared" si="1082"/>
        <v xml:space="preserve"> </v>
      </c>
      <c r="D2584" s="68" t="str">
        <f t="shared" si="1083"/>
        <v xml:space="preserve"> </v>
      </c>
      <c r="E2584" s="160" t="e">
        <f t="shared" ref="E2584:G2584" si="1115">M1000</f>
        <v>#REF!</v>
      </c>
      <c r="F2584" s="160" t="e">
        <f t="shared" si="1115"/>
        <v>#REF!</v>
      </c>
      <c r="G2584" s="160" t="e">
        <f t="shared" si="1115"/>
        <v>#REF!</v>
      </c>
    </row>
    <row r="2585" spans="2:7" ht="21">
      <c r="B2585" s="132" t="e">
        <f t="shared" si="1081"/>
        <v>#REF!</v>
      </c>
      <c r="C2585" s="68" t="str">
        <f t="shared" si="1082"/>
        <v xml:space="preserve"> </v>
      </c>
      <c r="D2585" s="68" t="str">
        <f t="shared" si="1083"/>
        <v xml:space="preserve"> </v>
      </c>
      <c r="E2585" s="160" t="e">
        <f t="shared" ref="E2585:G2585" si="1116">M1001</f>
        <v>#REF!</v>
      </c>
      <c r="F2585" s="160" t="e">
        <f t="shared" si="1116"/>
        <v>#REF!</v>
      </c>
      <c r="G2585" s="160" t="e">
        <f t="shared" si="1116"/>
        <v>#REF!</v>
      </c>
    </row>
    <row r="2586" spans="2:7" ht="21">
      <c r="B2586" s="132" t="e">
        <f t="shared" si="1081"/>
        <v>#REF!</v>
      </c>
      <c r="C2586" s="68" t="str">
        <f t="shared" si="1082"/>
        <v xml:space="preserve"> </v>
      </c>
      <c r="D2586" s="68" t="str">
        <f t="shared" si="1083"/>
        <v xml:space="preserve"> </v>
      </c>
      <c r="E2586" s="160" t="e">
        <f t="shared" ref="E2586:G2586" si="1117">M1002</f>
        <v>#REF!</v>
      </c>
      <c r="F2586" s="160" t="e">
        <f t="shared" si="1117"/>
        <v>#REF!</v>
      </c>
      <c r="G2586" s="160" t="e">
        <f t="shared" si="1117"/>
        <v>#REF!</v>
      </c>
    </row>
    <row r="2587" spans="2:7" ht="21">
      <c r="B2587" s="132" t="e">
        <f t="shared" si="1081"/>
        <v>#REF!</v>
      </c>
      <c r="C2587" s="68" t="str">
        <f t="shared" si="1082"/>
        <v xml:space="preserve"> </v>
      </c>
      <c r="D2587" s="68" t="str">
        <f t="shared" si="1083"/>
        <v xml:space="preserve"> </v>
      </c>
      <c r="E2587" s="160" t="e">
        <f t="shared" ref="E2587:G2587" si="1118">M1003</f>
        <v>#REF!</v>
      </c>
      <c r="F2587" s="160" t="e">
        <f t="shared" si="1118"/>
        <v>#REF!</v>
      </c>
      <c r="G2587" s="160" t="e">
        <f t="shared" si="1118"/>
        <v>#REF!</v>
      </c>
    </row>
    <row r="2588" spans="2:7" ht="21">
      <c r="B2588" s="132" t="e">
        <f t="shared" si="1081"/>
        <v>#REF!</v>
      </c>
      <c r="C2588" s="68" t="str">
        <f t="shared" si="1082"/>
        <v xml:space="preserve"> </v>
      </c>
      <c r="D2588" s="68" t="str">
        <f t="shared" si="1083"/>
        <v xml:space="preserve"> </v>
      </c>
      <c r="E2588" s="160" t="e">
        <f t="shared" ref="E2588:G2588" si="1119">M1004</f>
        <v>#REF!</v>
      </c>
      <c r="F2588" s="160" t="e">
        <f t="shared" si="1119"/>
        <v>#REF!</v>
      </c>
      <c r="G2588" s="160" t="e">
        <f t="shared" si="1119"/>
        <v>#REF!</v>
      </c>
    </row>
    <row r="2589" spans="2:7" ht="21">
      <c r="B2589" s="132" t="e">
        <f t="shared" si="1081"/>
        <v>#REF!</v>
      </c>
      <c r="C2589" s="68" t="str">
        <f t="shared" si="1082"/>
        <v xml:space="preserve"> </v>
      </c>
      <c r="D2589" s="68" t="str">
        <f t="shared" si="1083"/>
        <v xml:space="preserve"> </v>
      </c>
      <c r="E2589" s="160" t="e">
        <f t="shared" ref="E2589:G2589" si="1120">M1005</f>
        <v>#REF!</v>
      </c>
      <c r="F2589" s="160" t="e">
        <f t="shared" si="1120"/>
        <v>#REF!</v>
      </c>
      <c r="G2589" s="160" t="e">
        <f t="shared" si="1120"/>
        <v>#REF!</v>
      </c>
    </row>
    <row r="2590" spans="2:7" ht="21">
      <c r="B2590" s="132" t="e">
        <f t="shared" si="1081"/>
        <v>#REF!</v>
      </c>
      <c r="C2590" s="68" t="str">
        <f t="shared" si="1082"/>
        <v xml:space="preserve"> </v>
      </c>
      <c r="D2590" s="68" t="str">
        <f t="shared" si="1083"/>
        <v xml:space="preserve"> </v>
      </c>
      <c r="E2590" s="160" t="e">
        <f t="shared" ref="E2590:G2590" si="1121">M1006</f>
        <v>#REF!</v>
      </c>
      <c r="F2590" s="160" t="e">
        <f t="shared" si="1121"/>
        <v>#REF!</v>
      </c>
      <c r="G2590" s="160" t="e">
        <f t="shared" si="1121"/>
        <v>#REF!</v>
      </c>
    </row>
    <row r="2591" spans="2:7" ht="21">
      <c r="B2591" s="132" t="e">
        <f t="shared" si="1081"/>
        <v>#REF!</v>
      </c>
      <c r="C2591" s="68" t="str">
        <f t="shared" si="1082"/>
        <v xml:space="preserve"> </v>
      </c>
      <c r="D2591" s="68" t="str">
        <f t="shared" si="1083"/>
        <v xml:space="preserve"> </v>
      </c>
      <c r="E2591" s="160" t="e">
        <f t="shared" ref="E2591:G2591" si="1122">M1007</f>
        <v>#REF!</v>
      </c>
      <c r="F2591" s="160" t="e">
        <f t="shared" si="1122"/>
        <v>#REF!</v>
      </c>
      <c r="G2591" s="160" t="e">
        <f t="shared" si="1122"/>
        <v>#REF!</v>
      </c>
    </row>
    <row r="2592" spans="2:7" ht="21">
      <c r="B2592" s="132" t="e">
        <f t="shared" si="1081"/>
        <v>#REF!</v>
      </c>
      <c r="C2592" s="68" t="str">
        <f t="shared" si="1082"/>
        <v xml:space="preserve"> </v>
      </c>
      <c r="D2592" s="68" t="str">
        <f t="shared" si="1083"/>
        <v xml:space="preserve"> </v>
      </c>
      <c r="E2592" s="160" t="e">
        <f t="shared" ref="E2592:G2592" si="1123">M1008</f>
        <v>#REF!</v>
      </c>
      <c r="F2592" s="160" t="e">
        <f t="shared" si="1123"/>
        <v>#REF!</v>
      </c>
      <c r="G2592" s="160" t="e">
        <f t="shared" si="1123"/>
        <v>#REF!</v>
      </c>
    </row>
    <row r="2593" spans="2:7" ht="21">
      <c r="B2593" s="132" t="e">
        <f t="shared" si="1081"/>
        <v>#REF!</v>
      </c>
      <c r="C2593" s="68" t="str">
        <f t="shared" si="1082"/>
        <v xml:space="preserve"> </v>
      </c>
      <c r="D2593" s="68" t="str">
        <f t="shared" si="1083"/>
        <v xml:space="preserve"> </v>
      </c>
      <c r="E2593" s="160" t="e">
        <f t="shared" ref="E2593:G2593" si="1124">M1009</f>
        <v>#REF!</v>
      </c>
      <c r="F2593" s="160" t="e">
        <f t="shared" si="1124"/>
        <v>#REF!</v>
      </c>
      <c r="G2593" s="160" t="e">
        <f t="shared" si="1124"/>
        <v>#REF!</v>
      </c>
    </row>
    <row r="2594" spans="2:7" ht="21">
      <c r="B2594" s="132" t="e">
        <f t="shared" si="1081"/>
        <v>#REF!</v>
      </c>
      <c r="C2594" s="68" t="str">
        <f t="shared" si="1082"/>
        <v xml:space="preserve"> </v>
      </c>
      <c r="D2594" s="68" t="str">
        <f t="shared" si="1083"/>
        <v xml:space="preserve"> </v>
      </c>
      <c r="E2594" s="160" t="e">
        <f t="shared" ref="E2594:G2594" si="1125">M1010</f>
        <v>#REF!</v>
      </c>
      <c r="F2594" s="160" t="e">
        <f t="shared" si="1125"/>
        <v>#REF!</v>
      </c>
      <c r="G2594" s="160" t="e">
        <f t="shared" si="1125"/>
        <v>#REF!</v>
      </c>
    </row>
    <row r="2595" spans="2:7" ht="21">
      <c r="B2595" s="132" t="e">
        <f t="shared" si="1081"/>
        <v>#REF!</v>
      </c>
      <c r="C2595" s="68" t="str">
        <f t="shared" si="1082"/>
        <v xml:space="preserve"> </v>
      </c>
      <c r="D2595" s="68" t="str">
        <f t="shared" si="1083"/>
        <v xml:space="preserve"> </v>
      </c>
      <c r="E2595" s="160" t="e">
        <f t="shared" ref="E2595:G2595" si="1126">M1011</f>
        <v>#REF!</v>
      </c>
      <c r="F2595" s="160" t="e">
        <f t="shared" si="1126"/>
        <v>#REF!</v>
      </c>
      <c r="G2595" s="160" t="e">
        <f t="shared" si="1126"/>
        <v>#REF!</v>
      </c>
    </row>
    <row r="2596" spans="2:7" ht="21">
      <c r="B2596" s="132" t="e">
        <f t="shared" si="1081"/>
        <v>#REF!</v>
      </c>
      <c r="C2596" s="68" t="str">
        <f t="shared" si="1082"/>
        <v xml:space="preserve"> </v>
      </c>
      <c r="D2596" s="68" t="str">
        <f t="shared" si="1083"/>
        <v xml:space="preserve"> </v>
      </c>
      <c r="E2596" s="160" t="e">
        <f t="shared" ref="E2596:G2596" si="1127">M1012</f>
        <v>#REF!</v>
      </c>
      <c r="F2596" s="160" t="e">
        <f t="shared" si="1127"/>
        <v>#REF!</v>
      </c>
      <c r="G2596" s="160" t="e">
        <f t="shared" si="1127"/>
        <v>#REF!</v>
      </c>
    </row>
    <row r="2597" spans="2:7" ht="21">
      <c r="B2597" s="132" t="e">
        <f t="shared" si="1081"/>
        <v>#REF!</v>
      </c>
      <c r="C2597" s="68" t="str">
        <f t="shared" si="1082"/>
        <v xml:space="preserve"> </v>
      </c>
      <c r="D2597" s="68" t="str">
        <f t="shared" si="1083"/>
        <v xml:space="preserve"> </v>
      </c>
      <c r="E2597" s="160" t="e">
        <f t="shared" ref="E2597:G2597" si="1128">M1013</f>
        <v>#REF!</v>
      </c>
      <c r="F2597" s="160" t="e">
        <f t="shared" si="1128"/>
        <v>#REF!</v>
      </c>
      <c r="G2597" s="160" t="e">
        <f t="shared" si="1128"/>
        <v>#REF!</v>
      </c>
    </row>
    <row r="2598" spans="2:7" ht="21">
      <c r="B2598" s="132" t="e">
        <f t="shared" si="1081"/>
        <v>#REF!</v>
      </c>
      <c r="C2598" s="68" t="str">
        <f t="shared" si="1082"/>
        <v xml:space="preserve"> </v>
      </c>
      <c r="D2598" s="68" t="str">
        <f t="shared" si="1083"/>
        <v xml:space="preserve"> </v>
      </c>
      <c r="E2598" s="160" t="e">
        <f t="shared" ref="E2598:G2598" si="1129">M1014</f>
        <v>#REF!</v>
      </c>
      <c r="F2598" s="160" t="e">
        <f t="shared" si="1129"/>
        <v>#REF!</v>
      </c>
      <c r="G2598" s="160" t="e">
        <f t="shared" si="1129"/>
        <v>#REF!</v>
      </c>
    </row>
    <row r="2599" spans="2:7" ht="21">
      <c r="B2599" s="132" t="e">
        <f t="shared" si="1081"/>
        <v>#REF!</v>
      </c>
      <c r="C2599" s="68" t="str">
        <f t="shared" si="1082"/>
        <v xml:space="preserve"> </v>
      </c>
      <c r="D2599" s="68" t="str">
        <f t="shared" si="1083"/>
        <v xml:space="preserve"> </v>
      </c>
      <c r="E2599" s="160" t="e">
        <f t="shared" ref="E2599:G2599" si="1130">M1015</f>
        <v>#REF!</v>
      </c>
      <c r="F2599" s="160" t="e">
        <f t="shared" si="1130"/>
        <v>#REF!</v>
      </c>
      <c r="G2599" s="160" t="e">
        <f t="shared" si="1130"/>
        <v>#REF!</v>
      </c>
    </row>
    <row r="2600" spans="2:7" ht="21">
      <c r="B2600" s="132" t="e">
        <f t="shared" si="1081"/>
        <v>#REF!</v>
      </c>
      <c r="C2600" s="68" t="str">
        <f t="shared" si="1082"/>
        <v xml:space="preserve"> </v>
      </c>
      <c r="D2600" s="68" t="str">
        <f t="shared" si="1083"/>
        <v xml:space="preserve"> </v>
      </c>
      <c r="E2600" s="160" t="e">
        <f t="shared" ref="E2600:G2600" si="1131">M1016</f>
        <v>#REF!</v>
      </c>
      <c r="F2600" s="160" t="e">
        <f t="shared" si="1131"/>
        <v>#REF!</v>
      </c>
      <c r="G2600" s="160" t="e">
        <f t="shared" si="1131"/>
        <v>#REF!</v>
      </c>
    </row>
    <row r="2601" spans="2:7" ht="21">
      <c r="B2601" s="132" t="e">
        <f t="shared" si="1081"/>
        <v>#REF!</v>
      </c>
      <c r="C2601" s="68" t="str">
        <f t="shared" si="1082"/>
        <v xml:space="preserve"> </v>
      </c>
      <c r="D2601" s="68" t="str">
        <f t="shared" si="1083"/>
        <v xml:space="preserve"> </v>
      </c>
      <c r="E2601" s="160" t="e">
        <f t="shared" ref="E2601:G2601" si="1132">M1017</f>
        <v>#REF!</v>
      </c>
      <c r="F2601" s="160" t="e">
        <f t="shared" si="1132"/>
        <v>#REF!</v>
      </c>
      <c r="G2601" s="160" t="e">
        <f t="shared" si="1132"/>
        <v>#REF!</v>
      </c>
    </row>
    <row r="2602" spans="2:7" ht="21">
      <c r="B2602" s="132" t="e">
        <f t="shared" si="1081"/>
        <v>#REF!</v>
      </c>
      <c r="C2602" s="68" t="str">
        <f t="shared" si="1082"/>
        <v xml:space="preserve"> </v>
      </c>
      <c r="D2602" s="68" t="str">
        <f t="shared" si="1083"/>
        <v xml:space="preserve"> </v>
      </c>
      <c r="E2602" s="160" t="e">
        <f t="shared" ref="E2602:G2602" si="1133">M1018</f>
        <v>#REF!</v>
      </c>
      <c r="F2602" s="160" t="e">
        <f t="shared" si="1133"/>
        <v>#REF!</v>
      </c>
      <c r="G2602" s="160" t="e">
        <f t="shared" si="1133"/>
        <v>#REF!</v>
      </c>
    </row>
    <row r="2603" spans="2:7" ht="21">
      <c r="B2603" s="132" t="e">
        <f t="shared" si="1081"/>
        <v>#REF!</v>
      </c>
      <c r="C2603" s="68" t="str">
        <f t="shared" si="1082"/>
        <v xml:space="preserve"> </v>
      </c>
      <c r="D2603" s="68" t="str">
        <f t="shared" si="1083"/>
        <v xml:space="preserve"> </v>
      </c>
      <c r="E2603" s="160" t="e">
        <f t="shared" ref="E2603:G2603" si="1134">M1019</f>
        <v>#REF!</v>
      </c>
      <c r="F2603" s="160" t="e">
        <f t="shared" si="1134"/>
        <v>#REF!</v>
      </c>
      <c r="G2603" s="160" t="e">
        <f t="shared" si="1134"/>
        <v>#REF!</v>
      </c>
    </row>
    <row r="2604" spans="2:7" ht="21">
      <c r="B2604" s="132" t="e">
        <f t="shared" si="1081"/>
        <v>#REF!</v>
      </c>
      <c r="C2604" s="68" t="str">
        <f t="shared" si="1082"/>
        <v xml:space="preserve"> </v>
      </c>
      <c r="D2604" s="68" t="str">
        <f t="shared" si="1083"/>
        <v xml:space="preserve"> </v>
      </c>
      <c r="E2604" s="160" t="e">
        <f t="shared" ref="E2604:G2604" si="1135">M1020</f>
        <v>#REF!</v>
      </c>
      <c r="F2604" s="160" t="e">
        <f t="shared" si="1135"/>
        <v>#REF!</v>
      </c>
      <c r="G2604" s="160" t="e">
        <f t="shared" si="1135"/>
        <v>#REF!</v>
      </c>
    </row>
    <row r="2605" spans="2:7" ht="21">
      <c r="B2605" s="132" t="e">
        <f t="shared" si="1081"/>
        <v>#REF!</v>
      </c>
      <c r="C2605" s="68" t="str">
        <f t="shared" si="1082"/>
        <v xml:space="preserve"> </v>
      </c>
      <c r="D2605" s="68" t="str">
        <f t="shared" si="1083"/>
        <v xml:space="preserve"> </v>
      </c>
      <c r="E2605" s="160" t="e">
        <f t="shared" ref="E2605:G2605" si="1136">M1021</f>
        <v>#REF!</v>
      </c>
      <c r="F2605" s="160" t="e">
        <f t="shared" si="1136"/>
        <v>#REF!</v>
      </c>
      <c r="G2605" s="160" t="e">
        <f t="shared" si="1136"/>
        <v>#REF!</v>
      </c>
    </row>
    <row r="2606" spans="2:7" ht="21">
      <c r="B2606" s="132" t="e">
        <f t="shared" si="1081"/>
        <v>#REF!</v>
      </c>
      <c r="C2606" s="68" t="str">
        <f t="shared" si="1082"/>
        <v xml:space="preserve"> </v>
      </c>
      <c r="D2606" s="68" t="str">
        <f t="shared" si="1083"/>
        <v xml:space="preserve"> </v>
      </c>
      <c r="E2606" s="160" t="e">
        <f t="shared" ref="E2606:G2606" si="1137">M1022</f>
        <v>#REF!</v>
      </c>
      <c r="F2606" s="160" t="e">
        <f t="shared" si="1137"/>
        <v>#REF!</v>
      </c>
      <c r="G2606" s="160" t="e">
        <f t="shared" si="1137"/>
        <v>#REF!</v>
      </c>
    </row>
    <row r="2607" spans="2:7" ht="21">
      <c r="B2607" s="132" t="e">
        <f t="shared" si="1081"/>
        <v>#REF!</v>
      </c>
      <c r="C2607" s="68" t="str">
        <f t="shared" si="1082"/>
        <v xml:space="preserve"> </v>
      </c>
      <c r="D2607" s="68" t="str">
        <f t="shared" si="1083"/>
        <v xml:space="preserve"> </v>
      </c>
      <c r="E2607" s="160" t="e">
        <f t="shared" ref="E2607:G2607" si="1138">M1023</f>
        <v>#REF!</v>
      </c>
      <c r="F2607" s="160" t="e">
        <f t="shared" si="1138"/>
        <v>#REF!</v>
      </c>
      <c r="G2607" s="160" t="e">
        <f t="shared" si="1138"/>
        <v>#REF!</v>
      </c>
    </row>
    <row r="2608" spans="2:7" ht="21">
      <c r="B2608" s="132" t="e">
        <f t="shared" si="1081"/>
        <v>#REF!</v>
      </c>
      <c r="C2608" s="68" t="str">
        <f t="shared" si="1082"/>
        <v xml:space="preserve"> </v>
      </c>
      <c r="D2608" s="68" t="str">
        <f t="shared" si="1083"/>
        <v xml:space="preserve"> </v>
      </c>
      <c r="E2608" s="160" t="e">
        <f t="shared" ref="E2608:G2608" si="1139">M1024</f>
        <v>#REF!</v>
      </c>
      <c r="F2608" s="160" t="e">
        <f t="shared" si="1139"/>
        <v>#REF!</v>
      </c>
      <c r="G2608" s="160" t="e">
        <f t="shared" si="1139"/>
        <v>#REF!</v>
      </c>
    </row>
    <row r="2609" spans="2:7" ht="21">
      <c r="B2609" s="132" t="e">
        <f t="shared" si="1081"/>
        <v>#REF!</v>
      </c>
      <c r="C2609" s="68" t="str">
        <f t="shared" si="1082"/>
        <v xml:space="preserve"> </v>
      </c>
      <c r="D2609" s="68" t="str">
        <f t="shared" si="1083"/>
        <v xml:space="preserve"> </v>
      </c>
      <c r="E2609" s="160" t="e">
        <f t="shared" ref="E2609:G2609" si="1140">M1025</f>
        <v>#REF!</v>
      </c>
      <c r="F2609" s="160" t="e">
        <f t="shared" si="1140"/>
        <v>#REF!</v>
      </c>
      <c r="G2609" s="160" t="e">
        <f t="shared" si="1140"/>
        <v>#REF!</v>
      </c>
    </row>
    <row r="2610" spans="2:7" ht="21">
      <c r="B2610" s="132" t="e">
        <f t="shared" si="1081"/>
        <v>#REF!</v>
      </c>
      <c r="C2610" s="68" t="str">
        <f t="shared" si="1082"/>
        <v xml:space="preserve"> </v>
      </c>
      <c r="D2610" s="68" t="str">
        <f t="shared" si="1083"/>
        <v xml:space="preserve"> </v>
      </c>
      <c r="E2610" s="160" t="e">
        <f t="shared" ref="E2610:G2610" si="1141">M1026</f>
        <v>#REF!</v>
      </c>
      <c r="F2610" s="160" t="e">
        <f t="shared" si="1141"/>
        <v>#REF!</v>
      </c>
      <c r="G2610" s="160" t="e">
        <f t="shared" si="1141"/>
        <v>#REF!</v>
      </c>
    </row>
    <row r="2611" spans="2:7" ht="21">
      <c r="B2611" s="132" t="e">
        <f t="shared" si="1081"/>
        <v>#REF!</v>
      </c>
      <c r="C2611" s="68" t="str">
        <f t="shared" si="1082"/>
        <v xml:space="preserve"> </v>
      </c>
      <c r="D2611" s="68" t="str">
        <f t="shared" si="1083"/>
        <v xml:space="preserve"> </v>
      </c>
      <c r="E2611" s="160" t="e">
        <f t="shared" ref="E2611:G2611" si="1142">M1027</f>
        <v>#REF!</v>
      </c>
      <c r="F2611" s="160" t="e">
        <f t="shared" si="1142"/>
        <v>#REF!</v>
      </c>
      <c r="G2611" s="160" t="e">
        <f t="shared" si="1142"/>
        <v>#REF!</v>
      </c>
    </row>
    <row r="2612" spans="2:7" ht="21">
      <c r="B2612" s="132" t="e">
        <f t="shared" si="1081"/>
        <v>#REF!</v>
      </c>
      <c r="C2612" s="68" t="str">
        <f t="shared" si="1082"/>
        <v xml:space="preserve"> </v>
      </c>
      <c r="D2612" s="68" t="str">
        <f t="shared" si="1083"/>
        <v xml:space="preserve"> </v>
      </c>
      <c r="E2612" s="160" t="e">
        <f t="shared" ref="E2612:G2612" si="1143">M1028</f>
        <v>#REF!</v>
      </c>
      <c r="F2612" s="160" t="e">
        <f t="shared" si="1143"/>
        <v>#REF!</v>
      </c>
      <c r="G2612" s="160" t="e">
        <f t="shared" si="1143"/>
        <v>#REF!</v>
      </c>
    </row>
    <row r="2613" spans="2:7" ht="21">
      <c r="B2613" s="132" t="e">
        <f t="shared" si="1081"/>
        <v>#REF!</v>
      </c>
      <c r="C2613" s="68" t="str">
        <f t="shared" si="1082"/>
        <v xml:space="preserve"> </v>
      </c>
      <c r="D2613" s="68" t="str">
        <f t="shared" si="1083"/>
        <v xml:space="preserve"> </v>
      </c>
      <c r="E2613" s="160" t="e">
        <f t="shared" ref="E2613:G2613" si="1144">M1029</f>
        <v>#REF!</v>
      </c>
      <c r="F2613" s="160" t="e">
        <f t="shared" si="1144"/>
        <v>#REF!</v>
      </c>
      <c r="G2613" s="160" t="e">
        <f t="shared" si="1144"/>
        <v>#REF!</v>
      </c>
    </row>
    <row r="2614" spans="2:7" ht="21">
      <c r="B2614" s="132" t="e">
        <f t="shared" si="1081"/>
        <v>#REF!</v>
      </c>
      <c r="C2614" s="68" t="str">
        <f t="shared" si="1082"/>
        <v xml:space="preserve"> </v>
      </c>
      <c r="D2614" s="68" t="str">
        <f t="shared" si="1083"/>
        <v xml:space="preserve"> </v>
      </c>
      <c r="E2614" s="160" t="e">
        <f t="shared" ref="E2614:G2614" si="1145">M1030</f>
        <v>#REF!</v>
      </c>
      <c r="F2614" s="160" t="e">
        <f t="shared" si="1145"/>
        <v>#REF!</v>
      </c>
      <c r="G2614" s="160" t="e">
        <f t="shared" si="1145"/>
        <v>#REF!</v>
      </c>
    </row>
    <row r="2615" spans="2:7" ht="21">
      <c r="B2615" s="132" t="e">
        <f t="shared" si="1081"/>
        <v>#REF!</v>
      </c>
      <c r="C2615" s="68" t="str">
        <f t="shared" si="1082"/>
        <v xml:space="preserve"> </v>
      </c>
      <c r="D2615" s="68" t="str">
        <f t="shared" si="1083"/>
        <v xml:space="preserve"> </v>
      </c>
      <c r="E2615" s="160" t="e">
        <f t="shared" ref="E2615:G2615" si="1146">M1031</f>
        <v>#REF!</v>
      </c>
      <c r="F2615" s="160" t="e">
        <f t="shared" si="1146"/>
        <v>#REF!</v>
      </c>
      <c r="G2615" s="160" t="e">
        <f t="shared" si="1146"/>
        <v>#REF!</v>
      </c>
    </row>
    <row r="2616" spans="2:7" ht="21">
      <c r="B2616" s="132" t="e">
        <f t="shared" si="1081"/>
        <v>#REF!</v>
      </c>
      <c r="C2616" s="68" t="str">
        <f t="shared" si="1082"/>
        <v xml:space="preserve"> </v>
      </c>
      <c r="D2616" s="68" t="str">
        <f t="shared" si="1083"/>
        <v xml:space="preserve"> </v>
      </c>
      <c r="E2616" s="160" t="e">
        <f t="shared" ref="E2616:G2616" si="1147">M1032</f>
        <v>#REF!</v>
      </c>
      <c r="F2616" s="160" t="e">
        <f t="shared" si="1147"/>
        <v>#REF!</v>
      </c>
      <c r="G2616" s="160" t="e">
        <f t="shared" si="1147"/>
        <v>#REF!</v>
      </c>
    </row>
    <row r="2617" spans="2:7" ht="21">
      <c r="B2617" s="132" t="e">
        <f t="shared" ref="B2617:B2680" si="1148">J1033</f>
        <v>#REF!</v>
      </c>
      <c r="C2617" s="68" t="str">
        <f t="shared" ref="C2617:C2680" si="1149">IFERROR(VLOOKUP(D2617,KLUBY01,2,FALSE)," ")</f>
        <v xml:space="preserve"> </v>
      </c>
      <c r="D2617" s="68" t="str">
        <f t="shared" ref="D2617:D2680" si="1150">IFERROR(VLOOKUP(B2617,PZTS2509,11,FALSE)," ")</f>
        <v xml:space="preserve"> </v>
      </c>
      <c r="E2617" s="160" t="e">
        <f t="shared" ref="E2617:G2617" si="1151">M1033</f>
        <v>#REF!</v>
      </c>
      <c r="F2617" s="160" t="e">
        <f t="shared" si="1151"/>
        <v>#REF!</v>
      </c>
      <c r="G2617" s="160" t="e">
        <f t="shared" si="1151"/>
        <v>#REF!</v>
      </c>
    </row>
    <row r="2618" spans="2:7" ht="21">
      <c r="B2618" s="132" t="e">
        <f t="shared" si="1148"/>
        <v>#REF!</v>
      </c>
      <c r="C2618" s="68" t="str">
        <f t="shared" si="1149"/>
        <v xml:space="preserve"> </v>
      </c>
      <c r="D2618" s="68" t="str">
        <f t="shared" si="1150"/>
        <v xml:space="preserve"> </v>
      </c>
      <c r="E2618" s="160" t="e">
        <f t="shared" ref="E2618:G2618" si="1152">M1034</f>
        <v>#REF!</v>
      </c>
      <c r="F2618" s="160" t="e">
        <f t="shared" si="1152"/>
        <v>#REF!</v>
      </c>
      <c r="G2618" s="160" t="e">
        <f t="shared" si="1152"/>
        <v>#REF!</v>
      </c>
    </row>
    <row r="2619" spans="2:7" ht="21">
      <c r="B2619" s="132" t="e">
        <f t="shared" si="1148"/>
        <v>#REF!</v>
      </c>
      <c r="C2619" s="68" t="str">
        <f t="shared" si="1149"/>
        <v xml:space="preserve"> </v>
      </c>
      <c r="D2619" s="68" t="str">
        <f t="shared" si="1150"/>
        <v xml:space="preserve"> </v>
      </c>
      <c r="E2619" s="160" t="e">
        <f t="shared" ref="E2619:G2619" si="1153">M1035</f>
        <v>#REF!</v>
      </c>
      <c r="F2619" s="160" t="e">
        <f t="shared" si="1153"/>
        <v>#REF!</v>
      </c>
      <c r="G2619" s="160" t="e">
        <f t="shared" si="1153"/>
        <v>#REF!</v>
      </c>
    </row>
    <row r="2620" spans="2:7" ht="21">
      <c r="B2620" s="132" t="e">
        <f t="shared" si="1148"/>
        <v>#REF!</v>
      </c>
      <c r="C2620" s="68" t="str">
        <f t="shared" si="1149"/>
        <v xml:space="preserve"> </v>
      </c>
      <c r="D2620" s="68" t="str">
        <f t="shared" si="1150"/>
        <v xml:space="preserve"> </v>
      </c>
      <c r="E2620" s="160" t="e">
        <f t="shared" ref="E2620:G2620" si="1154">M1036</f>
        <v>#REF!</v>
      </c>
      <c r="F2620" s="160" t="e">
        <f t="shared" si="1154"/>
        <v>#REF!</v>
      </c>
      <c r="G2620" s="160" t="e">
        <f t="shared" si="1154"/>
        <v>#REF!</v>
      </c>
    </row>
    <row r="2621" spans="2:7" ht="21">
      <c r="B2621" s="132" t="e">
        <f t="shared" si="1148"/>
        <v>#REF!</v>
      </c>
      <c r="C2621" s="68" t="str">
        <f t="shared" si="1149"/>
        <v xml:space="preserve"> </v>
      </c>
      <c r="D2621" s="68" t="str">
        <f t="shared" si="1150"/>
        <v xml:space="preserve"> </v>
      </c>
      <c r="E2621" s="160" t="e">
        <f t="shared" ref="E2621:G2621" si="1155">M1037</f>
        <v>#REF!</v>
      </c>
      <c r="F2621" s="160" t="e">
        <f t="shared" si="1155"/>
        <v>#REF!</v>
      </c>
      <c r="G2621" s="160" t="e">
        <f t="shared" si="1155"/>
        <v>#REF!</v>
      </c>
    </row>
    <row r="2622" spans="2:7" ht="21">
      <c r="B2622" s="132" t="e">
        <f t="shared" si="1148"/>
        <v>#REF!</v>
      </c>
      <c r="C2622" s="68" t="str">
        <f t="shared" si="1149"/>
        <v xml:space="preserve"> </v>
      </c>
      <c r="D2622" s="68" t="str">
        <f t="shared" si="1150"/>
        <v xml:space="preserve"> </v>
      </c>
      <c r="E2622" s="160" t="e">
        <f t="shared" ref="E2622:G2622" si="1156">M1038</f>
        <v>#REF!</v>
      </c>
      <c r="F2622" s="160" t="e">
        <f t="shared" si="1156"/>
        <v>#REF!</v>
      </c>
      <c r="G2622" s="160" t="e">
        <f t="shared" si="1156"/>
        <v>#REF!</v>
      </c>
    </row>
    <row r="2623" spans="2:7" ht="21">
      <c r="B2623" s="132" t="e">
        <f t="shared" si="1148"/>
        <v>#REF!</v>
      </c>
      <c r="C2623" s="68" t="str">
        <f t="shared" si="1149"/>
        <v xml:space="preserve"> </v>
      </c>
      <c r="D2623" s="68" t="str">
        <f t="shared" si="1150"/>
        <v xml:space="preserve"> </v>
      </c>
      <c r="E2623" s="160" t="e">
        <f t="shared" ref="E2623:G2623" si="1157">M1039</f>
        <v>#REF!</v>
      </c>
      <c r="F2623" s="160" t="e">
        <f t="shared" si="1157"/>
        <v>#REF!</v>
      </c>
      <c r="G2623" s="160" t="e">
        <f t="shared" si="1157"/>
        <v>#REF!</v>
      </c>
    </row>
    <row r="2624" spans="2:7" ht="21">
      <c r="B2624" s="132" t="e">
        <f t="shared" si="1148"/>
        <v>#REF!</v>
      </c>
      <c r="C2624" s="68" t="str">
        <f t="shared" si="1149"/>
        <v xml:space="preserve"> </v>
      </c>
      <c r="D2624" s="68" t="str">
        <f t="shared" si="1150"/>
        <v xml:space="preserve"> </v>
      </c>
      <c r="E2624" s="160" t="e">
        <f t="shared" ref="E2624:G2624" si="1158">M1040</f>
        <v>#REF!</v>
      </c>
      <c r="F2624" s="160" t="e">
        <f t="shared" si="1158"/>
        <v>#REF!</v>
      </c>
      <c r="G2624" s="160" t="e">
        <f t="shared" si="1158"/>
        <v>#REF!</v>
      </c>
    </row>
    <row r="2625" spans="2:7" ht="21">
      <c r="B2625" s="132" t="e">
        <f t="shared" si="1148"/>
        <v>#REF!</v>
      </c>
      <c r="C2625" s="68" t="str">
        <f t="shared" si="1149"/>
        <v xml:space="preserve"> </v>
      </c>
      <c r="D2625" s="68" t="str">
        <f t="shared" si="1150"/>
        <v xml:space="preserve"> </v>
      </c>
      <c r="E2625" s="160" t="e">
        <f t="shared" ref="E2625:G2625" si="1159">M1041</f>
        <v>#REF!</v>
      </c>
      <c r="F2625" s="160" t="e">
        <f t="shared" si="1159"/>
        <v>#REF!</v>
      </c>
      <c r="G2625" s="160" t="e">
        <f t="shared" si="1159"/>
        <v>#REF!</v>
      </c>
    </row>
    <row r="2626" spans="2:7" ht="21">
      <c r="B2626" s="132" t="e">
        <f t="shared" si="1148"/>
        <v>#REF!</v>
      </c>
      <c r="C2626" s="68" t="str">
        <f t="shared" si="1149"/>
        <v xml:space="preserve"> </v>
      </c>
      <c r="D2626" s="68" t="str">
        <f t="shared" si="1150"/>
        <v xml:space="preserve"> </v>
      </c>
      <c r="E2626" s="160" t="e">
        <f t="shared" ref="E2626:G2626" si="1160">M1042</f>
        <v>#REF!</v>
      </c>
      <c r="F2626" s="160" t="e">
        <f t="shared" si="1160"/>
        <v>#REF!</v>
      </c>
      <c r="G2626" s="160" t="e">
        <f t="shared" si="1160"/>
        <v>#REF!</v>
      </c>
    </row>
    <row r="2627" spans="2:7" ht="21">
      <c r="B2627" s="132" t="e">
        <f t="shared" si="1148"/>
        <v>#REF!</v>
      </c>
      <c r="C2627" s="68" t="str">
        <f t="shared" si="1149"/>
        <v xml:space="preserve"> </v>
      </c>
      <c r="D2627" s="68" t="str">
        <f t="shared" si="1150"/>
        <v xml:space="preserve"> </v>
      </c>
      <c r="E2627" s="160" t="e">
        <f t="shared" ref="E2627:G2627" si="1161">M1043</f>
        <v>#REF!</v>
      </c>
      <c r="F2627" s="160" t="e">
        <f t="shared" si="1161"/>
        <v>#REF!</v>
      </c>
      <c r="G2627" s="160" t="e">
        <f t="shared" si="1161"/>
        <v>#REF!</v>
      </c>
    </row>
    <row r="2628" spans="2:7" ht="21">
      <c r="B2628" s="132" t="e">
        <f t="shared" si="1148"/>
        <v>#REF!</v>
      </c>
      <c r="C2628" s="68" t="str">
        <f t="shared" si="1149"/>
        <v xml:space="preserve"> </v>
      </c>
      <c r="D2628" s="68" t="str">
        <f t="shared" si="1150"/>
        <v xml:space="preserve"> </v>
      </c>
      <c r="E2628" s="160" t="e">
        <f t="shared" ref="E2628:G2628" si="1162">M1044</f>
        <v>#REF!</v>
      </c>
      <c r="F2628" s="160" t="e">
        <f t="shared" si="1162"/>
        <v>#REF!</v>
      </c>
      <c r="G2628" s="160" t="e">
        <f t="shared" si="1162"/>
        <v>#REF!</v>
      </c>
    </row>
    <row r="2629" spans="2:7" ht="21">
      <c r="B2629" s="132" t="e">
        <f t="shared" si="1148"/>
        <v>#REF!</v>
      </c>
      <c r="C2629" s="68" t="str">
        <f t="shared" si="1149"/>
        <v xml:space="preserve"> </v>
      </c>
      <c r="D2629" s="68" t="str">
        <f t="shared" si="1150"/>
        <v xml:space="preserve"> </v>
      </c>
      <c r="E2629" s="160" t="e">
        <f t="shared" ref="E2629:G2629" si="1163">M1045</f>
        <v>#REF!</v>
      </c>
      <c r="F2629" s="160" t="e">
        <f t="shared" si="1163"/>
        <v>#REF!</v>
      </c>
      <c r="G2629" s="160" t="e">
        <f t="shared" si="1163"/>
        <v>#REF!</v>
      </c>
    </row>
    <row r="2630" spans="2:7" ht="21">
      <c r="B2630" s="132" t="e">
        <f t="shared" si="1148"/>
        <v>#REF!</v>
      </c>
      <c r="C2630" s="68" t="str">
        <f t="shared" si="1149"/>
        <v xml:space="preserve"> </v>
      </c>
      <c r="D2630" s="68" t="str">
        <f t="shared" si="1150"/>
        <v xml:space="preserve"> </v>
      </c>
      <c r="E2630" s="160" t="e">
        <f t="shared" ref="E2630:G2630" si="1164">M1046</f>
        <v>#REF!</v>
      </c>
      <c r="F2630" s="160" t="e">
        <f t="shared" si="1164"/>
        <v>#REF!</v>
      </c>
      <c r="G2630" s="160" t="e">
        <f t="shared" si="1164"/>
        <v>#REF!</v>
      </c>
    </row>
    <row r="2631" spans="2:7" ht="21">
      <c r="B2631" s="132" t="e">
        <f t="shared" si="1148"/>
        <v>#REF!</v>
      </c>
      <c r="C2631" s="68" t="str">
        <f t="shared" si="1149"/>
        <v xml:space="preserve"> </v>
      </c>
      <c r="D2631" s="68" t="str">
        <f t="shared" si="1150"/>
        <v xml:space="preserve"> </v>
      </c>
      <c r="E2631" s="160" t="e">
        <f t="shared" ref="E2631:G2631" si="1165">M1047</f>
        <v>#REF!</v>
      </c>
      <c r="F2631" s="160" t="e">
        <f t="shared" si="1165"/>
        <v>#REF!</v>
      </c>
      <c r="G2631" s="160" t="e">
        <f t="shared" si="1165"/>
        <v>#REF!</v>
      </c>
    </row>
    <row r="2632" spans="2:7" ht="21">
      <c r="B2632" s="132" t="e">
        <f t="shared" si="1148"/>
        <v>#REF!</v>
      </c>
      <c r="C2632" s="68" t="str">
        <f t="shared" si="1149"/>
        <v xml:space="preserve"> </v>
      </c>
      <c r="D2632" s="68" t="str">
        <f t="shared" si="1150"/>
        <v xml:space="preserve"> </v>
      </c>
      <c r="E2632" s="160" t="e">
        <f t="shared" ref="E2632:G2632" si="1166">M1048</f>
        <v>#REF!</v>
      </c>
      <c r="F2632" s="160" t="e">
        <f t="shared" si="1166"/>
        <v>#REF!</v>
      </c>
      <c r="G2632" s="160" t="e">
        <f t="shared" si="1166"/>
        <v>#REF!</v>
      </c>
    </row>
    <row r="2633" spans="2:7" ht="21">
      <c r="B2633" s="132" t="e">
        <f t="shared" si="1148"/>
        <v>#REF!</v>
      </c>
      <c r="C2633" s="68" t="str">
        <f t="shared" si="1149"/>
        <v xml:space="preserve"> </v>
      </c>
      <c r="D2633" s="68" t="str">
        <f t="shared" si="1150"/>
        <v xml:space="preserve"> </v>
      </c>
      <c r="E2633" s="160" t="e">
        <f t="shared" ref="E2633:G2633" si="1167">M1049</f>
        <v>#REF!</v>
      </c>
      <c r="F2633" s="160" t="e">
        <f t="shared" si="1167"/>
        <v>#REF!</v>
      </c>
      <c r="G2633" s="160" t="e">
        <f t="shared" si="1167"/>
        <v>#REF!</v>
      </c>
    </row>
    <row r="2634" spans="2:7" ht="21">
      <c r="B2634" s="132" t="e">
        <f t="shared" si="1148"/>
        <v>#REF!</v>
      </c>
      <c r="C2634" s="68" t="str">
        <f t="shared" si="1149"/>
        <v xml:space="preserve"> </v>
      </c>
      <c r="D2634" s="68" t="str">
        <f t="shared" si="1150"/>
        <v xml:space="preserve"> </v>
      </c>
      <c r="E2634" s="160" t="e">
        <f t="shared" ref="E2634:G2634" si="1168">M1050</f>
        <v>#REF!</v>
      </c>
      <c r="F2634" s="160" t="e">
        <f t="shared" si="1168"/>
        <v>#REF!</v>
      </c>
      <c r="G2634" s="160" t="e">
        <f t="shared" si="1168"/>
        <v>#REF!</v>
      </c>
    </row>
    <row r="2635" spans="2:7" ht="21">
      <c r="B2635" s="132" t="e">
        <f t="shared" si="1148"/>
        <v>#REF!</v>
      </c>
      <c r="C2635" s="68" t="str">
        <f t="shared" si="1149"/>
        <v xml:space="preserve"> </v>
      </c>
      <c r="D2635" s="68" t="str">
        <f t="shared" si="1150"/>
        <v xml:space="preserve"> </v>
      </c>
      <c r="E2635" s="160" t="e">
        <f t="shared" ref="E2635:G2635" si="1169">M1051</f>
        <v>#REF!</v>
      </c>
      <c r="F2635" s="160" t="e">
        <f t="shared" si="1169"/>
        <v>#REF!</v>
      </c>
      <c r="G2635" s="160" t="e">
        <f t="shared" si="1169"/>
        <v>#REF!</v>
      </c>
    </row>
    <row r="2636" spans="2:7" ht="21">
      <c r="B2636" s="132" t="e">
        <f t="shared" si="1148"/>
        <v>#REF!</v>
      </c>
      <c r="C2636" s="68" t="str">
        <f t="shared" si="1149"/>
        <v xml:space="preserve"> </v>
      </c>
      <c r="D2636" s="68" t="str">
        <f t="shared" si="1150"/>
        <v xml:space="preserve"> </v>
      </c>
      <c r="E2636" s="160" t="e">
        <f t="shared" ref="E2636:G2636" si="1170">M1052</f>
        <v>#REF!</v>
      </c>
      <c r="F2636" s="160" t="e">
        <f t="shared" si="1170"/>
        <v>#REF!</v>
      </c>
      <c r="G2636" s="160" t="e">
        <f t="shared" si="1170"/>
        <v>#REF!</v>
      </c>
    </row>
    <row r="2637" spans="2:7" ht="21">
      <c r="B2637" s="132" t="e">
        <f t="shared" si="1148"/>
        <v>#REF!</v>
      </c>
      <c r="C2637" s="68" t="str">
        <f t="shared" si="1149"/>
        <v xml:space="preserve"> </v>
      </c>
      <c r="D2637" s="68" t="str">
        <f t="shared" si="1150"/>
        <v xml:space="preserve"> </v>
      </c>
      <c r="E2637" s="160" t="e">
        <f t="shared" ref="E2637:G2637" si="1171">M1053</f>
        <v>#REF!</v>
      </c>
      <c r="F2637" s="160" t="e">
        <f t="shared" si="1171"/>
        <v>#REF!</v>
      </c>
      <c r="G2637" s="160" t="e">
        <f t="shared" si="1171"/>
        <v>#REF!</v>
      </c>
    </row>
    <row r="2638" spans="2:7" ht="21">
      <c r="B2638" s="132" t="e">
        <f t="shared" si="1148"/>
        <v>#REF!</v>
      </c>
      <c r="C2638" s="68" t="str">
        <f t="shared" si="1149"/>
        <v xml:space="preserve"> </v>
      </c>
      <c r="D2638" s="68" t="str">
        <f t="shared" si="1150"/>
        <v xml:space="preserve"> </v>
      </c>
      <c r="E2638" s="160" t="e">
        <f t="shared" ref="E2638:G2638" si="1172">M1054</f>
        <v>#REF!</v>
      </c>
      <c r="F2638" s="160" t="e">
        <f t="shared" si="1172"/>
        <v>#REF!</v>
      </c>
      <c r="G2638" s="160" t="e">
        <f t="shared" si="1172"/>
        <v>#REF!</v>
      </c>
    </row>
    <row r="2639" spans="2:7" ht="21">
      <c r="B2639" s="132" t="e">
        <f t="shared" si="1148"/>
        <v>#REF!</v>
      </c>
      <c r="C2639" s="68" t="str">
        <f t="shared" si="1149"/>
        <v xml:space="preserve"> </v>
      </c>
      <c r="D2639" s="68" t="str">
        <f t="shared" si="1150"/>
        <v xml:space="preserve"> </v>
      </c>
      <c r="E2639" s="160" t="e">
        <f t="shared" ref="E2639:G2639" si="1173">M1055</f>
        <v>#REF!</v>
      </c>
      <c r="F2639" s="160" t="e">
        <f t="shared" si="1173"/>
        <v>#REF!</v>
      </c>
      <c r="G2639" s="160" t="e">
        <f t="shared" si="1173"/>
        <v>#REF!</v>
      </c>
    </row>
    <row r="2640" spans="2:7" ht="21">
      <c r="B2640" s="132" t="e">
        <f t="shared" si="1148"/>
        <v>#REF!</v>
      </c>
      <c r="C2640" s="68" t="str">
        <f t="shared" si="1149"/>
        <v xml:space="preserve"> </v>
      </c>
      <c r="D2640" s="68" t="str">
        <f t="shared" si="1150"/>
        <v xml:space="preserve"> </v>
      </c>
      <c r="E2640" s="160" t="e">
        <f t="shared" ref="E2640:G2640" si="1174">M1056</f>
        <v>#REF!</v>
      </c>
      <c r="F2640" s="160" t="e">
        <f t="shared" si="1174"/>
        <v>#REF!</v>
      </c>
      <c r="G2640" s="160" t="e">
        <f t="shared" si="1174"/>
        <v>#REF!</v>
      </c>
    </row>
    <row r="2641" spans="2:7" ht="21">
      <c r="B2641" s="132" t="e">
        <f t="shared" si="1148"/>
        <v>#REF!</v>
      </c>
      <c r="C2641" s="68" t="str">
        <f t="shared" si="1149"/>
        <v xml:space="preserve"> </v>
      </c>
      <c r="D2641" s="68" t="str">
        <f t="shared" si="1150"/>
        <v xml:space="preserve"> </v>
      </c>
      <c r="E2641" s="160" t="e">
        <f t="shared" ref="E2641:G2641" si="1175">M1057</f>
        <v>#REF!</v>
      </c>
      <c r="F2641" s="160" t="e">
        <f t="shared" si="1175"/>
        <v>#REF!</v>
      </c>
      <c r="G2641" s="160" t="e">
        <f t="shared" si="1175"/>
        <v>#REF!</v>
      </c>
    </row>
    <row r="2642" spans="2:7" ht="21">
      <c r="B2642" s="132" t="e">
        <f t="shared" si="1148"/>
        <v>#REF!</v>
      </c>
      <c r="C2642" s="68" t="str">
        <f t="shared" si="1149"/>
        <v xml:space="preserve"> </v>
      </c>
      <c r="D2642" s="68" t="str">
        <f t="shared" si="1150"/>
        <v xml:space="preserve"> </v>
      </c>
      <c r="E2642" s="160" t="e">
        <f t="shared" ref="E2642:G2642" si="1176">M1058</f>
        <v>#REF!</v>
      </c>
      <c r="F2642" s="160" t="e">
        <f t="shared" si="1176"/>
        <v>#REF!</v>
      </c>
      <c r="G2642" s="160" t="e">
        <f t="shared" si="1176"/>
        <v>#REF!</v>
      </c>
    </row>
    <row r="2643" spans="2:7" ht="21">
      <c r="B2643" s="132" t="e">
        <f t="shared" si="1148"/>
        <v>#REF!</v>
      </c>
      <c r="C2643" s="68" t="str">
        <f t="shared" si="1149"/>
        <v xml:space="preserve"> </v>
      </c>
      <c r="D2643" s="68" t="str">
        <f t="shared" si="1150"/>
        <v xml:space="preserve"> </v>
      </c>
      <c r="E2643" s="160" t="e">
        <f t="shared" ref="E2643:G2643" si="1177">M1059</f>
        <v>#REF!</v>
      </c>
      <c r="F2643" s="160" t="e">
        <f t="shared" si="1177"/>
        <v>#REF!</v>
      </c>
      <c r="G2643" s="160" t="e">
        <f t="shared" si="1177"/>
        <v>#REF!</v>
      </c>
    </row>
    <row r="2644" spans="2:7" ht="21">
      <c r="B2644" s="132" t="e">
        <f t="shared" si="1148"/>
        <v>#REF!</v>
      </c>
      <c r="C2644" s="68" t="str">
        <f t="shared" si="1149"/>
        <v xml:space="preserve"> </v>
      </c>
      <c r="D2644" s="68" t="str">
        <f t="shared" si="1150"/>
        <v xml:space="preserve"> </v>
      </c>
      <c r="E2644" s="160" t="e">
        <f t="shared" ref="E2644:G2644" si="1178">M1060</f>
        <v>#REF!</v>
      </c>
      <c r="F2644" s="160" t="e">
        <f t="shared" si="1178"/>
        <v>#REF!</v>
      </c>
      <c r="G2644" s="160" t="e">
        <f t="shared" si="1178"/>
        <v>#REF!</v>
      </c>
    </row>
    <row r="2645" spans="2:7" ht="21">
      <c r="B2645" s="132" t="e">
        <f t="shared" si="1148"/>
        <v>#REF!</v>
      </c>
      <c r="C2645" s="68" t="str">
        <f t="shared" si="1149"/>
        <v xml:space="preserve"> </v>
      </c>
      <c r="D2645" s="68" t="str">
        <f t="shared" si="1150"/>
        <v xml:space="preserve"> </v>
      </c>
      <c r="E2645" s="160" t="e">
        <f t="shared" ref="E2645:G2645" si="1179">M1061</f>
        <v>#REF!</v>
      </c>
      <c r="F2645" s="160" t="e">
        <f t="shared" si="1179"/>
        <v>#REF!</v>
      </c>
      <c r="G2645" s="160" t="e">
        <f t="shared" si="1179"/>
        <v>#REF!</v>
      </c>
    </row>
    <row r="2646" spans="2:7" ht="21">
      <c r="B2646" s="132" t="e">
        <f t="shared" si="1148"/>
        <v>#REF!</v>
      </c>
      <c r="C2646" s="68" t="str">
        <f t="shared" si="1149"/>
        <v xml:space="preserve"> </v>
      </c>
      <c r="D2646" s="68" t="str">
        <f t="shared" si="1150"/>
        <v xml:space="preserve"> </v>
      </c>
      <c r="E2646" s="160" t="e">
        <f t="shared" ref="E2646:G2646" si="1180">M1062</f>
        <v>#REF!</v>
      </c>
      <c r="F2646" s="160" t="e">
        <f t="shared" si="1180"/>
        <v>#REF!</v>
      </c>
      <c r="G2646" s="160" t="e">
        <f t="shared" si="1180"/>
        <v>#REF!</v>
      </c>
    </row>
    <row r="2647" spans="2:7" ht="21">
      <c r="B2647" s="132" t="e">
        <f t="shared" si="1148"/>
        <v>#REF!</v>
      </c>
      <c r="C2647" s="68" t="str">
        <f t="shared" si="1149"/>
        <v xml:space="preserve"> </v>
      </c>
      <c r="D2647" s="68" t="str">
        <f t="shared" si="1150"/>
        <v xml:space="preserve"> </v>
      </c>
      <c r="E2647" s="160" t="e">
        <f t="shared" ref="E2647:G2647" si="1181">M1063</f>
        <v>#REF!</v>
      </c>
      <c r="F2647" s="160" t="e">
        <f t="shared" si="1181"/>
        <v>#REF!</v>
      </c>
      <c r="G2647" s="160" t="e">
        <f t="shared" si="1181"/>
        <v>#REF!</v>
      </c>
    </row>
    <row r="2648" spans="2:7" ht="21">
      <c r="B2648" s="132" t="e">
        <f t="shared" si="1148"/>
        <v>#REF!</v>
      </c>
      <c r="C2648" s="68" t="str">
        <f t="shared" si="1149"/>
        <v xml:space="preserve"> </v>
      </c>
      <c r="D2648" s="68" t="str">
        <f t="shared" si="1150"/>
        <v xml:space="preserve"> </v>
      </c>
      <c r="E2648" s="160" t="e">
        <f t="shared" ref="E2648:G2648" si="1182">M1064</f>
        <v>#REF!</v>
      </c>
      <c r="F2648" s="160" t="e">
        <f t="shared" si="1182"/>
        <v>#REF!</v>
      </c>
      <c r="G2648" s="160" t="e">
        <f t="shared" si="1182"/>
        <v>#REF!</v>
      </c>
    </row>
    <row r="2649" spans="2:7" ht="21">
      <c r="B2649" s="132" t="e">
        <f t="shared" si="1148"/>
        <v>#REF!</v>
      </c>
      <c r="C2649" s="68" t="str">
        <f t="shared" si="1149"/>
        <v xml:space="preserve"> </v>
      </c>
      <c r="D2649" s="68" t="str">
        <f t="shared" si="1150"/>
        <v xml:space="preserve"> </v>
      </c>
      <c r="E2649" s="160" t="e">
        <f t="shared" ref="E2649:G2649" si="1183">M1065</f>
        <v>#REF!</v>
      </c>
      <c r="F2649" s="160" t="e">
        <f t="shared" si="1183"/>
        <v>#REF!</v>
      </c>
      <c r="G2649" s="160" t="e">
        <f t="shared" si="1183"/>
        <v>#REF!</v>
      </c>
    </row>
    <row r="2650" spans="2:7" ht="21">
      <c r="B2650" s="132" t="e">
        <f t="shared" si="1148"/>
        <v>#REF!</v>
      </c>
      <c r="C2650" s="68" t="str">
        <f t="shared" si="1149"/>
        <v xml:space="preserve"> </v>
      </c>
      <c r="D2650" s="68" t="str">
        <f t="shared" si="1150"/>
        <v xml:space="preserve"> </v>
      </c>
      <c r="E2650" s="160" t="e">
        <f t="shared" ref="E2650:G2650" si="1184">M1066</f>
        <v>#REF!</v>
      </c>
      <c r="F2650" s="160" t="e">
        <f t="shared" si="1184"/>
        <v>#REF!</v>
      </c>
      <c r="G2650" s="160" t="e">
        <f t="shared" si="1184"/>
        <v>#REF!</v>
      </c>
    </row>
    <row r="2651" spans="2:7" ht="21">
      <c r="B2651" s="132" t="e">
        <f t="shared" si="1148"/>
        <v>#REF!</v>
      </c>
      <c r="C2651" s="68" t="str">
        <f t="shared" si="1149"/>
        <v xml:space="preserve"> </v>
      </c>
      <c r="D2651" s="68" t="str">
        <f t="shared" si="1150"/>
        <v xml:space="preserve"> </v>
      </c>
      <c r="E2651" s="160" t="e">
        <f t="shared" ref="E2651:G2651" si="1185">M1067</f>
        <v>#REF!</v>
      </c>
      <c r="F2651" s="160" t="e">
        <f t="shared" si="1185"/>
        <v>#REF!</v>
      </c>
      <c r="G2651" s="160" t="e">
        <f t="shared" si="1185"/>
        <v>#REF!</v>
      </c>
    </row>
    <row r="2652" spans="2:7" ht="21">
      <c r="B2652" s="132" t="e">
        <f t="shared" si="1148"/>
        <v>#REF!</v>
      </c>
      <c r="C2652" s="68" t="str">
        <f t="shared" si="1149"/>
        <v xml:space="preserve"> </v>
      </c>
      <c r="D2652" s="68" t="str">
        <f t="shared" si="1150"/>
        <v xml:space="preserve"> </v>
      </c>
      <c r="E2652" s="160" t="e">
        <f t="shared" ref="E2652:G2652" si="1186">M1068</f>
        <v>#REF!</v>
      </c>
      <c r="F2652" s="160" t="e">
        <f t="shared" si="1186"/>
        <v>#REF!</v>
      </c>
      <c r="G2652" s="160" t="e">
        <f t="shared" si="1186"/>
        <v>#REF!</v>
      </c>
    </row>
    <row r="2653" spans="2:7" ht="21">
      <c r="B2653" s="132" t="e">
        <f t="shared" si="1148"/>
        <v>#REF!</v>
      </c>
      <c r="C2653" s="68" t="str">
        <f t="shared" si="1149"/>
        <v xml:space="preserve"> </v>
      </c>
      <c r="D2653" s="68" t="str">
        <f t="shared" si="1150"/>
        <v xml:space="preserve"> </v>
      </c>
      <c r="E2653" s="160" t="e">
        <f t="shared" ref="E2653:G2653" si="1187">M1069</f>
        <v>#REF!</v>
      </c>
      <c r="F2653" s="160" t="e">
        <f t="shared" si="1187"/>
        <v>#REF!</v>
      </c>
      <c r="G2653" s="160" t="e">
        <f t="shared" si="1187"/>
        <v>#REF!</v>
      </c>
    </row>
    <row r="2654" spans="2:7" ht="21">
      <c r="B2654" s="132" t="e">
        <f t="shared" si="1148"/>
        <v>#REF!</v>
      </c>
      <c r="C2654" s="68" t="str">
        <f t="shared" si="1149"/>
        <v xml:space="preserve"> </v>
      </c>
      <c r="D2654" s="68" t="str">
        <f t="shared" si="1150"/>
        <v xml:space="preserve"> </v>
      </c>
      <c r="E2654" s="160" t="e">
        <f t="shared" ref="E2654:G2654" si="1188">M1070</f>
        <v>#REF!</v>
      </c>
      <c r="F2654" s="160" t="e">
        <f t="shared" si="1188"/>
        <v>#REF!</v>
      </c>
      <c r="G2654" s="160" t="e">
        <f t="shared" si="1188"/>
        <v>#REF!</v>
      </c>
    </row>
    <row r="2655" spans="2:7" ht="21">
      <c r="B2655" s="132" t="e">
        <f t="shared" si="1148"/>
        <v>#REF!</v>
      </c>
      <c r="C2655" s="68" t="str">
        <f t="shared" si="1149"/>
        <v xml:space="preserve"> </v>
      </c>
      <c r="D2655" s="68" t="str">
        <f t="shared" si="1150"/>
        <v xml:space="preserve"> </v>
      </c>
      <c r="E2655" s="160" t="e">
        <f t="shared" ref="E2655:G2655" si="1189">M1071</f>
        <v>#REF!</v>
      </c>
      <c r="F2655" s="160" t="e">
        <f t="shared" si="1189"/>
        <v>#REF!</v>
      </c>
      <c r="G2655" s="160" t="e">
        <f t="shared" si="1189"/>
        <v>#REF!</v>
      </c>
    </row>
    <row r="2656" spans="2:7" ht="21">
      <c r="B2656" s="132" t="e">
        <f t="shared" si="1148"/>
        <v>#REF!</v>
      </c>
      <c r="C2656" s="68" t="str">
        <f t="shared" si="1149"/>
        <v xml:space="preserve"> </v>
      </c>
      <c r="D2656" s="68" t="str">
        <f t="shared" si="1150"/>
        <v xml:space="preserve"> </v>
      </c>
      <c r="E2656" s="160" t="e">
        <f t="shared" ref="E2656:G2656" si="1190">M1072</f>
        <v>#REF!</v>
      </c>
      <c r="F2656" s="160" t="e">
        <f t="shared" si="1190"/>
        <v>#REF!</v>
      </c>
      <c r="G2656" s="160" t="e">
        <f t="shared" si="1190"/>
        <v>#REF!</v>
      </c>
    </row>
    <row r="2657" spans="2:7" ht="21">
      <c r="B2657" s="132" t="e">
        <f t="shared" si="1148"/>
        <v>#REF!</v>
      </c>
      <c r="C2657" s="68" t="str">
        <f t="shared" si="1149"/>
        <v xml:space="preserve"> </v>
      </c>
      <c r="D2657" s="68" t="str">
        <f t="shared" si="1150"/>
        <v xml:space="preserve"> </v>
      </c>
      <c r="E2657" s="160" t="e">
        <f t="shared" ref="E2657:G2657" si="1191">M1073</f>
        <v>#REF!</v>
      </c>
      <c r="F2657" s="160" t="e">
        <f t="shared" si="1191"/>
        <v>#REF!</v>
      </c>
      <c r="G2657" s="160" t="e">
        <f t="shared" si="1191"/>
        <v>#REF!</v>
      </c>
    </row>
    <row r="2658" spans="2:7" ht="21">
      <c r="B2658" s="132" t="e">
        <f t="shared" si="1148"/>
        <v>#REF!</v>
      </c>
      <c r="C2658" s="68" t="str">
        <f t="shared" si="1149"/>
        <v xml:space="preserve"> </v>
      </c>
      <c r="D2658" s="68" t="str">
        <f t="shared" si="1150"/>
        <v xml:space="preserve"> </v>
      </c>
      <c r="E2658" s="160" t="e">
        <f t="shared" ref="E2658:G2658" si="1192">M1074</f>
        <v>#REF!</v>
      </c>
      <c r="F2658" s="160" t="e">
        <f t="shared" si="1192"/>
        <v>#REF!</v>
      </c>
      <c r="G2658" s="160" t="e">
        <f t="shared" si="1192"/>
        <v>#REF!</v>
      </c>
    </row>
    <row r="2659" spans="2:7" ht="21">
      <c r="B2659" s="132" t="e">
        <f t="shared" si="1148"/>
        <v>#REF!</v>
      </c>
      <c r="C2659" s="68" t="str">
        <f t="shared" si="1149"/>
        <v xml:space="preserve"> </v>
      </c>
      <c r="D2659" s="68" t="str">
        <f t="shared" si="1150"/>
        <v xml:space="preserve"> </v>
      </c>
      <c r="E2659" s="160" t="e">
        <f t="shared" ref="E2659:G2659" si="1193">M1075</f>
        <v>#REF!</v>
      </c>
      <c r="F2659" s="160" t="e">
        <f t="shared" si="1193"/>
        <v>#REF!</v>
      </c>
      <c r="G2659" s="160" t="e">
        <f t="shared" si="1193"/>
        <v>#REF!</v>
      </c>
    </row>
    <row r="2660" spans="2:7" ht="21">
      <c r="B2660" s="132" t="e">
        <f t="shared" si="1148"/>
        <v>#REF!</v>
      </c>
      <c r="C2660" s="68" t="str">
        <f t="shared" si="1149"/>
        <v xml:space="preserve"> </v>
      </c>
      <c r="D2660" s="68" t="str">
        <f t="shared" si="1150"/>
        <v xml:space="preserve"> </v>
      </c>
      <c r="E2660" s="160" t="e">
        <f t="shared" ref="E2660:G2660" si="1194">M1076</f>
        <v>#REF!</v>
      </c>
      <c r="F2660" s="160" t="e">
        <f t="shared" si="1194"/>
        <v>#REF!</v>
      </c>
      <c r="G2660" s="160" t="e">
        <f t="shared" si="1194"/>
        <v>#REF!</v>
      </c>
    </row>
    <row r="2661" spans="2:7" ht="21">
      <c r="B2661" s="132" t="e">
        <f t="shared" si="1148"/>
        <v>#REF!</v>
      </c>
      <c r="C2661" s="68" t="str">
        <f t="shared" si="1149"/>
        <v xml:space="preserve"> </v>
      </c>
      <c r="D2661" s="68" t="str">
        <f t="shared" si="1150"/>
        <v xml:space="preserve"> </v>
      </c>
      <c r="E2661" s="160" t="e">
        <f t="shared" ref="E2661:G2661" si="1195">M1077</f>
        <v>#REF!</v>
      </c>
      <c r="F2661" s="160" t="e">
        <f t="shared" si="1195"/>
        <v>#REF!</v>
      </c>
      <c r="G2661" s="160" t="e">
        <f t="shared" si="1195"/>
        <v>#REF!</v>
      </c>
    </row>
    <row r="2662" spans="2:7" ht="21">
      <c r="B2662" s="132" t="e">
        <f t="shared" si="1148"/>
        <v>#REF!</v>
      </c>
      <c r="C2662" s="68" t="str">
        <f t="shared" si="1149"/>
        <v xml:space="preserve"> </v>
      </c>
      <c r="D2662" s="68" t="str">
        <f t="shared" si="1150"/>
        <v xml:space="preserve"> </v>
      </c>
      <c r="E2662" s="160" t="e">
        <f t="shared" ref="E2662:G2662" si="1196">M1078</f>
        <v>#REF!</v>
      </c>
      <c r="F2662" s="160" t="e">
        <f t="shared" si="1196"/>
        <v>#REF!</v>
      </c>
      <c r="G2662" s="160" t="e">
        <f t="shared" si="1196"/>
        <v>#REF!</v>
      </c>
    </row>
    <row r="2663" spans="2:7" ht="21">
      <c r="B2663" s="132" t="e">
        <f t="shared" si="1148"/>
        <v>#REF!</v>
      </c>
      <c r="C2663" s="68" t="str">
        <f t="shared" si="1149"/>
        <v xml:space="preserve"> </v>
      </c>
      <c r="D2663" s="68" t="str">
        <f t="shared" si="1150"/>
        <v xml:space="preserve"> </v>
      </c>
      <c r="E2663" s="160" t="e">
        <f t="shared" ref="E2663:G2663" si="1197">M1079</f>
        <v>#REF!</v>
      </c>
      <c r="F2663" s="160" t="e">
        <f t="shared" si="1197"/>
        <v>#REF!</v>
      </c>
      <c r="G2663" s="160" t="e">
        <f t="shared" si="1197"/>
        <v>#REF!</v>
      </c>
    </row>
    <row r="2664" spans="2:7" ht="21">
      <c r="B2664" s="132" t="e">
        <f t="shared" si="1148"/>
        <v>#REF!</v>
      </c>
      <c r="C2664" s="68" t="str">
        <f t="shared" si="1149"/>
        <v xml:space="preserve"> </v>
      </c>
      <c r="D2664" s="68" t="str">
        <f t="shared" si="1150"/>
        <v xml:space="preserve"> </v>
      </c>
      <c r="E2664" s="160" t="e">
        <f t="shared" ref="E2664:G2664" si="1198">M1080</f>
        <v>#REF!</v>
      </c>
      <c r="F2664" s="160" t="e">
        <f t="shared" si="1198"/>
        <v>#REF!</v>
      </c>
      <c r="G2664" s="160" t="e">
        <f t="shared" si="1198"/>
        <v>#REF!</v>
      </c>
    </row>
    <row r="2665" spans="2:7" ht="21">
      <c r="B2665" s="132" t="e">
        <f t="shared" si="1148"/>
        <v>#REF!</v>
      </c>
      <c r="C2665" s="68" t="str">
        <f t="shared" si="1149"/>
        <v xml:space="preserve"> </v>
      </c>
      <c r="D2665" s="68" t="str">
        <f t="shared" si="1150"/>
        <v xml:space="preserve"> </v>
      </c>
      <c r="E2665" s="160" t="e">
        <f t="shared" ref="E2665:G2665" si="1199">M1081</f>
        <v>#REF!</v>
      </c>
      <c r="F2665" s="160" t="e">
        <f t="shared" si="1199"/>
        <v>#REF!</v>
      </c>
      <c r="G2665" s="160" t="e">
        <f t="shared" si="1199"/>
        <v>#REF!</v>
      </c>
    </row>
    <row r="2666" spans="2:7" ht="21">
      <c r="B2666" s="132" t="e">
        <f t="shared" si="1148"/>
        <v>#REF!</v>
      </c>
      <c r="C2666" s="68" t="str">
        <f t="shared" si="1149"/>
        <v xml:space="preserve"> </v>
      </c>
      <c r="D2666" s="68" t="str">
        <f t="shared" si="1150"/>
        <v xml:space="preserve"> </v>
      </c>
      <c r="E2666" s="160" t="e">
        <f t="shared" ref="E2666:G2666" si="1200">M1082</f>
        <v>#REF!</v>
      </c>
      <c r="F2666" s="160" t="e">
        <f t="shared" si="1200"/>
        <v>#REF!</v>
      </c>
      <c r="G2666" s="160" t="e">
        <f t="shared" si="1200"/>
        <v>#REF!</v>
      </c>
    </row>
    <row r="2667" spans="2:7" ht="21">
      <c r="B2667" s="132" t="e">
        <f t="shared" si="1148"/>
        <v>#REF!</v>
      </c>
      <c r="C2667" s="68" t="str">
        <f t="shared" si="1149"/>
        <v xml:space="preserve"> </v>
      </c>
      <c r="D2667" s="68" t="str">
        <f t="shared" si="1150"/>
        <v xml:space="preserve"> </v>
      </c>
      <c r="E2667" s="160" t="e">
        <f t="shared" ref="E2667:G2667" si="1201">M1083</f>
        <v>#REF!</v>
      </c>
      <c r="F2667" s="160" t="e">
        <f t="shared" si="1201"/>
        <v>#REF!</v>
      </c>
      <c r="G2667" s="160" t="e">
        <f t="shared" si="1201"/>
        <v>#REF!</v>
      </c>
    </row>
    <row r="2668" spans="2:7" ht="21">
      <c r="B2668" s="132" t="e">
        <f t="shared" si="1148"/>
        <v>#REF!</v>
      </c>
      <c r="C2668" s="68" t="str">
        <f t="shared" si="1149"/>
        <v xml:space="preserve"> </v>
      </c>
      <c r="D2668" s="68" t="str">
        <f t="shared" si="1150"/>
        <v xml:space="preserve"> </v>
      </c>
      <c r="E2668" s="160" t="e">
        <f t="shared" ref="E2668:G2668" si="1202">M1084</f>
        <v>#REF!</v>
      </c>
      <c r="F2668" s="160" t="e">
        <f t="shared" si="1202"/>
        <v>#REF!</v>
      </c>
      <c r="G2668" s="160" t="e">
        <f t="shared" si="1202"/>
        <v>#REF!</v>
      </c>
    </row>
    <row r="2669" spans="2:7" ht="21">
      <c r="B2669" s="132" t="e">
        <f t="shared" si="1148"/>
        <v>#REF!</v>
      </c>
      <c r="C2669" s="68" t="str">
        <f t="shared" si="1149"/>
        <v xml:space="preserve"> </v>
      </c>
      <c r="D2669" s="68" t="str">
        <f t="shared" si="1150"/>
        <v xml:space="preserve"> </v>
      </c>
      <c r="E2669" s="160" t="e">
        <f t="shared" ref="E2669:G2669" si="1203">M1085</f>
        <v>#REF!</v>
      </c>
      <c r="F2669" s="160" t="e">
        <f t="shared" si="1203"/>
        <v>#REF!</v>
      </c>
      <c r="G2669" s="160" t="e">
        <f t="shared" si="1203"/>
        <v>#REF!</v>
      </c>
    </row>
    <row r="2670" spans="2:7" ht="21">
      <c r="B2670" s="132" t="e">
        <f t="shared" si="1148"/>
        <v>#REF!</v>
      </c>
      <c r="C2670" s="68" t="str">
        <f t="shared" si="1149"/>
        <v xml:space="preserve"> </v>
      </c>
      <c r="D2670" s="68" t="str">
        <f t="shared" si="1150"/>
        <v xml:space="preserve"> </v>
      </c>
      <c r="E2670" s="160" t="e">
        <f t="shared" ref="E2670:G2670" si="1204">M1086</f>
        <v>#REF!</v>
      </c>
      <c r="F2670" s="160" t="e">
        <f t="shared" si="1204"/>
        <v>#REF!</v>
      </c>
      <c r="G2670" s="160" t="e">
        <f t="shared" si="1204"/>
        <v>#REF!</v>
      </c>
    </row>
    <row r="2671" spans="2:7" ht="21">
      <c r="B2671" s="132" t="e">
        <f t="shared" si="1148"/>
        <v>#REF!</v>
      </c>
      <c r="C2671" s="68" t="str">
        <f t="shared" si="1149"/>
        <v xml:space="preserve"> </v>
      </c>
      <c r="D2671" s="68" t="str">
        <f t="shared" si="1150"/>
        <v xml:space="preserve"> </v>
      </c>
      <c r="E2671" s="160" t="e">
        <f t="shared" ref="E2671:G2671" si="1205">M1087</f>
        <v>#REF!</v>
      </c>
      <c r="F2671" s="160" t="e">
        <f t="shared" si="1205"/>
        <v>#REF!</v>
      </c>
      <c r="G2671" s="160" t="e">
        <f t="shared" si="1205"/>
        <v>#REF!</v>
      </c>
    </row>
    <row r="2672" spans="2:7" ht="21">
      <c r="B2672" s="132" t="e">
        <f t="shared" si="1148"/>
        <v>#REF!</v>
      </c>
      <c r="C2672" s="68" t="str">
        <f t="shared" si="1149"/>
        <v xml:space="preserve"> </v>
      </c>
      <c r="D2672" s="68" t="str">
        <f t="shared" si="1150"/>
        <v xml:space="preserve"> </v>
      </c>
      <c r="E2672" s="160" t="e">
        <f t="shared" ref="E2672:G2672" si="1206">M1088</f>
        <v>#REF!</v>
      </c>
      <c r="F2672" s="160" t="e">
        <f t="shared" si="1206"/>
        <v>#REF!</v>
      </c>
      <c r="G2672" s="160" t="e">
        <f t="shared" si="1206"/>
        <v>#REF!</v>
      </c>
    </row>
    <row r="2673" spans="2:7" ht="21">
      <c r="B2673" s="132" t="e">
        <f t="shared" si="1148"/>
        <v>#REF!</v>
      </c>
      <c r="C2673" s="68" t="str">
        <f t="shared" si="1149"/>
        <v xml:space="preserve"> </v>
      </c>
      <c r="D2673" s="68" t="str">
        <f t="shared" si="1150"/>
        <v xml:space="preserve"> </v>
      </c>
      <c r="E2673" s="160" t="e">
        <f t="shared" ref="E2673:G2673" si="1207">M1089</f>
        <v>#REF!</v>
      </c>
      <c r="F2673" s="160" t="e">
        <f t="shared" si="1207"/>
        <v>#REF!</v>
      </c>
      <c r="G2673" s="160" t="e">
        <f t="shared" si="1207"/>
        <v>#REF!</v>
      </c>
    </row>
    <row r="2674" spans="2:7" ht="21">
      <c r="B2674" s="132" t="e">
        <f t="shared" si="1148"/>
        <v>#REF!</v>
      </c>
      <c r="C2674" s="68" t="str">
        <f t="shared" si="1149"/>
        <v xml:space="preserve"> </v>
      </c>
      <c r="D2674" s="68" t="str">
        <f t="shared" si="1150"/>
        <v xml:space="preserve"> </v>
      </c>
      <c r="E2674" s="160" t="e">
        <f t="shared" ref="E2674:G2674" si="1208">M1090</f>
        <v>#REF!</v>
      </c>
      <c r="F2674" s="160" t="e">
        <f t="shared" si="1208"/>
        <v>#REF!</v>
      </c>
      <c r="G2674" s="160" t="e">
        <f t="shared" si="1208"/>
        <v>#REF!</v>
      </c>
    </row>
    <row r="2675" spans="2:7" ht="21">
      <c r="B2675" s="132" t="e">
        <f t="shared" si="1148"/>
        <v>#REF!</v>
      </c>
      <c r="C2675" s="68" t="str">
        <f t="shared" si="1149"/>
        <v xml:space="preserve"> </v>
      </c>
      <c r="D2675" s="68" t="str">
        <f t="shared" si="1150"/>
        <v xml:space="preserve"> </v>
      </c>
      <c r="E2675" s="160" t="e">
        <f t="shared" ref="E2675:G2675" si="1209">M1091</f>
        <v>#REF!</v>
      </c>
      <c r="F2675" s="160" t="e">
        <f t="shared" si="1209"/>
        <v>#REF!</v>
      </c>
      <c r="G2675" s="160" t="e">
        <f t="shared" si="1209"/>
        <v>#REF!</v>
      </c>
    </row>
    <row r="2676" spans="2:7" ht="21">
      <c r="B2676" s="132" t="e">
        <f t="shared" si="1148"/>
        <v>#REF!</v>
      </c>
      <c r="C2676" s="68" t="str">
        <f t="shared" si="1149"/>
        <v xml:space="preserve"> </v>
      </c>
      <c r="D2676" s="68" t="str">
        <f t="shared" si="1150"/>
        <v xml:space="preserve"> </v>
      </c>
      <c r="E2676" s="160" t="e">
        <f t="shared" ref="E2676:G2676" si="1210">M1092</f>
        <v>#REF!</v>
      </c>
      <c r="F2676" s="160" t="e">
        <f t="shared" si="1210"/>
        <v>#REF!</v>
      </c>
      <c r="G2676" s="160" t="e">
        <f t="shared" si="1210"/>
        <v>#REF!</v>
      </c>
    </row>
    <row r="2677" spans="2:7" ht="21">
      <c r="B2677" s="132" t="e">
        <f t="shared" si="1148"/>
        <v>#REF!</v>
      </c>
      <c r="C2677" s="68" t="str">
        <f t="shared" si="1149"/>
        <v xml:space="preserve"> </v>
      </c>
      <c r="D2677" s="68" t="str">
        <f t="shared" si="1150"/>
        <v xml:space="preserve"> </v>
      </c>
      <c r="E2677" s="160" t="e">
        <f t="shared" ref="E2677:G2677" si="1211">M1093</f>
        <v>#REF!</v>
      </c>
      <c r="F2677" s="160" t="e">
        <f t="shared" si="1211"/>
        <v>#REF!</v>
      </c>
      <c r="G2677" s="160" t="e">
        <f t="shared" si="1211"/>
        <v>#REF!</v>
      </c>
    </row>
    <row r="2678" spans="2:7" ht="21">
      <c r="B2678" s="132" t="e">
        <f t="shared" si="1148"/>
        <v>#REF!</v>
      </c>
      <c r="C2678" s="68" t="str">
        <f t="shared" si="1149"/>
        <v xml:space="preserve"> </v>
      </c>
      <c r="D2678" s="68" t="str">
        <f t="shared" si="1150"/>
        <v xml:space="preserve"> </v>
      </c>
      <c r="E2678" s="160" t="e">
        <f t="shared" ref="E2678:G2678" si="1212">M1094</f>
        <v>#REF!</v>
      </c>
      <c r="F2678" s="160" t="e">
        <f t="shared" si="1212"/>
        <v>#REF!</v>
      </c>
      <c r="G2678" s="160" t="e">
        <f t="shared" si="1212"/>
        <v>#REF!</v>
      </c>
    </row>
    <row r="2679" spans="2:7" ht="21">
      <c r="B2679" s="132" t="e">
        <f t="shared" si="1148"/>
        <v>#REF!</v>
      </c>
      <c r="C2679" s="68" t="str">
        <f t="shared" si="1149"/>
        <v xml:space="preserve"> </v>
      </c>
      <c r="D2679" s="68" t="str">
        <f t="shared" si="1150"/>
        <v xml:space="preserve"> </v>
      </c>
      <c r="E2679" s="160" t="e">
        <f t="shared" ref="E2679:G2679" si="1213">M1095</f>
        <v>#REF!</v>
      </c>
      <c r="F2679" s="160" t="e">
        <f t="shared" si="1213"/>
        <v>#REF!</v>
      </c>
      <c r="G2679" s="160" t="e">
        <f t="shared" si="1213"/>
        <v>#REF!</v>
      </c>
    </row>
    <row r="2680" spans="2:7" ht="21">
      <c r="B2680" s="132" t="e">
        <f t="shared" si="1148"/>
        <v>#REF!</v>
      </c>
      <c r="C2680" s="68" t="str">
        <f t="shared" si="1149"/>
        <v xml:space="preserve"> </v>
      </c>
      <c r="D2680" s="68" t="str">
        <f t="shared" si="1150"/>
        <v xml:space="preserve"> </v>
      </c>
      <c r="E2680" s="160" t="e">
        <f t="shared" ref="E2680:G2680" si="1214">M1096</f>
        <v>#REF!</v>
      </c>
      <c r="F2680" s="160" t="e">
        <f t="shared" si="1214"/>
        <v>#REF!</v>
      </c>
      <c r="G2680" s="160" t="e">
        <f t="shared" si="1214"/>
        <v>#REF!</v>
      </c>
    </row>
    <row r="2681" spans="2:7" ht="21">
      <c r="B2681" s="132" t="e">
        <f t="shared" ref="B2681:B2744" si="1215">J1097</f>
        <v>#REF!</v>
      </c>
      <c r="C2681" s="68" t="str">
        <f t="shared" ref="C2681:C2744" si="1216">IFERROR(VLOOKUP(D2681,KLUBY01,2,FALSE)," ")</f>
        <v xml:space="preserve"> </v>
      </c>
      <c r="D2681" s="68" t="str">
        <f t="shared" ref="D2681:D2744" si="1217">IFERROR(VLOOKUP(B2681,PZTS2509,11,FALSE)," ")</f>
        <v xml:space="preserve"> </v>
      </c>
      <c r="E2681" s="160" t="e">
        <f t="shared" ref="E2681:G2681" si="1218">M1097</f>
        <v>#REF!</v>
      </c>
      <c r="F2681" s="160" t="e">
        <f t="shared" si="1218"/>
        <v>#REF!</v>
      </c>
      <c r="G2681" s="160" t="e">
        <f t="shared" si="1218"/>
        <v>#REF!</v>
      </c>
    </row>
    <row r="2682" spans="2:7" ht="21">
      <c r="B2682" s="132" t="e">
        <f t="shared" si="1215"/>
        <v>#REF!</v>
      </c>
      <c r="C2682" s="68" t="str">
        <f t="shared" si="1216"/>
        <v xml:space="preserve"> </v>
      </c>
      <c r="D2682" s="68" t="str">
        <f t="shared" si="1217"/>
        <v xml:space="preserve"> </v>
      </c>
      <c r="E2682" s="160" t="e">
        <f t="shared" ref="E2682:G2682" si="1219">M1098</f>
        <v>#REF!</v>
      </c>
      <c r="F2682" s="160" t="e">
        <f t="shared" si="1219"/>
        <v>#REF!</v>
      </c>
      <c r="G2682" s="160" t="e">
        <f t="shared" si="1219"/>
        <v>#REF!</v>
      </c>
    </row>
    <row r="2683" spans="2:7" ht="21">
      <c r="B2683" s="132" t="e">
        <f t="shared" si="1215"/>
        <v>#REF!</v>
      </c>
      <c r="C2683" s="68" t="str">
        <f t="shared" si="1216"/>
        <v xml:space="preserve"> </v>
      </c>
      <c r="D2683" s="68" t="str">
        <f t="shared" si="1217"/>
        <v xml:space="preserve"> </v>
      </c>
      <c r="E2683" s="160" t="e">
        <f t="shared" ref="E2683:G2683" si="1220">M1099</f>
        <v>#REF!</v>
      </c>
      <c r="F2683" s="160" t="e">
        <f t="shared" si="1220"/>
        <v>#REF!</v>
      </c>
      <c r="G2683" s="160" t="e">
        <f t="shared" si="1220"/>
        <v>#REF!</v>
      </c>
    </row>
    <row r="2684" spans="2:7" ht="21">
      <c r="B2684" s="132" t="e">
        <f t="shared" si="1215"/>
        <v>#REF!</v>
      </c>
      <c r="C2684" s="68" t="str">
        <f t="shared" si="1216"/>
        <v xml:space="preserve"> </v>
      </c>
      <c r="D2684" s="68" t="str">
        <f t="shared" si="1217"/>
        <v xml:space="preserve"> </v>
      </c>
      <c r="E2684" s="160" t="e">
        <f t="shared" ref="E2684:G2684" si="1221">M1100</f>
        <v>#REF!</v>
      </c>
      <c r="F2684" s="160" t="e">
        <f t="shared" si="1221"/>
        <v>#REF!</v>
      </c>
      <c r="G2684" s="160" t="e">
        <f t="shared" si="1221"/>
        <v>#REF!</v>
      </c>
    </row>
    <row r="2685" spans="2:7" ht="21">
      <c r="B2685" s="132" t="e">
        <f t="shared" si="1215"/>
        <v>#REF!</v>
      </c>
      <c r="C2685" s="68" t="str">
        <f t="shared" si="1216"/>
        <v xml:space="preserve"> </v>
      </c>
      <c r="D2685" s="68" t="str">
        <f t="shared" si="1217"/>
        <v xml:space="preserve"> </v>
      </c>
      <c r="E2685" s="160" t="e">
        <f t="shared" ref="E2685:G2685" si="1222">M1101</f>
        <v>#REF!</v>
      </c>
      <c r="F2685" s="160" t="e">
        <f t="shared" si="1222"/>
        <v>#REF!</v>
      </c>
      <c r="G2685" s="160" t="e">
        <f t="shared" si="1222"/>
        <v>#REF!</v>
      </c>
    </row>
    <row r="2686" spans="2:7" ht="21">
      <c r="B2686" s="132" t="e">
        <f t="shared" si="1215"/>
        <v>#REF!</v>
      </c>
      <c r="C2686" s="68" t="str">
        <f t="shared" si="1216"/>
        <v xml:space="preserve"> </v>
      </c>
      <c r="D2686" s="68" t="str">
        <f t="shared" si="1217"/>
        <v xml:space="preserve"> </v>
      </c>
      <c r="E2686" s="160" t="e">
        <f t="shared" ref="E2686:G2686" si="1223">M1102</f>
        <v>#REF!</v>
      </c>
      <c r="F2686" s="160" t="e">
        <f t="shared" si="1223"/>
        <v>#REF!</v>
      </c>
      <c r="G2686" s="160" t="e">
        <f t="shared" si="1223"/>
        <v>#REF!</v>
      </c>
    </row>
    <row r="2687" spans="2:7" ht="21">
      <c r="B2687" s="132" t="e">
        <f t="shared" si="1215"/>
        <v>#REF!</v>
      </c>
      <c r="C2687" s="68" t="str">
        <f t="shared" si="1216"/>
        <v xml:space="preserve"> </v>
      </c>
      <c r="D2687" s="68" t="str">
        <f t="shared" si="1217"/>
        <v xml:space="preserve"> </v>
      </c>
      <c r="E2687" s="160" t="e">
        <f t="shared" ref="E2687:G2687" si="1224">M1103</f>
        <v>#REF!</v>
      </c>
      <c r="F2687" s="160" t="e">
        <f t="shared" si="1224"/>
        <v>#REF!</v>
      </c>
      <c r="G2687" s="160" t="e">
        <f t="shared" si="1224"/>
        <v>#REF!</v>
      </c>
    </row>
    <row r="2688" spans="2:7" ht="21">
      <c r="B2688" s="132" t="e">
        <f t="shared" si="1215"/>
        <v>#REF!</v>
      </c>
      <c r="C2688" s="68" t="str">
        <f t="shared" si="1216"/>
        <v xml:space="preserve"> </v>
      </c>
      <c r="D2688" s="68" t="str">
        <f t="shared" si="1217"/>
        <v xml:space="preserve"> </v>
      </c>
      <c r="E2688" s="160" t="e">
        <f t="shared" ref="E2688:G2688" si="1225">M1104</f>
        <v>#REF!</v>
      </c>
      <c r="F2688" s="160" t="e">
        <f t="shared" si="1225"/>
        <v>#REF!</v>
      </c>
      <c r="G2688" s="160" t="e">
        <f t="shared" si="1225"/>
        <v>#REF!</v>
      </c>
    </row>
    <row r="2689" spans="2:7" ht="21">
      <c r="B2689" s="132" t="e">
        <f t="shared" si="1215"/>
        <v>#REF!</v>
      </c>
      <c r="C2689" s="68" t="str">
        <f t="shared" si="1216"/>
        <v xml:space="preserve"> </v>
      </c>
      <c r="D2689" s="68" t="str">
        <f t="shared" si="1217"/>
        <v xml:space="preserve"> </v>
      </c>
      <c r="E2689" s="160" t="e">
        <f t="shared" ref="E2689:G2689" si="1226">M1105</f>
        <v>#REF!</v>
      </c>
      <c r="F2689" s="160" t="e">
        <f t="shared" si="1226"/>
        <v>#REF!</v>
      </c>
      <c r="G2689" s="160" t="e">
        <f t="shared" si="1226"/>
        <v>#REF!</v>
      </c>
    </row>
    <row r="2690" spans="2:7" ht="21">
      <c r="B2690" s="132" t="e">
        <f t="shared" si="1215"/>
        <v>#REF!</v>
      </c>
      <c r="C2690" s="68" t="str">
        <f t="shared" si="1216"/>
        <v xml:space="preserve"> </v>
      </c>
      <c r="D2690" s="68" t="str">
        <f t="shared" si="1217"/>
        <v xml:space="preserve"> </v>
      </c>
      <c r="E2690" s="160" t="e">
        <f t="shared" ref="E2690:G2690" si="1227">M1106</f>
        <v>#REF!</v>
      </c>
      <c r="F2690" s="160" t="e">
        <f t="shared" si="1227"/>
        <v>#REF!</v>
      </c>
      <c r="G2690" s="160" t="e">
        <f t="shared" si="1227"/>
        <v>#REF!</v>
      </c>
    </row>
    <row r="2691" spans="2:7" ht="21">
      <c r="B2691" s="132" t="e">
        <f t="shared" si="1215"/>
        <v>#REF!</v>
      </c>
      <c r="C2691" s="68" t="str">
        <f t="shared" si="1216"/>
        <v xml:space="preserve"> </v>
      </c>
      <c r="D2691" s="68" t="str">
        <f t="shared" si="1217"/>
        <v xml:space="preserve"> </v>
      </c>
      <c r="E2691" s="160" t="e">
        <f t="shared" ref="E2691:G2691" si="1228">M1107</f>
        <v>#REF!</v>
      </c>
      <c r="F2691" s="160" t="e">
        <f t="shared" si="1228"/>
        <v>#REF!</v>
      </c>
      <c r="G2691" s="160" t="e">
        <f t="shared" si="1228"/>
        <v>#REF!</v>
      </c>
    </row>
    <row r="2692" spans="2:7" ht="21">
      <c r="B2692" s="132" t="e">
        <f t="shared" si="1215"/>
        <v>#REF!</v>
      </c>
      <c r="C2692" s="68" t="str">
        <f t="shared" si="1216"/>
        <v xml:space="preserve"> </v>
      </c>
      <c r="D2692" s="68" t="str">
        <f t="shared" si="1217"/>
        <v xml:space="preserve"> </v>
      </c>
      <c r="E2692" s="160" t="e">
        <f t="shared" ref="E2692:G2692" si="1229">M1108</f>
        <v>#REF!</v>
      </c>
      <c r="F2692" s="160" t="e">
        <f t="shared" si="1229"/>
        <v>#REF!</v>
      </c>
      <c r="G2692" s="160" t="e">
        <f t="shared" si="1229"/>
        <v>#REF!</v>
      </c>
    </row>
    <row r="2693" spans="2:7" ht="21">
      <c r="B2693" s="132" t="e">
        <f t="shared" si="1215"/>
        <v>#REF!</v>
      </c>
      <c r="C2693" s="68" t="str">
        <f t="shared" si="1216"/>
        <v xml:space="preserve"> </v>
      </c>
      <c r="D2693" s="68" t="str">
        <f t="shared" si="1217"/>
        <v xml:space="preserve"> </v>
      </c>
      <c r="E2693" s="160" t="e">
        <f t="shared" ref="E2693:G2693" si="1230">M1109</f>
        <v>#REF!</v>
      </c>
      <c r="F2693" s="160" t="e">
        <f t="shared" si="1230"/>
        <v>#REF!</v>
      </c>
      <c r="G2693" s="160" t="e">
        <f t="shared" si="1230"/>
        <v>#REF!</v>
      </c>
    </row>
    <row r="2694" spans="2:7" ht="21">
      <c r="B2694" s="132" t="e">
        <f t="shared" si="1215"/>
        <v>#REF!</v>
      </c>
      <c r="C2694" s="68" t="str">
        <f t="shared" si="1216"/>
        <v xml:space="preserve"> </v>
      </c>
      <c r="D2694" s="68" t="str">
        <f t="shared" si="1217"/>
        <v xml:space="preserve"> </v>
      </c>
      <c r="E2694" s="160" t="e">
        <f t="shared" ref="E2694:G2694" si="1231">M1110</f>
        <v>#REF!</v>
      </c>
      <c r="F2694" s="160" t="e">
        <f t="shared" si="1231"/>
        <v>#REF!</v>
      </c>
      <c r="G2694" s="160" t="e">
        <f t="shared" si="1231"/>
        <v>#REF!</v>
      </c>
    </row>
    <row r="2695" spans="2:7" ht="21">
      <c r="B2695" s="132" t="e">
        <f t="shared" si="1215"/>
        <v>#REF!</v>
      </c>
      <c r="C2695" s="68" t="str">
        <f t="shared" si="1216"/>
        <v xml:space="preserve"> </v>
      </c>
      <c r="D2695" s="68" t="str">
        <f t="shared" si="1217"/>
        <v xml:space="preserve"> </v>
      </c>
      <c r="E2695" s="160" t="e">
        <f t="shared" ref="E2695:G2695" si="1232">M1111</f>
        <v>#REF!</v>
      </c>
      <c r="F2695" s="160" t="e">
        <f t="shared" si="1232"/>
        <v>#REF!</v>
      </c>
      <c r="G2695" s="160" t="e">
        <f t="shared" si="1232"/>
        <v>#REF!</v>
      </c>
    </row>
    <row r="2696" spans="2:7" ht="21">
      <c r="B2696" s="132" t="e">
        <f t="shared" si="1215"/>
        <v>#REF!</v>
      </c>
      <c r="C2696" s="68" t="str">
        <f t="shared" si="1216"/>
        <v xml:space="preserve"> </v>
      </c>
      <c r="D2696" s="68" t="str">
        <f t="shared" si="1217"/>
        <v xml:space="preserve"> </v>
      </c>
      <c r="E2696" s="160" t="e">
        <f t="shared" ref="E2696:G2696" si="1233">M1112</f>
        <v>#REF!</v>
      </c>
      <c r="F2696" s="160" t="e">
        <f t="shared" si="1233"/>
        <v>#REF!</v>
      </c>
      <c r="G2696" s="160" t="e">
        <f t="shared" si="1233"/>
        <v>#REF!</v>
      </c>
    </row>
    <row r="2697" spans="2:7" ht="21">
      <c r="B2697" s="132" t="e">
        <f t="shared" si="1215"/>
        <v>#REF!</v>
      </c>
      <c r="C2697" s="68" t="str">
        <f t="shared" si="1216"/>
        <v xml:space="preserve"> </v>
      </c>
      <c r="D2697" s="68" t="str">
        <f t="shared" si="1217"/>
        <v xml:space="preserve"> </v>
      </c>
      <c r="E2697" s="160" t="e">
        <f t="shared" ref="E2697:G2697" si="1234">M1113</f>
        <v>#REF!</v>
      </c>
      <c r="F2697" s="160" t="e">
        <f t="shared" si="1234"/>
        <v>#REF!</v>
      </c>
      <c r="G2697" s="160" t="e">
        <f t="shared" si="1234"/>
        <v>#REF!</v>
      </c>
    </row>
    <row r="2698" spans="2:7" ht="21">
      <c r="B2698" s="132" t="e">
        <f t="shared" si="1215"/>
        <v>#REF!</v>
      </c>
      <c r="C2698" s="68" t="str">
        <f t="shared" si="1216"/>
        <v xml:space="preserve"> </v>
      </c>
      <c r="D2698" s="68" t="str">
        <f t="shared" si="1217"/>
        <v xml:space="preserve"> </v>
      </c>
      <c r="E2698" s="160" t="e">
        <f t="shared" ref="E2698:G2698" si="1235">M1114</f>
        <v>#REF!</v>
      </c>
      <c r="F2698" s="160" t="e">
        <f t="shared" si="1235"/>
        <v>#REF!</v>
      </c>
      <c r="G2698" s="160" t="e">
        <f t="shared" si="1235"/>
        <v>#REF!</v>
      </c>
    </row>
    <row r="2699" spans="2:7" ht="21">
      <c r="B2699" s="132" t="e">
        <f t="shared" si="1215"/>
        <v>#REF!</v>
      </c>
      <c r="C2699" s="68" t="str">
        <f t="shared" si="1216"/>
        <v xml:space="preserve"> </v>
      </c>
      <c r="D2699" s="68" t="str">
        <f t="shared" si="1217"/>
        <v xml:space="preserve"> </v>
      </c>
      <c r="E2699" s="160" t="e">
        <f t="shared" ref="E2699:G2699" si="1236">M1115</f>
        <v>#REF!</v>
      </c>
      <c r="F2699" s="160" t="e">
        <f t="shared" si="1236"/>
        <v>#REF!</v>
      </c>
      <c r="G2699" s="160" t="e">
        <f t="shared" si="1236"/>
        <v>#REF!</v>
      </c>
    </row>
    <row r="2700" spans="2:7" ht="21">
      <c r="B2700" s="132" t="e">
        <f t="shared" si="1215"/>
        <v>#REF!</v>
      </c>
      <c r="C2700" s="68" t="str">
        <f t="shared" si="1216"/>
        <v xml:space="preserve"> </v>
      </c>
      <c r="D2700" s="68" t="str">
        <f t="shared" si="1217"/>
        <v xml:space="preserve"> </v>
      </c>
      <c r="E2700" s="160" t="e">
        <f t="shared" ref="E2700:G2700" si="1237">M1116</f>
        <v>#REF!</v>
      </c>
      <c r="F2700" s="160" t="e">
        <f t="shared" si="1237"/>
        <v>#REF!</v>
      </c>
      <c r="G2700" s="160" t="e">
        <f t="shared" si="1237"/>
        <v>#REF!</v>
      </c>
    </row>
    <row r="2701" spans="2:7" ht="21">
      <c r="B2701" s="132" t="e">
        <f t="shared" si="1215"/>
        <v>#REF!</v>
      </c>
      <c r="C2701" s="68" t="str">
        <f t="shared" si="1216"/>
        <v xml:space="preserve"> </v>
      </c>
      <c r="D2701" s="68" t="str">
        <f t="shared" si="1217"/>
        <v xml:space="preserve"> </v>
      </c>
      <c r="E2701" s="160" t="e">
        <f t="shared" ref="E2701:G2701" si="1238">M1117</f>
        <v>#REF!</v>
      </c>
      <c r="F2701" s="160" t="e">
        <f t="shared" si="1238"/>
        <v>#REF!</v>
      </c>
      <c r="G2701" s="160" t="e">
        <f t="shared" si="1238"/>
        <v>#REF!</v>
      </c>
    </row>
    <row r="2702" spans="2:7" ht="21">
      <c r="B2702" s="132" t="e">
        <f t="shared" si="1215"/>
        <v>#REF!</v>
      </c>
      <c r="C2702" s="68" t="str">
        <f t="shared" si="1216"/>
        <v xml:space="preserve"> </v>
      </c>
      <c r="D2702" s="68" t="str">
        <f t="shared" si="1217"/>
        <v xml:space="preserve"> </v>
      </c>
      <c r="E2702" s="160" t="e">
        <f t="shared" ref="E2702:G2702" si="1239">M1118</f>
        <v>#REF!</v>
      </c>
      <c r="F2702" s="160" t="e">
        <f t="shared" si="1239"/>
        <v>#REF!</v>
      </c>
      <c r="G2702" s="160" t="e">
        <f t="shared" si="1239"/>
        <v>#REF!</v>
      </c>
    </row>
    <row r="2703" spans="2:7" ht="21">
      <c r="B2703" s="132" t="e">
        <f t="shared" si="1215"/>
        <v>#REF!</v>
      </c>
      <c r="C2703" s="68" t="str">
        <f t="shared" si="1216"/>
        <v xml:space="preserve"> </v>
      </c>
      <c r="D2703" s="68" t="str">
        <f t="shared" si="1217"/>
        <v xml:space="preserve"> </v>
      </c>
      <c r="E2703" s="160" t="e">
        <f t="shared" ref="E2703:G2703" si="1240">M1119</f>
        <v>#REF!</v>
      </c>
      <c r="F2703" s="160" t="e">
        <f t="shared" si="1240"/>
        <v>#REF!</v>
      </c>
      <c r="G2703" s="160" t="e">
        <f t="shared" si="1240"/>
        <v>#REF!</v>
      </c>
    </row>
    <row r="2704" spans="2:7" ht="21">
      <c r="B2704" s="132" t="e">
        <f t="shared" si="1215"/>
        <v>#REF!</v>
      </c>
      <c r="C2704" s="68" t="str">
        <f t="shared" si="1216"/>
        <v xml:space="preserve"> </v>
      </c>
      <c r="D2704" s="68" t="str">
        <f t="shared" si="1217"/>
        <v xml:space="preserve"> </v>
      </c>
      <c r="E2704" s="160" t="e">
        <f t="shared" ref="E2704:G2704" si="1241">M1120</f>
        <v>#REF!</v>
      </c>
      <c r="F2704" s="160" t="e">
        <f t="shared" si="1241"/>
        <v>#REF!</v>
      </c>
      <c r="G2704" s="160" t="e">
        <f t="shared" si="1241"/>
        <v>#REF!</v>
      </c>
    </row>
    <row r="2705" spans="2:7" ht="21">
      <c r="B2705" s="132" t="e">
        <f t="shared" si="1215"/>
        <v>#REF!</v>
      </c>
      <c r="C2705" s="68" t="str">
        <f t="shared" si="1216"/>
        <v xml:space="preserve"> </v>
      </c>
      <c r="D2705" s="68" t="str">
        <f t="shared" si="1217"/>
        <v xml:space="preserve"> </v>
      </c>
      <c r="E2705" s="160" t="e">
        <f t="shared" ref="E2705:G2705" si="1242">M1121</f>
        <v>#REF!</v>
      </c>
      <c r="F2705" s="160" t="e">
        <f t="shared" si="1242"/>
        <v>#REF!</v>
      </c>
      <c r="G2705" s="160" t="e">
        <f t="shared" si="1242"/>
        <v>#REF!</v>
      </c>
    </row>
    <row r="2706" spans="2:7" ht="21">
      <c r="B2706" s="132" t="e">
        <f t="shared" si="1215"/>
        <v>#REF!</v>
      </c>
      <c r="C2706" s="68" t="str">
        <f t="shared" si="1216"/>
        <v xml:space="preserve"> </v>
      </c>
      <c r="D2706" s="68" t="str">
        <f t="shared" si="1217"/>
        <v xml:space="preserve"> </v>
      </c>
      <c r="E2706" s="160" t="e">
        <f t="shared" ref="E2706:G2706" si="1243">M1122</f>
        <v>#REF!</v>
      </c>
      <c r="F2706" s="160" t="e">
        <f t="shared" si="1243"/>
        <v>#REF!</v>
      </c>
      <c r="G2706" s="160" t="e">
        <f t="shared" si="1243"/>
        <v>#REF!</v>
      </c>
    </row>
    <row r="2707" spans="2:7" ht="21">
      <c r="B2707" s="132" t="e">
        <f t="shared" si="1215"/>
        <v>#REF!</v>
      </c>
      <c r="C2707" s="68" t="str">
        <f t="shared" si="1216"/>
        <v xml:space="preserve"> </v>
      </c>
      <c r="D2707" s="68" t="str">
        <f t="shared" si="1217"/>
        <v xml:space="preserve"> </v>
      </c>
      <c r="E2707" s="160" t="e">
        <f t="shared" ref="E2707:G2707" si="1244">M1123</f>
        <v>#REF!</v>
      </c>
      <c r="F2707" s="160" t="e">
        <f t="shared" si="1244"/>
        <v>#REF!</v>
      </c>
      <c r="G2707" s="160" t="e">
        <f t="shared" si="1244"/>
        <v>#REF!</v>
      </c>
    </row>
    <row r="2708" spans="2:7" ht="21">
      <c r="B2708" s="132" t="e">
        <f t="shared" si="1215"/>
        <v>#REF!</v>
      </c>
      <c r="C2708" s="68" t="str">
        <f t="shared" si="1216"/>
        <v xml:space="preserve"> </v>
      </c>
      <c r="D2708" s="68" t="str">
        <f t="shared" si="1217"/>
        <v xml:space="preserve"> </v>
      </c>
      <c r="E2708" s="160" t="e">
        <f t="shared" ref="E2708:G2708" si="1245">M1124</f>
        <v>#REF!</v>
      </c>
      <c r="F2708" s="160" t="e">
        <f t="shared" si="1245"/>
        <v>#REF!</v>
      </c>
      <c r="G2708" s="160" t="e">
        <f t="shared" si="1245"/>
        <v>#REF!</v>
      </c>
    </row>
    <row r="2709" spans="2:7" ht="21">
      <c r="B2709" s="132" t="e">
        <f t="shared" si="1215"/>
        <v>#REF!</v>
      </c>
      <c r="C2709" s="68" t="str">
        <f t="shared" si="1216"/>
        <v xml:space="preserve"> </v>
      </c>
      <c r="D2709" s="68" t="str">
        <f t="shared" si="1217"/>
        <v xml:space="preserve"> </v>
      </c>
      <c r="E2709" s="160" t="e">
        <f t="shared" ref="E2709:G2709" si="1246">M1125</f>
        <v>#REF!</v>
      </c>
      <c r="F2709" s="160" t="e">
        <f t="shared" si="1246"/>
        <v>#REF!</v>
      </c>
      <c r="G2709" s="160" t="e">
        <f t="shared" si="1246"/>
        <v>#REF!</v>
      </c>
    </row>
    <row r="2710" spans="2:7" ht="21">
      <c r="B2710" s="132" t="e">
        <f t="shared" si="1215"/>
        <v>#REF!</v>
      </c>
      <c r="C2710" s="68" t="str">
        <f t="shared" si="1216"/>
        <v xml:space="preserve"> </v>
      </c>
      <c r="D2710" s="68" t="str">
        <f t="shared" si="1217"/>
        <v xml:space="preserve"> </v>
      </c>
      <c r="E2710" s="160" t="e">
        <f t="shared" ref="E2710:G2710" si="1247">M1126</f>
        <v>#REF!</v>
      </c>
      <c r="F2710" s="160" t="e">
        <f t="shared" si="1247"/>
        <v>#REF!</v>
      </c>
      <c r="G2710" s="160" t="e">
        <f t="shared" si="1247"/>
        <v>#REF!</v>
      </c>
    </row>
    <row r="2711" spans="2:7" ht="21">
      <c r="B2711" s="132" t="e">
        <f t="shared" si="1215"/>
        <v>#REF!</v>
      </c>
      <c r="C2711" s="68" t="str">
        <f t="shared" si="1216"/>
        <v xml:space="preserve"> </v>
      </c>
      <c r="D2711" s="68" t="str">
        <f t="shared" si="1217"/>
        <v xml:space="preserve"> </v>
      </c>
      <c r="E2711" s="160" t="e">
        <f t="shared" ref="E2711:G2711" si="1248">M1127</f>
        <v>#REF!</v>
      </c>
      <c r="F2711" s="160" t="e">
        <f t="shared" si="1248"/>
        <v>#REF!</v>
      </c>
      <c r="G2711" s="160" t="e">
        <f t="shared" si="1248"/>
        <v>#REF!</v>
      </c>
    </row>
    <row r="2712" spans="2:7" ht="21">
      <c r="B2712" s="132" t="e">
        <f t="shared" si="1215"/>
        <v>#REF!</v>
      </c>
      <c r="C2712" s="68" t="str">
        <f t="shared" si="1216"/>
        <v xml:space="preserve"> </v>
      </c>
      <c r="D2712" s="68" t="str">
        <f t="shared" si="1217"/>
        <v xml:space="preserve"> </v>
      </c>
      <c r="E2712" s="160" t="e">
        <f t="shared" ref="E2712:G2712" si="1249">M1128</f>
        <v>#REF!</v>
      </c>
      <c r="F2712" s="160" t="e">
        <f t="shared" si="1249"/>
        <v>#REF!</v>
      </c>
      <c r="G2712" s="160" t="e">
        <f t="shared" si="1249"/>
        <v>#REF!</v>
      </c>
    </row>
    <row r="2713" spans="2:7" ht="21">
      <c r="B2713" s="132" t="e">
        <f t="shared" si="1215"/>
        <v>#REF!</v>
      </c>
      <c r="C2713" s="68" t="str">
        <f t="shared" si="1216"/>
        <v xml:space="preserve"> </v>
      </c>
      <c r="D2713" s="68" t="str">
        <f t="shared" si="1217"/>
        <v xml:space="preserve"> </v>
      </c>
      <c r="E2713" s="160" t="e">
        <f t="shared" ref="E2713:G2713" si="1250">M1129</f>
        <v>#REF!</v>
      </c>
      <c r="F2713" s="160" t="e">
        <f t="shared" si="1250"/>
        <v>#REF!</v>
      </c>
      <c r="G2713" s="160" t="e">
        <f t="shared" si="1250"/>
        <v>#REF!</v>
      </c>
    </row>
    <row r="2714" spans="2:7" ht="21">
      <c r="B2714" s="132" t="e">
        <f t="shared" si="1215"/>
        <v>#REF!</v>
      </c>
      <c r="C2714" s="68" t="str">
        <f t="shared" si="1216"/>
        <v xml:space="preserve"> </v>
      </c>
      <c r="D2714" s="68" t="str">
        <f t="shared" si="1217"/>
        <v xml:space="preserve"> </v>
      </c>
      <c r="E2714" s="160" t="e">
        <f t="shared" ref="E2714:G2714" si="1251">M1130</f>
        <v>#REF!</v>
      </c>
      <c r="F2714" s="160" t="e">
        <f t="shared" si="1251"/>
        <v>#REF!</v>
      </c>
      <c r="G2714" s="160" t="e">
        <f t="shared" si="1251"/>
        <v>#REF!</v>
      </c>
    </row>
    <row r="2715" spans="2:7" ht="21">
      <c r="B2715" s="132" t="e">
        <f t="shared" si="1215"/>
        <v>#REF!</v>
      </c>
      <c r="C2715" s="68" t="str">
        <f t="shared" si="1216"/>
        <v xml:space="preserve"> </v>
      </c>
      <c r="D2715" s="68" t="str">
        <f t="shared" si="1217"/>
        <v xml:space="preserve"> </v>
      </c>
      <c r="E2715" s="160" t="e">
        <f t="shared" ref="E2715:G2715" si="1252">M1131</f>
        <v>#REF!</v>
      </c>
      <c r="F2715" s="160" t="e">
        <f t="shared" si="1252"/>
        <v>#REF!</v>
      </c>
      <c r="G2715" s="160" t="e">
        <f t="shared" si="1252"/>
        <v>#REF!</v>
      </c>
    </row>
    <row r="2716" spans="2:7" ht="21">
      <c r="B2716" s="132" t="e">
        <f t="shared" si="1215"/>
        <v>#REF!</v>
      </c>
      <c r="C2716" s="68" t="str">
        <f t="shared" si="1216"/>
        <v xml:space="preserve"> </v>
      </c>
      <c r="D2716" s="68" t="str">
        <f t="shared" si="1217"/>
        <v xml:space="preserve"> </v>
      </c>
      <c r="E2716" s="160" t="e">
        <f t="shared" ref="E2716:G2716" si="1253">M1132</f>
        <v>#REF!</v>
      </c>
      <c r="F2716" s="160" t="e">
        <f t="shared" si="1253"/>
        <v>#REF!</v>
      </c>
      <c r="G2716" s="160" t="e">
        <f t="shared" si="1253"/>
        <v>#REF!</v>
      </c>
    </row>
    <row r="2717" spans="2:7" ht="21">
      <c r="B2717" s="132" t="e">
        <f t="shared" si="1215"/>
        <v>#REF!</v>
      </c>
      <c r="C2717" s="68" t="str">
        <f t="shared" si="1216"/>
        <v xml:space="preserve"> </v>
      </c>
      <c r="D2717" s="68" t="str">
        <f t="shared" si="1217"/>
        <v xml:space="preserve"> </v>
      </c>
      <c r="E2717" s="160" t="e">
        <f t="shared" ref="E2717:G2717" si="1254">M1133</f>
        <v>#REF!</v>
      </c>
      <c r="F2717" s="160" t="e">
        <f t="shared" si="1254"/>
        <v>#REF!</v>
      </c>
      <c r="G2717" s="160" t="e">
        <f t="shared" si="1254"/>
        <v>#REF!</v>
      </c>
    </row>
    <row r="2718" spans="2:7" ht="21">
      <c r="B2718" s="132" t="e">
        <f t="shared" si="1215"/>
        <v>#REF!</v>
      </c>
      <c r="C2718" s="68" t="str">
        <f t="shared" si="1216"/>
        <v xml:space="preserve"> </v>
      </c>
      <c r="D2718" s="68" t="str">
        <f t="shared" si="1217"/>
        <v xml:space="preserve"> </v>
      </c>
      <c r="E2718" s="160" t="e">
        <f t="shared" ref="E2718:G2718" si="1255">M1134</f>
        <v>#REF!</v>
      </c>
      <c r="F2718" s="160" t="e">
        <f t="shared" si="1255"/>
        <v>#REF!</v>
      </c>
      <c r="G2718" s="160" t="e">
        <f t="shared" si="1255"/>
        <v>#REF!</v>
      </c>
    </row>
    <row r="2719" spans="2:7" ht="21">
      <c r="B2719" s="132" t="e">
        <f t="shared" si="1215"/>
        <v>#REF!</v>
      </c>
      <c r="C2719" s="68" t="str">
        <f t="shared" si="1216"/>
        <v xml:space="preserve"> </v>
      </c>
      <c r="D2719" s="68" t="str">
        <f t="shared" si="1217"/>
        <v xml:space="preserve"> </v>
      </c>
      <c r="E2719" s="160" t="e">
        <f t="shared" ref="E2719:G2719" si="1256">M1135</f>
        <v>#REF!</v>
      </c>
      <c r="F2719" s="160" t="e">
        <f t="shared" si="1256"/>
        <v>#REF!</v>
      </c>
      <c r="G2719" s="160" t="e">
        <f t="shared" si="1256"/>
        <v>#REF!</v>
      </c>
    </row>
    <row r="2720" spans="2:7" ht="21">
      <c r="B2720" s="132" t="e">
        <f t="shared" si="1215"/>
        <v>#REF!</v>
      </c>
      <c r="C2720" s="68" t="str">
        <f t="shared" si="1216"/>
        <v xml:space="preserve"> </v>
      </c>
      <c r="D2720" s="68" t="str">
        <f t="shared" si="1217"/>
        <v xml:space="preserve"> </v>
      </c>
      <c r="E2720" s="160" t="e">
        <f t="shared" ref="E2720:G2720" si="1257">M1136</f>
        <v>#REF!</v>
      </c>
      <c r="F2720" s="160" t="e">
        <f t="shared" si="1257"/>
        <v>#REF!</v>
      </c>
      <c r="G2720" s="160" t="e">
        <f t="shared" si="1257"/>
        <v>#REF!</v>
      </c>
    </row>
    <row r="2721" spans="2:7" ht="21">
      <c r="B2721" s="132" t="e">
        <f t="shared" si="1215"/>
        <v>#REF!</v>
      </c>
      <c r="C2721" s="68" t="str">
        <f t="shared" si="1216"/>
        <v xml:space="preserve"> </v>
      </c>
      <c r="D2721" s="68" t="str">
        <f t="shared" si="1217"/>
        <v xml:space="preserve"> </v>
      </c>
      <c r="E2721" s="160" t="e">
        <f t="shared" ref="E2721:G2721" si="1258">M1137</f>
        <v>#REF!</v>
      </c>
      <c r="F2721" s="160" t="e">
        <f t="shared" si="1258"/>
        <v>#REF!</v>
      </c>
      <c r="G2721" s="160" t="e">
        <f t="shared" si="1258"/>
        <v>#REF!</v>
      </c>
    </row>
    <row r="2722" spans="2:7" ht="21">
      <c r="B2722" s="132" t="e">
        <f t="shared" si="1215"/>
        <v>#REF!</v>
      </c>
      <c r="C2722" s="68" t="str">
        <f t="shared" si="1216"/>
        <v xml:space="preserve"> </v>
      </c>
      <c r="D2722" s="68" t="str">
        <f t="shared" si="1217"/>
        <v xml:space="preserve"> </v>
      </c>
      <c r="E2722" s="160" t="e">
        <f t="shared" ref="E2722:G2722" si="1259">M1138</f>
        <v>#REF!</v>
      </c>
      <c r="F2722" s="160" t="e">
        <f t="shared" si="1259"/>
        <v>#REF!</v>
      </c>
      <c r="G2722" s="160" t="e">
        <f t="shared" si="1259"/>
        <v>#REF!</v>
      </c>
    </row>
    <row r="2723" spans="2:7" ht="21">
      <c r="B2723" s="132" t="e">
        <f t="shared" si="1215"/>
        <v>#REF!</v>
      </c>
      <c r="C2723" s="68" t="str">
        <f t="shared" si="1216"/>
        <v xml:space="preserve"> </v>
      </c>
      <c r="D2723" s="68" t="str">
        <f t="shared" si="1217"/>
        <v xml:space="preserve"> </v>
      </c>
      <c r="E2723" s="160" t="e">
        <f t="shared" ref="E2723:G2723" si="1260">M1139</f>
        <v>#REF!</v>
      </c>
      <c r="F2723" s="160" t="e">
        <f t="shared" si="1260"/>
        <v>#REF!</v>
      </c>
      <c r="G2723" s="160" t="e">
        <f t="shared" si="1260"/>
        <v>#REF!</v>
      </c>
    </row>
    <row r="2724" spans="2:7" ht="21">
      <c r="B2724" s="132" t="e">
        <f t="shared" si="1215"/>
        <v>#REF!</v>
      </c>
      <c r="C2724" s="68" t="str">
        <f t="shared" si="1216"/>
        <v xml:space="preserve"> </v>
      </c>
      <c r="D2724" s="68" t="str">
        <f t="shared" si="1217"/>
        <v xml:space="preserve"> </v>
      </c>
      <c r="E2724" s="160" t="e">
        <f t="shared" ref="E2724:G2724" si="1261">M1140</f>
        <v>#REF!</v>
      </c>
      <c r="F2724" s="160" t="e">
        <f t="shared" si="1261"/>
        <v>#REF!</v>
      </c>
      <c r="G2724" s="160" t="e">
        <f t="shared" si="1261"/>
        <v>#REF!</v>
      </c>
    </row>
    <row r="2725" spans="2:7" ht="21">
      <c r="B2725" s="132" t="e">
        <f t="shared" si="1215"/>
        <v>#REF!</v>
      </c>
      <c r="C2725" s="68" t="str">
        <f t="shared" si="1216"/>
        <v xml:space="preserve"> </v>
      </c>
      <c r="D2725" s="68" t="str">
        <f t="shared" si="1217"/>
        <v xml:space="preserve"> </v>
      </c>
      <c r="E2725" s="160" t="e">
        <f t="shared" ref="E2725:G2725" si="1262">M1141</f>
        <v>#REF!</v>
      </c>
      <c r="F2725" s="160" t="e">
        <f t="shared" si="1262"/>
        <v>#REF!</v>
      </c>
      <c r="G2725" s="160" t="e">
        <f t="shared" si="1262"/>
        <v>#REF!</v>
      </c>
    </row>
    <row r="2726" spans="2:7" ht="21">
      <c r="B2726" s="132" t="e">
        <f t="shared" si="1215"/>
        <v>#REF!</v>
      </c>
      <c r="C2726" s="68" t="str">
        <f t="shared" si="1216"/>
        <v xml:space="preserve"> </v>
      </c>
      <c r="D2726" s="68" t="str">
        <f t="shared" si="1217"/>
        <v xml:space="preserve"> </v>
      </c>
      <c r="E2726" s="160" t="e">
        <f t="shared" ref="E2726:G2726" si="1263">M1142</f>
        <v>#REF!</v>
      </c>
      <c r="F2726" s="160" t="e">
        <f t="shared" si="1263"/>
        <v>#REF!</v>
      </c>
      <c r="G2726" s="160" t="e">
        <f t="shared" si="1263"/>
        <v>#REF!</v>
      </c>
    </row>
    <row r="2727" spans="2:7" ht="21">
      <c r="B2727" s="132" t="e">
        <f t="shared" si="1215"/>
        <v>#REF!</v>
      </c>
      <c r="C2727" s="68" t="str">
        <f t="shared" si="1216"/>
        <v xml:space="preserve"> </v>
      </c>
      <c r="D2727" s="68" t="str">
        <f t="shared" si="1217"/>
        <v xml:space="preserve"> </v>
      </c>
      <c r="E2727" s="160" t="e">
        <f t="shared" ref="E2727:G2727" si="1264">M1143</f>
        <v>#REF!</v>
      </c>
      <c r="F2727" s="160" t="e">
        <f t="shared" si="1264"/>
        <v>#REF!</v>
      </c>
      <c r="G2727" s="160" t="e">
        <f t="shared" si="1264"/>
        <v>#REF!</v>
      </c>
    </row>
    <row r="2728" spans="2:7" ht="21">
      <c r="B2728" s="132" t="e">
        <f t="shared" si="1215"/>
        <v>#REF!</v>
      </c>
      <c r="C2728" s="68" t="str">
        <f t="shared" si="1216"/>
        <v xml:space="preserve"> </v>
      </c>
      <c r="D2728" s="68" t="str">
        <f t="shared" si="1217"/>
        <v xml:space="preserve"> </v>
      </c>
      <c r="E2728" s="160" t="e">
        <f t="shared" ref="E2728:G2728" si="1265">M1144</f>
        <v>#REF!</v>
      </c>
      <c r="F2728" s="160" t="e">
        <f t="shared" si="1265"/>
        <v>#REF!</v>
      </c>
      <c r="G2728" s="160" t="e">
        <f t="shared" si="1265"/>
        <v>#REF!</v>
      </c>
    </row>
    <row r="2729" spans="2:7" ht="21">
      <c r="B2729" s="132" t="e">
        <f t="shared" si="1215"/>
        <v>#REF!</v>
      </c>
      <c r="C2729" s="68" t="str">
        <f t="shared" si="1216"/>
        <v xml:space="preserve"> </v>
      </c>
      <c r="D2729" s="68" t="str">
        <f t="shared" si="1217"/>
        <v xml:space="preserve"> </v>
      </c>
      <c r="E2729" s="160" t="e">
        <f t="shared" ref="E2729:G2729" si="1266">M1145</f>
        <v>#REF!</v>
      </c>
      <c r="F2729" s="160" t="e">
        <f t="shared" si="1266"/>
        <v>#REF!</v>
      </c>
      <c r="G2729" s="160" t="e">
        <f t="shared" si="1266"/>
        <v>#REF!</v>
      </c>
    </row>
    <row r="2730" spans="2:7" ht="21">
      <c r="B2730" s="132" t="e">
        <f t="shared" si="1215"/>
        <v>#REF!</v>
      </c>
      <c r="C2730" s="68" t="str">
        <f t="shared" si="1216"/>
        <v xml:space="preserve"> </v>
      </c>
      <c r="D2730" s="68" t="str">
        <f t="shared" si="1217"/>
        <v xml:space="preserve"> </v>
      </c>
      <c r="E2730" s="160" t="e">
        <f t="shared" ref="E2730:G2730" si="1267">M1146</f>
        <v>#REF!</v>
      </c>
      <c r="F2730" s="160" t="e">
        <f t="shared" si="1267"/>
        <v>#REF!</v>
      </c>
      <c r="G2730" s="160" t="e">
        <f t="shared" si="1267"/>
        <v>#REF!</v>
      </c>
    </row>
    <row r="2731" spans="2:7" ht="21">
      <c r="B2731" s="132" t="e">
        <f t="shared" si="1215"/>
        <v>#REF!</v>
      </c>
      <c r="C2731" s="68" t="str">
        <f t="shared" si="1216"/>
        <v xml:space="preserve"> </v>
      </c>
      <c r="D2731" s="68" t="str">
        <f t="shared" si="1217"/>
        <v xml:space="preserve"> </v>
      </c>
      <c r="E2731" s="160" t="e">
        <f t="shared" ref="E2731:G2731" si="1268">M1147</f>
        <v>#REF!</v>
      </c>
      <c r="F2731" s="160" t="e">
        <f t="shared" si="1268"/>
        <v>#REF!</v>
      </c>
      <c r="G2731" s="160" t="e">
        <f t="shared" si="1268"/>
        <v>#REF!</v>
      </c>
    </row>
    <row r="2732" spans="2:7" ht="21">
      <c r="B2732" s="132" t="e">
        <f t="shared" si="1215"/>
        <v>#REF!</v>
      </c>
      <c r="C2732" s="68" t="str">
        <f t="shared" si="1216"/>
        <v xml:space="preserve"> </v>
      </c>
      <c r="D2732" s="68" t="str">
        <f t="shared" si="1217"/>
        <v xml:space="preserve"> </v>
      </c>
      <c r="E2732" s="160" t="e">
        <f t="shared" ref="E2732:G2732" si="1269">M1148</f>
        <v>#REF!</v>
      </c>
      <c r="F2732" s="160" t="e">
        <f t="shared" si="1269"/>
        <v>#REF!</v>
      </c>
      <c r="G2732" s="160" t="e">
        <f t="shared" si="1269"/>
        <v>#REF!</v>
      </c>
    </row>
    <row r="2733" spans="2:7" ht="21">
      <c r="B2733" s="132" t="e">
        <f t="shared" si="1215"/>
        <v>#REF!</v>
      </c>
      <c r="C2733" s="68" t="str">
        <f t="shared" si="1216"/>
        <v xml:space="preserve"> </v>
      </c>
      <c r="D2733" s="68" t="str">
        <f t="shared" si="1217"/>
        <v xml:space="preserve"> </v>
      </c>
      <c r="E2733" s="160" t="e">
        <f t="shared" ref="E2733:G2733" si="1270">M1149</f>
        <v>#REF!</v>
      </c>
      <c r="F2733" s="160" t="e">
        <f t="shared" si="1270"/>
        <v>#REF!</v>
      </c>
      <c r="G2733" s="160" t="e">
        <f t="shared" si="1270"/>
        <v>#REF!</v>
      </c>
    </row>
    <row r="2734" spans="2:7" ht="21">
      <c r="B2734" s="132" t="e">
        <f t="shared" si="1215"/>
        <v>#REF!</v>
      </c>
      <c r="C2734" s="68" t="str">
        <f t="shared" si="1216"/>
        <v xml:space="preserve"> </v>
      </c>
      <c r="D2734" s="68" t="str">
        <f t="shared" si="1217"/>
        <v xml:space="preserve"> </v>
      </c>
      <c r="E2734" s="160" t="e">
        <f t="shared" ref="E2734:G2734" si="1271">M1150</f>
        <v>#REF!</v>
      </c>
      <c r="F2734" s="160" t="e">
        <f t="shared" si="1271"/>
        <v>#REF!</v>
      </c>
      <c r="G2734" s="160" t="e">
        <f t="shared" si="1271"/>
        <v>#REF!</v>
      </c>
    </row>
    <row r="2735" spans="2:7" ht="21">
      <c r="B2735" s="132" t="e">
        <f t="shared" si="1215"/>
        <v>#REF!</v>
      </c>
      <c r="C2735" s="68" t="str">
        <f t="shared" si="1216"/>
        <v xml:space="preserve"> </v>
      </c>
      <c r="D2735" s="68" t="str">
        <f t="shared" si="1217"/>
        <v xml:space="preserve"> </v>
      </c>
      <c r="E2735" s="160" t="e">
        <f t="shared" ref="E2735:G2735" si="1272">M1151</f>
        <v>#REF!</v>
      </c>
      <c r="F2735" s="160" t="e">
        <f t="shared" si="1272"/>
        <v>#REF!</v>
      </c>
      <c r="G2735" s="160" t="e">
        <f t="shared" si="1272"/>
        <v>#REF!</v>
      </c>
    </row>
    <row r="2736" spans="2:7" ht="21">
      <c r="B2736" s="132" t="e">
        <f t="shared" si="1215"/>
        <v>#REF!</v>
      </c>
      <c r="C2736" s="68" t="str">
        <f t="shared" si="1216"/>
        <v xml:space="preserve"> </v>
      </c>
      <c r="D2736" s="68" t="str">
        <f t="shared" si="1217"/>
        <v xml:space="preserve"> </v>
      </c>
      <c r="E2736" s="160" t="e">
        <f t="shared" ref="E2736:G2736" si="1273">M1152</f>
        <v>#REF!</v>
      </c>
      <c r="F2736" s="160" t="e">
        <f t="shared" si="1273"/>
        <v>#REF!</v>
      </c>
      <c r="G2736" s="160" t="e">
        <f t="shared" si="1273"/>
        <v>#REF!</v>
      </c>
    </row>
    <row r="2737" spans="2:7" ht="21">
      <c r="B2737" s="132" t="e">
        <f t="shared" si="1215"/>
        <v>#REF!</v>
      </c>
      <c r="C2737" s="68" t="str">
        <f t="shared" si="1216"/>
        <v xml:space="preserve"> </v>
      </c>
      <c r="D2737" s="68" t="str">
        <f t="shared" si="1217"/>
        <v xml:space="preserve"> </v>
      </c>
      <c r="E2737" s="160" t="e">
        <f t="shared" ref="E2737:G2737" si="1274">M1153</f>
        <v>#REF!</v>
      </c>
      <c r="F2737" s="160" t="e">
        <f t="shared" si="1274"/>
        <v>#REF!</v>
      </c>
      <c r="G2737" s="160" t="e">
        <f t="shared" si="1274"/>
        <v>#REF!</v>
      </c>
    </row>
    <row r="2738" spans="2:7" ht="21">
      <c r="B2738" s="132" t="e">
        <f t="shared" si="1215"/>
        <v>#REF!</v>
      </c>
      <c r="C2738" s="68" t="str">
        <f t="shared" si="1216"/>
        <v xml:space="preserve"> </v>
      </c>
      <c r="D2738" s="68" t="str">
        <f t="shared" si="1217"/>
        <v xml:space="preserve"> </v>
      </c>
      <c r="E2738" s="160" t="e">
        <f t="shared" ref="E2738:G2738" si="1275">M1154</f>
        <v>#REF!</v>
      </c>
      <c r="F2738" s="160" t="e">
        <f t="shared" si="1275"/>
        <v>#REF!</v>
      </c>
      <c r="G2738" s="160" t="e">
        <f t="shared" si="1275"/>
        <v>#REF!</v>
      </c>
    </row>
    <row r="2739" spans="2:7" ht="21">
      <c r="B2739" s="132" t="e">
        <f t="shared" si="1215"/>
        <v>#REF!</v>
      </c>
      <c r="C2739" s="68" t="str">
        <f t="shared" si="1216"/>
        <v xml:space="preserve"> </v>
      </c>
      <c r="D2739" s="68" t="str">
        <f t="shared" si="1217"/>
        <v xml:space="preserve"> </v>
      </c>
      <c r="E2739" s="160" t="e">
        <f t="shared" ref="E2739:G2739" si="1276">M1155</f>
        <v>#REF!</v>
      </c>
      <c r="F2739" s="160" t="e">
        <f t="shared" si="1276"/>
        <v>#REF!</v>
      </c>
      <c r="G2739" s="160" t="e">
        <f t="shared" si="1276"/>
        <v>#REF!</v>
      </c>
    </row>
    <row r="2740" spans="2:7" ht="21">
      <c r="B2740" s="132" t="e">
        <f t="shared" si="1215"/>
        <v>#REF!</v>
      </c>
      <c r="C2740" s="68" t="str">
        <f t="shared" si="1216"/>
        <v xml:space="preserve"> </v>
      </c>
      <c r="D2740" s="68" t="str">
        <f t="shared" si="1217"/>
        <v xml:space="preserve"> </v>
      </c>
      <c r="E2740" s="160" t="e">
        <f t="shared" ref="E2740:G2740" si="1277">M1156</f>
        <v>#REF!</v>
      </c>
      <c r="F2740" s="160" t="e">
        <f t="shared" si="1277"/>
        <v>#REF!</v>
      </c>
      <c r="G2740" s="160" t="e">
        <f t="shared" si="1277"/>
        <v>#REF!</v>
      </c>
    </row>
    <row r="2741" spans="2:7" ht="21">
      <c r="B2741" s="132" t="e">
        <f t="shared" si="1215"/>
        <v>#REF!</v>
      </c>
      <c r="C2741" s="68" t="str">
        <f t="shared" si="1216"/>
        <v xml:space="preserve"> </v>
      </c>
      <c r="D2741" s="68" t="str">
        <f t="shared" si="1217"/>
        <v xml:space="preserve"> </v>
      </c>
      <c r="E2741" s="160" t="e">
        <f t="shared" ref="E2741:G2741" si="1278">M1157</f>
        <v>#REF!</v>
      </c>
      <c r="F2741" s="160" t="e">
        <f t="shared" si="1278"/>
        <v>#REF!</v>
      </c>
      <c r="G2741" s="160" t="e">
        <f t="shared" si="1278"/>
        <v>#REF!</v>
      </c>
    </row>
    <row r="2742" spans="2:7" ht="21">
      <c r="B2742" s="132" t="e">
        <f t="shared" si="1215"/>
        <v>#REF!</v>
      </c>
      <c r="C2742" s="68" t="str">
        <f t="shared" si="1216"/>
        <v xml:space="preserve"> </v>
      </c>
      <c r="D2742" s="68" t="str">
        <f t="shared" si="1217"/>
        <v xml:space="preserve"> </v>
      </c>
      <c r="E2742" s="160" t="e">
        <f t="shared" ref="E2742:G2742" si="1279">M1158</f>
        <v>#REF!</v>
      </c>
      <c r="F2742" s="160" t="e">
        <f t="shared" si="1279"/>
        <v>#REF!</v>
      </c>
      <c r="G2742" s="160" t="e">
        <f t="shared" si="1279"/>
        <v>#REF!</v>
      </c>
    </row>
    <row r="2743" spans="2:7" ht="21">
      <c r="B2743" s="132" t="e">
        <f t="shared" si="1215"/>
        <v>#REF!</v>
      </c>
      <c r="C2743" s="68" t="str">
        <f t="shared" si="1216"/>
        <v xml:space="preserve"> </v>
      </c>
      <c r="D2743" s="68" t="str">
        <f t="shared" si="1217"/>
        <v xml:space="preserve"> </v>
      </c>
      <c r="E2743" s="160" t="e">
        <f t="shared" ref="E2743:G2743" si="1280">M1159</f>
        <v>#REF!</v>
      </c>
      <c r="F2743" s="160" t="e">
        <f t="shared" si="1280"/>
        <v>#REF!</v>
      </c>
      <c r="G2743" s="160" t="e">
        <f t="shared" si="1280"/>
        <v>#REF!</v>
      </c>
    </row>
    <row r="2744" spans="2:7" ht="21">
      <c r="B2744" s="132" t="e">
        <f t="shared" si="1215"/>
        <v>#REF!</v>
      </c>
      <c r="C2744" s="68" t="str">
        <f t="shared" si="1216"/>
        <v xml:space="preserve"> </v>
      </c>
      <c r="D2744" s="68" t="str">
        <f t="shared" si="1217"/>
        <v xml:space="preserve"> </v>
      </c>
      <c r="E2744" s="160" t="e">
        <f t="shared" ref="E2744:G2744" si="1281">M1160</f>
        <v>#REF!</v>
      </c>
      <c r="F2744" s="160" t="e">
        <f t="shared" si="1281"/>
        <v>#REF!</v>
      </c>
      <c r="G2744" s="160" t="e">
        <f t="shared" si="1281"/>
        <v>#REF!</v>
      </c>
    </row>
    <row r="2745" spans="2:7" ht="21">
      <c r="B2745" s="132" t="e">
        <f t="shared" ref="B2745:B2808" si="1282">J1161</f>
        <v>#REF!</v>
      </c>
      <c r="C2745" s="68" t="str">
        <f t="shared" ref="C2745:C2808" si="1283">IFERROR(VLOOKUP(D2745,KLUBY01,2,FALSE)," ")</f>
        <v xml:space="preserve"> </v>
      </c>
      <c r="D2745" s="68" t="str">
        <f t="shared" ref="D2745:D2808" si="1284">IFERROR(VLOOKUP(B2745,PZTS2509,11,FALSE)," ")</f>
        <v xml:space="preserve"> </v>
      </c>
      <c r="E2745" s="160" t="e">
        <f t="shared" ref="E2745:G2745" si="1285">M1161</f>
        <v>#REF!</v>
      </c>
      <c r="F2745" s="160" t="e">
        <f t="shared" si="1285"/>
        <v>#REF!</v>
      </c>
      <c r="G2745" s="160" t="e">
        <f t="shared" si="1285"/>
        <v>#REF!</v>
      </c>
    </row>
    <row r="2746" spans="2:7" ht="21">
      <c r="B2746" s="132" t="e">
        <f t="shared" si="1282"/>
        <v>#REF!</v>
      </c>
      <c r="C2746" s="68" t="str">
        <f t="shared" si="1283"/>
        <v xml:space="preserve"> </v>
      </c>
      <c r="D2746" s="68" t="str">
        <f t="shared" si="1284"/>
        <v xml:space="preserve"> </v>
      </c>
      <c r="E2746" s="160" t="e">
        <f t="shared" ref="E2746:G2746" si="1286">M1162</f>
        <v>#REF!</v>
      </c>
      <c r="F2746" s="160" t="e">
        <f t="shared" si="1286"/>
        <v>#REF!</v>
      </c>
      <c r="G2746" s="160" t="e">
        <f t="shared" si="1286"/>
        <v>#REF!</v>
      </c>
    </row>
    <row r="2747" spans="2:7" ht="21">
      <c r="B2747" s="132" t="e">
        <f t="shared" si="1282"/>
        <v>#REF!</v>
      </c>
      <c r="C2747" s="68" t="str">
        <f t="shared" si="1283"/>
        <v xml:space="preserve"> </v>
      </c>
      <c r="D2747" s="68" t="str">
        <f t="shared" si="1284"/>
        <v xml:space="preserve"> </v>
      </c>
      <c r="E2747" s="160" t="e">
        <f t="shared" ref="E2747:G2747" si="1287">M1163</f>
        <v>#REF!</v>
      </c>
      <c r="F2747" s="160" t="e">
        <f t="shared" si="1287"/>
        <v>#REF!</v>
      </c>
      <c r="G2747" s="160" t="e">
        <f t="shared" si="1287"/>
        <v>#REF!</v>
      </c>
    </row>
    <row r="2748" spans="2:7" ht="21">
      <c r="B2748" s="132" t="e">
        <f t="shared" si="1282"/>
        <v>#REF!</v>
      </c>
      <c r="C2748" s="68" t="str">
        <f t="shared" si="1283"/>
        <v xml:space="preserve"> </v>
      </c>
      <c r="D2748" s="68" t="str">
        <f t="shared" si="1284"/>
        <v xml:space="preserve"> </v>
      </c>
      <c r="E2748" s="160" t="e">
        <f t="shared" ref="E2748:G2748" si="1288">M1164</f>
        <v>#REF!</v>
      </c>
      <c r="F2748" s="160" t="e">
        <f t="shared" si="1288"/>
        <v>#REF!</v>
      </c>
      <c r="G2748" s="160" t="e">
        <f t="shared" si="1288"/>
        <v>#REF!</v>
      </c>
    </row>
    <row r="2749" spans="2:7" ht="21">
      <c r="B2749" s="132" t="e">
        <f t="shared" si="1282"/>
        <v>#REF!</v>
      </c>
      <c r="C2749" s="68" t="str">
        <f t="shared" si="1283"/>
        <v xml:space="preserve"> </v>
      </c>
      <c r="D2749" s="68" t="str">
        <f t="shared" si="1284"/>
        <v xml:space="preserve"> </v>
      </c>
      <c r="E2749" s="160" t="e">
        <f t="shared" ref="E2749:G2749" si="1289">M1165</f>
        <v>#REF!</v>
      </c>
      <c r="F2749" s="160" t="e">
        <f t="shared" si="1289"/>
        <v>#REF!</v>
      </c>
      <c r="G2749" s="160" t="e">
        <f t="shared" si="1289"/>
        <v>#REF!</v>
      </c>
    </row>
    <row r="2750" spans="2:7" ht="21">
      <c r="B2750" s="132" t="e">
        <f t="shared" si="1282"/>
        <v>#REF!</v>
      </c>
      <c r="C2750" s="68" t="str">
        <f t="shared" si="1283"/>
        <v xml:space="preserve"> </v>
      </c>
      <c r="D2750" s="68" t="str">
        <f t="shared" si="1284"/>
        <v xml:space="preserve"> </v>
      </c>
      <c r="E2750" s="160" t="e">
        <f t="shared" ref="E2750:G2750" si="1290">M1166</f>
        <v>#REF!</v>
      </c>
      <c r="F2750" s="160" t="e">
        <f t="shared" si="1290"/>
        <v>#REF!</v>
      </c>
      <c r="G2750" s="160" t="e">
        <f t="shared" si="1290"/>
        <v>#REF!</v>
      </c>
    </row>
    <row r="2751" spans="2:7" ht="21">
      <c r="B2751" s="132" t="e">
        <f t="shared" si="1282"/>
        <v>#REF!</v>
      </c>
      <c r="C2751" s="68" t="str">
        <f t="shared" si="1283"/>
        <v xml:space="preserve"> </v>
      </c>
      <c r="D2751" s="68" t="str">
        <f t="shared" si="1284"/>
        <v xml:space="preserve"> </v>
      </c>
      <c r="E2751" s="160" t="e">
        <f t="shared" ref="E2751:G2751" si="1291">M1167</f>
        <v>#REF!</v>
      </c>
      <c r="F2751" s="160" t="e">
        <f t="shared" si="1291"/>
        <v>#REF!</v>
      </c>
      <c r="G2751" s="160" t="e">
        <f t="shared" si="1291"/>
        <v>#REF!</v>
      </c>
    </row>
    <row r="2752" spans="2:7" ht="21">
      <c r="B2752" s="132" t="e">
        <f t="shared" si="1282"/>
        <v>#REF!</v>
      </c>
      <c r="C2752" s="68" t="str">
        <f t="shared" si="1283"/>
        <v xml:space="preserve"> </v>
      </c>
      <c r="D2752" s="68" t="str">
        <f t="shared" si="1284"/>
        <v xml:space="preserve"> </v>
      </c>
      <c r="E2752" s="160" t="e">
        <f t="shared" ref="E2752:G2752" si="1292">M1168</f>
        <v>#REF!</v>
      </c>
      <c r="F2752" s="160" t="e">
        <f t="shared" si="1292"/>
        <v>#REF!</v>
      </c>
      <c r="G2752" s="160" t="e">
        <f t="shared" si="1292"/>
        <v>#REF!</v>
      </c>
    </row>
    <row r="2753" spans="2:7" ht="21">
      <c r="B2753" s="132" t="e">
        <f t="shared" si="1282"/>
        <v>#REF!</v>
      </c>
      <c r="C2753" s="68" t="str">
        <f t="shared" si="1283"/>
        <v xml:space="preserve"> </v>
      </c>
      <c r="D2753" s="68" t="str">
        <f t="shared" si="1284"/>
        <v xml:space="preserve"> </v>
      </c>
      <c r="E2753" s="160" t="e">
        <f t="shared" ref="E2753:G2753" si="1293">M1169</f>
        <v>#REF!</v>
      </c>
      <c r="F2753" s="160" t="e">
        <f t="shared" si="1293"/>
        <v>#REF!</v>
      </c>
      <c r="G2753" s="160" t="e">
        <f t="shared" si="1293"/>
        <v>#REF!</v>
      </c>
    </row>
    <row r="2754" spans="2:7" ht="21">
      <c r="B2754" s="132" t="e">
        <f t="shared" si="1282"/>
        <v>#REF!</v>
      </c>
      <c r="C2754" s="68" t="str">
        <f t="shared" si="1283"/>
        <v xml:space="preserve"> </v>
      </c>
      <c r="D2754" s="68" t="str">
        <f t="shared" si="1284"/>
        <v xml:space="preserve"> </v>
      </c>
      <c r="E2754" s="160" t="e">
        <f t="shared" ref="E2754:G2754" si="1294">M1170</f>
        <v>#REF!</v>
      </c>
      <c r="F2754" s="160" t="e">
        <f t="shared" si="1294"/>
        <v>#REF!</v>
      </c>
      <c r="G2754" s="160" t="e">
        <f t="shared" si="1294"/>
        <v>#REF!</v>
      </c>
    </row>
    <row r="2755" spans="2:7" ht="21">
      <c r="B2755" s="132" t="e">
        <f t="shared" si="1282"/>
        <v>#REF!</v>
      </c>
      <c r="C2755" s="68" t="str">
        <f t="shared" si="1283"/>
        <v xml:space="preserve"> </v>
      </c>
      <c r="D2755" s="68" t="str">
        <f t="shared" si="1284"/>
        <v xml:space="preserve"> </v>
      </c>
      <c r="E2755" s="160" t="e">
        <f t="shared" ref="E2755:G2755" si="1295">M1171</f>
        <v>#REF!</v>
      </c>
      <c r="F2755" s="160" t="e">
        <f t="shared" si="1295"/>
        <v>#REF!</v>
      </c>
      <c r="G2755" s="160" t="e">
        <f t="shared" si="1295"/>
        <v>#REF!</v>
      </c>
    </row>
    <row r="2756" spans="2:7" ht="21">
      <c r="B2756" s="132" t="e">
        <f t="shared" si="1282"/>
        <v>#REF!</v>
      </c>
      <c r="C2756" s="68" t="str">
        <f t="shared" si="1283"/>
        <v xml:space="preserve"> </v>
      </c>
      <c r="D2756" s="68" t="str">
        <f t="shared" si="1284"/>
        <v xml:space="preserve"> </v>
      </c>
      <c r="E2756" s="160" t="e">
        <f t="shared" ref="E2756:G2756" si="1296">M1172</f>
        <v>#REF!</v>
      </c>
      <c r="F2756" s="160" t="e">
        <f t="shared" si="1296"/>
        <v>#REF!</v>
      </c>
      <c r="G2756" s="160" t="e">
        <f t="shared" si="1296"/>
        <v>#REF!</v>
      </c>
    </row>
    <row r="2757" spans="2:7" ht="21">
      <c r="B2757" s="132" t="e">
        <f t="shared" si="1282"/>
        <v>#REF!</v>
      </c>
      <c r="C2757" s="68" t="str">
        <f t="shared" si="1283"/>
        <v xml:space="preserve"> </v>
      </c>
      <c r="D2757" s="68" t="str">
        <f t="shared" si="1284"/>
        <v xml:space="preserve"> </v>
      </c>
      <c r="E2757" s="160" t="e">
        <f t="shared" ref="E2757:G2757" si="1297">M1173</f>
        <v>#REF!</v>
      </c>
      <c r="F2757" s="160" t="e">
        <f t="shared" si="1297"/>
        <v>#REF!</v>
      </c>
      <c r="G2757" s="160" t="e">
        <f t="shared" si="1297"/>
        <v>#REF!</v>
      </c>
    </row>
    <row r="2758" spans="2:7" ht="21">
      <c r="B2758" s="132" t="e">
        <f t="shared" si="1282"/>
        <v>#REF!</v>
      </c>
      <c r="C2758" s="68" t="str">
        <f t="shared" si="1283"/>
        <v xml:space="preserve"> </v>
      </c>
      <c r="D2758" s="68" t="str">
        <f t="shared" si="1284"/>
        <v xml:space="preserve"> </v>
      </c>
      <c r="E2758" s="160" t="e">
        <f t="shared" ref="E2758:G2758" si="1298">M1174</f>
        <v>#REF!</v>
      </c>
      <c r="F2758" s="160" t="e">
        <f t="shared" si="1298"/>
        <v>#REF!</v>
      </c>
      <c r="G2758" s="160" t="e">
        <f t="shared" si="1298"/>
        <v>#REF!</v>
      </c>
    </row>
    <row r="2759" spans="2:7" ht="21">
      <c r="B2759" s="132" t="e">
        <f t="shared" si="1282"/>
        <v>#REF!</v>
      </c>
      <c r="C2759" s="68" t="str">
        <f t="shared" si="1283"/>
        <v xml:space="preserve"> </v>
      </c>
      <c r="D2759" s="68" t="str">
        <f t="shared" si="1284"/>
        <v xml:space="preserve"> </v>
      </c>
      <c r="E2759" s="160" t="e">
        <f t="shared" ref="E2759:G2759" si="1299">M1175</f>
        <v>#REF!</v>
      </c>
      <c r="F2759" s="160" t="e">
        <f t="shared" si="1299"/>
        <v>#REF!</v>
      </c>
      <c r="G2759" s="160" t="e">
        <f t="shared" si="1299"/>
        <v>#REF!</v>
      </c>
    </row>
    <row r="2760" spans="2:7" ht="21">
      <c r="B2760" s="132" t="e">
        <f t="shared" si="1282"/>
        <v>#REF!</v>
      </c>
      <c r="C2760" s="68" t="str">
        <f t="shared" si="1283"/>
        <v xml:space="preserve"> </v>
      </c>
      <c r="D2760" s="68" t="str">
        <f t="shared" si="1284"/>
        <v xml:space="preserve"> </v>
      </c>
      <c r="E2760" s="160" t="e">
        <f t="shared" ref="E2760:G2760" si="1300">M1176</f>
        <v>#REF!</v>
      </c>
      <c r="F2760" s="160" t="e">
        <f t="shared" si="1300"/>
        <v>#REF!</v>
      </c>
      <c r="G2760" s="160" t="e">
        <f t="shared" si="1300"/>
        <v>#REF!</v>
      </c>
    </row>
    <row r="2761" spans="2:7" ht="21">
      <c r="B2761" s="132" t="e">
        <f t="shared" si="1282"/>
        <v>#REF!</v>
      </c>
      <c r="C2761" s="68" t="str">
        <f t="shared" si="1283"/>
        <v xml:space="preserve"> </v>
      </c>
      <c r="D2761" s="68" t="str">
        <f t="shared" si="1284"/>
        <v xml:space="preserve"> </v>
      </c>
      <c r="E2761" s="160" t="e">
        <f t="shared" ref="E2761:G2761" si="1301">M1177</f>
        <v>#REF!</v>
      </c>
      <c r="F2761" s="160" t="e">
        <f t="shared" si="1301"/>
        <v>#REF!</v>
      </c>
      <c r="G2761" s="160" t="e">
        <f t="shared" si="1301"/>
        <v>#REF!</v>
      </c>
    </row>
    <row r="2762" spans="2:7" ht="21">
      <c r="B2762" s="132" t="e">
        <f t="shared" si="1282"/>
        <v>#REF!</v>
      </c>
      <c r="C2762" s="68" t="str">
        <f t="shared" si="1283"/>
        <v xml:space="preserve"> </v>
      </c>
      <c r="D2762" s="68" t="str">
        <f t="shared" si="1284"/>
        <v xml:space="preserve"> </v>
      </c>
      <c r="E2762" s="160" t="e">
        <f t="shared" ref="E2762:G2762" si="1302">M1178</f>
        <v>#REF!</v>
      </c>
      <c r="F2762" s="160" t="e">
        <f t="shared" si="1302"/>
        <v>#REF!</v>
      </c>
      <c r="G2762" s="160" t="e">
        <f t="shared" si="1302"/>
        <v>#REF!</v>
      </c>
    </row>
    <row r="2763" spans="2:7" ht="21">
      <c r="B2763" s="132" t="e">
        <f t="shared" si="1282"/>
        <v>#REF!</v>
      </c>
      <c r="C2763" s="68" t="str">
        <f t="shared" si="1283"/>
        <v xml:space="preserve"> </v>
      </c>
      <c r="D2763" s="68" t="str">
        <f t="shared" si="1284"/>
        <v xml:space="preserve"> </v>
      </c>
      <c r="E2763" s="160" t="e">
        <f t="shared" ref="E2763:G2763" si="1303">M1179</f>
        <v>#REF!</v>
      </c>
      <c r="F2763" s="160" t="e">
        <f t="shared" si="1303"/>
        <v>#REF!</v>
      </c>
      <c r="G2763" s="160" t="e">
        <f t="shared" si="1303"/>
        <v>#REF!</v>
      </c>
    </row>
    <row r="2764" spans="2:7" ht="21">
      <c r="B2764" s="132" t="e">
        <f t="shared" si="1282"/>
        <v>#REF!</v>
      </c>
      <c r="C2764" s="68" t="str">
        <f t="shared" si="1283"/>
        <v xml:space="preserve"> </v>
      </c>
      <c r="D2764" s="68" t="str">
        <f t="shared" si="1284"/>
        <v xml:space="preserve"> </v>
      </c>
      <c r="E2764" s="160" t="e">
        <f t="shared" ref="E2764:G2764" si="1304">M1180</f>
        <v>#REF!</v>
      </c>
      <c r="F2764" s="160" t="e">
        <f t="shared" si="1304"/>
        <v>#REF!</v>
      </c>
      <c r="G2764" s="160" t="e">
        <f t="shared" si="1304"/>
        <v>#REF!</v>
      </c>
    </row>
    <row r="2765" spans="2:7" ht="21">
      <c r="B2765" s="132" t="e">
        <f t="shared" si="1282"/>
        <v>#REF!</v>
      </c>
      <c r="C2765" s="68" t="str">
        <f t="shared" si="1283"/>
        <v xml:space="preserve"> </v>
      </c>
      <c r="D2765" s="68" t="str">
        <f t="shared" si="1284"/>
        <v xml:space="preserve"> </v>
      </c>
      <c r="E2765" s="160" t="e">
        <f t="shared" ref="E2765:G2765" si="1305">M1181</f>
        <v>#REF!</v>
      </c>
      <c r="F2765" s="160" t="e">
        <f t="shared" si="1305"/>
        <v>#REF!</v>
      </c>
      <c r="G2765" s="160" t="e">
        <f t="shared" si="1305"/>
        <v>#REF!</v>
      </c>
    </row>
    <row r="2766" spans="2:7" ht="21">
      <c r="B2766" s="132" t="e">
        <f t="shared" si="1282"/>
        <v>#REF!</v>
      </c>
      <c r="C2766" s="68" t="str">
        <f t="shared" si="1283"/>
        <v xml:space="preserve"> </v>
      </c>
      <c r="D2766" s="68" t="str">
        <f t="shared" si="1284"/>
        <v xml:space="preserve"> </v>
      </c>
      <c r="E2766" s="160" t="e">
        <f t="shared" ref="E2766:G2766" si="1306">M1182</f>
        <v>#REF!</v>
      </c>
      <c r="F2766" s="160" t="e">
        <f t="shared" si="1306"/>
        <v>#REF!</v>
      </c>
      <c r="G2766" s="160" t="e">
        <f t="shared" si="1306"/>
        <v>#REF!</v>
      </c>
    </row>
    <row r="2767" spans="2:7" ht="21">
      <c r="B2767" s="132" t="e">
        <f t="shared" si="1282"/>
        <v>#REF!</v>
      </c>
      <c r="C2767" s="68" t="str">
        <f t="shared" si="1283"/>
        <v xml:space="preserve"> </v>
      </c>
      <c r="D2767" s="68" t="str">
        <f t="shared" si="1284"/>
        <v xml:space="preserve"> </v>
      </c>
      <c r="E2767" s="160" t="e">
        <f t="shared" ref="E2767:G2767" si="1307">M1183</f>
        <v>#REF!</v>
      </c>
      <c r="F2767" s="160" t="e">
        <f t="shared" si="1307"/>
        <v>#REF!</v>
      </c>
      <c r="G2767" s="160" t="e">
        <f t="shared" si="1307"/>
        <v>#REF!</v>
      </c>
    </row>
    <row r="2768" spans="2:7" ht="21">
      <c r="B2768" s="132" t="e">
        <f t="shared" si="1282"/>
        <v>#REF!</v>
      </c>
      <c r="C2768" s="68" t="str">
        <f t="shared" si="1283"/>
        <v xml:space="preserve"> </v>
      </c>
      <c r="D2768" s="68" t="str">
        <f t="shared" si="1284"/>
        <v xml:space="preserve"> </v>
      </c>
      <c r="E2768" s="160" t="e">
        <f t="shared" ref="E2768:G2768" si="1308">M1184</f>
        <v>#REF!</v>
      </c>
      <c r="F2768" s="160" t="e">
        <f t="shared" si="1308"/>
        <v>#REF!</v>
      </c>
      <c r="G2768" s="160" t="e">
        <f t="shared" si="1308"/>
        <v>#REF!</v>
      </c>
    </row>
    <row r="2769" spans="2:7" ht="21">
      <c r="B2769" s="132" t="e">
        <f t="shared" si="1282"/>
        <v>#REF!</v>
      </c>
      <c r="C2769" s="68" t="str">
        <f t="shared" si="1283"/>
        <v xml:space="preserve"> </v>
      </c>
      <c r="D2769" s="68" t="str">
        <f t="shared" si="1284"/>
        <v xml:space="preserve"> </v>
      </c>
      <c r="E2769" s="160" t="e">
        <f t="shared" ref="E2769:G2769" si="1309">M1185</f>
        <v>#REF!</v>
      </c>
      <c r="F2769" s="160" t="e">
        <f t="shared" si="1309"/>
        <v>#REF!</v>
      </c>
      <c r="G2769" s="160" t="e">
        <f t="shared" si="1309"/>
        <v>#REF!</v>
      </c>
    </row>
    <row r="2770" spans="2:7" ht="21">
      <c r="B2770" s="132" t="e">
        <f t="shared" si="1282"/>
        <v>#REF!</v>
      </c>
      <c r="C2770" s="68" t="str">
        <f t="shared" si="1283"/>
        <v xml:space="preserve"> </v>
      </c>
      <c r="D2770" s="68" t="str">
        <f t="shared" si="1284"/>
        <v xml:space="preserve"> </v>
      </c>
      <c r="E2770" s="160" t="e">
        <f t="shared" ref="E2770:G2770" si="1310">M1186</f>
        <v>#REF!</v>
      </c>
      <c r="F2770" s="160" t="e">
        <f t="shared" si="1310"/>
        <v>#REF!</v>
      </c>
      <c r="G2770" s="160" t="e">
        <f t="shared" si="1310"/>
        <v>#REF!</v>
      </c>
    </row>
    <row r="2771" spans="2:7" ht="21">
      <c r="B2771" s="132" t="e">
        <f t="shared" si="1282"/>
        <v>#REF!</v>
      </c>
      <c r="C2771" s="68" t="str">
        <f t="shared" si="1283"/>
        <v xml:space="preserve"> </v>
      </c>
      <c r="D2771" s="68" t="str">
        <f t="shared" si="1284"/>
        <v xml:space="preserve"> </v>
      </c>
      <c r="E2771" s="160" t="e">
        <f t="shared" ref="E2771:G2771" si="1311">M1187</f>
        <v>#REF!</v>
      </c>
      <c r="F2771" s="160" t="e">
        <f t="shared" si="1311"/>
        <v>#REF!</v>
      </c>
      <c r="G2771" s="160" t="e">
        <f t="shared" si="1311"/>
        <v>#REF!</v>
      </c>
    </row>
    <row r="2772" spans="2:7" ht="21">
      <c r="B2772" s="132" t="e">
        <f t="shared" si="1282"/>
        <v>#REF!</v>
      </c>
      <c r="C2772" s="68" t="str">
        <f t="shared" si="1283"/>
        <v xml:space="preserve"> </v>
      </c>
      <c r="D2772" s="68" t="str">
        <f t="shared" si="1284"/>
        <v xml:space="preserve"> </v>
      </c>
      <c r="E2772" s="160" t="e">
        <f t="shared" ref="E2772:G2772" si="1312">M1188</f>
        <v>#REF!</v>
      </c>
      <c r="F2772" s="160" t="e">
        <f t="shared" si="1312"/>
        <v>#REF!</v>
      </c>
      <c r="G2772" s="160" t="e">
        <f t="shared" si="1312"/>
        <v>#REF!</v>
      </c>
    </row>
    <row r="2773" spans="2:7" ht="21">
      <c r="B2773" s="132" t="e">
        <f t="shared" si="1282"/>
        <v>#REF!</v>
      </c>
      <c r="C2773" s="68" t="str">
        <f t="shared" si="1283"/>
        <v xml:space="preserve"> </v>
      </c>
      <c r="D2773" s="68" t="str">
        <f t="shared" si="1284"/>
        <v xml:space="preserve"> </v>
      </c>
      <c r="E2773" s="160" t="e">
        <f t="shared" ref="E2773:G2773" si="1313">M1189</f>
        <v>#REF!</v>
      </c>
      <c r="F2773" s="160" t="e">
        <f t="shared" si="1313"/>
        <v>#REF!</v>
      </c>
      <c r="G2773" s="160" t="e">
        <f t="shared" si="1313"/>
        <v>#REF!</v>
      </c>
    </row>
    <row r="2774" spans="2:7" ht="21">
      <c r="B2774" s="132" t="e">
        <f t="shared" si="1282"/>
        <v>#REF!</v>
      </c>
      <c r="C2774" s="68" t="str">
        <f t="shared" si="1283"/>
        <v xml:space="preserve"> </v>
      </c>
      <c r="D2774" s="68" t="str">
        <f t="shared" si="1284"/>
        <v xml:space="preserve"> </v>
      </c>
      <c r="E2774" s="160" t="e">
        <f t="shared" ref="E2774:G2774" si="1314">M1190</f>
        <v>#REF!</v>
      </c>
      <c r="F2774" s="160" t="e">
        <f t="shared" si="1314"/>
        <v>#REF!</v>
      </c>
      <c r="G2774" s="160" t="e">
        <f t="shared" si="1314"/>
        <v>#REF!</v>
      </c>
    </row>
    <row r="2775" spans="2:7" ht="21">
      <c r="B2775" s="132" t="e">
        <f t="shared" si="1282"/>
        <v>#REF!</v>
      </c>
      <c r="C2775" s="68" t="str">
        <f t="shared" si="1283"/>
        <v xml:space="preserve"> </v>
      </c>
      <c r="D2775" s="68" t="str">
        <f t="shared" si="1284"/>
        <v xml:space="preserve"> </v>
      </c>
      <c r="E2775" s="160" t="e">
        <f t="shared" ref="E2775:G2775" si="1315">M1191</f>
        <v>#REF!</v>
      </c>
      <c r="F2775" s="160" t="e">
        <f t="shared" si="1315"/>
        <v>#REF!</v>
      </c>
      <c r="G2775" s="160" t="e">
        <f t="shared" si="1315"/>
        <v>#REF!</v>
      </c>
    </row>
    <row r="2776" spans="2:7" ht="21">
      <c r="B2776" s="132" t="e">
        <f t="shared" si="1282"/>
        <v>#REF!</v>
      </c>
      <c r="C2776" s="68" t="str">
        <f t="shared" si="1283"/>
        <v xml:space="preserve"> </v>
      </c>
      <c r="D2776" s="68" t="str">
        <f t="shared" si="1284"/>
        <v xml:space="preserve"> </v>
      </c>
      <c r="E2776" s="160" t="e">
        <f t="shared" ref="E2776:G2776" si="1316">M1192</f>
        <v>#REF!</v>
      </c>
      <c r="F2776" s="160" t="e">
        <f t="shared" si="1316"/>
        <v>#REF!</v>
      </c>
      <c r="G2776" s="160" t="e">
        <f t="shared" si="1316"/>
        <v>#REF!</v>
      </c>
    </row>
    <row r="2777" spans="2:7" ht="21">
      <c r="B2777" s="132" t="e">
        <f t="shared" si="1282"/>
        <v>#REF!</v>
      </c>
      <c r="C2777" s="68" t="str">
        <f t="shared" si="1283"/>
        <v xml:space="preserve"> </v>
      </c>
      <c r="D2777" s="68" t="str">
        <f t="shared" si="1284"/>
        <v xml:space="preserve"> </v>
      </c>
      <c r="E2777" s="160" t="e">
        <f t="shared" ref="E2777:G2777" si="1317">M1193</f>
        <v>#REF!</v>
      </c>
      <c r="F2777" s="160" t="e">
        <f t="shared" si="1317"/>
        <v>#REF!</v>
      </c>
      <c r="G2777" s="160" t="e">
        <f t="shared" si="1317"/>
        <v>#REF!</v>
      </c>
    </row>
    <row r="2778" spans="2:7" ht="21">
      <c r="B2778" s="132" t="e">
        <f t="shared" si="1282"/>
        <v>#REF!</v>
      </c>
      <c r="C2778" s="68" t="str">
        <f t="shared" si="1283"/>
        <v xml:space="preserve"> </v>
      </c>
      <c r="D2778" s="68" t="str">
        <f t="shared" si="1284"/>
        <v xml:space="preserve"> </v>
      </c>
      <c r="E2778" s="160" t="e">
        <f t="shared" ref="E2778:G2778" si="1318">M1194</f>
        <v>#REF!</v>
      </c>
      <c r="F2778" s="160" t="e">
        <f t="shared" si="1318"/>
        <v>#REF!</v>
      </c>
      <c r="G2778" s="160" t="e">
        <f t="shared" si="1318"/>
        <v>#REF!</v>
      </c>
    </row>
    <row r="2779" spans="2:7" ht="21">
      <c r="B2779" s="132" t="e">
        <f t="shared" si="1282"/>
        <v>#REF!</v>
      </c>
      <c r="C2779" s="68" t="str">
        <f t="shared" si="1283"/>
        <v xml:space="preserve"> </v>
      </c>
      <c r="D2779" s="68" t="str">
        <f t="shared" si="1284"/>
        <v xml:space="preserve"> </v>
      </c>
      <c r="E2779" s="160" t="e">
        <f t="shared" ref="E2779:G2779" si="1319">M1195</f>
        <v>#REF!</v>
      </c>
      <c r="F2779" s="160" t="e">
        <f t="shared" si="1319"/>
        <v>#REF!</v>
      </c>
      <c r="G2779" s="160" t="e">
        <f t="shared" si="1319"/>
        <v>#REF!</v>
      </c>
    </row>
    <row r="2780" spans="2:7" ht="21">
      <c r="B2780" s="132" t="e">
        <f t="shared" si="1282"/>
        <v>#REF!</v>
      </c>
      <c r="C2780" s="68" t="str">
        <f t="shared" si="1283"/>
        <v xml:space="preserve"> </v>
      </c>
      <c r="D2780" s="68" t="str">
        <f t="shared" si="1284"/>
        <v xml:space="preserve"> </v>
      </c>
      <c r="E2780" s="160" t="e">
        <f t="shared" ref="E2780:G2780" si="1320">M1196</f>
        <v>#REF!</v>
      </c>
      <c r="F2780" s="160" t="e">
        <f t="shared" si="1320"/>
        <v>#REF!</v>
      </c>
      <c r="G2780" s="160" t="e">
        <f t="shared" si="1320"/>
        <v>#REF!</v>
      </c>
    </row>
    <row r="2781" spans="2:7" ht="21">
      <c r="B2781" s="132" t="e">
        <f t="shared" si="1282"/>
        <v>#REF!</v>
      </c>
      <c r="C2781" s="68" t="str">
        <f t="shared" si="1283"/>
        <v xml:space="preserve"> </v>
      </c>
      <c r="D2781" s="68" t="str">
        <f t="shared" si="1284"/>
        <v xml:space="preserve"> </v>
      </c>
      <c r="E2781" s="160" t="e">
        <f t="shared" ref="E2781:G2781" si="1321">M1197</f>
        <v>#REF!</v>
      </c>
      <c r="F2781" s="160" t="e">
        <f t="shared" si="1321"/>
        <v>#REF!</v>
      </c>
      <c r="G2781" s="160" t="e">
        <f t="shared" si="1321"/>
        <v>#REF!</v>
      </c>
    </row>
    <row r="2782" spans="2:7" ht="21">
      <c r="B2782" s="132" t="e">
        <f t="shared" si="1282"/>
        <v>#REF!</v>
      </c>
      <c r="C2782" s="68" t="str">
        <f t="shared" si="1283"/>
        <v xml:space="preserve"> </v>
      </c>
      <c r="D2782" s="68" t="str">
        <f t="shared" si="1284"/>
        <v xml:space="preserve"> </v>
      </c>
      <c r="E2782" s="160" t="e">
        <f t="shared" ref="E2782:G2782" si="1322">M1198</f>
        <v>#REF!</v>
      </c>
      <c r="F2782" s="160" t="e">
        <f t="shared" si="1322"/>
        <v>#REF!</v>
      </c>
      <c r="G2782" s="160" t="e">
        <f t="shared" si="1322"/>
        <v>#REF!</v>
      </c>
    </row>
    <row r="2783" spans="2:7" ht="21">
      <c r="B2783" s="132" t="e">
        <f t="shared" si="1282"/>
        <v>#REF!</v>
      </c>
      <c r="C2783" s="68" t="str">
        <f t="shared" si="1283"/>
        <v xml:space="preserve"> </v>
      </c>
      <c r="D2783" s="68" t="str">
        <f t="shared" si="1284"/>
        <v xml:space="preserve"> </v>
      </c>
      <c r="E2783" s="160" t="e">
        <f t="shared" ref="E2783:G2783" si="1323">M1199</f>
        <v>#REF!</v>
      </c>
      <c r="F2783" s="160" t="e">
        <f t="shared" si="1323"/>
        <v>#REF!</v>
      </c>
      <c r="G2783" s="160" t="e">
        <f t="shared" si="1323"/>
        <v>#REF!</v>
      </c>
    </row>
    <row r="2784" spans="2:7" ht="21">
      <c r="B2784" s="132" t="e">
        <f t="shared" si="1282"/>
        <v>#REF!</v>
      </c>
      <c r="C2784" s="68" t="str">
        <f t="shared" si="1283"/>
        <v xml:space="preserve"> </v>
      </c>
      <c r="D2784" s="68" t="str">
        <f t="shared" si="1284"/>
        <v xml:space="preserve"> </v>
      </c>
      <c r="E2784" s="160" t="e">
        <f t="shared" ref="E2784:G2784" si="1324">M1200</f>
        <v>#REF!</v>
      </c>
      <c r="F2784" s="160" t="e">
        <f t="shared" si="1324"/>
        <v>#REF!</v>
      </c>
      <c r="G2784" s="160" t="e">
        <f t="shared" si="1324"/>
        <v>#REF!</v>
      </c>
    </row>
    <row r="2785" spans="2:7" ht="21">
      <c r="B2785" s="132" t="e">
        <f t="shared" si="1282"/>
        <v>#REF!</v>
      </c>
      <c r="C2785" s="68" t="str">
        <f t="shared" si="1283"/>
        <v xml:space="preserve"> </v>
      </c>
      <c r="D2785" s="68" t="str">
        <f t="shared" si="1284"/>
        <v xml:space="preserve"> </v>
      </c>
      <c r="E2785" s="160" t="e">
        <f t="shared" ref="E2785:G2785" si="1325">M1201</f>
        <v>#REF!</v>
      </c>
      <c r="F2785" s="160" t="e">
        <f t="shared" si="1325"/>
        <v>#REF!</v>
      </c>
      <c r="G2785" s="160" t="e">
        <f t="shared" si="1325"/>
        <v>#REF!</v>
      </c>
    </row>
    <row r="2786" spans="2:7" ht="21">
      <c r="B2786" s="132" t="e">
        <f t="shared" si="1282"/>
        <v>#REF!</v>
      </c>
      <c r="C2786" s="68" t="str">
        <f t="shared" si="1283"/>
        <v xml:space="preserve"> </v>
      </c>
      <c r="D2786" s="68" t="str">
        <f t="shared" si="1284"/>
        <v xml:space="preserve"> </v>
      </c>
      <c r="E2786" s="160" t="e">
        <f t="shared" ref="E2786:G2786" si="1326">M1202</f>
        <v>#REF!</v>
      </c>
      <c r="F2786" s="160" t="e">
        <f t="shared" si="1326"/>
        <v>#REF!</v>
      </c>
      <c r="G2786" s="160" t="e">
        <f t="shared" si="1326"/>
        <v>#REF!</v>
      </c>
    </row>
    <row r="2787" spans="2:7" ht="21">
      <c r="B2787" s="132" t="e">
        <f t="shared" si="1282"/>
        <v>#REF!</v>
      </c>
      <c r="C2787" s="68" t="str">
        <f t="shared" si="1283"/>
        <v xml:space="preserve"> </v>
      </c>
      <c r="D2787" s="68" t="str">
        <f t="shared" si="1284"/>
        <v xml:space="preserve"> </v>
      </c>
      <c r="E2787" s="160" t="e">
        <f t="shared" ref="E2787:G2787" si="1327">M1203</f>
        <v>#REF!</v>
      </c>
      <c r="F2787" s="160" t="e">
        <f t="shared" si="1327"/>
        <v>#REF!</v>
      </c>
      <c r="G2787" s="160" t="e">
        <f t="shared" si="1327"/>
        <v>#REF!</v>
      </c>
    </row>
    <row r="2788" spans="2:7" ht="21">
      <c r="B2788" s="132" t="e">
        <f t="shared" si="1282"/>
        <v>#REF!</v>
      </c>
      <c r="C2788" s="68" t="str">
        <f t="shared" si="1283"/>
        <v xml:space="preserve"> </v>
      </c>
      <c r="D2788" s="68" t="str">
        <f t="shared" si="1284"/>
        <v xml:space="preserve"> </v>
      </c>
      <c r="E2788" s="160" t="e">
        <f t="shared" ref="E2788:G2788" si="1328">M1204</f>
        <v>#REF!</v>
      </c>
      <c r="F2788" s="160" t="e">
        <f t="shared" si="1328"/>
        <v>#REF!</v>
      </c>
      <c r="G2788" s="160" t="e">
        <f t="shared" si="1328"/>
        <v>#REF!</v>
      </c>
    </row>
    <row r="2789" spans="2:7" ht="21">
      <c r="B2789" s="132" t="e">
        <f t="shared" si="1282"/>
        <v>#REF!</v>
      </c>
      <c r="C2789" s="68" t="str">
        <f t="shared" si="1283"/>
        <v xml:space="preserve"> </v>
      </c>
      <c r="D2789" s="68" t="str">
        <f t="shared" si="1284"/>
        <v xml:space="preserve"> </v>
      </c>
      <c r="E2789" s="160" t="e">
        <f t="shared" ref="E2789:G2789" si="1329">M1205</f>
        <v>#REF!</v>
      </c>
      <c r="F2789" s="160" t="e">
        <f t="shared" si="1329"/>
        <v>#REF!</v>
      </c>
      <c r="G2789" s="160" t="e">
        <f t="shared" si="1329"/>
        <v>#REF!</v>
      </c>
    </row>
    <row r="2790" spans="2:7" ht="21">
      <c r="B2790" s="132" t="e">
        <f t="shared" si="1282"/>
        <v>#REF!</v>
      </c>
      <c r="C2790" s="68" t="str">
        <f t="shared" si="1283"/>
        <v xml:space="preserve"> </v>
      </c>
      <c r="D2790" s="68" t="str">
        <f t="shared" si="1284"/>
        <v xml:space="preserve"> </v>
      </c>
      <c r="E2790" s="160" t="e">
        <f t="shared" ref="E2790:G2790" si="1330">M1206</f>
        <v>#REF!</v>
      </c>
      <c r="F2790" s="160" t="e">
        <f t="shared" si="1330"/>
        <v>#REF!</v>
      </c>
      <c r="G2790" s="160" t="e">
        <f t="shared" si="1330"/>
        <v>#REF!</v>
      </c>
    </row>
    <row r="2791" spans="2:7" ht="21">
      <c r="B2791" s="132" t="e">
        <f t="shared" si="1282"/>
        <v>#REF!</v>
      </c>
      <c r="C2791" s="68" t="str">
        <f t="shared" si="1283"/>
        <v xml:space="preserve"> </v>
      </c>
      <c r="D2791" s="68" t="str">
        <f t="shared" si="1284"/>
        <v xml:space="preserve"> </v>
      </c>
      <c r="E2791" s="160" t="e">
        <f t="shared" ref="E2791:G2791" si="1331">M1207</f>
        <v>#REF!</v>
      </c>
      <c r="F2791" s="160" t="e">
        <f t="shared" si="1331"/>
        <v>#REF!</v>
      </c>
      <c r="G2791" s="160" t="e">
        <f t="shared" si="1331"/>
        <v>#REF!</v>
      </c>
    </row>
    <row r="2792" spans="2:7" ht="21">
      <c r="B2792" s="132" t="e">
        <f t="shared" si="1282"/>
        <v>#REF!</v>
      </c>
      <c r="C2792" s="68" t="str">
        <f t="shared" si="1283"/>
        <v xml:space="preserve"> </v>
      </c>
      <c r="D2792" s="68" t="str">
        <f t="shared" si="1284"/>
        <v xml:space="preserve"> </v>
      </c>
      <c r="E2792" s="160" t="e">
        <f t="shared" ref="E2792:G2792" si="1332">M1208</f>
        <v>#REF!</v>
      </c>
      <c r="F2792" s="160" t="e">
        <f t="shared" si="1332"/>
        <v>#REF!</v>
      </c>
      <c r="G2792" s="160" t="e">
        <f t="shared" si="1332"/>
        <v>#REF!</v>
      </c>
    </row>
    <row r="2793" spans="2:7" ht="21">
      <c r="B2793" s="132" t="e">
        <f t="shared" si="1282"/>
        <v>#REF!</v>
      </c>
      <c r="C2793" s="68" t="str">
        <f t="shared" si="1283"/>
        <v xml:space="preserve"> </v>
      </c>
      <c r="D2793" s="68" t="str">
        <f t="shared" si="1284"/>
        <v xml:space="preserve"> </v>
      </c>
      <c r="E2793" s="160" t="e">
        <f t="shared" ref="E2793:G2793" si="1333">M1209</f>
        <v>#REF!</v>
      </c>
      <c r="F2793" s="160" t="e">
        <f t="shared" si="1333"/>
        <v>#REF!</v>
      </c>
      <c r="G2793" s="160" t="e">
        <f t="shared" si="1333"/>
        <v>#REF!</v>
      </c>
    </row>
    <row r="2794" spans="2:7" ht="21">
      <c r="B2794" s="132" t="e">
        <f t="shared" si="1282"/>
        <v>#REF!</v>
      </c>
      <c r="C2794" s="68" t="str">
        <f t="shared" si="1283"/>
        <v xml:space="preserve"> </v>
      </c>
      <c r="D2794" s="68" t="str">
        <f t="shared" si="1284"/>
        <v xml:space="preserve"> </v>
      </c>
      <c r="E2794" s="160" t="e">
        <f t="shared" ref="E2794:G2794" si="1334">M1210</f>
        <v>#REF!</v>
      </c>
      <c r="F2794" s="160" t="e">
        <f t="shared" si="1334"/>
        <v>#REF!</v>
      </c>
      <c r="G2794" s="160" t="e">
        <f t="shared" si="1334"/>
        <v>#REF!</v>
      </c>
    </row>
    <row r="2795" spans="2:7" ht="21">
      <c r="B2795" s="132" t="e">
        <f t="shared" si="1282"/>
        <v>#REF!</v>
      </c>
      <c r="C2795" s="68" t="str">
        <f t="shared" si="1283"/>
        <v xml:space="preserve"> </v>
      </c>
      <c r="D2795" s="68" t="str">
        <f t="shared" si="1284"/>
        <v xml:space="preserve"> </v>
      </c>
      <c r="E2795" s="160" t="e">
        <f t="shared" ref="E2795:G2795" si="1335">M1211</f>
        <v>#REF!</v>
      </c>
      <c r="F2795" s="160" t="e">
        <f t="shared" si="1335"/>
        <v>#REF!</v>
      </c>
      <c r="G2795" s="160" t="e">
        <f t="shared" si="1335"/>
        <v>#REF!</v>
      </c>
    </row>
    <row r="2796" spans="2:7" ht="21">
      <c r="B2796" s="132" t="e">
        <f t="shared" si="1282"/>
        <v>#REF!</v>
      </c>
      <c r="C2796" s="68" t="str">
        <f t="shared" si="1283"/>
        <v xml:space="preserve"> </v>
      </c>
      <c r="D2796" s="68" t="str">
        <f t="shared" si="1284"/>
        <v xml:space="preserve"> </v>
      </c>
      <c r="E2796" s="160" t="e">
        <f t="shared" ref="E2796:G2796" si="1336">M1212</f>
        <v>#REF!</v>
      </c>
      <c r="F2796" s="160" t="e">
        <f t="shared" si="1336"/>
        <v>#REF!</v>
      </c>
      <c r="G2796" s="160" t="e">
        <f t="shared" si="1336"/>
        <v>#REF!</v>
      </c>
    </row>
    <row r="2797" spans="2:7" ht="21">
      <c r="B2797" s="132" t="e">
        <f t="shared" si="1282"/>
        <v>#REF!</v>
      </c>
      <c r="C2797" s="68" t="str">
        <f t="shared" si="1283"/>
        <v xml:space="preserve"> </v>
      </c>
      <c r="D2797" s="68" t="str">
        <f t="shared" si="1284"/>
        <v xml:space="preserve"> </v>
      </c>
      <c r="E2797" s="160" t="e">
        <f t="shared" ref="E2797:G2797" si="1337">M1213</f>
        <v>#REF!</v>
      </c>
      <c r="F2797" s="160" t="e">
        <f t="shared" si="1337"/>
        <v>#REF!</v>
      </c>
      <c r="G2797" s="160" t="e">
        <f t="shared" si="1337"/>
        <v>#REF!</v>
      </c>
    </row>
    <row r="2798" spans="2:7" ht="21">
      <c r="B2798" s="132" t="e">
        <f t="shared" si="1282"/>
        <v>#REF!</v>
      </c>
      <c r="C2798" s="68" t="str">
        <f t="shared" si="1283"/>
        <v xml:space="preserve"> </v>
      </c>
      <c r="D2798" s="68" t="str">
        <f t="shared" si="1284"/>
        <v xml:space="preserve"> </v>
      </c>
      <c r="E2798" s="160" t="e">
        <f t="shared" ref="E2798:G2798" si="1338">M1214</f>
        <v>#REF!</v>
      </c>
      <c r="F2798" s="160" t="e">
        <f t="shared" si="1338"/>
        <v>#REF!</v>
      </c>
      <c r="G2798" s="160" t="e">
        <f t="shared" si="1338"/>
        <v>#REF!</v>
      </c>
    </row>
    <row r="2799" spans="2:7" ht="21">
      <c r="B2799" s="132" t="e">
        <f t="shared" si="1282"/>
        <v>#REF!</v>
      </c>
      <c r="C2799" s="68" t="str">
        <f t="shared" si="1283"/>
        <v xml:space="preserve"> </v>
      </c>
      <c r="D2799" s="68" t="str">
        <f t="shared" si="1284"/>
        <v xml:space="preserve"> </v>
      </c>
      <c r="E2799" s="160" t="e">
        <f t="shared" ref="E2799:G2799" si="1339">M1215</f>
        <v>#REF!</v>
      </c>
      <c r="F2799" s="160" t="e">
        <f t="shared" si="1339"/>
        <v>#REF!</v>
      </c>
      <c r="G2799" s="160" t="e">
        <f t="shared" si="1339"/>
        <v>#REF!</v>
      </c>
    </row>
    <row r="2800" spans="2:7" ht="21">
      <c r="B2800" s="132" t="e">
        <f t="shared" si="1282"/>
        <v>#REF!</v>
      </c>
      <c r="C2800" s="68" t="str">
        <f t="shared" si="1283"/>
        <v xml:space="preserve"> </v>
      </c>
      <c r="D2800" s="68" t="str">
        <f t="shared" si="1284"/>
        <v xml:space="preserve"> </v>
      </c>
      <c r="E2800" s="160" t="e">
        <f t="shared" ref="E2800:G2800" si="1340">M1216</f>
        <v>#REF!</v>
      </c>
      <c r="F2800" s="160" t="e">
        <f t="shared" si="1340"/>
        <v>#REF!</v>
      </c>
      <c r="G2800" s="160" t="e">
        <f t="shared" si="1340"/>
        <v>#REF!</v>
      </c>
    </row>
    <row r="2801" spans="2:7" ht="21">
      <c r="B2801" s="132" t="e">
        <f t="shared" si="1282"/>
        <v>#REF!</v>
      </c>
      <c r="C2801" s="68" t="str">
        <f t="shared" si="1283"/>
        <v xml:space="preserve"> </v>
      </c>
      <c r="D2801" s="68" t="str">
        <f t="shared" si="1284"/>
        <v xml:space="preserve"> </v>
      </c>
      <c r="E2801" s="160" t="e">
        <f t="shared" ref="E2801:G2801" si="1341">M1217</f>
        <v>#REF!</v>
      </c>
      <c r="F2801" s="160" t="e">
        <f t="shared" si="1341"/>
        <v>#REF!</v>
      </c>
      <c r="G2801" s="160" t="e">
        <f t="shared" si="1341"/>
        <v>#REF!</v>
      </c>
    </row>
    <row r="2802" spans="2:7" ht="21">
      <c r="B2802" s="132" t="e">
        <f t="shared" si="1282"/>
        <v>#REF!</v>
      </c>
      <c r="C2802" s="68" t="str">
        <f t="shared" si="1283"/>
        <v xml:space="preserve"> </v>
      </c>
      <c r="D2802" s="68" t="str">
        <f t="shared" si="1284"/>
        <v xml:space="preserve"> </v>
      </c>
      <c r="E2802" s="160" t="e">
        <f t="shared" ref="E2802:G2802" si="1342">M1218</f>
        <v>#REF!</v>
      </c>
      <c r="F2802" s="160" t="e">
        <f t="shared" si="1342"/>
        <v>#REF!</v>
      </c>
      <c r="G2802" s="160" t="e">
        <f t="shared" si="1342"/>
        <v>#REF!</v>
      </c>
    </row>
    <row r="2803" spans="2:7" ht="21">
      <c r="B2803" s="132" t="e">
        <f t="shared" si="1282"/>
        <v>#REF!</v>
      </c>
      <c r="C2803" s="68" t="str">
        <f t="shared" si="1283"/>
        <v xml:space="preserve"> </v>
      </c>
      <c r="D2803" s="68" t="str">
        <f t="shared" si="1284"/>
        <v xml:space="preserve"> </v>
      </c>
      <c r="E2803" s="160" t="e">
        <f t="shared" ref="E2803:G2803" si="1343">M1219</f>
        <v>#REF!</v>
      </c>
      <c r="F2803" s="160" t="e">
        <f t="shared" si="1343"/>
        <v>#REF!</v>
      </c>
      <c r="G2803" s="160" t="e">
        <f t="shared" si="1343"/>
        <v>#REF!</v>
      </c>
    </row>
    <row r="2804" spans="2:7" ht="21">
      <c r="B2804" s="132" t="e">
        <f t="shared" si="1282"/>
        <v>#REF!</v>
      </c>
      <c r="C2804" s="68" t="str">
        <f t="shared" si="1283"/>
        <v xml:space="preserve"> </v>
      </c>
      <c r="D2804" s="68" t="str">
        <f t="shared" si="1284"/>
        <v xml:space="preserve"> </v>
      </c>
      <c r="E2804" s="160" t="e">
        <f t="shared" ref="E2804:G2804" si="1344">M1220</f>
        <v>#REF!</v>
      </c>
      <c r="F2804" s="160" t="e">
        <f t="shared" si="1344"/>
        <v>#REF!</v>
      </c>
      <c r="G2804" s="160" t="e">
        <f t="shared" si="1344"/>
        <v>#REF!</v>
      </c>
    </row>
    <row r="2805" spans="2:7" ht="21">
      <c r="B2805" s="132" t="e">
        <f t="shared" si="1282"/>
        <v>#REF!</v>
      </c>
      <c r="C2805" s="68" t="str">
        <f t="shared" si="1283"/>
        <v xml:space="preserve"> </v>
      </c>
      <c r="D2805" s="68" t="str">
        <f t="shared" si="1284"/>
        <v xml:space="preserve"> </v>
      </c>
      <c r="E2805" s="160" t="e">
        <f t="shared" ref="E2805:G2805" si="1345">M1221</f>
        <v>#REF!</v>
      </c>
      <c r="F2805" s="160" t="e">
        <f t="shared" si="1345"/>
        <v>#REF!</v>
      </c>
      <c r="G2805" s="160" t="e">
        <f t="shared" si="1345"/>
        <v>#REF!</v>
      </c>
    </row>
    <row r="2806" spans="2:7" ht="21">
      <c r="B2806" s="132" t="e">
        <f t="shared" si="1282"/>
        <v>#REF!</v>
      </c>
      <c r="C2806" s="68" t="str">
        <f t="shared" si="1283"/>
        <v xml:space="preserve"> </v>
      </c>
      <c r="D2806" s="68" t="str">
        <f t="shared" si="1284"/>
        <v xml:space="preserve"> </v>
      </c>
      <c r="E2806" s="160" t="e">
        <f t="shared" ref="E2806:G2806" si="1346">M1222</f>
        <v>#REF!</v>
      </c>
      <c r="F2806" s="160" t="e">
        <f t="shared" si="1346"/>
        <v>#REF!</v>
      </c>
      <c r="G2806" s="160" t="e">
        <f t="shared" si="1346"/>
        <v>#REF!</v>
      </c>
    </row>
    <row r="2807" spans="2:7" ht="21">
      <c r="B2807" s="132" t="e">
        <f t="shared" si="1282"/>
        <v>#REF!</v>
      </c>
      <c r="C2807" s="68" t="str">
        <f t="shared" si="1283"/>
        <v xml:space="preserve"> </v>
      </c>
      <c r="D2807" s="68" t="str">
        <f t="shared" si="1284"/>
        <v xml:space="preserve"> </v>
      </c>
      <c r="E2807" s="160" t="e">
        <f t="shared" ref="E2807:G2807" si="1347">M1223</f>
        <v>#REF!</v>
      </c>
      <c r="F2807" s="160" t="e">
        <f t="shared" si="1347"/>
        <v>#REF!</v>
      </c>
      <c r="G2807" s="160" t="e">
        <f t="shared" si="1347"/>
        <v>#REF!</v>
      </c>
    </row>
    <row r="2808" spans="2:7" ht="21">
      <c r="B2808" s="132" t="e">
        <f t="shared" si="1282"/>
        <v>#REF!</v>
      </c>
      <c r="C2808" s="68" t="str">
        <f t="shared" si="1283"/>
        <v xml:space="preserve"> </v>
      </c>
      <c r="D2808" s="68" t="str">
        <f t="shared" si="1284"/>
        <v xml:space="preserve"> </v>
      </c>
      <c r="E2808" s="160" t="e">
        <f t="shared" ref="E2808:G2808" si="1348">M1224</f>
        <v>#REF!</v>
      </c>
      <c r="F2808" s="160" t="e">
        <f t="shared" si="1348"/>
        <v>#REF!</v>
      </c>
      <c r="G2808" s="160" t="e">
        <f t="shared" si="1348"/>
        <v>#REF!</v>
      </c>
    </row>
    <row r="2809" spans="2:7" ht="21">
      <c r="B2809" s="132" t="e">
        <f t="shared" ref="B2809:B2872" si="1349">J1225</f>
        <v>#REF!</v>
      </c>
      <c r="C2809" s="68" t="str">
        <f t="shared" ref="C2809:C2872" si="1350">IFERROR(VLOOKUP(D2809,KLUBY01,2,FALSE)," ")</f>
        <v xml:space="preserve"> </v>
      </c>
      <c r="D2809" s="68" t="str">
        <f t="shared" ref="D2809:D2872" si="1351">IFERROR(VLOOKUP(B2809,PZTS2509,11,FALSE)," ")</f>
        <v xml:space="preserve"> </v>
      </c>
      <c r="E2809" s="160" t="e">
        <f t="shared" ref="E2809:G2809" si="1352">M1225</f>
        <v>#REF!</v>
      </c>
      <c r="F2809" s="160" t="e">
        <f t="shared" si="1352"/>
        <v>#REF!</v>
      </c>
      <c r="G2809" s="160" t="e">
        <f t="shared" si="1352"/>
        <v>#REF!</v>
      </c>
    </row>
    <row r="2810" spans="2:7" ht="21">
      <c r="B2810" s="132" t="e">
        <f t="shared" si="1349"/>
        <v>#REF!</v>
      </c>
      <c r="C2810" s="68" t="str">
        <f t="shared" si="1350"/>
        <v xml:space="preserve"> </v>
      </c>
      <c r="D2810" s="68" t="str">
        <f t="shared" si="1351"/>
        <v xml:space="preserve"> </v>
      </c>
      <c r="E2810" s="160" t="e">
        <f t="shared" ref="E2810:G2810" si="1353">M1226</f>
        <v>#REF!</v>
      </c>
      <c r="F2810" s="160" t="e">
        <f t="shared" si="1353"/>
        <v>#REF!</v>
      </c>
      <c r="G2810" s="160" t="e">
        <f t="shared" si="1353"/>
        <v>#REF!</v>
      </c>
    </row>
    <row r="2811" spans="2:7" ht="21">
      <c r="B2811" s="132" t="e">
        <f t="shared" si="1349"/>
        <v>#REF!</v>
      </c>
      <c r="C2811" s="68" t="str">
        <f t="shared" si="1350"/>
        <v xml:space="preserve"> </v>
      </c>
      <c r="D2811" s="68" t="str">
        <f t="shared" si="1351"/>
        <v xml:space="preserve"> </v>
      </c>
      <c r="E2811" s="160" t="e">
        <f t="shared" ref="E2811:G2811" si="1354">M1227</f>
        <v>#REF!</v>
      </c>
      <c r="F2811" s="160" t="e">
        <f t="shared" si="1354"/>
        <v>#REF!</v>
      </c>
      <c r="G2811" s="160" t="e">
        <f t="shared" si="1354"/>
        <v>#REF!</v>
      </c>
    </row>
    <row r="2812" spans="2:7" ht="21">
      <c r="B2812" s="132" t="e">
        <f t="shared" si="1349"/>
        <v>#REF!</v>
      </c>
      <c r="C2812" s="68" t="str">
        <f t="shared" si="1350"/>
        <v xml:space="preserve"> </v>
      </c>
      <c r="D2812" s="68" t="str">
        <f t="shared" si="1351"/>
        <v xml:space="preserve"> </v>
      </c>
      <c r="E2812" s="160" t="e">
        <f t="shared" ref="E2812:G2812" si="1355">M1228</f>
        <v>#REF!</v>
      </c>
      <c r="F2812" s="160" t="e">
        <f t="shared" si="1355"/>
        <v>#REF!</v>
      </c>
      <c r="G2812" s="160" t="e">
        <f t="shared" si="1355"/>
        <v>#REF!</v>
      </c>
    </row>
    <row r="2813" spans="2:7" ht="21">
      <c r="B2813" s="132" t="e">
        <f t="shared" si="1349"/>
        <v>#REF!</v>
      </c>
      <c r="C2813" s="68" t="str">
        <f t="shared" si="1350"/>
        <v xml:space="preserve"> </v>
      </c>
      <c r="D2813" s="68" t="str">
        <f t="shared" si="1351"/>
        <v xml:space="preserve"> </v>
      </c>
      <c r="E2813" s="160" t="e">
        <f t="shared" ref="E2813:G2813" si="1356">M1229</f>
        <v>#REF!</v>
      </c>
      <c r="F2813" s="160" t="e">
        <f t="shared" si="1356"/>
        <v>#REF!</v>
      </c>
      <c r="G2813" s="160" t="e">
        <f t="shared" si="1356"/>
        <v>#REF!</v>
      </c>
    </row>
    <row r="2814" spans="2:7" ht="21">
      <c r="B2814" s="132" t="e">
        <f t="shared" si="1349"/>
        <v>#REF!</v>
      </c>
      <c r="C2814" s="68" t="str">
        <f t="shared" si="1350"/>
        <v xml:space="preserve"> </v>
      </c>
      <c r="D2814" s="68" t="str">
        <f t="shared" si="1351"/>
        <v xml:space="preserve"> </v>
      </c>
      <c r="E2814" s="160" t="e">
        <f t="shared" ref="E2814:G2814" si="1357">M1230</f>
        <v>#REF!</v>
      </c>
      <c r="F2814" s="160" t="e">
        <f t="shared" si="1357"/>
        <v>#REF!</v>
      </c>
      <c r="G2814" s="160" t="e">
        <f t="shared" si="1357"/>
        <v>#REF!</v>
      </c>
    </row>
    <row r="2815" spans="2:7" ht="21">
      <c r="B2815" s="132" t="e">
        <f t="shared" si="1349"/>
        <v>#REF!</v>
      </c>
      <c r="C2815" s="68" t="str">
        <f t="shared" si="1350"/>
        <v xml:space="preserve"> </v>
      </c>
      <c r="D2815" s="68" t="str">
        <f t="shared" si="1351"/>
        <v xml:space="preserve"> </v>
      </c>
      <c r="E2815" s="160" t="e">
        <f t="shared" ref="E2815:G2815" si="1358">M1231</f>
        <v>#REF!</v>
      </c>
      <c r="F2815" s="160" t="e">
        <f t="shared" si="1358"/>
        <v>#REF!</v>
      </c>
      <c r="G2815" s="160" t="e">
        <f t="shared" si="1358"/>
        <v>#REF!</v>
      </c>
    </row>
    <row r="2816" spans="2:7" ht="21">
      <c r="B2816" s="132" t="e">
        <f t="shared" si="1349"/>
        <v>#REF!</v>
      </c>
      <c r="C2816" s="68" t="str">
        <f t="shared" si="1350"/>
        <v xml:space="preserve"> </v>
      </c>
      <c r="D2816" s="68" t="str">
        <f t="shared" si="1351"/>
        <v xml:space="preserve"> </v>
      </c>
      <c r="E2816" s="160" t="e">
        <f t="shared" ref="E2816:G2816" si="1359">M1232</f>
        <v>#REF!</v>
      </c>
      <c r="F2816" s="160" t="e">
        <f t="shared" si="1359"/>
        <v>#REF!</v>
      </c>
      <c r="G2816" s="160" t="e">
        <f t="shared" si="1359"/>
        <v>#REF!</v>
      </c>
    </row>
    <row r="2817" spans="2:7" ht="21">
      <c r="B2817" s="132" t="e">
        <f t="shared" si="1349"/>
        <v>#REF!</v>
      </c>
      <c r="C2817" s="68" t="str">
        <f t="shared" si="1350"/>
        <v xml:space="preserve"> </v>
      </c>
      <c r="D2817" s="68" t="str">
        <f t="shared" si="1351"/>
        <v xml:space="preserve"> </v>
      </c>
      <c r="E2817" s="160" t="e">
        <f t="shared" ref="E2817:G2817" si="1360">M1233</f>
        <v>#REF!</v>
      </c>
      <c r="F2817" s="160" t="e">
        <f t="shared" si="1360"/>
        <v>#REF!</v>
      </c>
      <c r="G2817" s="160" t="e">
        <f t="shared" si="1360"/>
        <v>#REF!</v>
      </c>
    </row>
    <row r="2818" spans="2:7" ht="21">
      <c r="B2818" s="132" t="e">
        <f t="shared" si="1349"/>
        <v>#REF!</v>
      </c>
      <c r="C2818" s="68" t="str">
        <f t="shared" si="1350"/>
        <v xml:space="preserve"> </v>
      </c>
      <c r="D2818" s="68" t="str">
        <f t="shared" si="1351"/>
        <v xml:space="preserve"> </v>
      </c>
      <c r="E2818" s="160" t="e">
        <f t="shared" ref="E2818:G2818" si="1361">M1234</f>
        <v>#REF!</v>
      </c>
      <c r="F2818" s="160" t="e">
        <f t="shared" si="1361"/>
        <v>#REF!</v>
      </c>
      <c r="G2818" s="160" t="e">
        <f t="shared" si="1361"/>
        <v>#REF!</v>
      </c>
    </row>
    <row r="2819" spans="2:7" ht="21">
      <c r="B2819" s="132" t="e">
        <f t="shared" si="1349"/>
        <v>#REF!</v>
      </c>
      <c r="C2819" s="68" t="str">
        <f t="shared" si="1350"/>
        <v xml:space="preserve"> </v>
      </c>
      <c r="D2819" s="68" t="str">
        <f t="shared" si="1351"/>
        <v xml:space="preserve"> </v>
      </c>
      <c r="E2819" s="160" t="e">
        <f t="shared" ref="E2819:G2819" si="1362">M1235</f>
        <v>#REF!</v>
      </c>
      <c r="F2819" s="160" t="e">
        <f t="shared" si="1362"/>
        <v>#REF!</v>
      </c>
      <c r="G2819" s="160" t="e">
        <f t="shared" si="1362"/>
        <v>#REF!</v>
      </c>
    </row>
    <row r="2820" spans="2:7" ht="21">
      <c r="B2820" s="132" t="e">
        <f t="shared" si="1349"/>
        <v>#REF!</v>
      </c>
      <c r="C2820" s="68" t="str">
        <f t="shared" si="1350"/>
        <v xml:space="preserve"> </v>
      </c>
      <c r="D2820" s="68" t="str">
        <f t="shared" si="1351"/>
        <v xml:space="preserve"> </v>
      </c>
      <c r="E2820" s="160" t="e">
        <f t="shared" ref="E2820:G2820" si="1363">M1236</f>
        <v>#REF!</v>
      </c>
      <c r="F2820" s="160" t="e">
        <f t="shared" si="1363"/>
        <v>#REF!</v>
      </c>
      <c r="G2820" s="160" t="e">
        <f t="shared" si="1363"/>
        <v>#REF!</v>
      </c>
    </row>
    <row r="2821" spans="2:7" ht="21">
      <c r="B2821" s="132" t="e">
        <f t="shared" si="1349"/>
        <v>#REF!</v>
      </c>
      <c r="C2821" s="68" t="str">
        <f t="shared" si="1350"/>
        <v xml:space="preserve"> </v>
      </c>
      <c r="D2821" s="68" t="str">
        <f t="shared" si="1351"/>
        <v xml:space="preserve"> </v>
      </c>
      <c r="E2821" s="160" t="e">
        <f t="shared" ref="E2821:G2821" si="1364">M1237</f>
        <v>#REF!</v>
      </c>
      <c r="F2821" s="160" t="e">
        <f t="shared" si="1364"/>
        <v>#REF!</v>
      </c>
      <c r="G2821" s="160" t="e">
        <f t="shared" si="1364"/>
        <v>#REF!</v>
      </c>
    </row>
    <row r="2822" spans="2:7" ht="21">
      <c r="B2822" s="132" t="e">
        <f t="shared" si="1349"/>
        <v>#REF!</v>
      </c>
      <c r="C2822" s="68" t="str">
        <f t="shared" si="1350"/>
        <v xml:space="preserve"> </v>
      </c>
      <c r="D2822" s="68" t="str">
        <f t="shared" si="1351"/>
        <v xml:space="preserve"> </v>
      </c>
      <c r="E2822" s="160" t="e">
        <f t="shared" ref="E2822:G2822" si="1365">M1238</f>
        <v>#REF!</v>
      </c>
      <c r="F2822" s="160" t="e">
        <f t="shared" si="1365"/>
        <v>#REF!</v>
      </c>
      <c r="G2822" s="160" t="e">
        <f t="shared" si="1365"/>
        <v>#REF!</v>
      </c>
    </row>
    <row r="2823" spans="2:7" ht="21">
      <c r="B2823" s="132" t="e">
        <f t="shared" si="1349"/>
        <v>#REF!</v>
      </c>
      <c r="C2823" s="68" t="str">
        <f t="shared" si="1350"/>
        <v xml:space="preserve"> </v>
      </c>
      <c r="D2823" s="68" t="str">
        <f t="shared" si="1351"/>
        <v xml:space="preserve"> </v>
      </c>
      <c r="E2823" s="160" t="e">
        <f t="shared" ref="E2823:G2823" si="1366">M1239</f>
        <v>#REF!</v>
      </c>
      <c r="F2823" s="160" t="e">
        <f t="shared" si="1366"/>
        <v>#REF!</v>
      </c>
      <c r="G2823" s="160" t="e">
        <f t="shared" si="1366"/>
        <v>#REF!</v>
      </c>
    </row>
    <row r="2824" spans="2:7" ht="21">
      <c r="B2824" s="132" t="e">
        <f t="shared" si="1349"/>
        <v>#REF!</v>
      </c>
      <c r="C2824" s="68" t="str">
        <f t="shared" si="1350"/>
        <v xml:space="preserve"> </v>
      </c>
      <c r="D2824" s="68" t="str">
        <f t="shared" si="1351"/>
        <v xml:space="preserve"> </v>
      </c>
      <c r="E2824" s="160" t="e">
        <f t="shared" ref="E2824:G2824" si="1367">M1240</f>
        <v>#REF!</v>
      </c>
      <c r="F2824" s="160" t="e">
        <f t="shared" si="1367"/>
        <v>#REF!</v>
      </c>
      <c r="G2824" s="160" t="e">
        <f t="shared" si="1367"/>
        <v>#REF!</v>
      </c>
    </row>
    <row r="2825" spans="2:7" ht="21">
      <c r="B2825" s="132" t="e">
        <f t="shared" si="1349"/>
        <v>#REF!</v>
      </c>
      <c r="C2825" s="68" t="str">
        <f t="shared" si="1350"/>
        <v xml:space="preserve"> </v>
      </c>
      <c r="D2825" s="68" t="str">
        <f t="shared" si="1351"/>
        <v xml:space="preserve"> </v>
      </c>
      <c r="E2825" s="160" t="e">
        <f t="shared" ref="E2825:G2825" si="1368">M1241</f>
        <v>#REF!</v>
      </c>
      <c r="F2825" s="160" t="e">
        <f t="shared" si="1368"/>
        <v>#REF!</v>
      </c>
      <c r="G2825" s="160" t="e">
        <f t="shared" si="1368"/>
        <v>#REF!</v>
      </c>
    </row>
    <row r="2826" spans="2:7" ht="21">
      <c r="B2826" s="132" t="e">
        <f t="shared" si="1349"/>
        <v>#REF!</v>
      </c>
      <c r="C2826" s="68" t="str">
        <f t="shared" si="1350"/>
        <v xml:space="preserve"> </v>
      </c>
      <c r="D2826" s="68" t="str">
        <f t="shared" si="1351"/>
        <v xml:space="preserve"> </v>
      </c>
      <c r="E2826" s="160" t="e">
        <f t="shared" ref="E2826:G2826" si="1369">M1242</f>
        <v>#REF!</v>
      </c>
      <c r="F2826" s="160" t="e">
        <f t="shared" si="1369"/>
        <v>#REF!</v>
      </c>
      <c r="G2826" s="160" t="e">
        <f t="shared" si="1369"/>
        <v>#REF!</v>
      </c>
    </row>
    <row r="2827" spans="2:7" ht="21">
      <c r="B2827" s="132" t="e">
        <f t="shared" si="1349"/>
        <v>#REF!</v>
      </c>
      <c r="C2827" s="68" t="str">
        <f t="shared" si="1350"/>
        <v xml:space="preserve"> </v>
      </c>
      <c r="D2827" s="68" t="str">
        <f t="shared" si="1351"/>
        <v xml:space="preserve"> </v>
      </c>
      <c r="E2827" s="160" t="e">
        <f t="shared" ref="E2827:G2827" si="1370">M1243</f>
        <v>#REF!</v>
      </c>
      <c r="F2827" s="160" t="e">
        <f t="shared" si="1370"/>
        <v>#REF!</v>
      </c>
      <c r="G2827" s="160" t="e">
        <f t="shared" si="1370"/>
        <v>#REF!</v>
      </c>
    </row>
    <row r="2828" spans="2:7" ht="21">
      <c r="B2828" s="132" t="e">
        <f t="shared" si="1349"/>
        <v>#REF!</v>
      </c>
      <c r="C2828" s="68" t="str">
        <f t="shared" si="1350"/>
        <v xml:space="preserve"> </v>
      </c>
      <c r="D2828" s="68" t="str">
        <f t="shared" si="1351"/>
        <v xml:space="preserve"> </v>
      </c>
      <c r="E2828" s="160" t="e">
        <f t="shared" ref="E2828:G2828" si="1371">M1244</f>
        <v>#REF!</v>
      </c>
      <c r="F2828" s="160" t="e">
        <f t="shared" si="1371"/>
        <v>#REF!</v>
      </c>
      <c r="G2828" s="160" t="e">
        <f t="shared" si="1371"/>
        <v>#REF!</v>
      </c>
    </row>
    <row r="2829" spans="2:7" ht="21">
      <c r="B2829" s="132" t="e">
        <f t="shared" si="1349"/>
        <v>#REF!</v>
      </c>
      <c r="C2829" s="68" t="str">
        <f t="shared" si="1350"/>
        <v xml:space="preserve"> </v>
      </c>
      <c r="D2829" s="68" t="str">
        <f t="shared" si="1351"/>
        <v xml:space="preserve"> </v>
      </c>
      <c r="E2829" s="160" t="e">
        <f t="shared" ref="E2829:G2829" si="1372">M1245</f>
        <v>#REF!</v>
      </c>
      <c r="F2829" s="160" t="e">
        <f t="shared" si="1372"/>
        <v>#REF!</v>
      </c>
      <c r="G2829" s="160" t="e">
        <f t="shared" si="1372"/>
        <v>#REF!</v>
      </c>
    </row>
    <row r="2830" spans="2:7" ht="21">
      <c r="B2830" s="132" t="e">
        <f t="shared" si="1349"/>
        <v>#REF!</v>
      </c>
      <c r="C2830" s="68" t="str">
        <f t="shared" si="1350"/>
        <v xml:space="preserve"> </v>
      </c>
      <c r="D2830" s="68" t="str">
        <f t="shared" si="1351"/>
        <v xml:space="preserve"> </v>
      </c>
      <c r="E2830" s="160" t="e">
        <f t="shared" ref="E2830:G2830" si="1373">M1246</f>
        <v>#REF!</v>
      </c>
      <c r="F2830" s="160" t="e">
        <f t="shared" si="1373"/>
        <v>#REF!</v>
      </c>
      <c r="G2830" s="160" t="e">
        <f t="shared" si="1373"/>
        <v>#REF!</v>
      </c>
    </row>
    <row r="2831" spans="2:7" ht="21">
      <c r="B2831" s="132" t="e">
        <f t="shared" si="1349"/>
        <v>#REF!</v>
      </c>
      <c r="C2831" s="68" t="str">
        <f t="shared" si="1350"/>
        <v xml:space="preserve"> </v>
      </c>
      <c r="D2831" s="68" t="str">
        <f t="shared" si="1351"/>
        <v xml:space="preserve"> </v>
      </c>
      <c r="E2831" s="160" t="e">
        <f t="shared" ref="E2831:G2831" si="1374">M1247</f>
        <v>#REF!</v>
      </c>
      <c r="F2831" s="160" t="e">
        <f t="shared" si="1374"/>
        <v>#REF!</v>
      </c>
      <c r="G2831" s="160" t="e">
        <f t="shared" si="1374"/>
        <v>#REF!</v>
      </c>
    </row>
    <row r="2832" spans="2:7" ht="21">
      <c r="B2832" s="132" t="e">
        <f t="shared" si="1349"/>
        <v>#REF!</v>
      </c>
      <c r="C2832" s="68" t="str">
        <f t="shared" si="1350"/>
        <v xml:space="preserve"> </v>
      </c>
      <c r="D2832" s="68" t="str">
        <f t="shared" si="1351"/>
        <v xml:space="preserve"> </v>
      </c>
      <c r="E2832" s="160" t="e">
        <f t="shared" ref="E2832:G2832" si="1375">M1248</f>
        <v>#REF!</v>
      </c>
      <c r="F2832" s="160" t="e">
        <f t="shared" si="1375"/>
        <v>#REF!</v>
      </c>
      <c r="G2832" s="160" t="e">
        <f t="shared" si="1375"/>
        <v>#REF!</v>
      </c>
    </row>
    <row r="2833" spans="2:7" ht="21">
      <c r="B2833" s="132" t="e">
        <f t="shared" si="1349"/>
        <v>#REF!</v>
      </c>
      <c r="C2833" s="68" t="str">
        <f t="shared" si="1350"/>
        <v xml:space="preserve"> </v>
      </c>
      <c r="D2833" s="68" t="str">
        <f t="shared" si="1351"/>
        <v xml:space="preserve"> </v>
      </c>
      <c r="E2833" s="160" t="e">
        <f t="shared" ref="E2833:G2833" si="1376">M1249</f>
        <v>#REF!</v>
      </c>
      <c r="F2833" s="160" t="e">
        <f t="shared" si="1376"/>
        <v>#REF!</v>
      </c>
      <c r="G2833" s="160" t="e">
        <f t="shared" si="1376"/>
        <v>#REF!</v>
      </c>
    </row>
    <row r="2834" spans="2:7" ht="21">
      <c r="B2834" s="132" t="e">
        <f t="shared" si="1349"/>
        <v>#REF!</v>
      </c>
      <c r="C2834" s="68" t="str">
        <f t="shared" si="1350"/>
        <v xml:space="preserve"> </v>
      </c>
      <c r="D2834" s="68" t="str">
        <f t="shared" si="1351"/>
        <v xml:space="preserve"> </v>
      </c>
      <c r="E2834" s="160" t="e">
        <f t="shared" ref="E2834:G2834" si="1377">M1250</f>
        <v>#REF!</v>
      </c>
      <c r="F2834" s="160" t="e">
        <f t="shared" si="1377"/>
        <v>#REF!</v>
      </c>
      <c r="G2834" s="160" t="e">
        <f t="shared" si="1377"/>
        <v>#REF!</v>
      </c>
    </row>
    <row r="2835" spans="2:7" ht="21">
      <c r="B2835" s="132" t="e">
        <f t="shared" si="1349"/>
        <v>#REF!</v>
      </c>
      <c r="C2835" s="68" t="str">
        <f t="shared" si="1350"/>
        <v xml:space="preserve"> </v>
      </c>
      <c r="D2835" s="68" t="str">
        <f t="shared" si="1351"/>
        <v xml:space="preserve"> </v>
      </c>
      <c r="E2835" s="160" t="e">
        <f t="shared" ref="E2835:G2835" si="1378">M1251</f>
        <v>#REF!</v>
      </c>
      <c r="F2835" s="160" t="e">
        <f t="shared" si="1378"/>
        <v>#REF!</v>
      </c>
      <c r="G2835" s="160" t="e">
        <f t="shared" si="1378"/>
        <v>#REF!</v>
      </c>
    </row>
    <row r="2836" spans="2:7" ht="21">
      <c r="B2836" s="132" t="e">
        <f t="shared" si="1349"/>
        <v>#REF!</v>
      </c>
      <c r="C2836" s="68" t="str">
        <f t="shared" si="1350"/>
        <v xml:space="preserve"> </v>
      </c>
      <c r="D2836" s="68" t="str">
        <f t="shared" si="1351"/>
        <v xml:space="preserve"> </v>
      </c>
      <c r="E2836" s="160" t="e">
        <f t="shared" ref="E2836:G2836" si="1379">M1252</f>
        <v>#REF!</v>
      </c>
      <c r="F2836" s="160" t="e">
        <f t="shared" si="1379"/>
        <v>#REF!</v>
      </c>
      <c r="G2836" s="160" t="e">
        <f t="shared" si="1379"/>
        <v>#REF!</v>
      </c>
    </row>
    <row r="2837" spans="2:7" ht="21">
      <c r="B2837" s="132" t="e">
        <f t="shared" si="1349"/>
        <v>#REF!</v>
      </c>
      <c r="C2837" s="68" t="str">
        <f t="shared" si="1350"/>
        <v xml:space="preserve"> </v>
      </c>
      <c r="D2837" s="68" t="str">
        <f t="shared" si="1351"/>
        <v xml:space="preserve"> </v>
      </c>
      <c r="E2837" s="160" t="e">
        <f t="shared" ref="E2837:G2837" si="1380">M1253</f>
        <v>#REF!</v>
      </c>
      <c r="F2837" s="160" t="e">
        <f t="shared" si="1380"/>
        <v>#REF!</v>
      </c>
      <c r="G2837" s="160" t="e">
        <f t="shared" si="1380"/>
        <v>#REF!</v>
      </c>
    </row>
    <row r="2838" spans="2:7" ht="21">
      <c r="B2838" s="132" t="e">
        <f t="shared" si="1349"/>
        <v>#REF!</v>
      </c>
      <c r="C2838" s="68" t="str">
        <f t="shared" si="1350"/>
        <v xml:space="preserve"> </v>
      </c>
      <c r="D2838" s="68" t="str">
        <f t="shared" si="1351"/>
        <v xml:space="preserve"> </v>
      </c>
      <c r="E2838" s="160" t="e">
        <f t="shared" ref="E2838:G2838" si="1381">M1254</f>
        <v>#REF!</v>
      </c>
      <c r="F2838" s="160" t="e">
        <f t="shared" si="1381"/>
        <v>#REF!</v>
      </c>
      <c r="G2838" s="160" t="e">
        <f t="shared" si="1381"/>
        <v>#REF!</v>
      </c>
    </row>
    <row r="2839" spans="2:7" ht="21">
      <c r="B2839" s="132" t="e">
        <f t="shared" si="1349"/>
        <v>#REF!</v>
      </c>
      <c r="C2839" s="68" t="str">
        <f t="shared" si="1350"/>
        <v xml:space="preserve"> </v>
      </c>
      <c r="D2839" s="68" t="str">
        <f t="shared" si="1351"/>
        <v xml:space="preserve"> </v>
      </c>
      <c r="E2839" s="160" t="e">
        <f t="shared" ref="E2839:G2839" si="1382">M1255</f>
        <v>#REF!</v>
      </c>
      <c r="F2839" s="160" t="e">
        <f t="shared" si="1382"/>
        <v>#REF!</v>
      </c>
      <c r="G2839" s="160" t="e">
        <f t="shared" si="1382"/>
        <v>#REF!</v>
      </c>
    </row>
    <row r="2840" spans="2:7" ht="21">
      <c r="B2840" s="132" t="e">
        <f t="shared" si="1349"/>
        <v>#REF!</v>
      </c>
      <c r="C2840" s="68" t="str">
        <f t="shared" si="1350"/>
        <v xml:space="preserve"> </v>
      </c>
      <c r="D2840" s="68" t="str">
        <f t="shared" si="1351"/>
        <v xml:space="preserve"> </v>
      </c>
      <c r="E2840" s="160" t="e">
        <f t="shared" ref="E2840:G2840" si="1383">M1256</f>
        <v>#REF!</v>
      </c>
      <c r="F2840" s="160" t="e">
        <f t="shared" si="1383"/>
        <v>#REF!</v>
      </c>
      <c r="G2840" s="160" t="e">
        <f t="shared" si="1383"/>
        <v>#REF!</v>
      </c>
    </row>
    <row r="2841" spans="2:7" ht="21">
      <c r="B2841" s="132" t="e">
        <f t="shared" si="1349"/>
        <v>#REF!</v>
      </c>
      <c r="C2841" s="68" t="str">
        <f t="shared" si="1350"/>
        <v xml:space="preserve"> </v>
      </c>
      <c r="D2841" s="68" t="str">
        <f t="shared" si="1351"/>
        <v xml:space="preserve"> </v>
      </c>
      <c r="E2841" s="160" t="e">
        <f t="shared" ref="E2841:G2841" si="1384">M1257</f>
        <v>#REF!</v>
      </c>
      <c r="F2841" s="160" t="e">
        <f t="shared" si="1384"/>
        <v>#REF!</v>
      </c>
      <c r="G2841" s="160" t="e">
        <f t="shared" si="1384"/>
        <v>#REF!</v>
      </c>
    </row>
    <row r="2842" spans="2:7" ht="21">
      <c r="B2842" s="132" t="e">
        <f t="shared" si="1349"/>
        <v>#REF!</v>
      </c>
      <c r="C2842" s="68" t="str">
        <f t="shared" si="1350"/>
        <v xml:space="preserve"> </v>
      </c>
      <c r="D2842" s="68" t="str">
        <f t="shared" si="1351"/>
        <v xml:space="preserve"> </v>
      </c>
      <c r="E2842" s="160" t="e">
        <f t="shared" ref="E2842:G2842" si="1385">M1258</f>
        <v>#REF!</v>
      </c>
      <c r="F2842" s="160" t="e">
        <f t="shared" si="1385"/>
        <v>#REF!</v>
      </c>
      <c r="G2842" s="160" t="e">
        <f t="shared" si="1385"/>
        <v>#REF!</v>
      </c>
    </row>
    <row r="2843" spans="2:7" ht="21">
      <c r="B2843" s="132" t="e">
        <f t="shared" si="1349"/>
        <v>#REF!</v>
      </c>
      <c r="C2843" s="68" t="str">
        <f t="shared" si="1350"/>
        <v xml:space="preserve"> </v>
      </c>
      <c r="D2843" s="68" t="str">
        <f t="shared" si="1351"/>
        <v xml:space="preserve"> </v>
      </c>
      <c r="E2843" s="160" t="e">
        <f t="shared" ref="E2843:G2843" si="1386">M1259</f>
        <v>#REF!</v>
      </c>
      <c r="F2843" s="160" t="e">
        <f t="shared" si="1386"/>
        <v>#REF!</v>
      </c>
      <c r="G2843" s="160" t="e">
        <f t="shared" si="1386"/>
        <v>#REF!</v>
      </c>
    </row>
    <row r="2844" spans="2:7" ht="21">
      <c r="B2844" s="132" t="e">
        <f t="shared" si="1349"/>
        <v>#REF!</v>
      </c>
      <c r="C2844" s="68" t="str">
        <f t="shared" si="1350"/>
        <v xml:space="preserve"> </v>
      </c>
      <c r="D2844" s="68" t="str">
        <f t="shared" si="1351"/>
        <v xml:space="preserve"> </v>
      </c>
      <c r="E2844" s="160" t="e">
        <f t="shared" ref="E2844:G2844" si="1387">M1260</f>
        <v>#REF!</v>
      </c>
      <c r="F2844" s="160" t="e">
        <f t="shared" si="1387"/>
        <v>#REF!</v>
      </c>
      <c r="G2844" s="160" t="e">
        <f t="shared" si="1387"/>
        <v>#REF!</v>
      </c>
    </row>
    <row r="2845" spans="2:7" ht="21">
      <c r="B2845" s="132" t="e">
        <f t="shared" si="1349"/>
        <v>#REF!</v>
      </c>
      <c r="C2845" s="68" t="str">
        <f t="shared" si="1350"/>
        <v xml:space="preserve"> </v>
      </c>
      <c r="D2845" s="68" t="str">
        <f t="shared" si="1351"/>
        <v xml:space="preserve"> </v>
      </c>
      <c r="E2845" s="160" t="e">
        <f t="shared" ref="E2845:G2845" si="1388">M1261</f>
        <v>#REF!</v>
      </c>
      <c r="F2845" s="160" t="e">
        <f t="shared" si="1388"/>
        <v>#REF!</v>
      </c>
      <c r="G2845" s="160" t="e">
        <f t="shared" si="1388"/>
        <v>#REF!</v>
      </c>
    </row>
    <row r="2846" spans="2:7" ht="21">
      <c r="B2846" s="132" t="e">
        <f t="shared" si="1349"/>
        <v>#REF!</v>
      </c>
      <c r="C2846" s="68" t="str">
        <f t="shared" si="1350"/>
        <v xml:space="preserve"> </v>
      </c>
      <c r="D2846" s="68" t="str">
        <f t="shared" si="1351"/>
        <v xml:space="preserve"> </v>
      </c>
      <c r="E2846" s="160" t="e">
        <f t="shared" ref="E2846:G2846" si="1389">M1262</f>
        <v>#REF!</v>
      </c>
      <c r="F2846" s="160" t="e">
        <f t="shared" si="1389"/>
        <v>#REF!</v>
      </c>
      <c r="G2846" s="160" t="e">
        <f t="shared" si="1389"/>
        <v>#REF!</v>
      </c>
    </row>
    <row r="2847" spans="2:7" ht="21">
      <c r="B2847" s="132" t="e">
        <f t="shared" si="1349"/>
        <v>#REF!</v>
      </c>
      <c r="C2847" s="68" t="str">
        <f t="shared" si="1350"/>
        <v xml:space="preserve"> </v>
      </c>
      <c r="D2847" s="68" t="str">
        <f t="shared" si="1351"/>
        <v xml:space="preserve"> </v>
      </c>
      <c r="E2847" s="160" t="e">
        <f t="shared" ref="E2847:G2847" si="1390">M1263</f>
        <v>#REF!</v>
      </c>
      <c r="F2847" s="160" t="e">
        <f t="shared" si="1390"/>
        <v>#REF!</v>
      </c>
      <c r="G2847" s="160" t="e">
        <f t="shared" si="1390"/>
        <v>#REF!</v>
      </c>
    </row>
    <row r="2848" spans="2:7" ht="21">
      <c r="B2848" s="132" t="e">
        <f t="shared" si="1349"/>
        <v>#REF!</v>
      </c>
      <c r="C2848" s="68" t="str">
        <f t="shared" si="1350"/>
        <v xml:space="preserve"> </v>
      </c>
      <c r="D2848" s="68" t="str">
        <f t="shared" si="1351"/>
        <v xml:space="preserve"> </v>
      </c>
      <c r="E2848" s="160" t="e">
        <f t="shared" ref="E2848:G2848" si="1391">M1264</f>
        <v>#REF!</v>
      </c>
      <c r="F2848" s="160" t="e">
        <f t="shared" si="1391"/>
        <v>#REF!</v>
      </c>
      <c r="G2848" s="160" t="e">
        <f t="shared" si="1391"/>
        <v>#REF!</v>
      </c>
    </row>
    <row r="2849" spans="2:7" ht="21">
      <c r="B2849" s="132" t="e">
        <f t="shared" si="1349"/>
        <v>#REF!</v>
      </c>
      <c r="C2849" s="68" t="str">
        <f t="shared" si="1350"/>
        <v xml:space="preserve"> </v>
      </c>
      <c r="D2849" s="68" t="str">
        <f t="shared" si="1351"/>
        <v xml:space="preserve"> </v>
      </c>
      <c r="E2849" s="160" t="e">
        <f t="shared" ref="E2849:G2849" si="1392">M1265</f>
        <v>#REF!</v>
      </c>
      <c r="F2849" s="160" t="e">
        <f t="shared" si="1392"/>
        <v>#REF!</v>
      </c>
      <c r="G2849" s="160" t="e">
        <f t="shared" si="1392"/>
        <v>#REF!</v>
      </c>
    </row>
    <row r="2850" spans="2:7" ht="21">
      <c r="B2850" s="132" t="e">
        <f t="shared" si="1349"/>
        <v>#REF!</v>
      </c>
      <c r="C2850" s="68" t="str">
        <f t="shared" si="1350"/>
        <v xml:space="preserve"> </v>
      </c>
      <c r="D2850" s="68" t="str">
        <f t="shared" si="1351"/>
        <v xml:space="preserve"> </v>
      </c>
      <c r="E2850" s="160" t="e">
        <f t="shared" ref="E2850:G2850" si="1393">M1266</f>
        <v>#REF!</v>
      </c>
      <c r="F2850" s="160" t="e">
        <f t="shared" si="1393"/>
        <v>#REF!</v>
      </c>
      <c r="G2850" s="160" t="e">
        <f t="shared" si="1393"/>
        <v>#REF!</v>
      </c>
    </row>
    <row r="2851" spans="2:7" ht="21">
      <c r="B2851" s="132" t="e">
        <f t="shared" si="1349"/>
        <v>#REF!</v>
      </c>
      <c r="C2851" s="68" t="str">
        <f t="shared" si="1350"/>
        <v xml:space="preserve"> </v>
      </c>
      <c r="D2851" s="68" t="str">
        <f t="shared" si="1351"/>
        <v xml:space="preserve"> </v>
      </c>
      <c r="E2851" s="160" t="e">
        <f t="shared" ref="E2851:G2851" si="1394">M1267</f>
        <v>#REF!</v>
      </c>
      <c r="F2851" s="160" t="e">
        <f t="shared" si="1394"/>
        <v>#REF!</v>
      </c>
      <c r="G2851" s="160" t="e">
        <f t="shared" si="1394"/>
        <v>#REF!</v>
      </c>
    </row>
    <row r="2852" spans="2:7" ht="21">
      <c r="B2852" s="132" t="e">
        <f t="shared" si="1349"/>
        <v>#REF!</v>
      </c>
      <c r="C2852" s="68" t="str">
        <f t="shared" si="1350"/>
        <v xml:space="preserve"> </v>
      </c>
      <c r="D2852" s="68" t="str">
        <f t="shared" si="1351"/>
        <v xml:space="preserve"> </v>
      </c>
      <c r="E2852" s="160" t="e">
        <f t="shared" ref="E2852:G2852" si="1395">M1268</f>
        <v>#REF!</v>
      </c>
      <c r="F2852" s="160" t="e">
        <f t="shared" si="1395"/>
        <v>#REF!</v>
      </c>
      <c r="G2852" s="160" t="e">
        <f t="shared" si="1395"/>
        <v>#REF!</v>
      </c>
    </row>
    <row r="2853" spans="2:7" ht="21">
      <c r="B2853" s="132" t="e">
        <f t="shared" si="1349"/>
        <v>#REF!</v>
      </c>
      <c r="C2853" s="68" t="str">
        <f t="shared" si="1350"/>
        <v xml:space="preserve"> </v>
      </c>
      <c r="D2853" s="68" t="str">
        <f t="shared" si="1351"/>
        <v xml:space="preserve"> </v>
      </c>
      <c r="E2853" s="160" t="e">
        <f t="shared" ref="E2853:G2853" si="1396">M1269</f>
        <v>#REF!</v>
      </c>
      <c r="F2853" s="160" t="e">
        <f t="shared" si="1396"/>
        <v>#REF!</v>
      </c>
      <c r="G2853" s="160" t="e">
        <f t="shared" si="1396"/>
        <v>#REF!</v>
      </c>
    </row>
    <row r="2854" spans="2:7" ht="21">
      <c r="B2854" s="132" t="e">
        <f t="shared" si="1349"/>
        <v>#REF!</v>
      </c>
      <c r="C2854" s="68" t="str">
        <f t="shared" si="1350"/>
        <v xml:space="preserve"> </v>
      </c>
      <c r="D2854" s="68" t="str">
        <f t="shared" si="1351"/>
        <v xml:space="preserve"> </v>
      </c>
      <c r="E2854" s="160" t="e">
        <f t="shared" ref="E2854:G2854" si="1397">M1270</f>
        <v>#REF!</v>
      </c>
      <c r="F2854" s="160" t="e">
        <f t="shared" si="1397"/>
        <v>#REF!</v>
      </c>
      <c r="G2854" s="160" t="e">
        <f t="shared" si="1397"/>
        <v>#REF!</v>
      </c>
    </row>
    <row r="2855" spans="2:7" ht="21">
      <c r="B2855" s="132" t="e">
        <f t="shared" si="1349"/>
        <v>#REF!</v>
      </c>
      <c r="C2855" s="68" t="str">
        <f t="shared" si="1350"/>
        <v xml:space="preserve"> </v>
      </c>
      <c r="D2855" s="68" t="str">
        <f t="shared" si="1351"/>
        <v xml:space="preserve"> </v>
      </c>
      <c r="E2855" s="160" t="e">
        <f t="shared" ref="E2855:G2855" si="1398">M1271</f>
        <v>#REF!</v>
      </c>
      <c r="F2855" s="160" t="e">
        <f t="shared" si="1398"/>
        <v>#REF!</v>
      </c>
      <c r="G2855" s="160" t="e">
        <f t="shared" si="1398"/>
        <v>#REF!</v>
      </c>
    </row>
    <row r="2856" spans="2:7" ht="21">
      <c r="B2856" s="132" t="e">
        <f t="shared" si="1349"/>
        <v>#REF!</v>
      </c>
      <c r="C2856" s="68" t="str">
        <f t="shared" si="1350"/>
        <v xml:space="preserve"> </v>
      </c>
      <c r="D2856" s="68" t="str">
        <f t="shared" si="1351"/>
        <v xml:space="preserve"> </v>
      </c>
      <c r="E2856" s="160" t="e">
        <f t="shared" ref="E2856:G2856" si="1399">M1272</f>
        <v>#REF!</v>
      </c>
      <c r="F2856" s="160" t="e">
        <f t="shared" si="1399"/>
        <v>#REF!</v>
      </c>
      <c r="G2856" s="160" t="e">
        <f t="shared" si="1399"/>
        <v>#REF!</v>
      </c>
    </row>
    <row r="2857" spans="2:7" ht="21">
      <c r="B2857" s="132" t="e">
        <f t="shared" si="1349"/>
        <v>#REF!</v>
      </c>
      <c r="C2857" s="68" t="str">
        <f t="shared" si="1350"/>
        <v xml:space="preserve"> </v>
      </c>
      <c r="D2857" s="68" t="str">
        <f t="shared" si="1351"/>
        <v xml:space="preserve"> </v>
      </c>
      <c r="E2857" s="160" t="e">
        <f t="shared" ref="E2857:G2857" si="1400">M1273</f>
        <v>#REF!</v>
      </c>
      <c r="F2857" s="160" t="e">
        <f t="shared" si="1400"/>
        <v>#REF!</v>
      </c>
      <c r="G2857" s="160" t="e">
        <f t="shared" si="1400"/>
        <v>#REF!</v>
      </c>
    </row>
    <row r="2858" spans="2:7" ht="21">
      <c r="B2858" s="132" t="e">
        <f t="shared" si="1349"/>
        <v>#REF!</v>
      </c>
      <c r="C2858" s="68" t="str">
        <f t="shared" si="1350"/>
        <v xml:space="preserve"> </v>
      </c>
      <c r="D2858" s="68" t="str">
        <f t="shared" si="1351"/>
        <v xml:space="preserve"> </v>
      </c>
      <c r="E2858" s="160" t="e">
        <f t="shared" ref="E2858:G2858" si="1401">M1274</f>
        <v>#REF!</v>
      </c>
      <c r="F2858" s="160" t="e">
        <f t="shared" si="1401"/>
        <v>#REF!</v>
      </c>
      <c r="G2858" s="160" t="e">
        <f t="shared" si="1401"/>
        <v>#REF!</v>
      </c>
    </row>
    <row r="2859" spans="2:7" ht="21">
      <c r="B2859" s="132" t="e">
        <f t="shared" si="1349"/>
        <v>#REF!</v>
      </c>
      <c r="C2859" s="68" t="str">
        <f t="shared" si="1350"/>
        <v xml:space="preserve"> </v>
      </c>
      <c r="D2859" s="68" t="str">
        <f t="shared" si="1351"/>
        <v xml:space="preserve"> </v>
      </c>
      <c r="E2859" s="160" t="e">
        <f t="shared" ref="E2859:G2859" si="1402">M1275</f>
        <v>#REF!</v>
      </c>
      <c r="F2859" s="160" t="e">
        <f t="shared" si="1402"/>
        <v>#REF!</v>
      </c>
      <c r="G2859" s="160" t="e">
        <f t="shared" si="1402"/>
        <v>#REF!</v>
      </c>
    </row>
    <row r="2860" spans="2:7" ht="21">
      <c r="B2860" s="132" t="e">
        <f t="shared" si="1349"/>
        <v>#REF!</v>
      </c>
      <c r="C2860" s="68" t="str">
        <f t="shared" si="1350"/>
        <v xml:space="preserve"> </v>
      </c>
      <c r="D2860" s="68" t="str">
        <f t="shared" si="1351"/>
        <v xml:space="preserve"> </v>
      </c>
      <c r="E2860" s="160" t="e">
        <f t="shared" ref="E2860:G2860" si="1403">M1276</f>
        <v>#REF!</v>
      </c>
      <c r="F2860" s="160" t="e">
        <f t="shared" si="1403"/>
        <v>#REF!</v>
      </c>
      <c r="G2860" s="160" t="e">
        <f t="shared" si="1403"/>
        <v>#REF!</v>
      </c>
    </row>
    <row r="2861" spans="2:7" ht="21">
      <c r="B2861" s="132" t="e">
        <f t="shared" si="1349"/>
        <v>#REF!</v>
      </c>
      <c r="C2861" s="68" t="str">
        <f t="shared" si="1350"/>
        <v xml:space="preserve"> </v>
      </c>
      <c r="D2861" s="68" t="str">
        <f t="shared" si="1351"/>
        <v xml:space="preserve"> </v>
      </c>
      <c r="E2861" s="160" t="e">
        <f t="shared" ref="E2861:G2861" si="1404">M1277</f>
        <v>#REF!</v>
      </c>
      <c r="F2861" s="160" t="e">
        <f t="shared" si="1404"/>
        <v>#REF!</v>
      </c>
      <c r="G2861" s="160" t="e">
        <f t="shared" si="1404"/>
        <v>#REF!</v>
      </c>
    </row>
    <row r="2862" spans="2:7" ht="21">
      <c r="B2862" s="132" t="e">
        <f t="shared" si="1349"/>
        <v>#REF!</v>
      </c>
      <c r="C2862" s="68" t="str">
        <f t="shared" si="1350"/>
        <v xml:space="preserve"> </v>
      </c>
      <c r="D2862" s="68" t="str">
        <f t="shared" si="1351"/>
        <v xml:space="preserve"> </v>
      </c>
      <c r="E2862" s="160" t="e">
        <f t="shared" ref="E2862:G2862" si="1405">M1278</f>
        <v>#REF!</v>
      </c>
      <c r="F2862" s="160" t="e">
        <f t="shared" si="1405"/>
        <v>#REF!</v>
      </c>
      <c r="G2862" s="160" t="e">
        <f t="shared" si="1405"/>
        <v>#REF!</v>
      </c>
    </row>
    <row r="2863" spans="2:7" ht="21">
      <c r="B2863" s="132" t="e">
        <f t="shared" si="1349"/>
        <v>#REF!</v>
      </c>
      <c r="C2863" s="68" t="str">
        <f t="shared" si="1350"/>
        <v xml:space="preserve"> </v>
      </c>
      <c r="D2863" s="68" t="str">
        <f t="shared" si="1351"/>
        <v xml:space="preserve"> </v>
      </c>
      <c r="E2863" s="160" t="e">
        <f t="shared" ref="E2863:G2863" si="1406">M1279</f>
        <v>#REF!</v>
      </c>
      <c r="F2863" s="160" t="e">
        <f t="shared" si="1406"/>
        <v>#REF!</v>
      </c>
      <c r="G2863" s="160" t="e">
        <f t="shared" si="1406"/>
        <v>#REF!</v>
      </c>
    </row>
    <row r="2864" spans="2:7" ht="21">
      <c r="B2864" s="132" t="e">
        <f t="shared" si="1349"/>
        <v>#REF!</v>
      </c>
      <c r="C2864" s="68" t="str">
        <f t="shared" si="1350"/>
        <v xml:space="preserve"> </v>
      </c>
      <c r="D2864" s="68" t="str">
        <f t="shared" si="1351"/>
        <v xml:space="preserve"> </v>
      </c>
      <c r="E2864" s="160" t="e">
        <f t="shared" ref="E2864:G2864" si="1407">M1280</f>
        <v>#REF!</v>
      </c>
      <c r="F2864" s="160" t="e">
        <f t="shared" si="1407"/>
        <v>#REF!</v>
      </c>
      <c r="G2864" s="160" t="e">
        <f t="shared" si="1407"/>
        <v>#REF!</v>
      </c>
    </row>
    <row r="2865" spans="2:7" ht="21">
      <c r="B2865" s="132" t="e">
        <f t="shared" si="1349"/>
        <v>#REF!</v>
      </c>
      <c r="C2865" s="68" t="str">
        <f t="shared" si="1350"/>
        <v xml:space="preserve"> </v>
      </c>
      <c r="D2865" s="68" t="str">
        <f t="shared" si="1351"/>
        <v xml:space="preserve"> </v>
      </c>
      <c r="E2865" s="160" t="e">
        <f t="shared" ref="E2865:G2865" si="1408">M1281</f>
        <v>#REF!</v>
      </c>
      <c r="F2865" s="160" t="e">
        <f t="shared" si="1408"/>
        <v>#REF!</v>
      </c>
      <c r="G2865" s="160" t="e">
        <f t="shared" si="1408"/>
        <v>#REF!</v>
      </c>
    </row>
    <row r="2866" spans="2:7" ht="21">
      <c r="B2866" s="132" t="e">
        <f t="shared" si="1349"/>
        <v>#REF!</v>
      </c>
      <c r="C2866" s="68" t="str">
        <f t="shared" si="1350"/>
        <v xml:space="preserve"> </v>
      </c>
      <c r="D2866" s="68" t="str">
        <f t="shared" si="1351"/>
        <v xml:space="preserve"> </v>
      </c>
      <c r="E2866" s="160" t="e">
        <f t="shared" ref="E2866:G2866" si="1409">M1282</f>
        <v>#REF!</v>
      </c>
      <c r="F2866" s="160" t="e">
        <f t="shared" si="1409"/>
        <v>#REF!</v>
      </c>
      <c r="G2866" s="160" t="e">
        <f t="shared" si="1409"/>
        <v>#REF!</v>
      </c>
    </row>
    <row r="2867" spans="2:7" ht="21">
      <c r="B2867" s="132" t="e">
        <f t="shared" si="1349"/>
        <v>#REF!</v>
      </c>
      <c r="C2867" s="68" t="str">
        <f t="shared" si="1350"/>
        <v xml:space="preserve"> </v>
      </c>
      <c r="D2867" s="68" t="str">
        <f t="shared" si="1351"/>
        <v xml:space="preserve"> </v>
      </c>
      <c r="E2867" s="160" t="e">
        <f t="shared" ref="E2867:G2867" si="1410">M1283</f>
        <v>#REF!</v>
      </c>
      <c r="F2867" s="160" t="e">
        <f t="shared" si="1410"/>
        <v>#REF!</v>
      </c>
      <c r="G2867" s="160" t="e">
        <f t="shared" si="1410"/>
        <v>#REF!</v>
      </c>
    </row>
    <row r="2868" spans="2:7" ht="21">
      <c r="B2868" s="132" t="e">
        <f t="shared" si="1349"/>
        <v>#REF!</v>
      </c>
      <c r="C2868" s="68" t="str">
        <f t="shared" si="1350"/>
        <v xml:space="preserve"> </v>
      </c>
      <c r="D2868" s="68" t="str">
        <f t="shared" si="1351"/>
        <v xml:space="preserve"> </v>
      </c>
      <c r="E2868" s="160" t="e">
        <f t="shared" ref="E2868:G2868" si="1411">M1284</f>
        <v>#REF!</v>
      </c>
      <c r="F2868" s="160" t="e">
        <f t="shared" si="1411"/>
        <v>#REF!</v>
      </c>
      <c r="G2868" s="160" t="e">
        <f t="shared" si="1411"/>
        <v>#REF!</v>
      </c>
    </row>
    <row r="2869" spans="2:7" ht="21">
      <c r="B2869" s="132" t="e">
        <f t="shared" si="1349"/>
        <v>#REF!</v>
      </c>
      <c r="C2869" s="68" t="str">
        <f t="shared" si="1350"/>
        <v xml:space="preserve"> </v>
      </c>
      <c r="D2869" s="68" t="str">
        <f t="shared" si="1351"/>
        <v xml:space="preserve"> </v>
      </c>
      <c r="E2869" s="160" t="e">
        <f t="shared" ref="E2869:G2869" si="1412">M1285</f>
        <v>#REF!</v>
      </c>
      <c r="F2869" s="160" t="e">
        <f t="shared" si="1412"/>
        <v>#REF!</v>
      </c>
      <c r="G2869" s="160" t="e">
        <f t="shared" si="1412"/>
        <v>#REF!</v>
      </c>
    </row>
    <row r="2870" spans="2:7" ht="21">
      <c r="B2870" s="132" t="e">
        <f t="shared" si="1349"/>
        <v>#REF!</v>
      </c>
      <c r="C2870" s="68" t="str">
        <f t="shared" si="1350"/>
        <v xml:space="preserve"> </v>
      </c>
      <c r="D2870" s="68" t="str">
        <f t="shared" si="1351"/>
        <v xml:space="preserve"> </v>
      </c>
      <c r="E2870" s="160" t="e">
        <f t="shared" ref="E2870:G2870" si="1413">M1286</f>
        <v>#REF!</v>
      </c>
      <c r="F2870" s="160" t="e">
        <f t="shared" si="1413"/>
        <v>#REF!</v>
      </c>
      <c r="G2870" s="160" t="e">
        <f t="shared" si="1413"/>
        <v>#REF!</v>
      </c>
    </row>
    <row r="2871" spans="2:7" ht="21">
      <c r="B2871" s="132" t="e">
        <f t="shared" si="1349"/>
        <v>#REF!</v>
      </c>
      <c r="C2871" s="68" t="str">
        <f t="shared" si="1350"/>
        <v xml:space="preserve"> </v>
      </c>
      <c r="D2871" s="68" t="str">
        <f t="shared" si="1351"/>
        <v xml:space="preserve"> </v>
      </c>
      <c r="E2871" s="160" t="e">
        <f t="shared" ref="E2871:G2871" si="1414">M1287</f>
        <v>#REF!</v>
      </c>
      <c r="F2871" s="160" t="e">
        <f t="shared" si="1414"/>
        <v>#REF!</v>
      </c>
      <c r="G2871" s="160" t="e">
        <f t="shared" si="1414"/>
        <v>#REF!</v>
      </c>
    </row>
    <row r="2872" spans="2:7" ht="21">
      <c r="B2872" s="132" t="e">
        <f t="shared" si="1349"/>
        <v>#REF!</v>
      </c>
      <c r="C2872" s="68" t="str">
        <f t="shared" si="1350"/>
        <v xml:space="preserve"> </v>
      </c>
      <c r="D2872" s="68" t="str">
        <f t="shared" si="1351"/>
        <v xml:space="preserve"> </v>
      </c>
      <c r="E2872" s="160" t="e">
        <f t="shared" ref="E2872:G2872" si="1415">M1288</f>
        <v>#REF!</v>
      </c>
      <c r="F2872" s="160" t="e">
        <f t="shared" si="1415"/>
        <v>#REF!</v>
      </c>
      <c r="G2872" s="160" t="e">
        <f t="shared" si="1415"/>
        <v>#REF!</v>
      </c>
    </row>
    <row r="2873" spans="2:7" ht="21">
      <c r="B2873" s="132" t="e">
        <f t="shared" ref="B2873:B2936" si="1416">J1289</f>
        <v>#REF!</v>
      </c>
      <c r="C2873" s="68" t="str">
        <f t="shared" ref="C2873:C2936" si="1417">IFERROR(VLOOKUP(D2873,KLUBY01,2,FALSE)," ")</f>
        <v xml:space="preserve"> </v>
      </c>
      <c r="D2873" s="68" t="str">
        <f t="shared" ref="D2873:D2936" si="1418">IFERROR(VLOOKUP(B2873,PZTS2509,11,FALSE)," ")</f>
        <v xml:space="preserve"> </v>
      </c>
      <c r="E2873" s="160" t="e">
        <f t="shared" ref="E2873:G2873" si="1419">M1289</f>
        <v>#REF!</v>
      </c>
      <c r="F2873" s="160" t="e">
        <f t="shared" si="1419"/>
        <v>#REF!</v>
      </c>
      <c r="G2873" s="160" t="e">
        <f t="shared" si="1419"/>
        <v>#REF!</v>
      </c>
    </row>
    <row r="2874" spans="2:7" ht="21">
      <c r="B2874" s="132" t="e">
        <f t="shared" si="1416"/>
        <v>#REF!</v>
      </c>
      <c r="C2874" s="68" t="str">
        <f t="shared" si="1417"/>
        <v xml:space="preserve"> </v>
      </c>
      <c r="D2874" s="68" t="str">
        <f t="shared" si="1418"/>
        <v xml:space="preserve"> </v>
      </c>
      <c r="E2874" s="160" t="e">
        <f t="shared" ref="E2874:G2874" si="1420">M1290</f>
        <v>#REF!</v>
      </c>
      <c r="F2874" s="160" t="e">
        <f t="shared" si="1420"/>
        <v>#REF!</v>
      </c>
      <c r="G2874" s="160" t="e">
        <f t="shared" si="1420"/>
        <v>#REF!</v>
      </c>
    </row>
    <row r="2875" spans="2:7" ht="21">
      <c r="B2875" s="132" t="e">
        <f t="shared" si="1416"/>
        <v>#REF!</v>
      </c>
      <c r="C2875" s="68" t="str">
        <f t="shared" si="1417"/>
        <v xml:space="preserve"> </v>
      </c>
      <c r="D2875" s="68" t="str">
        <f t="shared" si="1418"/>
        <v xml:space="preserve"> </v>
      </c>
      <c r="E2875" s="160" t="e">
        <f t="shared" ref="E2875:G2875" si="1421">M1291</f>
        <v>#REF!</v>
      </c>
      <c r="F2875" s="160" t="e">
        <f t="shared" si="1421"/>
        <v>#REF!</v>
      </c>
      <c r="G2875" s="160" t="e">
        <f t="shared" si="1421"/>
        <v>#REF!</v>
      </c>
    </row>
    <row r="2876" spans="2:7" ht="21">
      <c r="B2876" s="132" t="e">
        <f t="shared" si="1416"/>
        <v>#REF!</v>
      </c>
      <c r="C2876" s="68" t="str">
        <f t="shared" si="1417"/>
        <v xml:space="preserve"> </v>
      </c>
      <c r="D2876" s="68" t="str">
        <f t="shared" si="1418"/>
        <v xml:space="preserve"> </v>
      </c>
      <c r="E2876" s="160" t="e">
        <f t="shared" ref="E2876:G2876" si="1422">M1292</f>
        <v>#REF!</v>
      </c>
      <c r="F2876" s="160" t="e">
        <f t="shared" si="1422"/>
        <v>#REF!</v>
      </c>
      <c r="G2876" s="160" t="e">
        <f t="shared" si="1422"/>
        <v>#REF!</v>
      </c>
    </row>
    <row r="2877" spans="2:7" ht="21">
      <c r="B2877" s="132" t="e">
        <f t="shared" si="1416"/>
        <v>#REF!</v>
      </c>
      <c r="C2877" s="68" t="str">
        <f t="shared" si="1417"/>
        <v xml:space="preserve"> </v>
      </c>
      <c r="D2877" s="68" t="str">
        <f t="shared" si="1418"/>
        <v xml:space="preserve"> </v>
      </c>
      <c r="E2877" s="160" t="e">
        <f t="shared" ref="E2877:G2877" si="1423">M1293</f>
        <v>#REF!</v>
      </c>
      <c r="F2877" s="160" t="e">
        <f t="shared" si="1423"/>
        <v>#REF!</v>
      </c>
      <c r="G2877" s="160" t="e">
        <f t="shared" si="1423"/>
        <v>#REF!</v>
      </c>
    </row>
    <row r="2878" spans="2:7" ht="21">
      <c r="B2878" s="132" t="e">
        <f t="shared" si="1416"/>
        <v>#REF!</v>
      </c>
      <c r="C2878" s="68" t="str">
        <f t="shared" si="1417"/>
        <v xml:space="preserve"> </v>
      </c>
      <c r="D2878" s="68" t="str">
        <f t="shared" si="1418"/>
        <v xml:space="preserve"> </v>
      </c>
      <c r="E2878" s="160" t="e">
        <f t="shared" ref="E2878:G2878" si="1424">M1294</f>
        <v>#REF!</v>
      </c>
      <c r="F2878" s="160" t="e">
        <f t="shared" si="1424"/>
        <v>#REF!</v>
      </c>
      <c r="G2878" s="160" t="e">
        <f t="shared" si="1424"/>
        <v>#REF!</v>
      </c>
    </row>
    <row r="2879" spans="2:7" ht="21">
      <c r="B2879" s="132" t="e">
        <f t="shared" si="1416"/>
        <v>#REF!</v>
      </c>
      <c r="C2879" s="68" t="str">
        <f t="shared" si="1417"/>
        <v xml:space="preserve"> </v>
      </c>
      <c r="D2879" s="68" t="str">
        <f t="shared" si="1418"/>
        <v xml:space="preserve"> </v>
      </c>
      <c r="E2879" s="160" t="e">
        <f t="shared" ref="E2879:G2879" si="1425">M1295</f>
        <v>#REF!</v>
      </c>
      <c r="F2879" s="160" t="e">
        <f t="shared" si="1425"/>
        <v>#REF!</v>
      </c>
      <c r="G2879" s="160" t="e">
        <f t="shared" si="1425"/>
        <v>#REF!</v>
      </c>
    </row>
    <row r="2880" spans="2:7" ht="21">
      <c r="B2880" s="132" t="e">
        <f t="shared" si="1416"/>
        <v>#REF!</v>
      </c>
      <c r="C2880" s="68" t="str">
        <f t="shared" si="1417"/>
        <v xml:space="preserve"> </v>
      </c>
      <c r="D2880" s="68" t="str">
        <f t="shared" si="1418"/>
        <v xml:space="preserve"> </v>
      </c>
      <c r="E2880" s="160" t="e">
        <f t="shared" ref="E2880:G2880" si="1426">M1296</f>
        <v>#REF!</v>
      </c>
      <c r="F2880" s="160" t="e">
        <f t="shared" si="1426"/>
        <v>#REF!</v>
      </c>
      <c r="G2880" s="160" t="e">
        <f t="shared" si="1426"/>
        <v>#REF!</v>
      </c>
    </row>
    <row r="2881" spans="2:7" ht="21">
      <c r="B2881" s="132" t="e">
        <f t="shared" si="1416"/>
        <v>#REF!</v>
      </c>
      <c r="C2881" s="68" t="str">
        <f t="shared" si="1417"/>
        <v xml:space="preserve"> </v>
      </c>
      <c r="D2881" s="68" t="str">
        <f t="shared" si="1418"/>
        <v xml:space="preserve"> </v>
      </c>
      <c r="E2881" s="160" t="e">
        <f t="shared" ref="E2881:G2881" si="1427">M1297</f>
        <v>#REF!</v>
      </c>
      <c r="F2881" s="160" t="e">
        <f t="shared" si="1427"/>
        <v>#REF!</v>
      </c>
      <c r="G2881" s="160" t="e">
        <f t="shared" si="1427"/>
        <v>#REF!</v>
      </c>
    </row>
    <row r="2882" spans="2:7" ht="21">
      <c r="B2882" s="132" t="e">
        <f t="shared" si="1416"/>
        <v>#REF!</v>
      </c>
      <c r="C2882" s="68" t="str">
        <f t="shared" si="1417"/>
        <v xml:space="preserve"> </v>
      </c>
      <c r="D2882" s="68" t="str">
        <f t="shared" si="1418"/>
        <v xml:space="preserve"> </v>
      </c>
      <c r="E2882" s="160" t="e">
        <f t="shared" ref="E2882:G2882" si="1428">M1298</f>
        <v>#REF!</v>
      </c>
      <c r="F2882" s="160" t="e">
        <f t="shared" si="1428"/>
        <v>#REF!</v>
      </c>
      <c r="G2882" s="160" t="e">
        <f t="shared" si="1428"/>
        <v>#REF!</v>
      </c>
    </row>
    <row r="2883" spans="2:7" ht="21">
      <c r="B2883" s="132" t="e">
        <f t="shared" si="1416"/>
        <v>#REF!</v>
      </c>
      <c r="C2883" s="68" t="str">
        <f t="shared" si="1417"/>
        <v xml:space="preserve"> </v>
      </c>
      <c r="D2883" s="68" t="str">
        <f t="shared" si="1418"/>
        <v xml:space="preserve"> </v>
      </c>
      <c r="E2883" s="160" t="e">
        <f t="shared" ref="E2883:G2883" si="1429">M1299</f>
        <v>#REF!</v>
      </c>
      <c r="F2883" s="160" t="e">
        <f t="shared" si="1429"/>
        <v>#REF!</v>
      </c>
      <c r="G2883" s="160" t="e">
        <f t="shared" si="1429"/>
        <v>#REF!</v>
      </c>
    </row>
    <row r="2884" spans="2:7" ht="21">
      <c r="B2884" s="132" t="e">
        <f t="shared" si="1416"/>
        <v>#REF!</v>
      </c>
      <c r="C2884" s="68" t="str">
        <f t="shared" si="1417"/>
        <v xml:space="preserve"> </v>
      </c>
      <c r="D2884" s="68" t="str">
        <f t="shared" si="1418"/>
        <v xml:space="preserve"> </v>
      </c>
      <c r="E2884" s="160" t="e">
        <f t="shared" ref="E2884:G2884" si="1430">M1300</f>
        <v>#REF!</v>
      </c>
      <c r="F2884" s="160" t="e">
        <f t="shared" si="1430"/>
        <v>#REF!</v>
      </c>
      <c r="G2884" s="160" t="e">
        <f t="shared" si="1430"/>
        <v>#REF!</v>
      </c>
    </row>
    <row r="2885" spans="2:7" ht="21">
      <c r="B2885" s="132" t="e">
        <f t="shared" si="1416"/>
        <v>#REF!</v>
      </c>
      <c r="C2885" s="68" t="str">
        <f t="shared" si="1417"/>
        <v xml:space="preserve"> </v>
      </c>
      <c r="D2885" s="68" t="str">
        <f t="shared" si="1418"/>
        <v xml:space="preserve"> </v>
      </c>
      <c r="E2885" s="160" t="e">
        <f t="shared" ref="E2885:G2885" si="1431">M1301</f>
        <v>#REF!</v>
      </c>
      <c r="F2885" s="160" t="e">
        <f t="shared" si="1431"/>
        <v>#REF!</v>
      </c>
      <c r="G2885" s="160" t="e">
        <f t="shared" si="1431"/>
        <v>#REF!</v>
      </c>
    </row>
    <row r="2886" spans="2:7" ht="21">
      <c r="B2886" s="132" t="e">
        <f t="shared" si="1416"/>
        <v>#REF!</v>
      </c>
      <c r="C2886" s="68" t="str">
        <f t="shared" si="1417"/>
        <v xml:space="preserve"> </v>
      </c>
      <c r="D2886" s="68" t="str">
        <f t="shared" si="1418"/>
        <v xml:space="preserve"> </v>
      </c>
      <c r="E2886" s="160" t="e">
        <f t="shared" ref="E2886:G2886" si="1432">M1302</f>
        <v>#REF!</v>
      </c>
      <c r="F2886" s="160" t="e">
        <f t="shared" si="1432"/>
        <v>#REF!</v>
      </c>
      <c r="G2886" s="160" t="e">
        <f t="shared" si="1432"/>
        <v>#REF!</v>
      </c>
    </row>
    <row r="2887" spans="2:7" ht="21">
      <c r="B2887" s="132" t="e">
        <f t="shared" si="1416"/>
        <v>#REF!</v>
      </c>
      <c r="C2887" s="68" t="str">
        <f t="shared" si="1417"/>
        <v xml:space="preserve"> </v>
      </c>
      <c r="D2887" s="68" t="str">
        <f t="shared" si="1418"/>
        <v xml:space="preserve"> </v>
      </c>
      <c r="E2887" s="160" t="e">
        <f t="shared" ref="E2887:G2887" si="1433">M1303</f>
        <v>#REF!</v>
      </c>
      <c r="F2887" s="160" t="e">
        <f t="shared" si="1433"/>
        <v>#REF!</v>
      </c>
      <c r="G2887" s="160" t="e">
        <f t="shared" si="1433"/>
        <v>#REF!</v>
      </c>
    </row>
    <row r="2888" spans="2:7" ht="21">
      <c r="B2888" s="132" t="e">
        <f t="shared" si="1416"/>
        <v>#REF!</v>
      </c>
      <c r="C2888" s="68" t="str">
        <f t="shared" si="1417"/>
        <v xml:space="preserve"> </v>
      </c>
      <c r="D2888" s="68" t="str">
        <f t="shared" si="1418"/>
        <v xml:space="preserve"> </v>
      </c>
      <c r="E2888" s="160" t="e">
        <f t="shared" ref="E2888:G2888" si="1434">M1304</f>
        <v>#REF!</v>
      </c>
      <c r="F2888" s="160" t="e">
        <f t="shared" si="1434"/>
        <v>#REF!</v>
      </c>
      <c r="G2888" s="160" t="e">
        <f t="shared" si="1434"/>
        <v>#REF!</v>
      </c>
    </row>
    <row r="2889" spans="2:7" ht="21">
      <c r="B2889" s="132" t="e">
        <f t="shared" si="1416"/>
        <v>#REF!</v>
      </c>
      <c r="C2889" s="68" t="str">
        <f t="shared" si="1417"/>
        <v xml:space="preserve"> </v>
      </c>
      <c r="D2889" s="68" t="str">
        <f t="shared" si="1418"/>
        <v xml:space="preserve"> </v>
      </c>
      <c r="E2889" s="160" t="e">
        <f t="shared" ref="E2889:G2889" si="1435">M1305</f>
        <v>#REF!</v>
      </c>
      <c r="F2889" s="160" t="e">
        <f t="shared" si="1435"/>
        <v>#REF!</v>
      </c>
      <c r="G2889" s="160" t="e">
        <f t="shared" si="1435"/>
        <v>#REF!</v>
      </c>
    </row>
    <row r="2890" spans="2:7" ht="21">
      <c r="B2890" s="132" t="e">
        <f t="shared" si="1416"/>
        <v>#REF!</v>
      </c>
      <c r="C2890" s="68" t="str">
        <f t="shared" si="1417"/>
        <v xml:space="preserve"> </v>
      </c>
      <c r="D2890" s="68" t="str">
        <f t="shared" si="1418"/>
        <v xml:space="preserve"> </v>
      </c>
      <c r="E2890" s="160" t="e">
        <f t="shared" ref="E2890:G2890" si="1436">M1306</f>
        <v>#REF!</v>
      </c>
      <c r="F2890" s="160" t="e">
        <f t="shared" si="1436"/>
        <v>#REF!</v>
      </c>
      <c r="G2890" s="160" t="e">
        <f t="shared" si="1436"/>
        <v>#REF!</v>
      </c>
    </row>
    <row r="2891" spans="2:7" ht="21">
      <c r="B2891" s="132" t="e">
        <f t="shared" si="1416"/>
        <v>#REF!</v>
      </c>
      <c r="C2891" s="68" t="str">
        <f t="shared" si="1417"/>
        <v xml:space="preserve"> </v>
      </c>
      <c r="D2891" s="68" t="str">
        <f t="shared" si="1418"/>
        <v xml:space="preserve"> </v>
      </c>
      <c r="E2891" s="160" t="e">
        <f t="shared" ref="E2891:G2891" si="1437">M1307</f>
        <v>#REF!</v>
      </c>
      <c r="F2891" s="160" t="e">
        <f t="shared" si="1437"/>
        <v>#REF!</v>
      </c>
      <c r="G2891" s="160" t="e">
        <f t="shared" si="1437"/>
        <v>#REF!</v>
      </c>
    </row>
    <row r="2892" spans="2:7" ht="21">
      <c r="B2892" s="132" t="e">
        <f t="shared" si="1416"/>
        <v>#REF!</v>
      </c>
      <c r="C2892" s="68" t="str">
        <f t="shared" si="1417"/>
        <v xml:space="preserve"> </v>
      </c>
      <c r="D2892" s="68" t="str">
        <f t="shared" si="1418"/>
        <v xml:space="preserve"> </v>
      </c>
      <c r="E2892" s="160" t="e">
        <f t="shared" ref="E2892:G2892" si="1438">M1308</f>
        <v>#REF!</v>
      </c>
      <c r="F2892" s="160" t="e">
        <f t="shared" si="1438"/>
        <v>#REF!</v>
      </c>
      <c r="G2892" s="160" t="e">
        <f t="shared" si="1438"/>
        <v>#REF!</v>
      </c>
    </row>
    <row r="2893" spans="2:7" ht="21">
      <c r="B2893" s="132" t="e">
        <f t="shared" si="1416"/>
        <v>#REF!</v>
      </c>
      <c r="C2893" s="68" t="str">
        <f t="shared" si="1417"/>
        <v xml:space="preserve"> </v>
      </c>
      <c r="D2893" s="68" t="str">
        <f t="shared" si="1418"/>
        <v xml:space="preserve"> </v>
      </c>
      <c r="E2893" s="160" t="e">
        <f t="shared" ref="E2893:G2893" si="1439">M1309</f>
        <v>#REF!</v>
      </c>
      <c r="F2893" s="160" t="e">
        <f t="shared" si="1439"/>
        <v>#REF!</v>
      </c>
      <c r="G2893" s="160" t="e">
        <f t="shared" si="1439"/>
        <v>#REF!</v>
      </c>
    </row>
    <row r="2894" spans="2:7" ht="21">
      <c r="B2894" s="132" t="e">
        <f t="shared" si="1416"/>
        <v>#REF!</v>
      </c>
      <c r="C2894" s="68" t="str">
        <f t="shared" si="1417"/>
        <v xml:space="preserve"> </v>
      </c>
      <c r="D2894" s="68" t="str">
        <f t="shared" si="1418"/>
        <v xml:space="preserve"> </v>
      </c>
      <c r="E2894" s="160" t="e">
        <f t="shared" ref="E2894:G2894" si="1440">M1310</f>
        <v>#REF!</v>
      </c>
      <c r="F2894" s="160" t="e">
        <f t="shared" si="1440"/>
        <v>#REF!</v>
      </c>
      <c r="G2894" s="160" t="e">
        <f t="shared" si="1440"/>
        <v>#REF!</v>
      </c>
    </row>
    <row r="2895" spans="2:7" ht="21">
      <c r="B2895" s="132" t="e">
        <f t="shared" si="1416"/>
        <v>#REF!</v>
      </c>
      <c r="C2895" s="68" t="str">
        <f t="shared" si="1417"/>
        <v xml:space="preserve"> </v>
      </c>
      <c r="D2895" s="68" t="str">
        <f t="shared" si="1418"/>
        <v xml:space="preserve"> </v>
      </c>
      <c r="E2895" s="160" t="e">
        <f t="shared" ref="E2895:G2895" si="1441">M1311</f>
        <v>#REF!</v>
      </c>
      <c r="F2895" s="160" t="e">
        <f t="shared" si="1441"/>
        <v>#REF!</v>
      </c>
      <c r="G2895" s="160" t="e">
        <f t="shared" si="1441"/>
        <v>#REF!</v>
      </c>
    </row>
    <row r="2896" spans="2:7" ht="21">
      <c r="B2896" s="132" t="e">
        <f t="shared" si="1416"/>
        <v>#REF!</v>
      </c>
      <c r="C2896" s="68" t="str">
        <f t="shared" si="1417"/>
        <v xml:space="preserve"> </v>
      </c>
      <c r="D2896" s="68" t="str">
        <f t="shared" si="1418"/>
        <v xml:space="preserve"> </v>
      </c>
      <c r="E2896" s="160" t="e">
        <f t="shared" ref="E2896:G2896" si="1442">M1312</f>
        <v>#REF!</v>
      </c>
      <c r="F2896" s="160" t="e">
        <f t="shared" si="1442"/>
        <v>#REF!</v>
      </c>
      <c r="G2896" s="160" t="e">
        <f t="shared" si="1442"/>
        <v>#REF!</v>
      </c>
    </row>
    <row r="2897" spans="2:7" ht="21">
      <c r="B2897" s="132" t="e">
        <f t="shared" si="1416"/>
        <v>#REF!</v>
      </c>
      <c r="C2897" s="68" t="str">
        <f t="shared" si="1417"/>
        <v xml:space="preserve"> </v>
      </c>
      <c r="D2897" s="68" t="str">
        <f t="shared" si="1418"/>
        <v xml:space="preserve"> </v>
      </c>
      <c r="E2897" s="160" t="e">
        <f t="shared" ref="E2897:G2897" si="1443">M1313</f>
        <v>#REF!</v>
      </c>
      <c r="F2897" s="160" t="e">
        <f t="shared" si="1443"/>
        <v>#REF!</v>
      </c>
      <c r="G2897" s="160" t="e">
        <f t="shared" si="1443"/>
        <v>#REF!</v>
      </c>
    </row>
    <row r="2898" spans="2:7" ht="21">
      <c r="B2898" s="132" t="e">
        <f t="shared" si="1416"/>
        <v>#REF!</v>
      </c>
      <c r="C2898" s="68" t="str">
        <f t="shared" si="1417"/>
        <v xml:space="preserve"> </v>
      </c>
      <c r="D2898" s="68" t="str">
        <f t="shared" si="1418"/>
        <v xml:space="preserve"> </v>
      </c>
      <c r="E2898" s="160" t="e">
        <f t="shared" ref="E2898:G2898" si="1444">M1314</f>
        <v>#REF!</v>
      </c>
      <c r="F2898" s="160" t="e">
        <f t="shared" si="1444"/>
        <v>#REF!</v>
      </c>
      <c r="G2898" s="160" t="e">
        <f t="shared" si="1444"/>
        <v>#REF!</v>
      </c>
    </row>
    <row r="2899" spans="2:7" ht="21">
      <c r="B2899" s="132" t="e">
        <f t="shared" si="1416"/>
        <v>#REF!</v>
      </c>
      <c r="C2899" s="68" t="str">
        <f t="shared" si="1417"/>
        <v xml:space="preserve"> </v>
      </c>
      <c r="D2899" s="68" t="str">
        <f t="shared" si="1418"/>
        <v xml:space="preserve"> </v>
      </c>
      <c r="E2899" s="160" t="e">
        <f t="shared" ref="E2899:G2899" si="1445">M1315</f>
        <v>#REF!</v>
      </c>
      <c r="F2899" s="160" t="e">
        <f t="shared" si="1445"/>
        <v>#REF!</v>
      </c>
      <c r="G2899" s="160" t="e">
        <f t="shared" si="1445"/>
        <v>#REF!</v>
      </c>
    </row>
    <row r="2900" spans="2:7" ht="21">
      <c r="B2900" s="132" t="e">
        <f t="shared" si="1416"/>
        <v>#REF!</v>
      </c>
      <c r="C2900" s="68" t="str">
        <f t="shared" si="1417"/>
        <v xml:space="preserve"> </v>
      </c>
      <c r="D2900" s="68" t="str">
        <f t="shared" si="1418"/>
        <v xml:space="preserve"> </v>
      </c>
      <c r="E2900" s="160" t="e">
        <f t="shared" ref="E2900:G2900" si="1446">M1316</f>
        <v>#REF!</v>
      </c>
      <c r="F2900" s="160" t="e">
        <f t="shared" si="1446"/>
        <v>#REF!</v>
      </c>
      <c r="G2900" s="160" t="e">
        <f t="shared" si="1446"/>
        <v>#REF!</v>
      </c>
    </row>
    <row r="2901" spans="2:7" ht="21">
      <c r="B2901" s="132" t="e">
        <f t="shared" si="1416"/>
        <v>#REF!</v>
      </c>
      <c r="C2901" s="68" t="str">
        <f t="shared" si="1417"/>
        <v xml:space="preserve"> </v>
      </c>
      <c r="D2901" s="68" t="str">
        <f t="shared" si="1418"/>
        <v xml:space="preserve"> </v>
      </c>
      <c r="E2901" s="160" t="e">
        <f t="shared" ref="E2901:G2901" si="1447">M1317</f>
        <v>#REF!</v>
      </c>
      <c r="F2901" s="160" t="e">
        <f t="shared" si="1447"/>
        <v>#REF!</v>
      </c>
      <c r="G2901" s="160" t="e">
        <f t="shared" si="1447"/>
        <v>#REF!</v>
      </c>
    </row>
    <row r="2902" spans="2:7" ht="21">
      <c r="B2902" s="132" t="e">
        <f t="shared" si="1416"/>
        <v>#REF!</v>
      </c>
      <c r="C2902" s="68" t="str">
        <f t="shared" si="1417"/>
        <v xml:space="preserve"> </v>
      </c>
      <c r="D2902" s="68" t="str">
        <f t="shared" si="1418"/>
        <v xml:space="preserve"> </v>
      </c>
      <c r="E2902" s="160" t="e">
        <f t="shared" ref="E2902:G2902" si="1448">M1318</f>
        <v>#REF!</v>
      </c>
      <c r="F2902" s="160" t="e">
        <f t="shared" si="1448"/>
        <v>#REF!</v>
      </c>
      <c r="G2902" s="160" t="e">
        <f t="shared" si="1448"/>
        <v>#REF!</v>
      </c>
    </row>
    <row r="2903" spans="2:7" ht="21">
      <c r="B2903" s="132" t="e">
        <f t="shared" si="1416"/>
        <v>#REF!</v>
      </c>
      <c r="C2903" s="68" t="str">
        <f t="shared" si="1417"/>
        <v xml:space="preserve"> </v>
      </c>
      <c r="D2903" s="68" t="str">
        <f t="shared" si="1418"/>
        <v xml:space="preserve"> </v>
      </c>
      <c r="E2903" s="160" t="e">
        <f t="shared" ref="E2903:G2903" si="1449">M1319</f>
        <v>#REF!</v>
      </c>
      <c r="F2903" s="160" t="e">
        <f t="shared" si="1449"/>
        <v>#REF!</v>
      </c>
      <c r="G2903" s="160" t="e">
        <f t="shared" si="1449"/>
        <v>#REF!</v>
      </c>
    </row>
    <row r="2904" spans="2:7" ht="21">
      <c r="B2904" s="132" t="e">
        <f t="shared" si="1416"/>
        <v>#REF!</v>
      </c>
      <c r="C2904" s="68" t="str">
        <f t="shared" si="1417"/>
        <v xml:space="preserve"> </v>
      </c>
      <c r="D2904" s="68" t="str">
        <f t="shared" si="1418"/>
        <v xml:space="preserve"> </v>
      </c>
      <c r="E2904" s="160" t="e">
        <f t="shared" ref="E2904:G2904" si="1450">M1320</f>
        <v>#REF!</v>
      </c>
      <c r="F2904" s="160" t="e">
        <f t="shared" si="1450"/>
        <v>#REF!</v>
      </c>
      <c r="G2904" s="160" t="e">
        <f t="shared" si="1450"/>
        <v>#REF!</v>
      </c>
    </row>
    <row r="2905" spans="2:7" ht="21">
      <c r="B2905" s="132" t="e">
        <f t="shared" si="1416"/>
        <v>#REF!</v>
      </c>
      <c r="C2905" s="68" t="str">
        <f t="shared" si="1417"/>
        <v xml:space="preserve"> </v>
      </c>
      <c r="D2905" s="68" t="str">
        <f t="shared" si="1418"/>
        <v xml:space="preserve"> </v>
      </c>
      <c r="E2905" s="160" t="e">
        <f t="shared" ref="E2905:G2905" si="1451">M1321</f>
        <v>#REF!</v>
      </c>
      <c r="F2905" s="160" t="e">
        <f t="shared" si="1451"/>
        <v>#REF!</v>
      </c>
      <c r="G2905" s="160" t="e">
        <f t="shared" si="1451"/>
        <v>#REF!</v>
      </c>
    </row>
    <row r="2906" spans="2:7" ht="21">
      <c r="B2906" s="132" t="e">
        <f t="shared" si="1416"/>
        <v>#REF!</v>
      </c>
      <c r="C2906" s="68" t="str">
        <f t="shared" si="1417"/>
        <v xml:space="preserve"> </v>
      </c>
      <c r="D2906" s="68" t="str">
        <f t="shared" si="1418"/>
        <v xml:space="preserve"> </v>
      </c>
      <c r="E2906" s="160" t="e">
        <f t="shared" ref="E2906:G2906" si="1452">M1322</f>
        <v>#REF!</v>
      </c>
      <c r="F2906" s="160" t="e">
        <f t="shared" si="1452"/>
        <v>#REF!</v>
      </c>
      <c r="G2906" s="160" t="e">
        <f t="shared" si="1452"/>
        <v>#REF!</v>
      </c>
    </row>
    <row r="2907" spans="2:7" ht="21">
      <c r="B2907" s="132" t="e">
        <f t="shared" si="1416"/>
        <v>#REF!</v>
      </c>
      <c r="C2907" s="68" t="str">
        <f t="shared" si="1417"/>
        <v xml:space="preserve"> </v>
      </c>
      <c r="D2907" s="68" t="str">
        <f t="shared" si="1418"/>
        <v xml:space="preserve"> </v>
      </c>
      <c r="E2907" s="160" t="e">
        <f t="shared" ref="E2907:G2907" si="1453">M1323</f>
        <v>#REF!</v>
      </c>
      <c r="F2907" s="160" t="e">
        <f t="shared" si="1453"/>
        <v>#REF!</v>
      </c>
      <c r="G2907" s="160" t="e">
        <f t="shared" si="1453"/>
        <v>#REF!</v>
      </c>
    </row>
    <row r="2908" spans="2:7" ht="21">
      <c r="B2908" s="132" t="e">
        <f t="shared" si="1416"/>
        <v>#REF!</v>
      </c>
      <c r="C2908" s="68" t="str">
        <f t="shared" si="1417"/>
        <v xml:space="preserve"> </v>
      </c>
      <c r="D2908" s="68" t="str">
        <f t="shared" si="1418"/>
        <v xml:space="preserve"> </v>
      </c>
      <c r="E2908" s="160" t="e">
        <f t="shared" ref="E2908:G2908" si="1454">M1324</f>
        <v>#REF!</v>
      </c>
      <c r="F2908" s="160" t="e">
        <f t="shared" si="1454"/>
        <v>#REF!</v>
      </c>
      <c r="G2908" s="160" t="e">
        <f t="shared" si="1454"/>
        <v>#REF!</v>
      </c>
    </row>
    <row r="2909" spans="2:7" ht="21">
      <c r="B2909" s="132" t="e">
        <f t="shared" si="1416"/>
        <v>#REF!</v>
      </c>
      <c r="C2909" s="68" t="str">
        <f t="shared" si="1417"/>
        <v xml:space="preserve"> </v>
      </c>
      <c r="D2909" s="68" t="str">
        <f t="shared" si="1418"/>
        <v xml:space="preserve"> </v>
      </c>
      <c r="E2909" s="160" t="e">
        <f t="shared" ref="E2909:G2909" si="1455">M1325</f>
        <v>#REF!</v>
      </c>
      <c r="F2909" s="160" t="e">
        <f t="shared" si="1455"/>
        <v>#REF!</v>
      </c>
      <c r="G2909" s="160" t="e">
        <f t="shared" si="1455"/>
        <v>#REF!</v>
      </c>
    </row>
    <row r="2910" spans="2:7" ht="21">
      <c r="B2910" s="132" t="e">
        <f t="shared" si="1416"/>
        <v>#REF!</v>
      </c>
      <c r="C2910" s="68" t="str">
        <f t="shared" si="1417"/>
        <v xml:space="preserve"> </v>
      </c>
      <c r="D2910" s="68" t="str">
        <f t="shared" si="1418"/>
        <v xml:space="preserve"> </v>
      </c>
      <c r="E2910" s="160" t="e">
        <f t="shared" ref="E2910:G2910" si="1456">M1326</f>
        <v>#REF!</v>
      </c>
      <c r="F2910" s="160" t="e">
        <f t="shared" si="1456"/>
        <v>#REF!</v>
      </c>
      <c r="G2910" s="160" t="e">
        <f t="shared" si="1456"/>
        <v>#REF!</v>
      </c>
    </row>
    <row r="2911" spans="2:7" ht="21">
      <c r="B2911" s="132" t="e">
        <f t="shared" si="1416"/>
        <v>#REF!</v>
      </c>
      <c r="C2911" s="68" t="str">
        <f t="shared" si="1417"/>
        <v xml:space="preserve"> </v>
      </c>
      <c r="D2911" s="68" t="str">
        <f t="shared" si="1418"/>
        <v xml:space="preserve"> </v>
      </c>
      <c r="E2911" s="160" t="e">
        <f t="shared" ref="E2911:G2911" si="1457">M1327</f>
        <v>#REF!</v>
      </c>
      <c r="F2911" s="160" t="e">
        <f t="shared" si="1457"/>
        <v>#REF!</v>
      </c>
      <c r="G2911" s="160" t="e">
        <f t="shared" si="1457"/>
        <v>#REF!</v>
      </c>
    </row>
    <row r="2912" spans="2:7" ht="21">
      <c r="B2912" s="132" t="e">
        <f t="shared" si="1416"/>
        <v>#REF!</v>
      </c>
      <c r="C2912" s="68" t="str">
        <f t="shared" si="1417"/>
        <v xml:space="preserve"> </v>
      </c>
      <c r="D2912" s="68" t="str">
        <f t="shared" si="1418"/>
        <v xml:space="preserve"> </v>
      </c>
      <c r="E2912" s="160" t="e">
        <f t="shared" ref="E2912:G2912" si="1458">M1328</f>
        <v>#REF!</v>
      </c>
      <c r="F2912" s="160" t="e">
        <f t="shared" si="1458"/>
        <v>#REF!</v>
      </c>
      <c r="G2912" s="160" t="e">
        <f t="shared" si="1458"/>
        <v>#REF!</v>
      </c>
    </row>
    <row r="2913" spans="2:7" ht="21">
      <c r="B2913" s="132" t="e">
        <f t="shared" si="1416"/>
        <v>#REF!</v>
      </c>
      <c r="C2913" s="68" t="str">
        <f t="shared" si="1417"/>
        <v xml:space="preserve"> </v>
      </c>
      <c r="D2913" s="68" t="str">
        <f t="shared" si="1418"/>
        <v xml:space="preserve"> </v>
      </c>
      <c r="E2913" s="160" t="e">
        <f t="shared" ref="E2913:G2913" si="1459">M1329</f>
        <v>#REF!</v>
      </c>
      <c r="F2913" s="160" t="e">
        <f t="shared" si="1459"/>
        <v>#REF!</v>
      </c>
      <c r="G2913" s="160" t="e">
        <f t="shared" si="1459"/>
        <v>#REF!</v>
      </c>
    </row>
    <row r="2914" spans="2:7" ht="21">
      <c r="B2914" s="132" t="e">
        <f t="shared" si="1416"/>
        <v>#REF!</v>
      </c>
      <c r="C2914" s="68" t="str">
        <f t="shared" si="1417"/>
        <v xml:space="preserve"> </v>
      </c>
      <c r="D2914" s="68" t="str">
        <f t="shared" si="1418"/>
        <v xml:space="preserve"> </v>
      </c>
      <c r="E2914" s="160" t="e">
        <f t="shared" ref="E2914:G2914" si="1460">M1330</f>
        <v>#REF!</v>
      </c>
      <c r="F2914" s="160" t="e">
        <f t="shared" si="1460"/>
        <v>#REF!</v>
      </c>
      <c r="G2914" s="160" t="e">
        <f t="shared" si="1460"/>
        <v>#REF!</v>
      </c>
    </row>
    <row r="2915" spans="2:7" ht="21">
      <c r="B2915" s="132" t="e">
        <f t="shared" si="1416"/>
        <v>#REF!</v>
      </c>
      <c r="C2915" s="68" t="str">
        <f t="shared" si="1417"/>
        <v xml:space="preserve"> </v>
      </c>
      <c r="D2915" s="68" t="str">
        <f t="shared" si="1418"/>
        <v xml:space="preserve"> </v>
      </c>
      <c r="E2915" s="160" t="e">
        <f t="shared" ref="E2915:G2915" si="1461">M1331</f>
        <v>#REF!</v>
      </c>
      <c r="F2915" s="160" t="e">
        <f t="shared" si="1461"/>
        <v>#REF!</v>
      </c>
      <c r="G2915" s="160" t="e">
        <f t="shared" si="1461"/>
        <v>#REF!</v>
      </c>
    </row>
    <row r="2916" spans="2:7" ht="21">
      <c r="B2916" s="132" t="e">
        <f t="shared" si="1416"/>
        <v>#REF!</v>
      </c>
      <c r="C2916" s="68" t="str">
        <f t="shared" si="1417"/>
        <v xml:space="preserve"> </v>
      </c>
      <c r="D2916" s="68" t="str">
        <f t="shared" si="1418"/>
        <v xml:space="preserve"> </v>
      </c>
      <c r="E2916" s="160" t="e">
        <f t="shared" ref="E2916:G2916" si="1462">M1332</f>
        <v>#REF!</v>
      </c>
      <c r="F2916" s="160" t="e">
        <f t="shared" si="1462"/>
        <v>#REF!</v>
      </c>
      <c r="G2916" s="160" t="e">
        <f t="shared" si="1462"/>
        <v>#REF!</v>
      </c>
    </row>
    <row r="2917" spans="2:7" ht="21">
      <c r="B2917" s="132" t="e">
        <f t="shared" si="1416"/>
        <v>#REF!</v>
      </c>
      <c r="C2917" s="68" t="str">
        <f t="shared" si="1417"/>
        <v xml:space="preserve"> </v>
      </c>
      <c r="D2917" s="68" t="str">
        <f t="shared" si="1418"/>
        <v xml:space="preserve"> </v>
      </c>
      <c r="E2917" s="160" t="e">
        <f t="shared" ref="E2917:G2917" si="1463">M1333</f>
        <v>#REF!</v>
      </c>
      <c r="F2917" s="160" t="e">
        <f t="shared" si="1463"/>
        <v>#REF!</v>
      </c>
      <c r="G2917" s="160" t="e">
        <f t="shared" si="1463"/>
        <v>#REF!</v>
      </c>
    </row>
    <row r="2918" spans="2:7" ht="21">
      <c r="B2918" s="132" t="e">
        <f t="shared" si="1416"/>
        <v>#REF!</v>
      </c>
      <c r="C2918" s="68" t="str">
        <f t="shared" si="1417"/>
        <v xml:space="preserve"> </v>
      </c>
      <c r="D2918" s="68" t="str">
        <f t="shared" si="1418"/>
        <v xml:space="preserve"> </v>
      </c>
      <c r="E2918" s="160" t="e">
        <f t="shared" ref="E2918:G2918" si="1464">M1334</f>
        <v>#REF!</v>
      </c>
      <c r="F2918" s="160" t="e">
        <f t="shared" si="1464"/>
        <v>#REF!</v>
      </c>
      <c r="G2918" s="160" t="e">
        <f t="shared" si="1464"/>
        <v>#REF!</v>
      </c>
    </row>
    <row r="2919" spans="2:7" ht="21">
      <c r="B2919" s="132" t="e">
        <f t="shared" si="1416"/>
        <v>#REF!</v>
      </c>
      <c r="C2919" s="68" t="str">
        <f t="shared" si="1417"/>
        <v xml:space="preserve"> </v>
      </c>
      <c r="D2919" s="68" t="str">
        <f t="shared" si="1418"/>
        <v xml:space="preserve"> </v>
      </c>
      <c r="E2919" s="160" t="e">
        <f t="shared" ref="E2919:G2919" si="1465">M1335</f>
        <v>#REF!</v>
      </c>
      <c r="F2919" s="160" t="e">
        <f t="shared" si="1465"/>
        <v>#REF!</v>
      </c>
      <c r="G2919" s="160" t="e">
        <f t="shared" si="1465"/>
        <v>#REF!</v>
      </c>
    </row>
    <row r="2920" spans="2:7" ht="21">
      <c r="B2920" s="132" t="e">
        <f t="shared" si="1416"/>
        <v>#REF!</v>
      </c>
      <c r="C2920" s="68" t="str">
        <f t="shared" si="1417"/>
        <v xml:space="preserve"> </v>
      </c>
      <c r="D2920" s="68" t="str">
        <f t="shared" si="1418"/>
        <v xml:space="preserve"> </v>
      </c>
      <c r="E2920" s="160" t="e">
        <f t="shared" ref="E2920:G2920" si="1466">M1336</f>
        <v>#REF!</v>
      </c>
      <c r="F2920" s="160" t="e">
        <f t="shared" si="1466"/>
        <v>#REF!</v>
      </c>
      <c r="G2920" s="160" t="e">
        <f t="shared" si="1466"/>
        <v>#REF!</v>
      </c>
    </row>
    <row r="2921" spans="2:7" ht="21">
      <c r="B2921" s="132" t="e">
        <f t="shared" si="1416"/>
        <v>#REF!</v>
      </c>
      <c r="C2921" s="68" t="str">
        <f t="shared" si="1417"/>
        <v xml:space="preserve"> </v>
      </c>
      <c r="D2921" s="68" t="str">
        <f t="shared" si="1418"/>
        <v xml:space="preserve"> </v>
      </c>
      <c r="E2921" s="160" t="e">
        <f t="shared" ref="E2921:G2921" si="1467">M1337</f>
        <v>#REF!</v>
      </c>
      <c r="F2921" s="160" t="e">
        <f t="shared" si="1467"/>
        <v>#REF!</v>
      </c>
      <c r="G2921" s="160" t="e">
        <f t="shared" si="1467"/>
        <v>#REF!</v>
      </c>
    </row>
    <row r="2922" spans="2:7" ht="21">
      <c r="B2922" s="132" t="e">
        <f t="shared" si="1416"/>
        <v>#REF!</v>
      </c>
      <c r="C2922" s="68" t="str">
        <f t="shared" si="1417"/>
        <v xml:space="preserve"> </v>
      </c>
      <c r="D2922" s="68" t="str">
        <f t="shared" si="1418"/>
        <v xml:space="preserve"> </v>
      </c>
      <c r="E2922" s="160" t="e">
        <f t="shared" ref="E2922:G2922" si="1468">M1338</f>
        <v>#REF!</v>
      </c>
      <c r="F2922" s="160" t="e">
        <f t="shared" si="1468"/>
        <v>#REF!</v>
      </c>
      <c r="G2922" s="160" t="e">
        <f t="shared" si="1468"/>
        <v>#REF!</v>
      </c>
    </row>
    <row r="2923" spans="2:7" ht="21">
      <c r="B2923" s="132" t="e">
        <f t="shared" si="1416"/>
        <v>#REF!</v>
      </c>
      <c r="C2923" s="68" t="str">
        <f t="shared" si="1417"/>
        <v xml:space="preserve"> </v>
      </c>
      <c r="D2923" s="68" t="str">
        <f t="shared" si="1418"/>
        <v xml:space="preserve"> </v>
      </c>
      <c r="E2923" s="160" t="e">
        <f t="shared" ref="E2923:G2923" si="1469">M1339</f>
        <v>#REF!</v>
      </c>
      <c r="F2923" s="160" t="e">
        <f t="shared" si="1469"/>
        <v>#REF!</v>
      </c>
      <c r="G2923" s="160" t="e">
        <f t="shared" si="1469"/>
        <v>#REF!</v>
      </c>
    </row>
    <row r="2924" spans="2:7" ht="21">
      <c r="B2924" s="132" t="e">
        <f t="shared" si="1416"/>
        <v>#REF!</v>
      </c>
      <c r="C2924" s="68" t="str">
        <f t="shared" si="1417"/>
        <v xml:space="preserve"> </v>
      </c>
      <c r="D2924" s="68" t="str">
        <f t="shared" si="1418"/>
        <v xml:space="preserve"> </v>
      </c>
      <c r="E2924" s="160" t="e">
        <f t="shared" ref="E2924:G2924" si="1470">M1340</f>
        <v>#REF!</v>
      </c>
      <c r="F2924" s="160" t="e">
        <f t="shared" si="1470"/>
        <v>#REF!</v>
      </c>
      <c r="G2924" s="160" t="e">
        <f t="shared" si="1470"/>
        <v>#REF!</v>
      </c>
    </row>
    <row r="2925" spans="2:7" ht="21">
      <c r="B2925" s="132" t="e">
        <f t="shared" si="1416"/>
        <v>#REF!</v>
      </c>
      <c r="C2925" s="68" t="str">
        <f t="shared" si="1417"/>
        <v xml:space="preserve"> </v>
      </c>
      <c r="D2925" s="68" t="str">
        <f t="shared" si="1418"/>
        <v xml:space="preserve"> </v>
      </c>
      <c r="E2925" s="160" t="e">
        <f t="shared" ref="E2925:G2925" si="1471">M1341</f>
        <v>#REF!</v>
      </c>
      <c r="F2925" s="160" t="e">
        <f t="shared" si="1471"/>
        <v>#REF!</v>
      </c>
      <c r="G2925" s="160" t="e">
        <f t="shared" si="1471"/>
        <v>#REF!</v>
      </c>
    </row>
    <row r="2926" spans="2:7" ht="21">
      <c r="B2926" s="132" t="e">
        <f t="shared" si="1416"/>
        <v>#REF!</v>
      </c>
      <c r="C2926" s="68" t="str">
        <f t="shared" si="1417"/>
        <v xml:space="preserve"> </v>
      </c>
      <c r="D2926" s="68" t="str">
        <f t="shared" si="1418"/>
        <v xml:space="preserve"> </v>
      </c>
      <c r="E2926" s="160" t="e">
        <f t="shared" ref="E2926:G2926" si="1472">M1342</f>
        <v>#REF!</v>
      </c>
      <c r="F2926" s="160" t="e">
        <f t="shared" si="1472"/>
        <v>#REF!</v>
      </c>
      <c r="G2926" s="160" t="e">
        <f t="shared" si="1472"/>
        <v>#REF!</v>
      </c>
    </row>
    <row r="2927" spans="2:7" ht="21">
      <c r="B2927" s="132" t="e">
        <f t="shared" si="1416"/>
        <v>#REF!</v>
      </c>
      <c r="C2927" s="68" t="str">
        <f t="shared" si="1417"/>
        <v xml:space="preserve"> </v>
      </c>
      <c r="D2927" s="68" t="str">
        <f t="shared" si="1418"/>
        <v xml:space="preserve"> </v>
      </c>
      <c r="E2927" s="160" t="e">
        <f t="shared" ref="E2927:G2927" si="1473">M1343</f>
        <v>#REF!</v>
      </c>
      <c r="F2927" s="160" t="e">
        <f t="shared" si="1473"/>
        <v>#REF!</v>
      </c>
      <c r="G2927" s="160" t="e">
        <f t="shared" si="1473"/>
        <v>#REF!</v>
      </c>
    </row>
    <row r="2928" spans="2:7" ht="21">
      <c r="B2928" s="132" t="e">
        <f t="shared" si="1416"/>
        <v>#REF!</v>
      </c>
      <c r="C2928" s="68" t="str">
        <f t="shared" si="1417"/>
        <v xml:space="preserve"> </v>
      </c>
      <c r="D2928" s="68" t="str">
        <f t="shared" si="1418"/>
        <v xml:space="preserve"> </v>
      </c>
      <c r="E2928" s="160" t="e">
        <f t="shared" ref="E2928:G2928" si="1474">M1344</f>
        <v>#REF!</v>
      </c>
      <c r="F2928" s="160" t="e">
        <f t="shared" si="1474"/>
        <v>#REF!</v>
      </c>
      <c r="G2928" s="160" t="e">
        <f t="shared" si="1474"/>
        <v>#REF!</v>
      </c>
    </row>
    <row r="2929" spans="2:7" ht="21">
      <c r="B2929" s="132" t="e">
        <f t="shared" si="1416"/>
        <v>#REF!</v>
      </c>
      <c r="C2929" s="68" t="str">
        <f t="shared" si="1417"/>
        <v xml:space="preserve"> </v>
      </c>
      <c r="D2929" s="68" t="str">
        <f t="shared" si="1418"/>
        <v xml:space="preserve"> </v>
      </c>
      <c r="E2929" s="160" t="e">
        <f t="shared" ref="E2929:G2929" si="1475">M1345</f>
        <v>#REF!</v>
      </c>
      <c r="F2929" s="160" t="e">
        <f t="shared" si="1475"/>
        <v>#REF!</v>
      </c>
      <c r="G2929" s="160" t="e">
        <f t="shared" si="1475"/>
        <v>#REF!</v>
      </c>
    </row>
    <row r="2930" spans="2:7" ht="21">
      <c r="B2930" s="132" t="e">
        <f t="shared" si="1416"/>
        <v>#REF!</v>
      </c>
      <c r="C2930" s="68" t="str">
        <f t="shared" si="1417"/>
        <v xml:space="preserve"> </v>
      </c>
      <c r="D2930" s="68" t="str">
        <f t="shared" si="1418"/>
        <v xml:space="preserve"> </v>
      </c>
      <c r="E2930" s="160" t="e">
        <f t="shared" ref="E2930:G2930" si="1476">M1346</f>
        <v>#REF!</v>
      </c>
      <c r="F2930" s="160" t="e">
        <f t="shared" si="1476"/>
        <v>#REF!</v>
      </c>
      <c r="G2930" s="160" t="e">
        <f t="shared" si="1476"/>
        <v>#REF!</v>
      </c>
    </row>
    <row r="2931" spans="2:7" ht="21">
      <c r="B2931" s="132" t="e">
        <f t="shared" si="1416"/>
        <v>#REF!</v>
      </c>
      <c r="C2931" s="68" t="str">
        <f t="shared" si="1417"/>
        <v xml:space="preserve"> </v>
      </c>
      <c r="D2931" s="68" t="str">
        <f t="shared" si="1418"/>
        <v xml:space="preserve"> </v>
      </c>
      <c r="E2931" s="160" t="e">
        <f t="shared" ref="E2931:G2931" si="1477">M1347</f>
        <v>#REF!</v>
      </c>
      <c r="F2931" s="160" t="e">
        <f t="shared" si="1477"/>
        <v>#REF!</v>
      </c>
      <c r="G2931" s="160" t="e">
        <f t="shared" si="1477"/>
        <v>#REF!</v>
      </c>
    </row>
    <row r="2932" spans="2:7" ht="21">
      <c r="B2932" s="132" t="e">
        <f t="shared" si="1416"/>
        <v>#REF!</v>
      </c>
      <c r="C2932" s="68" t="str">
        <f t="shared" si="1417"/>
        <v xml:space="preserve"> </v>
      </c>
      <c r="D2932" s="68" t="str">
        <f t="shared" si="1418"/>
        <v xml:space="preserve"> </v>
      </c>
      <c r="E2932" s="160" t="e">
        <f t="shared" ref="E2932:G2932" si="1478">M1348</f>
        <v>#REF!</v>
      </c>
      <c r="F2932" s="160" t="e">
        <f t="shared" si="1478"/>
        <v>#REF!</v>
      </c>
      <c r="G2932" s="160" t="e">
        <f t="shared" si="1478"/>
        <v>#REF!</v>
      </c>
    </row>
    <row r="2933" spans="2:7" ht="21">
      <c r="B2933" s="132" t="e">
        <f t="shared" si="1416"/>
        <v>#REF!</v>
      </c>
      <c r="C2933" s="68" t="str">
        <f t="shared" si="1417"/>
        <v xml:space="preserve"> </v>
      </c>
      <c r="D2933" s="68" t="str">
        <f t="shared" si="1418"/>
        <v xml:space="preserve"> </v>
      </c>
      <c r="E2933" s="160" t="e">
        <f t="shared" ref="E2933:G2933" si="1479">M1349</f>
        <v>#REF!</v>
      </c>
      <c r="F2933" s="160" t="e">
        <f t="shared" si="1479"/>
        <v>#REF!</v>
      </c>
      <c r="G2933" s="160" t="e">
        <f t="shared" si="1479"/>
        <v>#REF!</v>
      </c>
    </row>
    <row r="2934" spans="2:7" ht="21">
      <c r="B2934" s="132" t="e">
        <f t="shared" si="1416"/>
        <v>#REF!</v>
      </c>
      <c r="C2934" s="68" t="str">
        <f t="shared" si="1417"/>
        <v xml:space="preserve"> </v>
      </c>
      <c r="D2934" s="68" t="str">
        <f t="shared" si="1418"/>
        <v xml:space="preserve"> </v>
      </c>
      <c r="E2934" s="160" t="e">
        <f t="shared" ref="E2934:G2934" si="1480">M1350</f>
        <v>#REF!</v>
      </c>
      <c r="F2934" s="160" t="e">
        <f t="shared" si="1480"/>
        <v>#REF!</v>
      </c>
      <c r="G2934" s="160" t="e">
        <f t="shared" si="1480"/>
        <v>#REF!</v>
      </c>
    </row>
    <row r="2935" spans="2:7" ht="21">
      <c r="B2935" s="132" t="e">
        <f t="shared" si="1416"/>
        <v>#REF!</v>
      </c>
      <c r="C2935" s="68" t="str">
        <f t="shared" si="1417"/>
        <v xml:space="preserve"> </v>
      </c>
      <c r="D2935" s="68" t="str">
        <f t="shared" si="1418"/>
        <v xml:space="preserve"> </v>
      </c>
      <c r="E2935" s="160" t="e">
        <f t="shared" ref="E2935:G2935" si="1481">M1351</f>
        <v>#REF!</v>
      </c>
      <c r="F2935" s="160" t="e">
        <f t="shared" si="1481"/>
        <v>#REF!</v>
      </c>
      <c r="G2935" s="160" t="e">
        <f t="shared" si="1481"/>
        <v>#REF!</v>
      </c>
    </row>
    <row r="2936" spans="2:7" ht="21">
      <c r="B2936" s="132" t="e">
        <f t="shared" si="1416"/>
        <v>#REF!</v>
      </c>
      <c r="C2936" s="68" t="str">
        <f t="shared" si="1417"/>
        <v xml:space="preserve"> </v>
      </c>
      <c r="D2936" s="68" t="str">
        <f t="shared" si="1418"/>
        <v xml:space="preserve"> </v>
      </c>
      <c r="E2936" s="160" t="e">
        <f t="shared" ref="E2936:G2936" si="1482">M1352</f>
        <v>#REF!</v>
      </c>
      <c r="F2936" s="160" t="e">
        <f t="shared" si="1482"/>
        <v>#REF!</v>
      </c>
      <c r="G2936" s="160" t="e">
        <f t="shared" si="1482"/>
        <v>#REF!</v>
      </c>
    </row>
    <row r="2937" spans="2:7" ht="21">
      <c r="B2937" s="132" t="e">
        <f t="shared" ref="B2937:B3000" si="1483">J1353</f>
        <v>#REF!</v>
      </c>
      <c r="C2937" s="68" t="str">
        <f t="shared" ref="C2937:C3000" si="1484">IFERROR(VLOOKUP(D2937,KLUBY01,2,FALSE)," ")</f>
        <v xml:space="preserve"> </v>
      </c>
      <c r="D2937" s="68" t="str">
        <f t="shared" ref="D2937:D3000" si="1485">IFERROR(VLOOKUP(B2937,PZTS2509,11,FALSE)," ")</f>
        <v xml:space="preserve"> </v>
      </c>
      <c r="E2937" s="160" t="e">
        <f t="shared" ref="E2937:G2937" si="1486">M1353</f>
        <v>#REF!</v>
      </c>
      <c r="F2937" s="160" t="e">
        <f t="shared" si="1486"/>
        <v>#REF!</v>
      </c>
      <c r="G2937" s="160" t="e">
        <f t="shared" si="1486"/>
        <v>#REF!</v>
      </c>
    </row>
    <row r="2938" spans="2:7" ht="21">
      <c r="B2938" s="132" t="e">
        <f t="shared" si="1483"/>
        <v>#REF!</v>
      </c>
      <c r="C2938" s="68" t="str">
        <f t="shared" si="1484"/>
        <v xml:space="preserve"> </v>
      </c>
      <c r="D2938" s="68" t="str">
        <f t="shared" si="1485"/>
        <v xml:space="preserve"> </v>
      </c>
      <c r="E2938" s="160" t="e">
        <f t="shared" ref="E2938:G2938" si="1487">M1354</f>
        <v>#REF!</v>
      </c>
      <c r="F2938" s="160" t="e">
        <f t="shared" si="1487"/>
        <v>#REF!</v>
      </c>
      <c r="G2938" s="160" t="e">
        <f t="shared" si="1487"/>
        <v>#REF!</v>
      </c>
    </row>
    <row r="2939" spans="2:7" ht="21">
      <c r="B2939" s="132" t="e">
        <f t="shared" si="1483"/>
        <v>#REF!</v>
      </c>
      <c r="C2939" s="68" t="str">
        <f t="shared" si="1484"/>
        <v xml:space="preserve"> </v>
      </c>
      <c r="D2939" s="68" t="str">
        <f t="shared" si="1485"/>
        <v xml:space="preserve"> </v>
      </c>
      <c r="E2939" s="160" t="e">
        <f t="shared" ref="E2939:G2939" si="1488">M1355</f>
        <v>#REF!</v>
      </c>
      <c r="F2939" s="160" t="e">
        <f t="shared" si="1488"/>
        <v>#REF!</v>
      </c>
      <c r="G2939" s="160" t="e">
        <f t="shared" si="1488"/>
        <v>#REF!</v>
      </c>
    </row>
    <row r="2940" spans="2:7" ht="21">
      <c r="B2940" s="132" t="e">
        <f t="shared" si="1483"/>
        <v>#REF!</v>
      </c>
      <c r="C2940" s="68" t="str">
        <f t="shared" si="1484"/>
        <v xml:space="preserve"> </v>
      </c>
      <c r="D2940" s="68" t="str">
        <f t="shared" si="1485"/>
        <v xml:space="preserve"> </v>
      </c>
      <c r="E2940" s="160" t="e">
        <f t="shared" ref="E2940:G2940" si="1489">M1356</f>
        <v>#REF!</v>
      </c>
      <c r="F2940" s="160" t="e">
        <f t="shared" si="1489"/>
        <v>#REF!</v>
      </c>
      <c r="G2940" s="160" t="e">
        <f t="shared" si="1489"/>
        <v>#REF!</v>
      </c>
    </row>
    <row r="2941" spans="2:7" ht="21">
      <c r="B2941" s="132" t="e">
        <f t="shared" si="1483"/>
        <v>#REF!</v>
      </c>
      <c r="C2941" s="68" t="str">
        <f t="shared" si="1484"/>
        <v xml:space="preserve"> </v>
      </c>
      <c r="D2941" s="68" t="str">
        <f t="shared" si="1485"/>
        <v xml:space="preserve"> </v>
      </c>
      <c r="E2941" s="160" t="e">
        <f t="shared" ref="E2941:G2941" si="1490">M1357</f>
        <v>#REF!</v>
      </c>
      <c r="F2941" s="160" t="e">
        <f t="shared" si="1490"/>
        <v>#REF!</v>
      </c>
      <c r="G2941" s="160" t="e">
        <f t="shared" si="1490"/>
        <v>#REF!</v>
      </c>
    </row>
    <row r="2942" spans="2:7" ht="21">
      <c r="B2942" s="132" t="e">
        <f t="shared" si="1483"/>
        <v>#REF!</v>
      </c>
      <c r="C2942" s="68" t="str">
        <f t="shared" si="1484"/>
        <v xml:space="preserve"> </v>
      </c>
      <c r="D2942" s="68" t="str">
        <f t="shared" si="1485"/>
        <v xml:space="preserve"> </v>
      </c>
      <c r="E2942" s="160" t="e">
        <f t="shared" ref="E2942:G2942" si="1491">M1358</f>
        <v>#REF!</v>
      </c>
      <c r="F2942" s="160" t="e">
        <f t="shared" si="1491"/>
        <v>#REF!</v>
      </c>
      <c r="G2942" s="160" t="e">
        <f t="shared" si="1491"/>
        <v>#REF!</v>
      </c>
    </row>
    <row r="2943" spans="2:7" ht="21">
      <c r="B2943" s="132" t="e">
        <f t="shared" si="1483"/>
        <v>#REF!</v>
      </c>
      <c r="C2943" s="68" t="str">
        <f t="shared" si="1484"/>
        <v xml:space="preserve"> </v>
      </c>
      <c r="D2943" s="68" t="str">
        <f t="shared" si="1485"/>
        <v xml:space="preserve"> </v>
      </c>
      <c r="E2943" s="160" t="e">
        <f t="shared" ref="E2943:G2943" si="1492">M1359</f>
        <v>#REF!</v>
      </c>
      <c r="F2943" s="160" t="e">
        <f t="shared" si="1492"/>
        <v>#REF!</v>
      </c>
      <c r="G2943" s="160" t="e">
        <f t="shared" si="1492"/>
        <v>#REF!</v>
      </c>
    </row>
    <row r="2944" spans="2:7" ht="21">
      <c r="B2944" s="132" t="e">
        <f t="shared" si="1483"/>
        <v>#REF!</v>
      </c>
      <c r="C2944" s="68" t="str">
        <f t="shared" si="1484"/>
        <v xml:space="preserve"> </v>
      </c>
      <c r="D2944" s="68" t="str">
        <f t="shared" si="1485"/>
        <v xml:space="preserve"> </v>
      </c>
      <c r="E2944" s="160" t="e">
        <f t="shared" ref="E2944:G2944" si="1493">M1360</f>
        <v>#REF!</v>
      </c>
      <c r="F2944" s="160" t="e">
        <f t="shared" si="1493"/>
        <v>#REF!</v>
      </c>
      <c r="G2944" s="160" t="e">
        <f t="shared" si="1493"/>
        <v>#REF!</v>
      </c>
    </row>
    <row r="2945" spans="2:7" ht="21">
      <c r="B2945" s="132" t="e">
        <f t="shared" si="1483"/>
        <v>#REF!</v>
      </c>
      <c r="C2945" s="68" t="str">
        <f t="shared" si="1484"/>
        <v xml:space="preserve"> </v>
      </c>
      <c r="D2945" s="68" t="str">
        <f t="shared" si="1485"/>
        <v xml:space="preserve"> </v>
      </c>
      <c r="E2945" s="160" t="e">
        <f t="shared" ref="E2945:G2945" si="1494">M1361</f>
        <v>#REF!</v>
      </c>
      <c r="F2945" s="160" t="e">
        <f t="shared" si="1494"/>
        <v>#REF!</v>
      </c>
      <c r="G2945" s="160" t="e">
        <f t="shared" si="1494"/>
        <v>#REF!</v>
      </c>
    </row>
    <row r="2946" spans="2:7" ht="21">
      <c r="B2946" s="132" t="e">
        <f t="shared" si="1483"/>
        <v>#REF!</v>
      </c>
      <c r="C2946" s="68" t="str">
        <f t="shared" si="1484"/>
        <v xml:space="preserve"> </v>
      </c>
      <c r="D2946" s="68" t="str">
        <f t="shared" si="1485"/>
        <v xml:space="preserve"> </v>
      </c>
      <c r="E2946" s="160" t="e">
        <f t="shared" ref="E2946:G2946" si="1495">M1362</f>
        <v>#REF!</v>
      </c>
      <c r="F2946" s="160" t="e">
        <f t="shared" si="1495"/>
        <v>#REF!</v>
      </c>
      <c r="G2946" s="160" t="e">
        <f t="shared" si="1495"/>
        <v>#REF!</v>
      </c>
    </row>
    <row r="2947" spans="2:7" ht="21">
      <c r="B2947" s="132" t="e">
        <f t="shared" si="1483"/>
        <v>#REF!</v>
      </c>
      <c r="C2947" s="68" t="str">
        <f t="shared" si="1484"/>
        <v xml:space="preserve"> </v>
      </c>
      <c r="D2947" s="68" t="str">
        <f t="shared" si="1485"/>
        <v xml:space="preserve"> </v>
      </c>
      <c r="E2947" s="160" t="e">
        <f t="shared" ref="E2947:G2947" si="1496">M1363</f>
        <v>#REF!</v>
      </c>
      <c r="F2947" s="160" t="e">
        <f t="shared" si="1496"/>
        <v>#REF!</v>
      </c>
      <c r="G2947" s="160" t="e">
        <f t="shared" si="1496"/>
        <v>#REF!</v>
      </c>
    </row>
    <row r="2948" spans="2:7" ht="21">
      <c r="B2948" s="132" t="e">
        <f t="shared" si="1483"/>
        <v>#REF!</v>
      </c>
      <c r="C2948" s="68" t="str">
        <f t="shared" si="1484"/>
        <v xml:space="preserve"> </v>
      </c>
      <c r="D2948" s="68" t="str">
        <f t="shared" si="1485"/>
        <v xml:space="preserve"> </v>
      </c>
      <c r="E2948" s="160" t="e">
        <f t="shared" ref="E2948:G2948" si="1497">M1364</f>
        <v>#REF!</v>
      </c>
      <c r="F2948" s="160" t="e">
        <f t="shared" si="1497"/>
        <v>#REF!</v>
      </c>
      <c r="G2948" s="160" t="e">
        <f t="shared" si="1497"/>
        <v>#REF!</v>
      </c>
    </row>
    <row r="2949" spans="2:7" ht="21">
      <c r="B2949" s="132" t="e">
        <f t="shared" si="1483"/>
        <v>#REF!</v>
      </c>
      <c r="C2949" s="68" t="str">
        <f t="shared" si="1484"/>
        <v xml:space="preserve"> </v>
      </c>
      <c r="D2949" s="68" t="str">
        <f t="shared" si="1485"/>
        <v xml:space="preserve"> </v>
      </c>
      <c r="E2949" s="160" t="e">
        <f t="shared" ref="E2949:G2949" si="1498">M1365</f>
        <v>#REF!</v>
      </c>
      <c r="F2949" s="160" t="e">
        <f t="shared" si="1498"/>
        <v>#REF!</v>
      </c>
      <c r="G2949" s="160" t="e">
        <f t="shared" si="1498"/>
        <v>#REF!</v>
      </c>
    </row>
    <row r="2950" spans="2:7" ht="21">
      <c r="B2950" s="132" t="e">
        <f t="shared" si="1483"/>
        <v>#REF!</v>
      </c>
      <c r="C2950" s="68" t="str">
        <f t="shared" si="1484"/>
        <v xml:space="preserve"> </v>
      </c>
      <c r="D2950" s="68" t="str">
        <f t="shared" si="1485"/>
        <v xml:space="preserve"> </v>
      </c>
      <c r="E2950" s="160" t="e">
        <f t="shared" ref="E2950:G2950" si="1499">M1366</f>
        <v>#REF!</v>
      </c>
      <c r="F2950" s="160" t="e">
        <f t="shared" si="1499"/>
        <v>#REF!</v>
      </c>
      <c r="G2950" s="160" t="e">
        <f t="shared" si="1499"/>
        <v>#REF!</v>
      </c>
    </row>
    <row r="2951" spans="2:7" ht="21">
      <c r="B2951" s="132" t="e">
        <f t="shared" si="1483"/>
        <v>#REF!</v>
      </c>
      <c r="C2951" s="68" t="str">
        <f t="shared" si="1484"/>
        <v xml:space="preserve"> </v>
      </c>
      <c r="D2951" s="68" t="str">
        <f t="shared" si="1485"/>
        <v xml:space="preserve"> </v>
      </c>
      <c r="E2951" s="160" t="e">
        <f t="shared" ref="E2951:G2951" si="1500">M1367</f>
        <v>#REF!</v>
      </c>
      <c r="F2951" s="160" t="e">
        <f t="shared" si="1500"/>
        <v>#REF!</v>
      </c>
      <c r="G2951" s="160" t="e">
        <f t="shared" si="1500"/>
        <v>#REF!</v>
      </c>
    </row>
    <row r="2952" spans="2:7" ht="21">
      <c r="B2952" s="132" t="e">
        <f t="shared" si="1483"/>
        <v>#REF!</v>
      </c>
      <c r="C2952" s="68" t="str">
        <f t="shared" si="1484"/>
        <v xml:space="preserve"> </v>
      </c>
      <c r="D2952" s="68" t="str">
        <f t="shared" si="1485"/>
        <v xml:space="preserve"> </v>
      </c>
      <c r="E2952" s="160" t="e">
        <f t="shared" ref="E2952:G2952" si="1501">M1368</f>
        <v>#REF!</v>
      </c>
      <c r="F2952" s="160" t="e">
        <f t="shared" si="1501"/>
        <v>#REF!</v>
      </c>
      <c r="G2952" s="160" t="e">
        <f t="shared" si="1501"/>
        <v>#REF!</v>
      </c>
    </row>
    <row r="2953" spans="2:7" ht="21">
      <c r="B2953" s="132" t="e">
        <f t="shared" si="1483"/>
        <v>#REF!</v>
      </c>
      <c r="C2953" s="68" t="str">
        <f t="shared" si="1484"/>
        <v xml:space="preserve"> </v>
      </c>
      <c r="D2953" s="68" t="str">
        <f t="shared" si="1485"/>
        <v xml:space="preserve"> </v>
      </c>
      <c r="E2953" s="160" t="e">
        <f t="shared" ref="E2953:G2953" si="1502">M1369</f>
        <v>#REF!</v>
      </c>
      <c r="F2953" s="160" t="e">
        <f t="shared" si="1502"/>
        <v>#REF!</v>
      </c>
      <c r="G2953" s="160" t="e">
        <f t="shared" si="1502"/>
        <v>#REF!</v>
      </c>
    </row>
    <row r="2954" spans="2:7" ht="21">
      <c r="B2954" s="132" t="e">
        <f t="shared" si="1483"/>
        <v>#REF!</v>
      </c>
      <c r="C2954" s="68" t="str">
        <f t="shared" si="1484"/>
        <v xml:space="preserve"> </v>
      </c>
      <c r="D2954" s="68" t="str">
        <f t="shared" si="1485"/>
        <v xml:space="preserve"> </v>
      </c>
      <c r="E2954" s="160" t="e">
        <f t="shared" ref="E2954:G2954" si="1503">M1370</f>
        <v>#REF!</v>
      </c>
      <c r="F2954" s="160" t="e">
        <f t="shared" si="1503"/>
        <v>#REF!</v>
      </c>
      <c r="G2954" s="160" t="e">
        <f t="shared" si="1503"/>
        <v>#REF!</v>
      </c>
    </row>
    <row r="2955" spans="2:7" ht="21">
      <c r="B2955" s="132" t="e">
        <f t="shared" si="1483"/>
        <v>#REF!</v>
      </c>
      <c r="C2955" s="68" t="str">
        <f t="shared" si="1484"/>
        <v xml:space="preserve"> </v>
      </c>
      <c r="D2955" s="68" t="str">
        <f t="shared" si="1485"/>
        <v xml:space="preserve"> </v>
      </c>
      <c r="E2955" s="160" t="e">
        <f t="shared" ref="E2955:G2955" si="1504">M1371</f>
        <v>#REF!</v>
      </c>
      <c r="F2955" s="160" t="e">
        <f t="shared" si="1504"/>
        <v>#REF!</v>
      </c>
      <c r="G2955" s="160" t="e">
        <f t="shared" si="1504"/>
        <v>#REF!</v>
      </c>
    </row>
    <row r="2956" spans="2:7" ht="21">
      <c r="B2956" s="132" t="e">
        <f t="shared" si="1483"/>
        <v>#REF!</v>
      </c>
      <c r="C2956" s="68" t="str">
        <f t="shared" si="1484"/>
        <v xml:space="preserve"> </v>
      </c>
      <c r="D2956" s="68" t="str">
        <f t="shared" si="1485"/>
        <v xml:space="preserve"> </v>
      </c>
      <c r="E2956" s="160" t="e">
        <f t="shared" ref="E2956:G2956" si="1505">M1372</f>
        <v>#REF!</v>
      </c>
      <c r="F2956" s="160" t="e">
        <f t="shared" si="1505"/>
        <v>#REF!</v>
      </c>
      <c r="G2956" s="160" t="e">
        <f t="shared" si="1505"/>
        <v>#REF!</v>
      </c>
    </row>
    <row r="2957" spans="2:7" ht="21">
      <c r="B2957" s="132" t="e">
        <f t="shared" si="1483"/>
        <v>#REF!</v>
      </c>
      <c r="C2957" s="68" t="str">
        <f t="shared" si="1484"/>
        <v xml:space="preserve"> </v>
      </c>
      <c r="D2957" s="68" t="str">
        <f t="shared" si="1485"/>
        <v xml:space="preserve"> </v>
      </c>
      <c r="E2957" s="160" t="e">
        <f t="shared" ref="E2957:G2957" si="1506">M1373</f>
        <v>#REF!</v>
      </c>
      <c r="F2957" s="160" t="e">
        <f t="shared" si="1506"/>
        <v>#REF!</v>
      </c>
      <c r="G2957" s="160" t="e">
        <f t="shared" si="1506"/>
        <v>#REF!</v>
      </c>
    </row>
    <row r="2958" spans="2:7" ht="21">
      <c r="B2958" s="132" t="e">
        <f t="shared" si="1483"/>
        <v>#REF!</v>
      </c>
      <c r="C2958" s="68" t="str">
        <f t="shared" si="1484"/>
        <v xml:space="preserve"> </v>
      </c>
      <c r="D2958" s="68" t="str">
        <f t="shared" si="1485"/>
        <v xml:space="preserve"> </v>
      </c>
      <c r="E2958" s="160" t="e">
        <f t="shared" ref="E2958:G2958" si="1507">M1374</f>
        <v>#REF!</v>
      </c>
      <c r="F2958" s="160" t="e">
        <f t="shared" si="1507"/>
        <v>#REF!</v>
      </c>
      <c r="G2958" s="160" t="e">
        <f t="shared" si="1507"/>
        <v>#REF!</v>
      </c>
    </row>
    <row r="2959" spans="2:7" ht="21">
      <c r="B2959" s="132" t="e">
        <f t="shared" si="1483"/>
        <v>#REF!</v>
      </c>
      <c r="C2959" s="68" t="str">
        <f t="shared" si="1484"/>
        <v xml:space="preserve"> </v>
      </c>
      <c r="D2959" s="68" t="str">
        <f t="shared" si="1485"/>
        <v xml:space="preserve"> </v>
      </c>
      <c r="E2959" s="160" t="e">
        <f t="shared" ref="E2959:G2959" si="1508">M1375</f>
        <v>#REF!</v>
      </c>
      <c r="F2959" s="160" t="e">
        <f t="shared" si="1508"/>
        <v>#REF!</v>
      </c>
      <c r="G2959" s="160" t="e">
        <f t="shared" si="1508"/>
        <v>#REF!</v>
      </c>
    </row>
    <row r="2960" spans="2:7" ht="21">
      <c r="B2960" s="132" t="e">
        <f t="shared" si="1483"/>
        <v>#REF!</v>
      </c>
      <c r="C2960" s="68" t="str">
        <f t="shared" si="1484"/>
        <v xml:space="preserve"> </v>
      </c>
      <c r="D2960" s="68" t="str">
        <f t="shared" si="1485"/>
        <v xml:space="preserve"> </v>
      </c>
      <c r="E2960" s="160" t="e">
        <f t="shared" ref="E2960:G2960" si="1509">M1376</f>
        <v>#REF!</v>
      </c>
      <c r="F2960" s="160" t="e">
        <f t="shared" si="1509"/>
        <v>#REF!</v>
      </c>
      <c r="G2960" s="160" t="e">
        <f t="shared" si="1509"/>
        <v>#REF!</v>
      </c>
    </row>
    <row r="2961" spans="2:7" ht="21">
      <c r="B2961" s="132" t="e">
        <f t="shared" si="1483"/>
        <v>#REF!</v>
      </c>
      <c r="C2961" s="68" t="str">
        <f t="shared" si="1484"/>
        <v xml:space="preserve"> </v>
      </c>
      <c r="D2961" s="68" t="str">
        <f t="shared" si="1485"/>
        <v xml:space="preserve"> </v>
      </c>
      <c r="E2961" s="160" t="e">
        <f t="shared" ref="E2961:G2961" si="1510">M1377</f>
        <v>#REF!</v>
      </c>
      <c r="F2961" s="160" t="e">
        <f t="shared" si="1510"/>
        <v>#REF!</v>
      </c>
      <c r="G2961" s="160" t="e">
        <f t="shared" si="1510"/>
        <v>#REF!</v>
      </c>
    </row>
    <row r="2962" spans="2:7" ht="21">
      <c r="B2962" s="132" t="e">
        <f t="shared" si="1483"/>
        <v>#REF!</v>
      </c>
      <c r="C2962" s="68" t="str">
        <f t="shared" si="1484"/>
        <v xml:space="preserve"> </v>
      </c>
      <c r="D2962" s="68" t="str">
        <f t="shared" si="1485"/>
        <v xml:space="preserve"> </v>
      </c>
      <c r="E2962" s="160" t="e">
        <f t="shared" ref="E2962:G2962" si="1511">M1378</f>
        <v>#REF!</v>
      </c>
      <c r="F2962" s="160" t="e">
        <f t="shared" si="1511"/>
        <v>#REF!</v>
      </c>
      <c r="G2962" s="160" t="e">
        <f t="shared" si="1511"/>
        <v>#REF!</v>
      </c>
    </row>
    <row r="2963" spans="2:7" ht="21">
      <c r="B2963" s="132" t="e">
        <f t="shared" si="1483"/>
        <v>#REF!</v>
      </c>
      <c r="C2963" s="68" t="str">
        <f t="shared" si="1484"/>
        <v xml:space="preserve"> </v>
      </c>
      <c r="D2963" s="68" t="str">
        <f t="shared" si="1485"/>
        <v xml:space="preserve"> </v>
      </c>
      <c r="E2963" s="160" t="e">
        <f t="shared" ref="E2963:G2963" si="1512">M1379</f>
        <v>#REF!</v>
      </c>
      <c r="F2963" s="160" t="e">
        <f t="shared" si="1512"/>
        <v>#REF!</v>
      </c>
      <c r="G2963" s="160" t="e">
        <f t="shared" si="1512"/>
        <v>#REF!</v>
      </c>
    </row>
    <row r="2964" spans="2:7" ht="21">
      <c r="B2964" s="132" t="e">
        <f t="shared" si="1483"/>
        <v>#REF!</v>
      </c>
      <c r="C2964" s="68" t="str">
        <f t="shared" si="1484"/>
        <v xml:space="preserve"> </v>
      </c>
      <c r="D2964" s="68" t="str">
        <f t="shared" si="1485"/>
        <v xml:space="preserve"> </v>
      </c>
      <c r="E2964" s="160" t="e">
        <f t="shared" ref="E2964:G2964" si="1513">M1380</f>
        <v>#REF!</v>
      </c>
      <c r="F2964" s="160" t="e">
        <f t="shared" si="1513"/>
        <v>#REF!</v>
      </c>
      <c r="G2964" s="160" t="e">
        <f t="shared" si="1513"/>
        <v>#REF!</v>
      </c>
    </row>
    <row r="2965" spans="2:7" ht="21">
      <c r="B2965" s="132" t="e">
        <f t="shared" si="1483"/>
        <v>#REF!</v>
      </c>
      <c r="C2965" s="68" t="str">
        <f t="shared" si="1484"/>
        <v xml:space="preserve"> </v>
      </c>
      <c r="D2965" s="68" t="str">
        <f t="shared" si="1485"/>
        <v xml:space="preserve"> </v>
      </c>
      <c r="E2965" s="160" t="e">
        <f t="shared" ref="E2965:G2965" si="1514">M1381</f>
        <v>#REF!</v>
      </c>
      <c r="F2965" s="160" t="e">
        <f t="shared" si="1514"/>
        <v>#REF!</v>
      </c>
      <c r="G2965" s="160" t="e">
        <f t="shared" si="1514"/>
        <v>#REF!</v>
      </c>
    </row>
    <row r="2966" spans="2:7" ht="21">
      <c r="B2966" s="132" t="e">
        <f t="shared" si="1483"/>
        <v>#REF!</v>
      </c>
      <c r="C2966" s="68" t="str">
        <f t="shared" si="1484"/>
        <v xml:space="preserve"> </v>
      </c>
      <c r="D2966" s="68" t="str">
        <f t="shared" si="1485"/>
        <v xml:space="preserve"> </v>
      </c>
      <c r="E2966" s="160" t="e">
        <f t="shared" ref="E2966:G2966" si="1515">M1382</f>
        <v>#REF!</v>
      </c>
      <c r="F2966" s="160" t="e">
        <f t="shared" si="1515"/>
        <v>#REF!</v>
      </c>
      <c r="G2966" s="160" t="e">
        <f t="shared" si="1515"/>
        <v>#REF!</v>
      </c>
    </row>
    <row r="2967" spans="2:7" ht="21">
      <c r="B2967" s="132" t="e">
        <f t="shared" si="1483"/>
        <v>#REF!</v>
      </c>
      <c r="C2967" s="68" t="str">
        <f t="shared" si="1484"/>
        <v xml:space="preserve"> </v>
      </c>
      <c r="D2967" s="68" t="str">
        <f t="shared" si="1485"/>
        <v xml:space="preserve"> </v>
      </c>
      <c r="E2967" s="160" t="e">
        <f t="shared" ref="E2967:G2967" si="1516">M1383</f>
        <v>#REF!</v>
      </c>
      <c r="F2967" s="160" t="e">
        <f t="shared" si="1516"/>
        <v>#REF!</v>
      </c>
      <c r="G2967" s="160" t="e">
        <f t="shared" si="1516"/>
        <v>#REF!</v>
      </c>
    </row>
    <row r="2968" spans="2:7" ht="21">
      <c r="B2968" s="132" t="e">
        <f t="shared" si="1483"/>
        <v>#REF!</v>
      </c>
      <c r="C2968" s="68" t="str">
        <f t="shared" si="1484"/>
        <v xml:space="preserve"> </v>
      </c>
      <c r="D2968" s="68" t="str">
        <f t="shared" si="1485"/>
        <v xml:space="preserve"> </v>
      </c>
      <c r="E2968" s="160" t="e">
        <f t="shared" ref="E2968:G2968" si="1517">M1384</f>
        <v>#REF!</v>
      </c>
      <c r="F2968" s="160" t="e">
        <f t="shared" si="1517"/>
        <v>#REF!</v>
      </c>
      <c r="G2968" s="160" t="e">
        <f t="shared" si="1517"/>
        <v>#REF!</v>
      </c>
    </row>
    <row r="2969" spans="2:7" ht="21">
      <c r="B2969" s="132" t="e">
        <f t="shared" si="1483"/>
        <v>#REF!</v>
      </c>
      <c r="C2969" s="68" t="str">
        <f t="shared" si="1484"/>
        <v xml:space="preserve"> </v>
      </c>
      <c r="D2969" s="68" t="str">
        <f t="shared" si="1485"/>
        <v xml:space="preserve"> </v>
      </c>
      <c r="E2969" s="160" t="e">
        <f t="shared" ref="E2969:G2969" si="1518">M1385</f>
        <v>#REF!</v>
      </c>
      <c r="F2969" s="160" t="e">
        <f t="shared" si="1518"/>
        <v>#REF!</v>
      </c>
      <c r="G2969" s="160" t="e">
        <f t="shared" si="1518"/>
        <v>#REF!</v>
      </c>
    </row>
    <row r="2970" spans="2:7" ht="21">
      <c r="B2970" s="132" t="e">
        <f t="shared" si="1483"/>
        <v>#REF!</v>
      </c>
      <c r="C2970" s="68" t="str">
        <f t="shared" si="1484"/>
        <v xml:space="preserve"> </v>
      </c>
      <c r="D2970" s="68" t="str">
        <f t="shared" si="1485"/>
        <v xml:space="preserve"> </v>
      </c>
      <c r="E2970" s="160" t="e">
        <f t="shared" ref="E2970:G2970" si="1519">M1386</f>
        <v>#REF!</v>
      </c>
      <c r="F2970" s="160" t="e">
        <f t="shared" si="1519"/>
        <v>#REF!</v>
      </c>
      <c r="G2970" s="160" t="e">
        <f t="shared" si="1519"/>
        <v>#REF!</v>
      </c>
    </row>
    <row r="2971" spans="2:7" ht="21">
      <c r="B2971" s="132" t="e">
        <f t="shared" si="1483"/>
        <v>#REF!</v>
      </c>
      <c r="C2971" s="68" t="str">
        <f t="shared" si="1484"/>
        <v xml:space="preserve"> </v>
      </c>
      <c r="D2971" s="68" t="str">
        <f t="shared" si="1485"/>
        <v xml:space="preserve"> </v>
      </c>
      <c r="E2971" s="160" t="e">
        <f t="shared" ref="E2971:G2971" si="1520">M1387</f>
        <v>#REF!</v>
      </c>
      <c r="F2971" s="160" t="e">
        <f t="shared" si="1520"/>
        <v>#REF!</v>
      </c>
      <c r="G2971" s="160" t="e">
        <f t="shared" si="1520"/>
        <v>#REF!</v>
      </c>
    </row>
    <row r="2972" spans="2:7" ht="21">
      <c r="B2972" s="132" t="e">
        <f t="shared" si="1483"/>
        <v>#REF!</v>
      </c>
      <c r="C2972" s="68" t="str">
        <f t="shared" si="1484"/>
        <v xml:space="preserve"> </v>
      </c>
      <c r="D2972" s="68" t="str">
        <f t="shared" si="1485"/>
        <v xml:space="preserve"> </v>
      </c>
      <c r="E2972" s="160" t="e">
        <f t="shared" ref="E2972:G2972" si="1521">M1388</f>
        <v>#REF!</v>
      </c>
      <c r="F2972" s="160" t="e">
        <f t="shared" si="1521"/>
        <v>#REF!</v>
      </c>
      <c r="G2972" s="160" t="e">
        <f t="shared" si="1521"/>
        <v>#REF!</v>
      </c>
    </row>
    <row r="2973" spans="2:7" ht="21">
      <c r="B2973" s="132" t="e">
        <f t="shared" si="1483"/>
        <v>#REF!</v>
      </c>
      <c r="C2973" s="68" t="str">
        <f t="shared" si="1484"/>
        <v xml:space="preserve"> </v>
      </c>
      <c r="D2973" s="68" t="str">
        <f t="shared" si="1485"/>
        <v xml:space="preserve"> </v>
      </c>
      <c r="E2973" s="160" t="e">
        <f t="shared" ref="E2973:G2973" si="1522">M1389</f>
        <v>#REF!</v>
      </c>
      <c r="F2973" s="160" t="e">
        <f t="shared" si="1522"/>
        <v>#REF!</v>
      </c>
      <c r="G2973" s="160" t="e">
        <f t="shared" si="1522"/>
        <v>#REF!</v>
      </c>
    </row>
    <row r="2974" spans="2:7" ht="21">
      <c r="B2974" s="132" t="e">
        <f t="shared" si="1483"/>
        <v>#REF!</v>
      </c>
      <c r="C2974" s="68" t="str">
        <f t="shared" si="1484"/>
        <v xml:space="preserve"> </v>
      </c>
      <c r="D2974" s="68" t="str">
        <f t="shared" si="1485"/>
        <v xml:space="preserve"> </v>
      </c>
      <c r="E2974" s="160" t="e">
        <f t="shared" ref="E2974:G2974" si="1523">M1390</f>
        <v>#REF!</v>
      </c>
      <c r="F2974" s="160" t="e">
        <f t="shared" si="1523"/>
        <v>#REF!</v>
      </c>
      <c r="G2974" s="160" t="e">
        <f t="shared" si="1523"/>
        <v>#REF!</v>
      </c>
    </row>
    <row r="2975" spans="2:7" ht="21">
      <c r="B2975" s="132" t="e">
        <f t="shared" si="1483"/>
        <v>#REF!</v>
      </c>
      <c r="C2975" s="68" t="str">
        <f t="shared" si="1484"/>
        <v xml:space="preserve"> </v>
      </c>
      <c r="D2975" s="68" t="str">
        <f t="shared" si="1485"/>
        <v xml:space="preserve"> </v>
      </c>
      <c r="E2975" s="160" t="e">
        <f t="shared" ref="E2975:G2975" si="1524">M1391</f>
        <v>#REF!</v>
      </c>
      <c r="F2975" s="160" t="e">
        <f t="shared" si="1524"/>
        <v>#REF!</v>
      </c>
      <c r="G2975" s="160" t="e">
        <f t="shared" si="1524"/>
        <v>#REF!</v>
      </c>
    </row>
    <row r="2976" spans="2:7" ht="21">
      <c r="B2976" s="132" t="e">
        <f t="shared" si="1483"/>
        <v>#REF!</v>
      </c>
      <c r="C2976" s="68" t="str">
        <f t="shared" si="1484"/>
        <v xml:space="preserve"> </v>
      </c>
      <c r="D2976" s="68" t="str">
        <f t="shared" si="1485"/>
        <v xml:space="preserve"> </v>
      </c>
      <c r="E2976" s="160" t="e">
        <f t="shared" ref="E2976:G2976" si="1525">M1392</f>
        <v>#REF!</v>
      </c>
      <c r="F2976" s="160" t="e">
        <f t="shared" si="1525"/>
        <v>#REF!</v>
      </c>
      <c r="G2976" s="160" t="e">
        <f t="shared" si="1525"/>
        <v>#REF!</v>
      </c>
    </row>
    <row r="2977" spans="2:7" ht="21">
      <c r="B2977" s="132" t="e">
        <f t="shared" si="1483"/>
        <v>#REF!</v>
      </c>
      <c r="C2977" s="68" t="str">
        <f t="shared" si="1484"/>
        <v xml:space="preserve"> </v>
      </c>
      <c r="D2977" s="68" t="str">
        <f t="shared" si="1485"/>
        <v xml:space="preserve"> </v>
      </c>
      <c r="E2977" s="160" t="e">
        <f t="shared" ref="E2977:G2977" si="1526">M1393</f>
        <v>#REF!</v>
      </c>
      <c r="F2977" s="160" t="e">
        <f t="shared" si="1526"/>
        <v>#REF!</v>
      </c>
      <c r="G2977" s="160" t="e">
        <f t="shared" si="1526"/>
        <v>#REF!</v>
      </c>
    </row>
    <row r="2978" spans="2:7" ht="21">
      <c r="B2978" s="132" t="e">
        <f t="shared" si="1483"/>
        <v>#REF!</v>
      </c>
      <c r="C2978" s="68" t="str">
        <f t="shared" si="1484"/>
        <v xml:space="preserve"> </v>
      </c>
      <c r="D2978" s="68" t="str">
        <f t="shared" si="1485"/>
        <v xml:space="preserve"> </v>
      </c>
      <c r="E2978" s="160" t="e">
        <f t="shared" ref="E2978:G2978" si="1527">M1394</f>
        <v>#REF!</v>
      </c>
      <c r="F2978" s="160" t="e">
        <f t="shared" si="1527"/>
        <v>#REF!</v>
      </c>
      <c r="G2978" s="160" t="e">
        <f t="shared" si="1527"/>
        <v>#REF!</v>
      </c>
    </row>
    <row r="2979" spans="2:7" ht="21">
      <c r="B2979" s="132" t="e">
        <f t="shared" si="1483"/>
        <v>#REF!</v>
      </c>
      <c r="C2979" s="68" t="str">
        <f t="shared" si="1484"/>
        <v xml:space="preserve"> </v>
      </c>
      <c r="D2979" s="68" t="str">
        <f t="shared" si="1485"/>
        <v xml:space="preserve"> </v>
      </c>
      <c r="E2979" s="160" t="e">
        <f t="shared" ref="E2979:G2979" si="1528">M1395</f>
        <v>#REF!</v>
      </c>
      <c r="F2979" s="160" t="e">
        <f t="shared" si="1528"/>
        <v>#REF!</v>
      </c>
      <c r="G2979" s="160" t="e">
        <f t="shared" si="1528"/>
        <v>#REF!</v>
      </c>
    </row>
    <row r="2980" spans="2:7" ht="21">
      <c r="B2980" s="132" t="e">
        <f t="shared" si="1483"/>
        <v>#REF!</v>
      </c>
      <c r="C2980" s="68" t="str">
        <f t="shared" si="1484"/>
        <v xml:space="preserve"> </v>
      </c>
      <c r="D2980" s="68" t="str">
        <f t="shared" si="1485"/>
        <v xml:space="preserve"> </v>
      </c>
      <c r="E2980" s="160" t="e">
        <f t="shared" ref="E2980:G2980" si="1529">M1396</f>
        <v>#REF!</v>
      </c>
      <c r="F2980" s="160" t="e">
        <f t="shared" si="1529"/>
        <v>#REF!</v>
      </c>
      <c r="G2980" s="160" t="e">
        <f t="shared" si="1529"/>
        <v>#REF!</v>
      </c>
    </row>
    <row r="2981" spans="2:7" ht="21">
      <c r="B2981" s="132" t="e">
        <f t="shared" si="1483"/>
        <v>#REF!</v>
      </c>
      <c r="C2981" s="68" t="str">
        <f t="shared" si="1484"/>
        <v xml:space="preserve"> </v>
      </c>
      <c r="D2981" s="68" t="str">
        <f t="shared" si="1485"/>
        <v xml:space="preserve"> </v>
      </c>
      <c r="E2981" s="160" t="e">
        <f t="shared" ref="E2981:G2981" si="1530">M1397</f>
        <v>#REF!</v>
      </c>
      <c r="F2981" s="160" t="e">
        <f t="shared" si="1530"/>
        <v>#REF!</v>
      </c>
      <c r="G2981" s="160" t="e">
        <f t="shared" si="1530"/>
        <v>#REF!</v>
      </c>
    </row>
    <row r="2982" spans="2:7" ht="21">
      <c r="B2982" s="132" t="e">
        <f t="shared" si="1483"/>
        <v>#REF!</v>
      </c>
      <c r="C2982" s="68" t="str">
        <f t="shared" si="1484"/>
        <v xml:space="preserve"> </v>
      </c>
      <c r="D2982" s="68" t="str">
        <f t="shared" si="1485"/>
        <v xml:space="preserve"> </v>
      </c>
      <c r="E2982" s="160" t="e">
        <f t="shared" ref="E2982:G2982" si="1531">M1398</f>
        <v>#REF!</v>
      </c>
      <c r="F2982" s="160" t="e">
        <f t="shared" si="1531"/>
        <v>#REF!</v>
      </c>
      <c r="G2982" s="160" t="e">
        <f t="shared" si="1531"/>
        <v>#REF!</v>
      </c>
    </row>
    <row r="2983" spans="2:7" ht="21">
      <c r="B2983" s="132" t="e">
        <f t="shared" si="1483"/>
        <v>#REF!</v>
      </c>
      <c r="C2983" s="68" t="str">
        <f t="shared" si="1484"/>
        <v xml:space="preserve"> </v>
      </c>
      <c r="D2983" s="68" t="str">
        <f t="shared" si="1485"/>
        <v xml:space="preserve"> </v>
      </c>
      <c r="E2983" s="160" t="e">
        <f t="shared" ref="E2983:G2983" si="1532">M1399</f>
        <v>#REF!</v>
      </c>
      <c r="F2983" s="160" t="e">
        <f t="shared" si="1532"/>
        <v>#REF!</v>
      </c>
      <c r="G2983" s="160" t="e">
        <f t="shared" si="1532"/>
        <v>#REF!</v>
      </c>
    </row>
    <row r="2984" spans="2:7" ht="21">
      <c r="B2984" s="132" t="e">
        <f t="shared" si="1483"/>
        <v>#REF!</v>
      </c>
      <c r="C2984" s="68" t="str">
        <f t="shared" si="1484"/>
        <v xml:space="preserve"> </v>
      </c>
      <c r="D2984" s="68" t="str">
        <f t="shared" si="1485"/>
        <v xml:space="preserve"> </v>
      </c>
      <c r="E2984" s="160" t="e">
        <f t="shared" ref="E2984:G2984" si="1533">M1400</f>
        <v>#REF!</v>
      </c>
      <c r="F2984" s="160" t="e">
        <f t="shared" si="1533"/>
        <v>#REF!</v>
      </c>
      <c r="G2984" s="160" t="e">
        <f t="shared" si="1533"/>
        <v>#REF!</v>
      </c>
    </row>
    <row r="2985" spans="2:7" ht="21">
      <c r="B2985" s="132" t="e">
        <f t="shared" si="1483"/>
        <v>#REF!</v>
      </c>
      <c r="C2985" s="68" t="str">
        <f t="shared" si="1484"/>
        <v xml:space="preserve"> </v>
      </c>
      <c r="D2985" s="68" t="str">
        <f t="shared" si="1485"/>
        <v xml:space="preserve"> </v>
      </c>
      <c r="E2985" s="160" t="e">
        <f t="shared" ref="E2985:G2985" si="1534">M1401</f>
        <v>#REF!</v>
      </c>
      <c r="F2985" s="160" t="e">
        <f t="shared" si="1534"/>
        <v>#REF!</v>
      </c>
      <c r="G2985" s="160" t="e">
        <f t="shared" si="1534"/>
        <v>#REF!</v>
      </c>
    </row>
    <row r="2986" spans="2:7" ht="21">
      <c r="B2986" s="132" t="e">
        <f t="shared" si="1483"/>
        <v>#REF!</v>
      </c>
      <c r="C2986" s="68" t="str">
        <f t="shared" si="1484"/>
        <v xml:space="preserve"> </v>
      </c>
      <c r="D2986" s="68" t="str">
        <f t="shared" si="1485"/>
        <v xml:space="preserve"> </v>
      </c>
      <c r="E2986" s="160" t="e">
        <f t="shared" ref="E2986:G2986" si="1535">M1402</f>
        <v>#REF!</v>
      </c>
      <c r="F2986" s="160" t="e">
        <f t="shared" si="1535"/>
        <v>#REF!</v>
      </c>
      <c r="G2986" s="160" t="e">
        <f t="shared" si="1535"/>
        <v>#REF!</v>
      </c>
    </row>
    <row r="2987" spans="2:7" ht="21">
      <c r="B2987" s="132" t="e">
        <f t="shared" si="1483"/>
        <v>#REF!</v>
      </c>
      <c r="C2987" s="68" t="str">
        <f t="shared" si="1484"/>
        <v xml:space="preserve"> </v>
      </c>
      <c r="D2987" s="68" t="str">
        <f t="shared" si="1485"/>
        <v xml:space="preserve"> </v>
      </c>
      <c r="E2987" s="160" t="e">
        <f t="shared" ref="E2987:G2987" si="1536">M1403</f>
        <v>#REF!</v>
      </c>
      <c r="F2987" s="160" t="e">
        <f t="shared" si="1536"/>
        <v>#REF!</v>
      </c>
      <c r="G2987" s="160" t="e">
        <f t="shared" si="1536"/>
        <v>#REF!</v>
      </c>
    </row>
    <row r="2988" spans="2:7" ht="21">
      <c r="B2988" s="132" t="e">
        <f t="shared" si="1483"/>
        <v>#REF!</v>
      </c>
      <c r="C2988" s="68" t="str">
        <f t="shared" si="1484"/>
        <v xml:space="preserve"> </v>
      </c>
      <c r="D2988" s="68" t="str">
        <f t="shared" si="1485"/>
        <v xml:space="preserve"> </v>
      </c>
      <c r="E2988" s="160" t="e">
        <f t="shared" ref="E2988:G2988" si="1537">M1404</f>
        <v>#REF!</v>
      </c>
      <c r="F2988" s="160" t="e">
        <f t="shared" si="1537"/>
        <v>#REF!</v>
      </c>
      <c r="G2988" s="160" t="e">
        <f t="shared" si="1537"/>
        <v>#REF!</v>
      </c>
    </row>
    <row r="2989" spans="2:7" ht="21">
      <c r="B2989" s="132" t="e">
        <f t="shared" si="1483"/>
        <v>#REF!</v>
      </c>
      <c r="C2989" s="68" t="str">
        <f t="shared" si="1484"/>
        <v xml:space="preserve"> </v>
      </c>
      <c r="D2989" s="68" t="str">
        <f t="shared" si="1485"/>
        <v xml:space="preserve"> </v>
      </c>
      <c r="E2989" s="160" t="e">
        <f t="shared" ref="E2989:G2989" si="1538">M1405</f>
        <v>#REF!</v>
      </c>
      <c r="F2989" s="160" t="e">
        <f t="shared" si="1538"/>
        <v>#REF!</v>
      </c>
      <c r="G2989" s="160" t="e">
        <f t="shared" si="1538"/>
        <v>#REF!</v>
      </c>
    </row>
    <row r="2990" spans="2:7" ht="21">
      <c r="B2990" s="132" t="e">
        <f t="shared" si="1483"/>
        <v>#REF!</v>
      </c>
      <c r="C2990" s="68" t="str">
        <f t="shared" si="1484"/>
        <v xml:space="preserve"> </v>
      </c>
      <c r="D2990" s="68" t="str">
        <f t="shared" si="1485"/>
        <v xml:space="preserve"> </v>
      </c>
      <c r="E2990" s="160" t="e">
        <f t="shared" ref="E2990:G2990" si="1539">M1406</f>
        <v>#REF!</v>
      </c>
      <c r="F2990" s="160" t="e">
        <f t="shared" si="1539"/>
        <v>#REF!</v>
      </c>
      <c r="G2990" s="160" t="e">
        <f t="shared" si="1539"/>
        <v>#REF!</v>
      </c>
    </row>
    <row r="2991" spans="2:7" ht="21">
      <c r="B2991" s="132" t="e">
        <f t="shared" si="1483"/>
        <v>#REF!</v>
      </c>
      <c r="C2991" s="68" t="str">
        <f t="shared" si="1484"/>
        <v xml:space="preserve"> </v>
      </c>
      <c r="D2991" s="68" t="str">
        <f t="shared" si="1485"/>
        <v xml:space="preserve"> </v>
      </c>
      <c r="E2991" s="160" t="e">
        <f t="shared" ref="E2991:G2991" si="1540">M1407</f>
        <v>#REF!</v>
      </c>
      <c r="F2991" s="160" t="e">
        <f t="shared" si="1540"/>
        <v>#REF!</v>
      </c>
      <c r="G2991" s="160" t="e">
        <f t="shared" si="1540"/>
        <v>#REF!</v>
      </c>
    </row>
    <row r="2992" spans="2:7" ht="21">
      <c r="B2992" s="132" t="e">
        <f t="shared" si="1483"/>
        <v>#REF!</v>
      </c>
      <c r="C2992" s="68" t="str">
        <f t="shared" si="1484"/>
        <v xml:space="preserve"> </v>
      </c>
      <c r="D2992" s="68" t="str">
        <f t="shared" si="1485"/>
        <v xml:space="preserve"> </v>
      </c>
      <c r="E2992" s="160" t="e">
        <f t="shared" ref="E2992:G2992" si="1541">M1408</f>
        <v>#REF!</v>
      </c>
      <c r="F2992" s="160" t="e">
        <f t="shared" si="1541"/>
        <v>#REF!</v>
      </c>
      <c r="G2992" s="160" t="e">
        <f t="shared" si="1541"/>
        <v>#REF!</v>
      </c>
    </row>
    <row r="2993" spans="2:7" ht="21">
      <c r="B2993" s="132" t="e">
        <f t="shared" si="1483"/>
        <v>#REF!</v>
      </c>
      <c r="C2993" s="68" t="str">
        <f t="shared" si="1484"/>
        <v xml:space="preserve"> </v>
      </c>
      <c r="D2993" s="68" t="str">
        <f t="shared" si="1485"/>
        <v xml:space="preserve"> </v>
      </c>
      <c r="E2993" s="160" t="e">
        <f t="shared" ref="E2993:G2993" si="1542">M1409</f>
        <v>#REF!</v>
      </c>
      <c r="F2993" s="160" t="e">
        <f t="shared" si="1542"/>
        <v>#REF!</v>
      </c>
      <c r="G2993" s="160" t="e">
        <f t="shared" si="1542"/>
        <v>#REF!</v>
      </c>
    </row>
    <row r="2994" spans="2:7" ht="21">
      <c r="B2994" s="132" t="e">
        <f t="shared" si="1483"/>
        <v>#REF!</v>
      </c>
      <c r="C2994" s="68" t="str">
        <f t="shared" si="1484"/>
        <v xml:space="preserve"> </v>
      </c>
      <c r="D2994" s="68" t="str">
        <f t="shared" si="1485"/>
        <v xml:space="preserve"> </v>
      </c>
      <c r="E2994" s="160" t="e">
        <f t="shared" ref="E2994:G2994" si="1543">M1410</f>
        <v>#REF!</v>
      </c>
      <c r="F2994" s="160" t="e">
        <f t="shared" si="1543"/>
        <v>#REF!</v>
      </c>
      <c r="G2994" s="160" t="e">
        <f t="shared" si="1543"/>
        <v>#REF!</v>
      </c>
    </row>
    <row r="2995" spans="2:7" ht="21">
      <c r="B2995" s="132" t="e">
        <f t="shared" si="1483"/>
        <v>#REF!</v>
      </c>
      <c r="C2995" s="68" t="str">
        <f t="shared" si="1484"/>
        <v xml:space="preserve"> </v>
      </c>
      <c r="D2995" s="68" t="str">
        <f t="shared" si="1485"/>
        <v xml:space="preserve"> </v>
      </c>
      <c r="E2995" s="160" t="e">
        <f t="shared" ref="E2995:G2995" si="1544">M1411</f>
        <v>#REF!</v>
      </c>
      <c r="F2995" s="160" t="e">
        <f t="shared" si="1544"/>
        <v>#REF!</v>
      </c>
      <c r="G2995" s="160" t="e">
        <f t="shared" si="1544"/>
        <v>#REF!</v>
      </c>
    </row>
    <row r="2996" spans="2:7" ht="21">
      <c r="B2996" s="132" t="e">
        <f t="shared" si="1483"/>
        <v>#REF!</v>
      </c>
      <c r="C2996" s="68" t="str">
        <f t="shared" si="1484"/>
        <v xml:space="preserve"> </v>
      </c>
      <c r="D2996" s="68" t="str">
        <f t="shared" si="1485"/>
        <v xml:space="preserve"> </v>
      </c>
      <c r="E2996" s="160" t="e">
        <f t="shared" ref="E2996:G2996" si="1545">M1412</f>
        <v>#REF!</v>
      </c>
      <c r="F2996" s="160" t="e">
        <f t="shared" si="1545"/>
        <v>#REF!</v>
      </c>
      <c r="G2996" s="160" t="e">
        <f t="shared" si="1545"/>
        <v>#REF!</v>
      </c>
    </row>
    <row r="2997" spans="2:7" ht="21">
      <c r="B2997" s="132" t="e">
        <f t="shared" si="1483"/>
        <v>#REF!</v>
      </c>
      <c r="C2997" s="68" t="str">
        <f t="shared" si="1484"/>
        <v xml:space="preserve"> </v>
      </c>
      <c r="D2997" s="68" t="str">
        <f t="shared" si="1485"/>
        <v xml:space="preserve"> </v>
      </c>
      <c r="E2997" s="160" t="e">
        <f t="shared" ref="E2997:G2997" si="1546">M1413</f>
        <v>#REF!</v>
      </c>
      <c r="F2997" s="160" t="e">
        <f t="shared" si="1546"/>
        <v>#REF!</v>
      </c>
      <c r="G2997" s="160" t="e">
        <f t="shared" si="1546"/>
        <v>#REF!</v>
      </c>
    </row>
    <row r="2998" spans="2:7" ht="21">
      <c r="B2998" s="132" t="e">
        <f t="shared" si="1483"/>
        <v>#REF!</v>
      </c>
      <c r="C2998" s="68" t="str">
        <f t="shared" si="1484"/>
        <v xml:space="preserve"> </v>
      </c>
      <c r="D2998" s="68" t="str">
        <f t="shared" si="1485"/>
        <v xml:space="preserve"> </v>
      </c>
      <c r="E2998" s="160" t="e">
        <f t="shared" ref="E2998:G2998" si="1547">M1414</f>
        <v>#REF!</v>
      </c>
      <c r="F2998" s="160" t="e">
        <f t="shared" si="1547"/>
        <v>#REF!</v>
      </c>
      <c r="G2998" s="160" t="e">
        <f t="shared" si="1547"/>
        <v>#REF!</v>
      </c>
    </row>
    <row r="2999" spans="2:7" ht="21">
      <c r="B2999" s="132" t="e">
        <f t="shared" si="1483"/>
        <v>#REF!</v>
      </c>
      <c r="C2999" s="68" t="str">
        <f t="shared" si="1484"/>
        <v xml:space="preserve"> </v>
      </c>
      <c r="D2999" s="68" t="str">
        <f t="shared" si="1485"/>
        <v xml:space="preserve"> </v>
      </c>
      <c r="E2999" s="160" t="e">
        <f t="shared" ref="E2999:G2999" si="1548">M1415</f>
        <v>#REF!</v>
      </c>
      <c r="F2999" s="160" t="e">
        <f t="shared" si="1548"/>
        <v>#REF!</v>
      </c>
      <c r="G2999" s="160" t="e">
        <f t="shared" si="1548"/>
        <v>#REF!</v>
      </c>
    </row>
    <row r="3000" spans="2:7" ht="21">
      <c r="B3000" s="132" t="e">
        <f t="shared" si="1483"/>
        <v>#REF!</v>
      </c>
      <c r="C3000" s="68" t="str">
        <f t="shared" si="1484"/>
        <v xml:space="preserve"> </v>
      </c>
      <c r="D3000" s="68" t="str">
        <f t="shared" si="1485"/>
        <v xml:space="preserve"> </v>
      </c>
      <c r="E3000" s="160" t="e">
        <f t="shared" ref="E3000:G3000" si="1549">M1416</f>
        <v>#REF!</v>
      </c>
      <c r="F3000" s="160" t="e">
        <f t="shared" si="1549"/>
        <v>#REF!</v>
      </c>
      <c r="G3000" s="160" t="e">
        <f t="shared" si="1549"/>
        <v>#REF!</v>
      </c>
    </row>
    <row r="3001" spans="2:7" ht="21">
      <c r="B3001" s="132" t="e">
        <f t="shared" ref="B3001:B3064" si="1550">J1417</f>
        <v>#REF!</v>
      </c>
      <c r="C3001" s="68" t="str">
        <f t="shared" ref="C3001:C3064" si="1551">IFERROR(VLOOKUP(D3001,KLUBY01,2,FALSE)," ")</f>
        <v xml:space="preserve"> </v>
      </c>
      <c r="D3001" s="68" t="str">
        <f t="shared" ref="D3001:D3064" si="1552">IFERROR(VLOOKUP(B3001,PZTS2509,11,FALSE)," ")</f>
        <v xml:space="preserve"> </v>
      </c>
      <c r="E3001" s="160" t="e">
        <f t="shared" ref="E3001:G3001" si="1553">M1417</f>
        <v>#REF!</v>
      </c>
      <c r="F3001" s="160" t="e">
        <f t="shared" si="1553"/>
        <v>#REF!</v>
      </c>
      <c r="G3001" s="160" t="e">
        <f t="shared" si="1553"/>
        <v>#REF!</v>
      </c>
    </row>
    <row r="3002" spans="2:7" ht="21">
      <c r="B3002" s="132" t="e">
        <f t="shared" si="1550"/>
        <v>#REF!</v>
      </c>
      <c r="C3002" s="68" t="str">
        <f t="shared" si="1551"/>
        <v xml:space="preserve"> </v>
      </c>
      <c r="D3002" s="68" t="str">
        <f t="shared" si="1552"/>
        <v xml:space="preserve"> </v>
      </c>
      <c r="E3002" s="160" t="e">
        <f t="shared" ref="E3002:G3002" si="1554">M1418</f>
        <v>#REF!</v>
      </c>
      <c r="F3002" s="160" t="e">
        <f t="shared" si="1554"/>
        <v>#REF!</v>
      </c>
      <c r="G3002" s="160" t="e">
        <f t="shared" si="1554"/>
        <v>#REF!</v>
      </c>
    </row>
    <row r="3003" spans="2:7" ht="21">
      <c r="B3003" s="132" t="e">
        <f t="shared" si="1550"/>
        <v>#REF!</v>
      </c>
      <c r="C3003" s="68" t="str">
        <f t="shared" si="1551"/>
        <v xml:space="preserve"> </v>
      </c>
      <c r="D3003" s="68" t="str">
        <f t="shared" si="1552"/>
        <v xml:space="preserve"> </v>
      </c>
      <c r="E3003" s="160" t="e">
        <f t="shared" ref="E3003:G3003" si="1555">M1419</f>
        <v>#REF!</v>
      </c>
      <c r="F3003" s="160" t="e">
        <f t="shared" si="1555"/>
        <v>#REF!</v>
      </c>
      <c r="G3003" s="160" t="e">
        <f t="shared" si="1555"/>
        <v>#REF!</v>
      </c>
    </row>
    <row r="3004" spans="2:7" ht="21">
      <c r="B3004" s="132" t="e">
        <f t="shared" si="1550"/>
        <v>#REF!</v>
      </c>
      <c r="C3004" s="68" t="str">
        <f t="shared" si="1551"/>
        <v xml:space="preserve"> </v>
      </c>
      <c r="D3004" s="68" t="str">
        <f t="shared" si="1552"/>
        <v xml:space="preserve"> </v>
      </c>
      <c r="E3004" s="160" t="e">
        <f t="shared" ref="E3004:G3004" si="1556">M1420</f>
        <v>#REF!</v>
      </c>
      <c r="F3004" s="160" t="e">
        <f t="shared" si="1556"/>
        <v>#REF!</v>
      </c>
      <c r="G3004" s="160" t="e">
        <f t="shared" si="1556"/>
        <v>#REF!</v>
      </c>
    </row>
    <row r="3005" spans="2:7" ht="21">
      <c r="B3005" s="132" t="e">
        <f t="shared" si="1550"/>
        <v>#REF!</v>
      </c>
      <c r="C3005" s="68" t="str">
        <f t="shared" si="1551"/>
        <v xml:space="preserve"> </v>
      </c>
      <c r="D3005" s="68" t="str">
        <f t="shared" si="1552"/>
        <v xml:space="preserve"> </v>
      </c>
      <c r="E3005" s="160" t="e">
        <f t="shared" ref="E3005:G3005" si="1557">M1421</f>
        <v>#REF!</v>
      </c>
      <c r="F3005" s="160" t="e">
        <f t="shared" si="1557"/>
        <v>#REF!</v>
      </c>
      <c r="G3005" s="160" t="e">
        <f t="shared" si="1557"/>
        <v>#REF!</v>
      </c>
    </row>
    <row r="3006" spans="2:7" ht="21">
      <c r="B3006" s="132" t="e">
        <f t="shared" si="1550"/>
        <v>#REF!</v>
      </c>
      <c r="C3006" s="68" t="str">
        <f t="shared" si="1551"/>
        <v xml:space="preserve"> </v>
      </c>
      <c r="D3006" s="68" t="str">
        <f t="shared" si="1552"/>
        <v xml:space="preserve"> </v>
      </c>
      <c r="E3006" s="160" t="e">
        <f t="shared" ref="E3006:G3006" si="1558">M1422</f>
        <v>#REF!</v>
      </c>
      <c r="F3006" s="160" t="e">
        <f t="shared" si="1558"/>
        <v>#REF!</v>
      </c>
      <c r="G3006" s="160" t="e">
        <f t="shared" si="1558"/>
        <v>#REF!</v>
      </c>
    </row>
    <row r="3007" spans="2:7" ht="21">
      <c r="B3007" s="132" t="e">
        <f t="shared" si="1550"/>
        <v>#REF!</v>
      </c>
      <c r="C3007" s="68" t="str">
        <f t="shared" si="1551"/>
        <v xml:space="preserve"> </v>
      </c>
      <c r="D3007" s="68" t="str">
        <f t="shared" si="1552"/>
        <v xml:space="preserve"> </v>
      </c>
      <c r="E3007" s="160" t="e">
        <f t="shared" ref="E3007:G3007" si="1559">M1423</f>
        <v>#REF!</v>
      </c>
      <c r="F3007" s="160" t="e">
        <f t="shared" si="1559"/>
        <v>#REF!</v>
      </c>
      <c r="G3007" s="160" t="e">
        <f t="shared" si="1559"/>
        <v>#REF!</v>
      </c>
    </row>
    <row r="3008" spans="2:7" ht="21">
      <c r="B3008" s="132" t="e">
        <f t="shared" si="1550"/>
        <v>#REF!</v>
      </c>
      <c r="C3008" s="68" t="str">
        <f t="shared" si="1551"/>
        <v xml:space="preserve"> </v>
      </c>
      <c r="D3008" s="68" t="str">
        <f t="shared" si="1552"/>
        <v xml:space="preserve"> </v>
      </c>
      <c r="E3008" s="160" t="e">
        <f t="shared" ref="E3008:G3008" si="1560">M1424</f>
        <v>#REF!</v>
      </c>
      <c r="F3008" s="160" t="e">
        <f t="shared" si="1560"/>
        <v>#REF!</v>
      </c>
      <c r="G3008" s="160" t="e">
        <f t="shared" si="1560"/>
        <v>#REF!</v>
      </c>
    </row>
    <row r="3009" spans="2:7" ht="21">
      <c r="B3009" s="132" t="e">
        <f t="shared" si="1550"/>
        <v>#REF!</v>
      </c>
      <c r="C3009" s="68" t="str">
        <f t="shared" si="1551"/>
        <v xml:space="preserve"> </v>
      </c>
      <c r="D3009" s="68" t="str">
        <f t="shared" si="1552"/>
        <v xml:space="preserve"> </v>
      </c>
      <c r="E3009" s="160" t="e">
        <f t="shared" ref="E3009:G3009" si="1561">M1425</f>
        <v>#REF!</v>
      </c>
      <c r="F3009" s="160" t="e">
        <f t="shared" si="1561"/>
        <v>#REF!</v>
      </c>
      <c r="G3009" s="160" t="e">
        <f t="shared" si="1561"/>
        <v>#REF!</v>
      </c>
    </row>
    <row r="3010" spans="2:7" ht="21">
      <c r="B3010" s="132" t="e">
        <f t="shared" si="1550"/>
        <v>#REF!</v>
      </c>
      <c r="C3010" s="68" t="str">
        <f t="shared" si="1551"/>
        <v xml:space="preserve"> </v>
      </c>
      <c r="D3010" s="68" t="str">
        <f t="shared" si="1552"/>
        <v xml:space="preserve"> </v>
      </c>
      <c r="E3010" s="160" t="e">
        <f t="shared" ref="E3010:G3010" si="1562">M1426</f>
        <v>#REF!</v>
      </c>
      <c r="F3010" s="160" t="e">
        <f t="shared" si="1562"/>
        <v>#REF!</v>
      </c>
      <c r="G3010" s="160" t="e">
        <f t="shared" si="1562"/>
        <v>#REF!</v>
      </c>
    </row>
    <row r="3011" spans="2:7" ht="21">
      <c r="B3011" s="132" t="e">
        <f t="shared" si="1550"/>
        <v>#REF!</v>
      </c>
      <c r="C3011" s="68" t="str">
        <f t="shared" si="1551"/>
        <v xml:space="preserve"> </v>
      </c>
      <c r="D3011" s="68" t="str">
        <f t="shared" si="1552"/>
        <v xml:space="preserve"> </v>
      </c>
      <c r="E3011" s="160" t="e">
        <f t="shared" ref="E3011:G3011" si="1563">M1427</f>
        <v>#REF!</v>
      </c>
      <c r="F3011" s="160" t="e">
        <f t="shared" si="1563"/>
        <v>#REF!</v>
      </c>
      <c r="G3011" s="160" t="e">
        <f t="shared" si="1563"/>
        <v>#REF!</v>
      </c>
    </row>
    <row r="3012" spans="2:7" ht="21">
      <c r="B3012" s="132" t="e">
        <f t="shared" si="1550"/>
        <v>#REF!</v>
      </c>
      <c r="C3012" s="68" t="str">
        <f t="shared" si="1551"/>
        <v xml:space="preserve"> </v>
      </c>
      <c r="D3012" s="68" t="str">
        <f t="shared" si="1552"/>
        <v xml:space="preserve"> </v>
      </c>
      <c r="E3012" s="160" t="e">
        <f t="shared" ref="E3012:G3012" si="1564">M1428</f>
        <v>#REF!</v>
      </c>
      <c r="F3012" s="160" t="e">
        <f t="shared" si="1564"/>
        <v>#REF!</v>
      </c>
      <c r="G3012" s="160" t="e">
        <f t="shared" si="1564"/>
        <v>#REF!</v>
      </c>
    </row>
    <row r="3013" spans="2:7" ht="21">
      <c r="B3013" s="132" t="e">
        <f t="shared" si="1550"/>
        <v>#REF!</v>
      </c>
      <c r="C3013" s="68" t="str">
        <f t="shared" si="1551"/>
        <v xml:space="preserve"> </v>
      </c>
      <c r="D3013" s="68" t="str">
        <f t="shared" si="1552"/>
        <v xml:space="preserve"> </v>
      </c>
      <c r="E3013" s="160" t="e">
        <f t="shared" ref="E3013:G3013" si="1565">M1429</f>
        <v>#REF!</v>
      </c>
      <c r="F3013" s="160" t="e">
        <f t="shared" si="1565"/>
        <v>#REF!</v>
      </c>
      <c r="G3013" s="160" t="e">
        <f t="shared" si="1565"/>
        <v>#REF!</v>
      </c>
    </row>
    <row r="3014" spans="2:7" ht="21">
      <c r="B3014" s="132" t="e">
        <f t="shared" si="1550"/>
        <v>#REF!</v>
      </c>
      <c r="C3014" s="68" t="str">
        <f t="shared" si="1551"/>
        <v xml:space="preserve"> </v>
      </c>
      <c r="D3014" s="68" t="str">
        <f t="shared" si="1552"/>
        <v xml:space="preserve"> </v>
      </c>
      <c r="E3014" s="160" t="e">
        <f t="shared" ref="E3014:G3014" si="1566">M1430</f>
        <v>#REF!</v>
      </c>
      <c r="F3014" s="160" t="e">
        <f t="shared" si="1566"/>
        <v>#REF!</v>
      </c>
      <c r="G3014" s="160" t="e">
        <f t="shared" si="1566"/>
        <v>#REF!</v>
      </c>
    </row>
    <row r="3015" spans="2:7" ht="21">
      <c r="B3015" s="132" t="e">
        <f t="shared" si="1550"/>
        <v>#REF!</v>
      </c>
      <c r="C3015" s="68" t="str">
        <f t="shared" si="1551"/>
        <v xml:space="preserve"> </v>
      </c>
      <c r="D3015" s="68" t="str">
        <f t="shared" si="1552"/>
        <v xml:space="preserve"> </v>
      </c>
      <c r="E3015" s="160" t="e">
        <f t="shared" ref="E3015:G3015" si="1567">M1431</f>
        <v>#REF!</v>
      </c>
      <c r="F3015" s="160" t="e">
        <f t="shared" si="1567"/>
        <v>#REF!</v>
      </c>
      <c r="G3015" s="160" t="e">
        <f t="shared" si="1567"/>
        <v>#REF!</v>
      </c>
    </row>
    <row r="3016" spans="2:7" ht="21">
      <c r="B3016" s="132" t="e">
        <f t="shared" si="1550"/>
        <v>#REF!</v>
      </c>
      <c r="C3016" s="68" t="str">
        <f t="shared" si="1551"/>
        <v xml:space="preserve"> </v>
      </c>
      <c r="D3016" s="68" t="str">
        <f t="shared" si="1552"/>
        <v xml:space="preserve"> </v>
      </c>
      <c r="E3016" s="160" t="e">
        <f t="shared" ref="E3016:G3016" si="1568">M1432</f>
        <v>#REF!</v>
      </c>
      <c r="F3016" s="160" t="e">
        <f t="shared" si="1568"/>
        <v>#REF!</v>
      </c>
      <c r="G3016" s="160" t="e">
        <f t="shared" si="1568"/>
        <v>#REF!</v>
      </c>
    </row>
    <row r="3017" spans="2:7" ht="21">
      <c r="B3017" s="132" t="e">
        <f t="shared" si="1550"/>
        <v>#REF!</v>
      </c>
      <c r="C3017" s="68" t="str">
        <f t="shared" si="1551"/>
        <v xml:space="preserve"> </v>
      </c>
      <c r="D3017" s="68" t="str">
        <f t="shared" si="1552"/>
        <v xml:space="preserve"> </v>
      </c>
      <c r="E3017" s="160" t="e">
        <f t="shared" ref="E3017:G3017" si="1569">M1433</f>
        <v>#REF!</v>
      </c>
      <c r="F3017" s="160" t="e">
        <f t="shared" si="1569"/>
        <v>#REF!</v>
      </c>
      <c r="G3017" s="160" t="e">
        <f t="shared" si="1569"/>
        <v>#REF!</v>
      </c>
    </row>
    <row r="3018" spans="2:7" ht="21">
      <c r="B3018" s="132" t="e">
        <f t="shared" si="1550"/>
        <v>#REF!</v>
      </c>
      <c r="C3018" s="68" t="str">
        <f t="shared" si="1551"/>
        <v xml:space="preserve"> </v>
      </c>
      <c r="D3018" s="68" t="str">
        <f t="shared" si="1552"/>
        <v xml:space="preserve"> </v>
      </c>
      <c r="E3018" s="160" t="e">
        <f t="shared" ref="E3018:G3018" si="1570">M1434</f>
        <v>#REF!</v>
      </c>
      <c r="F3018" s="160" t="e">
        <f t="shared" si="1570"/>
        <v>#REF!</v>
      </c>
      <c r="G3018" s="160" t="e">
        <f t="shared" si="1570"/>
        <v>#REF!</v>
      </c>
    </row>
    <row r="3019" spans="2:7" ht="21">
      <c r="B3019" s="132" t="e">
        <f t="shared" si="1550"/>
        <v>#REF!</v>
      </c>
      <c r="C3019" s="68" t="str">
        <f t="shared" si="1551"/>
        <v xml:space="preserve"> </v>
      </c>
      <c r="D3019" s="68" t="str">
        <f t="shared" si="1552"/>
        <v xml:space="preserve"> </v>
      </c>
      <c r="E3019" s="160" t="e">
        <f t="shared" ref="E3019:G3019" si="1571">M1435</f>
        <v>#REF!</v>
      </c>
      <c r="F3019" s="160" t="e">
        <f t="shared" si="1571"/>
        <v>#REF!</v>
      </c>
      <c r="G3019" s="160" t="e">
        <f t="shared" si="1571"/>
        <v>#REF!</v>
      </c>
    </row>
    <row r="3020" spans="2:7" ht="21">
      <c r="B3020" s="132" t="e">
        <f t="shared" si="1550"/>
        <v>#REF!</v>
      </c>
      <c r="C3020" s="68" t="str">
        <f t="shared" si="1551"/>
        <v xml:space="preserve"> </v>
      </c>
      <c r="D3020" s="68" t="str">
        <f t="shared" si="1552"/>
        <v xml:space="preserve"> </v>
      </c>
      <c r="E3020" s="160" t="e">
        <f t="shared" ref="E3020:G3020" si="1572">M1436</f>
        <v>#REF!</v>
      </c>
      <c r="F3020" s="160" t="e">
        <f t="shared" si="1572"/>
        <v>#REF!</v>
      </c>
      <c r="G3020" s="160" t="e">
        <f t="shared" si="1572"/>
        <v>#REF!</v>
      </c>
    </row>
    <row r="3021" spans="2:7" ht="21">
      <c r="B3021" s="132" t="e">
        <f t="shared" si="1550"/>
        <v>#REF!</v>
      </c>
      <c r="C3021" s="68" t="str">
        <f t="shared" si="1551"/>
        <v xml:space="preserve"> </v>
      </c>
      <c r="D3021" s="68" t="str">
        <f t="shared" si="1552"/>
        <v xml:space="preserve"> </v>
      </c>
      <c r="E3021" s="160" t="e">
        <f t="shared" ref="E3021:G3021" si="1573">M1437</f>
        <v>#REF!</v>
      </c>
      <c r="F3021" s="160" t="e">
        <f t="shared" si="1573"/>
        <v>#REF!</v>
      </c>
      <c r="G3021" s="160" t="e">
        <f t="shared" si="1573"/>
        <v>#REF!</v>
      </c>
    </row>
    <row r="3022" spans="2:7" ht="21">
      <c r="B3022" s="132" t="e">
        <f t="shared" si="1550"/>
        <v>#REF!</v>
      </c>
      <c r="C3022" s="68" t="str">
        <f t="shared" si="1551"/>
        <v xml:space="preserve"> </v>
      </c>
      <c r="D3022" s="68" t="str">
        <f t="shared" si="1552"/>
        <v xml:space="preserve"> </v>
      </c>
      <c r="E3022" s="160" t="e">
        <f t="shared" ref="E3022:G3022" si="1574">M1438</f>
        <v>#REF!</v>
      </c>
      <c r="F3022" s="160" t="e">
        <f t="shared" si="1574"/>
        <v>#REF!</v>
      </c>
      <c r="G3022" s="160" t="e">
        <f t="shared" si="1574"/>
        <v>#REF!</v>
      </c>
    </row>
    <row r="3023" spans="2:7" ht="21">
      <c r="B3023" s="132" t="e">
        <f t="shared" si="1550"/>
        <v>#REF!</v>
      </c>
      <c r="C3023" s="68" t="str">
        <f t="shared" si="1551"/>
        <v xml:space="preserve"> </v>
      </c>
      <c r="D3023" s="68" t="str">
        <f t="shared" si="1552"/>
        <v xml:space="preserve"> </v>
      </c>
      <c r="E3023" s="160" t="e">
        <f t="shared" ref="E3023:G3023" si="1575">M1439</f>
        <v>#REF!</v>
      </c>
      <c r="F3023" s="160" t="e">
        <f t="shared" si="1575"/>
        <v>#REF!</v>
      </c>
      <c r="G3023" s="160" t="e">
        <f t="shared" si="1575"/>
        <v>#REF!</v>
      </c>
    </row>
    <row r="3024" spans="2:7" ht="21">
      <c r="B3024" s="132" t="e">
        <f t="shared" si="1550"/>
        <v>#REF!</v>
      </c>
      <c r="C3024" s="68" t="str">
        <f t="shared" si="1551"/>
        <v xml:space="preserve"> </v>
      </c>
      <c r="D3024" s="68" t="str">
        <f t="shared" si="1552"/>
        <v xml:space="preserve"> </v>
      </c>
      <c r="E3024" s="160" t="e">
        <f t="shared" ref="E3024:G3024" si="1576">M1440</f>
        <v>#REF!</v>
      </c>
      <c r="F3024" s="160" t="e">
        <f t="shared" si="1576"/>
        <v>#REF!</v>
      </c>
      <c r="G3024" s="160" t="e">
        <f t="shared" si="1576"/>
        <v>#REF!</v>
      </c>
    </row>
    <row r="3025" spans="2:7" ht="21">
      <c r="B3025" s="132" t="e">
        <f t="shared" si="1550"/>
        <v>#REF!</v>
      </c>
      <c r="C3025" s="68" t="str">
        <f t="shared" si="1551"/>
        <v xml:space="preserve"> </v>
      </c>
      <c r="D3025" s="68" t="str">
        <f t="shared" si="1552"/>
        <v xml:space="preserve"> </v>
      </c>
      <c r="E3025" s="160" t="e">
        <f t="shared" ref="E3025:G3025" si="1577">M1441</f>
        <v>#REF!</v>
      </c>
      <c r="F3025" s="160" t="e">
        <f t="shared" si="1577"/>
        <v>#REF!</v>
      </c>
      <c r="G3025" s="160" t="e">
        <f t="shared" si="1577"/>
        <v>#REF!</v>
      </c>
    </row>
    <row r="3026" spans="2:7" ht="21">
      <c r="B3026" s="132" t="e">
        <f t="shared" si="1550"/>
        <v>#REF!</v>
      </c>
      <c r="C3026" s="68" t="str">
        <f t="shared" si="1551"/>
        <v xml:space="preserve"> </v>
      </c>
      <c r="D3026" s="68" t="str">
        <f t="shared" si="1552"/>
        <v xml:space="preserve"> </v>
      </c>
      <c r="E3026" s="160" t="e">
        <f t="shared" ref="E3026:G3026" si="1578">M1442</f>
        <v>#REF!</v>
      </c>
      <c r="F3026" s="160" t="e">
        <f t="shared" si="1578"/>
        <v>#REF!</v>
      </c>
      <c r="G3026" s="160" t="e">
        <f t="shared" si="1578"/>
        <v>#REF!</v>
      </c>
    </row>
    <row r="3027" spans="2:7" ht="21">
      <c r="B3027" s="132" t="e">
        <f t="shared" si="1550"/>
        <v>#REF!</v>
      </c>
      <c r="C3027" s="68" t="str">
        <f t="shared" si="1551"/>
        <v xml:space="preserve"> </v>
      </c>
      <c r="D3027" s="68" t="str">
        <f t="shared" si="1552"/>
        <v xml:space="preserve"> </v>
      </c>
      <c r="E3027" s="160" t="e">
        <f t="shared" ref="E3027:G3027" si="1579">M1443</f>
        <v>#REF!</v>
      </c>
      <c r="F3027" s="160" t="e">
        <f t="shared" si="1579"/>
        <v>#REF!</v>
      </c>
      <c r="G3027" s="160" t="e">
        <f t="shared" si="1579"/>
        <v>#REF!</v>
      </c>
    </row>
    <row r="3028" spans="2:7" ht="21">
      <c r="B3028" s="132" t="e">
        <f t="shared" si="1550"/>
        <v>#REF!</v>
      </c>
      <c r="C3028" s="68" t="str">
        <f t="shared" si="1551"/>
        <v xml:space="preserve"> </v>
      </c>
      <c r="D3028" s="68" t="str">
        <f t="shared" si="1552"/>
        <v xml:space="preserve"> </v>
      </c>
      <c r="E3028" s="160" t="e">
        <f t="shared" ref="E3028:G3028" si="1580">M1444</f>
        <v>#REF!</v>
      </c>
      <c r="F3028" s="160" t="e">
        <f t="shared" si="1580"/>
        <v>#REF!</v>
      </c>
      <c r="G3028" s="160" t="e">
        <f t="shared" si="1580"/>
        <v>#REF!</v>
      </c>
    </row>
    <row r="3029" spans="2:7" ht="21">
      <c r="B3029" s="132" t="e">
        <f t="shared" si="1550"/>
        <v>#REF!</v>
      </c>
      <c r="C3029" s="68" t="str">
        <f t="shared" si="1551"/>
        <v xml:space="preserve"> </v>
      </c>
      <c r="D3029" s="68" t="str">
        <f t="shared" si="1552"/>
        <v xml:space="preserve"> </v>
      </c>
      <c r="E3029" s="160" t="e">
        <f t="shared" ref="E3029:G3029" si="1581">M1445</f>
        <v>#REF!</v>
      </c>
      <c r="F3029" s="160" t="e">
        <f t="shared" si="1581"/>
        <v>#REF!</v>
      </c>
      <c r="G3029" s="160" t="e">
        <f t="shared" si="1581"/>
        <v>#REF!</v>
      </c>
    </row>
    <row r="3030" spans="2:7" ht="21">
      <c r="B3030" s="132" t="e">
        <f t="shared" si="1550"/>
        <v>#REF!</v>
      </c>
      <c r="C3030" s="68" t="str">
        <f t="shared" si="1551"/>
        <v xml:space="preserve"> </v>
      </c>
      <c r="D3030" s="68" t="str">
        <f t="shared" si="1552"/>
        <v xml:space="preserve"> </v>
      </c>
      <c r="E3030" s="160" t="e">
        <f t="shared" ref="E3030:G3030" si="1582">M1446</f>
        <v>#REF!</v>
      </c>
      <c r="F3030" s="160" t="e">
        <f t="shared" si="1582"/>
        <v>#REF!</v>
      </c>
      <c r="G3030" s="160" t="e">
        <f t="shared" si="1582"/>
        <v>#REF!</v>
      </c>
    </row>
    <row r="3031" spans="2:7" ht="21">
      <c r="B3031" s="132" t="e">
        <f t="shared" si="1550"/>
        <v>#REF!</v>
      </c>
      <c r="C3031" s="68" t="str">
        <f t="shared" si="1551"/>
        <v xml:space="preserve"> </v>
      </c>
      <c r="D3031" s="68" t="str">
        <f t="shared" si="1552"/>
        <v xml:space="preserve"> </v>
      </c>
      <c r="E3031" s="160" t="e">
        <f t="shared" ref="E3031:G3031" si="1583">M1447</f>
        <v>#REF!</v>
      </c>
      <c r="F3031" s="160" t="e">
        <f t="shared" si="1583"/>
        <v>#REF!</v>
      </c>
      <c r="G3031" s="160" t="e">
        <f t="shared" si="1583"/>
        <v>#REF!</v>
      </c>
    </row>
    <row r="3032" spans="2:7" ht="21">
      <c r="B3032" s="132" t="e">
        <f t="shared" si="1550"/>
        <v>#REF!</v>
      </c>
      <c r="C3032" s="68" t="str">
        <f t="shared" si="1551"/>
        <v xml:space="preserve"> </v>
      </c>
      <c r="D3032" s="68" t="str">
        <f t="shared" si="1552"/>
        <v xml:space="preserve"> </v>
      </c>
      <c r="E3032" s="160" t="e">
        <f t="shared" ref="E3032:G3032" si="1584">M1448</f>
        <v>#REF!</v>
      </c>
      <c r="F3032" s="160" t="e">
        <f t="shared" si="1584"/>
        <v>#REF!</v>
      </c>
      <c r="G3032" s="160" t="e">
        <f t="shared" si="1584"/>
        <v>#REF!</v>
      </c>
    </row>
    <row r="3033" spans="2:7" ht="21">
      <c r="B3033" s="132" t="e">
        <f t="shared" si="1550"/>
        <v>#REF!</v>
      </c>
      <c r="C3033" s="68" t="str">
        <f t="shared" si="1551"/>
        <v xml:space="preserve"> </v>
      </c>
      <c r="D3033" s="68" t="str">
        <f t="shared" si="1552"/>
        <v xml:space="preserve"> </v>
      </c>
      <c r="E3033" s="160" t="e">
        <f t="shared" ref="E3033:G3033" si="1585">M1449</f>
        <v>#REF!</v>
      </c>
      <c r="F3033" s="160" t="e">
        <f t="shared" si="1585"/>
        <v>#REF!</v>
      </c>
      <c r="G3033" s="160" t="e">
        <f t="shared" si="1585"/>
        <v>#REF!</v>
      </c>
    </row>
    <row r="3034" spans="2:7" ht="21">
      <c r="B3034" s="132" t="e">
        <f t="shared" si="1550"/>
        <v>#REF!</v>
      </c>
      <c r="C3034" s="68" t="str">
        <f t="shared" si="1551"/>
        <v xml:space="preserve"> </v>
      </c>
      <c r="D3034" s="68" t="str">
        <f t="shared" si="1552"/>
        <v xml:space="preserve"> </v>
      </c>
      <c r="E3034" s="160" t="e">
        <f t="shared" ref="E3034:G3034" si="1586">M1450</f>
        <v>#REF!</v>
      </c>
      <c r="F3034" s="160" t="e">
        <f t="shared" si="1586"/>
        <v>#REF!</v>
      </c>
      <c r="G3034" s="160" t="e">
        <f t="shared" si="1586"/>
        <v>#REF!</v>
      </c>
    </row>
    <row r="3035" spans="2:7" ht="21">
      <c r="B3035" s="132" t="e">
        <f t="shared" si="1550"/>
        <v>#REF!</v>
      </c>
      <c r="C3035" s="68" t="str">
        <f t="shared" si="1551"/>
        <v xml:space="preserve"> </v>
      </c>
      <c r="D3035" s="68" t="str">
        <f t="shared" si="1552"/>
        <v xml:space="preserve"> </v>
      </c>
      <c r="E3035" s="160" t="e">
        <f t="shared" ref="E3035:G3035" si="1587">M1451</f>
        <v>#REF!</v>
      </c>
      <c r="F3035" s="160" t="e">
        <f t="shared" si="1587"/>
        <v>#REF!</v>
      </c>
      <c r="G3035" s="160" t="e">
        <f t="shared" si="1587"/>
        <v>#REF!</v>
      </c>
    </row>
    <row r="3036" spans="2:7" ht="21">
      <c r="B3036" s="132" t="e">
        <f t="shared" si="1550"/>
        <v>#REF!</v>
      </c>
      <c r="C3036" s="68" t="str">
        <f t="shared" si="1551"/>
        <v xml:space="preserve"> </v>
      </c>
      <c r="D3036" s="68" t="str">
        <f t="shared" si="1552"/>
        <v xml:space="preserve"> </v>
      </c>
      <c r="E3036" s="160" t="e">
        <f t="shared" ref="E3036:G3036" si="1588">M1452</f>
        <v>#REF!</v>
      </c>
      <c r="F3036" s="160" t="e">
        <f t="shared" si="1588"/>
        <v>#REF!</v>
      </c>
      <c r="G3036" s="160" t="e">
        <f t="shared" si="1588"/>
        <v>#REF!</v>
      </c>
    </row>
    <row r="3037" spans="2:7" ht="21">
      <c r="B3037" s="132" t="e">
        <f t="shared" si="1550"/>
        <v>#REF!</v>
      </c>
      <c r="C3037" s="68" t="str">
        <f t="shared" si="1551"/>
        <v xml:space="preserve"> </v>
      </c>
      <c r="D3037" s="68" t="str">
        <f t="shared" si="1552"/>
        <v xml:space="preserve"> </v>
      </c>
      <c r="E3037" s="160" t="e">
        <f t="shared" ref="E3037:G3037" si="1589">M1453</f>
        <v>#REF!</v>
      </c>
      <c r="F3037" s="160" t="e">
        <f t="shared" si="1589"/>
        <v>#REF!</v>
      </c>
      <c r="G3037" s="160" t="e">
        <f t="shared" si="1589"/>
        <v>#REF!</v>
      </c>
    </row>
    <row r="3038" spans="2:7" ht="21">
      <c r="B3038" s="132" t="e">
        <f t="shared" si="1550"/>
        <v>#REF!</v>
      </c>
      <c r="C3038" s="68" t="str">
        <f t="shared" si="1551"/>
        <v xml:space="preserve"> </v>
      </c>
      <c r="D3038" s="68" t="str">
        <f t="shared" si="1552"/>
        <v xml:space="preserve"> </v>
      </c>
      <c r="E3038" s="160" t="e">
        <f t="shared" ref="E3038:G3038" si="1590">M1454</f>
        <v>#REF!</v>
      </c>
      <c r="F3038" s="160" t="e">
        <f t="shared" si="1590"/>
        <v>#REF!</v>
      </c>
      <c r="G3038" s="160" t="e">
        <f t="shared" si="1590"/>
        <v>#REF!</v>
      </c>
    </row>
    <row r="3039" spans="2:7" ht="21">
      <c r="B3039" s="132" t="e">
        <f t="shared" si="1550"/>
        <v>#REF!</v>
      </c>
      <c r="C3039" s="68" t="str">
        <f t="shared" si="1551"/>
        <v xml:space="preserve"> </v>
      </c>
      <c r="D3039" s="68" t="str">
        <f t="shared" si="1552"/>
        <v xml:space="preserve"> </v>
      </c>
      <c r="E3039" s="160" t="e">
        <f t="shared" ref="E3039:G3039" si="1591">M1455</f>
        <v>#REF!</v>
      </c>
      <c r="F3039" s="160" t="e">
        <f t="shared" si="1591"/>
        <v>#REF!</v>
      </c>
      <c r="G3039" s="160" t="e">
        <f t="shared" si="1591"/>
        <v>#REF!</v>
      </c>
    </row>
    <row r="3040" spans="2:7" ht="21">
      <c r="B3040" s="132" t="e">
        <f t="shared" si="1550"/>
        <v>#REF!</v>
      </c>
      <c r="C3040" s="68" t="str">
        <f t="shared" si="1551"/>
        <v xml:space="preserve"> </v>
      </c>
      <c r="D3040" s="68" t="str">
        <f t="shared" si="1552"/>
        <v xml:space="preserve"> </v>
      </c>
      <c r="E3040" s="160" t="e">
        <f t="shared" ref="E3040:G3040" si="1592">M1456</f>
        <v>#REF!</v>
      </c>
      <c r="F3040" s="160" t="e">
        <f t="shared" si="1592"/>
        <v>#REF!</v>
      </c>
      <c r="G3040" s="160" t="e">
        <f t="shared" si="1592"/>
        <v>#REF!</v>
      </c>
    </row>
    <row r="3041" spans="2:7" ht="21">
      <c r="B3041" s="132" t="e">
        <f t="shared" si="1550"/>
        <v>#REF!</v>
      </c>
      <c r="C3041" s="68" t="str">
        <f t="shared" si="1551"/>
        <v xml:space="preserve"> </v>
      </c>
      <c r="D3041" s="68" t="str">
        <f t="shared" si="1552"/>
        <v xml:space="preserve"> </v>
      </c>
      <c r="E3041" s="160" t="e">
        <f t="shared" ref="E3041:G3041" si="1593">M1457</f>
        <v>#REF!</v>
      </c>
      <c r="F3041" s="160" t="e">
        <f t="shared" si="1593"/>
        <v>#REF!</v>
      </c>
      <c r="G3041" s="160" t="e">
        <f t="shared" si="1593"/>
        <v>#REF!</v>
      </c>
    </row>
    <row r="3042" spans="2:7" ht="21">
      <c r="B3042" s="132" t="e">
        <f t="shared" si="1550"/>
        <v>#REF!</v>
      </c>
      <c r="C3042" s="68" t="str">
        <f t="shared" si="1551"/>
        <v xml:space="preserve"> </v>
      </c>
      <c r="D3042" s="68" t="str">
        <f t="shared" si="1552"/>
        <v xml:space="preserve"> </v>
      </c>
      <c r="E3042" s="160" t="e">
        <f t="shared" ref="E3042:G3042" si="1594">M1458</f>
        <v>#REF!</v>
      </c>
      <c r="F3042" s="160" t="e">
        <f t="shared" si="1594"/>
        <v>#REF!</v>
      </c>
      <c r="G3042" s="160" t="e">
        <f t="shared" si="1594"/>
        <v>#REF!</v>
      </c>
    </row>
    <row r="3043" spans="2:7" ht="21">
      <c r="B3043" s="132" t="e">
        <f t="shared" si="1550"/>
        <v>#REF!</v>
      </c>
      <c r="C3043" s="68" t="str">
        <f t="shared" si="1551"/>
        <v xml:space="preserve"> </v>
      </c>
      <c r="D3043" s="68" t="str">
        <f t="shared" si="1552"/>
        <v xml:space="preserve"> </v>
      </c>
      <c r="E3043" s="160" t="e">
        <f t="shared" ref="E3043:G3043" si="1595">M1459</f>
        <v>#REF!</v>
      </c>
      <c r="F3043" s="160" t="e">
        <f t="shared" si="1595"/>
        <v>#REF!</v>
      </c>
      <c r="G3043" s="160" t="e">
        <f t="shared" si="1595"/>
        <v>#REF!</v>
      </c>
    </row>
    <row r="3044" spans="2:7" ht="21">
      <c r="B3044" s="132" t="e">
        <f t="shared" si="1550"/>
        <v>#REF!</v>
      </c>
      <c r="C3044" s="68" t="str">
        <f t="shared" si="1551"/>
        <v xml:space="preserve"> </v>
      </c>
      <c r="D3044" s="68" t="str">
        <f t="shared" si="1552"/>
        <v xml:space="preserve"> </v>
      </c>
      <c r="E3044" s="160" t="e">
        <f t="shared" ref="E3044:G3044" si="1596">M1460</f>
        <v>#REF!</v>
      </c>
      <c r="F3044" s="160" t="e">
        <f t="shared" si="1596"/>
        <v>#REF!</v>
      </c>
      <c r="G3044" s="160" t="e">
        <f t="shared" si="1596"/>
        <v>#REF!</v>
      </c>
    </row>
    <row r="3045" spans="2:7" ht="21">
      <c r="B3045" s="132" t="e">
        <f t="shared" si="1550"/>
        <v>#REF!</v>
      </c>
      <c r="C3045" s="68" t="str">
        <f t="shared" si="1551"/>
        <v xml:space="preserve"> </v>
      </c>
      <c r="D3045" s="68" t="str">
        <f t="shared" si="1552"/>
        <v xml:space="preserve"> </v>
      </c>
      <c r="E3045" s="160" t="e">
        <f t="shared" ref="E3045:G3045" si="1597">M1461</f>
        <v>#REF!</v>
      </c>
      <c r="F3045" s="160" t="e">
        <f t="shared" si="1597"/>
        <v>#REF!</v>
      </c>
      <c r="G3045" s="160" t="e">
        <f t="shared" si="1597"/>
        <v>#REF!</v>
      </c>
    </row>
    <row r="3046" spans="2:7" ht="21">
      <c r="B3046" s="132" t="e">
        <f t="shared" si="1550"/>
        <v>#REF!</v>
      </c>
      <c r="C3046" s="68" t="str">
        <f t="shared" si="1551"/>
        <v xml:space="preserve"> </v>
      </c>
      <c r="D3046" s="68" t="str">
        <f t="shared" si="1552"/>
        <v xml:space="preserve"> </v>
      </c>
      <c r="E3046" s="160" t="e">
        <f t="shared" ref="E3046:G3046" si="1598">M1462</f>
        <v>#REF!</v>
      </c>
      <c r="F3046" s="160" t="e">
        <f t="shared" si="1598"/>
        <v>#REF!</v>
      </c>
      <c r="G3046" s="160" t="e">
        <f t="shared" si="1598"/>
        <v>#REF!</v>
      </c>
    </row>
    <row r="3047" spans="2:7" ht="21">
      <c r="B3047" s="132" t="e">
        <f t="shared" si="1550"/>
        <v>#REF!</v>
      </c>
      <c r="C3047" s="68" t="str">
        <f t="shared" si="1551"/>
        <v xml:space="preserve"> </v>
      </c>
      <c r="D3047" s="68" t="str">
        <f t="shared" si="1552"/>
        <v xml:space="preserve"> </v>
      </c>
      <c r="E3047" s="160" t="e">
        <f t="shared" ref="E3047:G3047" si="1599">M1463</f>
        <v>#REF!</v>
      </c>
      <c r="F3047" s="160" t="e">
        <f t="shared" si="1599"/>
        <v>#REF!</v>
      </c>
      <c r="G3047" s="160" t="e">
        <f t="shared" si="1599"/>
        <v>#REF!</v>
      </c>
    </row>
    <row r="3048" spans="2:7" ht="21">
      <c r="B3048" s="132" t="e">
        <f t="shared" si="1550"/>
        <v>#REF!</v>
      </c>
      <c r="C3048" s="68" t="str">
        <f t="shared" si="1551"/>
        <v xml:space="preserve"> </v>
      </c>
      <c r="D3048" s="68" t="str">
        <f t="shared" si="1552"/>
        <v xml:space="preserve"> </v>
      </c>
      <c r="E3048" s="160" t="e">
        <f t="shared" ref="E3048:G3048" si="1600">M1464</f>
        <v>#REF!</v>
      </c>
      <c r="F3048" s="160" t="e">
        <f t="shared" si="1600"/>
        <v>#REF!</v>
      </c>
      <c r="G3048" s="160" t="e">
        <f t="shared" si="1600"/>
        <v>#REF!</v>
      </c>
    </row>
    <row r="3049" spans="2:7" ht="21">
      <c r="B3049" s="132" t="e">
        <f t="shared" si="1550"/>
        <v>#REF!</v>
      </c>
      <c r="C3049" s="68" t="str">
        <f t="shared" si="1551"/>
        <v xml:space="preserve"> </v>
      </c>
      <c r="D3049" s="68" t="str">
        <f t="shared" si="1552"/>
        <v xml:space="preserve"> </v>
      </c>
      <c r="E3049" s="160" t="e">
        <f t="shared" ref="E3049:G3049" si="1601">M1465</f>
        <v>#REF!</v>
      </c>
      <c r="F3049" s="160" t="e">
        <f t="shared" si="1601"/>
        <v>#REF!</v>
      </c>
      <c r="G3049" s="160" t="e">
        <f t="shared" si="1601"/>
        <v>#REF!</v>
      </c>
    </row>
    <row r="3050" spans="2:7" ht="21">
      <c r="B3050" s="132" t="e">
        <f t="shared" si="1550"/>
        <v>#REF!</v>
      </c>
      <c r="C3050" s="68" t="str">
        <f t="shared" si="1551"/>
        <v xml:space="preserve"> </v>
      </c>
      <c r="D3050" s="68" t="str">
        <f t="shared" si="1552"/>
        <v xml:space="preserve"> </v>
      </c>
      <c r="E3050" s="160" t="e">
        <f t="shared" ref="E3050:G3050" si="1602">M1466</f>
        <v>#REF!</v>
      </c>
      <c r="F3050" s="160" t="e">
        <f t="shared" si="1602"/>
        <v>#REF!</v>
      </c>
      <c r="G3050" s="160" t="e">
        <f t="shared" si="1602"/>
        <v>#REF!</v>
      </c>
    </row>
    <row r="3051" spans="2:7" ht="21">
      <c r="B3051" s="132" t="e">
        <f t="shared" si="1550"/>
        <v>#REF!</v>
      </c>
      <c r="C3051" s="68" t="str">
        <f t="shared" si="1551"/>
        <v xml:space="preserve"> </v>
      </c>
      <c r="D3051" s="68" t="str">
        <f t="shared" si="1552"/>
        <v xml:space="preserve"> </v>
      </c>
      <c r="E3051" s="160" t="e">
        <f t="shared" ref="E3051:G3051" si="1603">M1467</f>
        <v>#REF!</v>
      </c>
      <c r="F3051" s="160" t="e">
        <f t="shared" si="1603"/>
        <v>#REF!</v>
      </c>
      <c r="G3051" s="160" t="e">
        <f t="shared" si="1603"/>
        <v>#REF!</v>
      </c>
    </row>
    <row r="3052" spans="2:7" ht="21">
      <c r="B3052" s="132" t="e">
        <f t="shared" si="1550"/>
        <v>#REF!</v>
      </c>
      <c r="C3052" s="68" t="str">
        <f t="shared" si="1551"/>
        <v xml:space="preserve"> </v>
      </c>
      <c r="D3052" s="68" t="str">
        <f t="shared" si="1552"/>
        <v xml:space="preserve"> </v>
      </c>
      <c r="E3052" s="160" t="e">
        <f t="shared" ref="E3052:G3052" si="1604">M1468</f>
        <v>#REF!</v>
      </c>
      <c r="F3052" s="160" t="e">
        <f t="shared" si="1604"/>
        <v>#REF!</v>
      </c>
      <c r="G3052" s="160" t="e">
        <f t="shared" si="1604"/>
        <v>#REF!</v>
      </c>
    </row>
    <row r="3053" spans="2:7" ht="21">
      <c r="B3053" s="132" t="e">
        <f t="shared" si="1550"/>
        <v>#REF!</v>
      </c>
      <c r="C3053" s="68" t="str">
        <f t="shared" si="1551"/>
        <v xml:space="preserve"> </v>
      </c>
      <c r="D3053" s="68" t="str">
        <f t="shared" si="1552"/>
        <v xml:space="preserve"> </v>
      </c>
      <c r="E3053" s="160" t="e">
        <f t="shared" ref="E3053:G3053" si="1605">M1469</f>
        <v>#REF!</v>
      </c>
      <c r="F3053" s="160" t="e">
        <f t="shared" si="1605"/>
        <v>#REF!</v>
      </c>
      <c r="G3053" s="160" t="e">
        <f t="shared" si="1605"/>
        <v>#REF!</v>
      </c>
    </row>
    <row r="3054" spans="2:7" ht="21">
      <c r="B3054" s="132" t="e">
        <f t="shared" si="1550"/>
        <v>#REF!</v>
      </c>
      <c r="C3054" s="68" t="str">
        <f t="shared" si="1551"/>
        <v xml:space="preserve"> </v>
      </c>
      <c r="D3054" s="68" t="str">
        <f t="shared" si="1552"/>
        <v xml:space="preserve"> </v>
      </c>
      <c r="E3054" s="160" t="e">
        <f t="shared" ref="E3054:G3054" si="1606">M1470</f>
        <v>#REF!</v>
      </c>
      <c r="F3054" s="160" t="e">
        <f t="shared" si="1606"/>
        <v>#REF!</v>
      </c>
      <c r="G3054" s="160" t="e">
        <f t="shared" si="1606"/>
        <v>#REF!</v>
      </c>
    </row>
    <row r="3055" spans="2:7" ht="21">
      <c r="B3055" s="132" t="e">
        <f t="shared" si="1550"/>
        <v>#REF!</v>
      </c>
      <c r="C3055" s="68" t="str">
        <f t="shared" si="1551"/>
        <v xml:space="preserve"> </v>
      </c>
      <c r="D3055" s="68" t="str">
        <f t="shared" si="1552"/>
        <v xml:space="preserve"> </v>
      </c>
      <c r="E3055" s="160" t="e">
        <f t="shared" ref="E3055:G3055" si="1607">M1471</f>
        <v>#REF!</v>
      </c>
      <c r="F3055" s="160" t="e">
        <f t="shared" si="1607"/>
        <v>#REF!</v>
      </c>
      <c r="G3055" s="160" t="e">
        <f t="shared" si="1607"/>
        <v>#REF!</v>
      </c>
    </row>
    <row r="3056" spans="2:7" ht="21">
      <c r="B3056" s="132" t="e">
        <f t="shared" si="1550"/>
        <v>#REF!</v>
      </c>
      <c r="C3056" s="68" t="str">
        <f t="shared" si="1551"/>
        <v xml:space="preserve"> </v>
      </c>
      <c r="D3056" s="68" t="str">
        <f t="shared" si="1552"/>
        <v xml:space="preserve"> </v>
      </c>
      <c r="E3056" s="160" t="e">
        <f t="shared" ref="E3056:G3056" si="1608">M1472</f>
        <v>#REF!</v>
      </c>
      <c r="F3056" s="160" t="e">
        <f t="shared" si="1608"/>
        <v>#REF!</v>
      </c>
      <c r="G3056" s="160" t="e">
        <f t="shared" si="1608"/>
        <v>#REF!</v>
      </c>
    </row>
    <row r="3057" spans="2:7" ht="21">
      <c r="B3057" s="132" t="e">
        <f t="shared" si="1550"/>
        <v>#REF!</v>
      </c>
      <c r="C3057" s="68" t="str">
        <f t="shared" si="1551"/>
        <v xml:space="preserve"> </v>
      </c>
      <c r="D3057" s="68" t="str">
        <f t="shared" si="1552"/>
        <v xml:space="preserve"> </v>
      </c>
      <c r="E3057" s="160" t="e">
        <f t="shared" ref="E3057:G3057" si="1609">M1473</f>
        <v>#REF!</v>
      </c>
      <c r="F3057" s="160" t="e">
        <f t="shared" si="1609"/>
        <v>#REF!</v>
      </c>
      <c r="G3057" s="160" t="e">
        <f t="shared" si="1609"/>
        <v>#REF!</v>
      </c>
    </row>
    <row r="3058" spans="2:7" ht="21">
      <c r="B3058" s="132" t="e">
        <f t="shared" si="1550"/>
        <v>#REF!</v>
      </c>
      <c r="C3058" s="68" t="str">
        <f t="shared" si="1551"/>
        <v xml:space="preserve"> </v>
      </c>
      <c r="D3058" s="68" t="str">
        <f t="shared" si="1552"/>
        <v xml:space="preserve"> </v>
      </c>
      <c r="E3058" s="160" t="e">
        <f t="shared" ref="E3058:G3058" si="1610">M1474</f>
        <v>#REF!</v>
      </c>
      <c r="F3058" s="160" t="e">
        <f t="shared" si="1610"/>
        <v>#REF!</v>
      </c>
      <c r="G3058" s="160" t="e">
        <f t="shared" si="1610"/>
        <v>#REF!</v>
      </c>
    </row>
    <row r="3059" spans="2:7" ht="21">
      <c r="B3059" s="132" t="e">
        <f t="shared" si="1550"/>
        <v>#REF!</v>
      </c>
      <c r="C3059" s="68" t="str">
        <f t="shared" si="1551"/>
        <v xml:space="preserve"> </v>
      </c>
      <c r="D3059" s="68" t="str">
        <f t="shared" si="1552"/>
        <v xml:space="preserve"> </v>
      </c>
      <c r="E3059" s="160" t="e">
        <f t="shared" ref="E3059:G3059" si="1611">M1475</f>
        <v>#REF!</v>
      </c>
      <c r="F3059" s="160" t="e">
        <f t="shared" si="1611"/>
        <v>#REF!</v>
      </c>
      <c r="G3059" s="160" t="e">
        <f t="shared" si="1611"/>
        <v>#REF!</v>
      </c>
    </row>
    <row r="3060" spans="2:7" ht="21">
      <c r="B3060" s="132" t="e">
        <f t="shared" si="1550"/>
        <v>#REF!</v>
      </c>
      <c r="C3060" s="68" t="str">
        <f t="shared" si="1551"/>
        <v xml:space="preserve"> </v>
      </c>
      <c r="D3060" s="68" t="str">
        <f t="shared" si="1552"/>
        <v xml:space="preserve"> </v>
      </c>
      <c r="E3060" s="160" t="e">
        <f t="shared" ref="E3060:G3060" si="1612">M1476</f>
        <v>#REF!</v>
      </c>
      <c r="F3060" s="160" t="e">
        <f t="shared" si="1612"/>
        <v>#REF!</v>
      </c>
      <c r="G3060" s="160" t="e">
        <f t="shared" si="1612"/>
        <v>#REF!</v>
      </c>
    </row>
    <row r="3061" spans="2:7" ht="21">
      <c r="B3061" s="132" t="e">
        <f t="shared" si="1550"/>
        <v>#REF!</v>
      </c>
      <c r="C3061" s="68" t="str">
        <f t="shared" si="1551"/>
        <v xml:space="preserve"> </v>
      </c>
      <c r="D3061" s="68" t="str">
        <f t="shared" si="1552"/>
        <v xml:space="preserve"> </v>
      </c>
      <c r="E3061" s="160" t="e">
        <f t="shared" ref="E3061:G3061" si="1613">M1477</f>
        <v>#REF!</v>
      </c>
      <c r="F3061" s="160" t="e">
        <f t="shared" si="1613"/>
        <v>#REF!</v>
      </c>
      <c r="G3061" s="160" t="e">
        <f t="shared" si="1613"/>
        <v>#REF!</v>
      </c>
    </row>
    <row r="3062" spans="2:7" ht="21">
      <c r="B3062" s="132" t="e">
        <f t="shared" si="1550"/>
        <v>#REF!</v>
      </c>
      <c r="C3062" s="68" t="str">
        <f t="shared" si="1551"/>
        <v xml:space="preserve"> </v>
      </c>
      <c r="D3062" s="68" t="str">
        <f t="shared" si="1552"/>
        <v xml:space="preserve"> </v>
      </c>
      <c r="E3062" s="160" t="e">
        <f t="shared" ref="E3062:G3062" si="1614">M1478</f>
        <v>#REF!</v>
      </c>
      <c r="F3062" s="160" t="e">
        <f t="shared" si="1614"/>
        <v>#REF!</v>
      </c>
      <c r="G3062" s="160" t="e">
        <f t="shared" si="1614"/>
        <v>#REF!</v>
      </c>
    </row>
    <row r="3063" spans="2:7" ht="21">
      <c r="B3063" s="132" t="e">
        <f t="shared" si="1550"/>
        <v>#REF!</v>
      </c>
      <c r="C3063" s="68" t="str">
        <f t="shared" si="1551"/>
        <v xml:space="preserve"> </v>
      </c>
      <c r="D3063" s="68" t="str">
        <f t="shared" si="1552"/>
        <v xml:space="preserve"> </v>
      </c>
      <c r="E3063" s="160" t="e">
        <f t="shared" ref="E3063:G3063" si="1615">M1479</f>
        <v>#REF!</v>
      </c>
      <c r="F3063" s="160" t="e">
        <f t="shared" si="1615"/>
        <v>#REF!</v>
      </c>
      <c r="G3063" s="160" t="e">
        <f t="shared" si="1615"/>
        <v>#REF!</v>
      </c>
    </row>
    <row r="3064" spans="2:7" ht="21">
      <c r="B3064" s="132" t="e">
        <f t="shared" si="1550"/>
        <v>#REF!</v>
      </c>
      <c r="C3064" s="68" t="str">
        <f t="shared" si="1551"/>
        <v xml:space="preserve"> </v>
      </c>
      <c r="D3064" s="68" t="str">
        <f t="shared" si="1552"/>
        <v xml:space="preserve"> </v>
      </c>
      <c r="E3064" s="160" t="e">
        <f t="shared" ref="E3064:G3064" si="1616">M1480</f>
        <v>#REF!</v>
      </c>
      <c r="F3064" s="160" t="e">
        <f t="shared" si="1616"/>
        <v>#REF!</v>
      </c>
      <c r="G3064" s="160" t="e">
        <f t="shared" si="1616"/>
        <v>#REF!</v>
      </c>
    </row>
    <row r="3065" spans="2:7" ht="21">
      <c r="B3065" s="132" t="e">
        <f t="shared" ref="B3065:B3128" si="1617">J1481</f>
        <v>#REF!</v>
      </c>
      <c r="C3065" s="68" t="str">
        <f t="shared" ref="C3065:C3128" si="1618">IFERROR(VLOOKUP(D3065,KLUBY01,2,FALSE)," ")</f>
        <v xml:space="preserve"> </v>
      </c>
      <c r="D3065" s="68" t="str">
        <f t="shared" ref="D3065:D3128" si="1619">IFERROR(VLOOKUP(B3065,PZTS2509,11,FALSE)," ")</f>
        <v xml:space="preserve"> </v>
      </c>
      <c r="E3065" s="160" t="e">
        <f t="shared" ref="E3065:G3065" si="1620">M1481</f>
        <v>#REF!</v>
      </c>
      <c r="F3065" s="160" t="e">
        <f t="shared" si="1620"/>
        <v>#REF!</v>
      </c>
      <c r="G3065" s="160" t="e">
        <f t="shared" si="1620"/>
        <v>#REF!</v>
      </c>
    </row>
    <row r="3066" spans="2:7" ht="21">
      <c r="B3066" s="132" t="e">
        <f t="shared" si="1617"/>
        <v>#REF!</v>
      </c>
      <c r="C3066" s="68" t="str">
        <f t="shared" si="1618"/>
        <v xml:space="preserve"> </v>
      </c>
      <c r="D3066" s="68" t="str">
        <f t="shared" si="1619"/>
        <v xml:space="preserve"> </v>
      </c>
      <c r="E3066" s="160" t="e">
        <f t="shared" ref="E3066:G3066" si="1621">M1482</f>
        <v>#REF!</v>
      </c>
      <c r="F3066" s="160" t="e">
        <f t="shared" si="1621"/>
        <v>#REF!</v>
      </c>
      <c r="G3066" s="160" t="e">
        <f t="shared" si="1621"/>
        <v>#REF!</v>
      </c>
    </row>
    <row r="3067" spans="2:7" ht="21">
      <c r="B3067" s="132" t="e">
        <f t="shared" si="1617"/>
        <v>#REF!</v>
      </c>
      <c r="C3067" s="68" t="str">
        <f t="shared" si="1618"/>
        <v xml:space="preserve"> </v>
      </c>
      <c r="D3067" s="68" t="str">
        <f t="shared" si="1619"/>
        <v xml:space="preserve"> </v>
      </c>
      <c r="E3067" s="160" t="e">
        <f t="shared" ref="E3067:G3067" si="1622">M1483</f>
        <v>#REF!</v>
      </c>
      <c r="F3067" s="160" t="e">
        <f t="shared" si="1622"/>
        <v>#REF!</v>
      </c>
      <c r="G3067" s="160" t="e">
        <f t="shared" si="1622"/>
        <v>#REF!</v>
      </c>
    </row>
    <row r="3068" spans="2:7" ht="21">
      <c r="B3068" s="132" t="e">
        <f t="shared" si="1617"/>
        <v>#REF!</v>
      </c>
      <c r="C3068" s="68" t="str">
        <f t="shared" si="1618"/>
        <v xml:space="preserve"> </v>
      </c>
      <c r="D3068" s="68" t="str">
        <f t="shared" si="1619"/>
        <v xml:space="preserve"> </v>
      </c>
      <c r="E3068" s="160" t="e">
        <f t="shared" ref="E3068:G3068" si="1623">M1484</f>
        <v>#REF!</v>
      </c>
      <c r="F3068" s="160" t="e">
        <f t="shared" si="1623"/>
        <v>#REF!</v>
      </c>
      <c r="G3068" s="160" t="e">
        <f t="shared" si="1623"/>
        <v>#REF!</v>
      </c>
    </row>
    <row r="3069" spans="2:7" ht="21">
      <c r="B3069" s="132" t="e">
        <f t="shared" si="1617"/>
        <v>#REF!</v>
      </c>
      <c r="C3069" s="68" t="str">
        <f t="shared" si="1618"/>
        <v xml:space="preserve"> </v>
      </c>
      <c r="D3069" s="68" t="str">
        <f t="shared" si="1619"/>
        <v xml:space="preserve"> </v>
      </c>
      <c r="E3069" s="160" t="e">
        <f t="shared" ref="E3069:G3069" si="1624">M1485</f>
        <v>#REF!</v>
      </c>
      <c r="F3069" s="160" t="e">
        <f t="shared" si="1624"/>
        <v>#REF!</v>
      </c>
      <c r="G3069" s="160" t="e">
        <f t="shared" si="1624"/>
        <v>#REF!</v>
      </c>
    </row>
    <row r="3070" spans="2:7" ht="21">
      <c r="B3070" s="132" t="e">
        <f t="shared" si="1617"/>
        <v>#REF!</v>
      </c>
      <c r="C3070" s="68" t="str">
        <f t="shared" si="1618"/>
        <v xml:space="preserve"> </v>
      </c>
      <c r="D3070" s="68" t="str">
        <f t="shared" si="1619"/>
        <v xml:space="preserve"> </v>
      </c>
      <c r="E3070" s="160" t="e">
        <f t="shared" ref="E3070:G3070" si="1625">M1486</f>
        <v>#REF!</v>
      </c>
      <c r="F3070" s="160" t="e">
        <f t="shared" si="1625"/>
        <v>#REF!</v>
      </c>
      <c r="G3070" s="160" t="e">
        <f t="shared" si="1625"/>
        <v>#REF!</v>
      </c>
    </row>
    <row r="3071" spans="2:7" ht="21">
      <c r="B3071" s="132" t="e">
        <f t="shared" si="1617"/>
        <v>#REF!</v>
      </c>
      <c r="C3071" s="68" t="str">
        <f t="shared" si="1618"/>
        <v xml:space="preserve"> </v>
      </c>
      <c r="D3071" s="68" t="str">
        <f t="shared" si="1619"/>
        <v xml:space="preserve"> </v>
      </c>
      <c r="E3071" s="160" t="e">
        <f t="shared" ref="E3071:G3071" si="1626">M1487</f>
        <v>#REF!</v>
      </c>
      <c r="F3071" s="160" t="e">
        <f t="shared" si="1626"/>
        <v>#REF!</v>
      </c>
      <c r="G3071" s="160" t="e">
        <f t="shared" si="1626"/>
        <v>#REF!</v>
      </c>
    </row>
    <row r="3072" spans="2:7" ht="21">
      <c r="B3072" s="132" t="e">
        <f t="shared" si="1617"/>
        <v>#REF!</v>
      </c>
      <c r="C3072" s="68" t="str">
        <f t="shared" si="1618"/>
        <v xml:space="preserve"> </v>
      </c>
      <c r="D3072" s="68" t="str">
        <f t="shared" si="1619"/>
        <v xml:space="preserve"> </v>
      </c>
      <c r="E3072" s="160" t="e">
        <f t="shared" ref="E3072:G3072" si="1627">M1488</f>
        <v>#REF!</v>
      </c>
      <c r="F3072" s="160" t="e">
        <f t="shared" si="1627"/>
        <v>#REF!</v>
      </c>
      <c r="G3072" s="160" t="e">
        <f t="shared" si="1627"/>
        <v>#REF!</v>
      </c>
    </row>
    <row r="3073" spans="2:7" ht="21">
      <c r="B3073" s="132" t="e">
        <f t="shared" si="1617"/>
        <v>#REF!</v>
      </c>
      <c r="C3073" s="68" t="str">
        <f t="shared" si="1618"/>
        <v xml:space="preserve"> </v>
      </c>
      <c r="D3073" s="68" t="str">
        <f t="shared" si="1619"/>
        <v xml:space="preserve"> </v>
      </c>
      <c r="E3073" s="160" t="e">
        <f t="shared" ref="E3073:G3073" si="1628">M1489</f>
        <v>#REF!</v>
      </c>
      <c r="F3073" s="160" t="e">
        <f t="shared" si="1628"/>
        <v>#REF!</v>
      </c>
      <c r="G3073" s="160" t="e">
        <f t="shared" si="1628"/>
        <v>#REF!</v>
      </c>
    </row>
    <row r="3074" spans="2:7" ht="21">
      <c r="B3074" s="132" t="e">
        <f t="shared" si="1617"/>
        <v>#REF!</v>
      </c>
      <c r="C3074" s="68" t="str">
        <f t="shared" si="1618"/>
        <v xml:space="preserve"> </v>
      </c>
      <c r="D3074" s="68" t="str">
        <f t="shared" si="1619"/>
        <v xml:space="preserve"> </v>
      </c>
      <c r="E3074" s="160" t="e">
        <f t="shared" ref="E3074:G3074" si="1629">M1490</f>
        <v>#REF!</v>
      </c>
      <c r="F3074" s="160" t="e">
        <f t="shared" si="1629"/>
        <v>#REF!</v>
      </c>
      <c r="G3074" s="160" t="e">
        <f t="shared" si="1629"/>
        <v>#REF!</v>
      </c>
    </row>
    <row r="3075" spans="2:7" ht="21">
      <c r="B3075" s="132" t="e">
        <f t="shared" si="1617"/>
        <v>#REF!</v>
      </c>
      <c r="C3075" s="68" t="str">
        <f t="shared" si="1618"/>
        <v xml:space="preserve"> </v>
      </c>
      <c r="D3075" s="68" t="str">
        <f t="shared" si="1619"/>
        <v xml:space="preserve"> </v>
      </c>
      <c r="E3075" s="160" t="e">
        <f t="shared" ref="E3075:G3075" si="1630">M1491</f>
        <v>#REF!</v>
      </c>
      <c r="F3075" s="160" t="e">
        <f t="shared" si="1630"/>
        <v>#REF!</v>
      </c>
      <c r="G3075" s="160" t="e">
        <f t="shared" si="1630"/>
        <v>#REF!</v>
      </c>
    </row>
    <row r="3076" spans="2:7" ht="21">
      <c r="B3076" s="132" t="e">
        <f t="shared" si="1617"/>
        <v>#REF!</v>
      </c>
      <c r="C3076" s="68" t="str">
        <f t="shared" si="1618"/>
        <v xml:space="preserve"> </v>
      </c>
      <c r="D3076" s="68" t="str">
        <f t="shared" si="1619"/>
        <v xml:space="preserve"> </v>
      </c>
      <c r="E3076" s="160" t="e">
        <f t="shared" ref="E3076:G3076" si="1631">M1492</f>
        <v>#REF!</v>
      </c>
      <c r="F3076" s="160" t="e">
        <f t="shared" si="1631"/>
        <v>#REF!</v>
      </c>
      <c r="G3076" s="160" t="e">
        <f t="shared" si="1631"/>
        <v>#REF!</v>
      </c>
    </row>
    <row r="3077" spans="2:7" ht="21">
      <c r="B3077" s="132" t="e">
        <f t="shared" si="1617"/>
        <v>#REF!</v>
      </c>
      <c r="C3077" s="68" t="str">
        <f t="shared" si="1618"/>
        <v xml:space="preserve"> </v>
      </c>
      <c r="D3077" s="68" t="str">
        <f t="shared" si="1619"/>
        <v xml:space="preserve"> </v>
      </c>
      <c r="E3077" s="160" t="e">
        <f t="shared" ref="E3077:G3077" si="1632">M1493</f>
        <v>#REF!</v>
      </c>
      <c r="F3077" s="160" t="e">
        <f t="shared" si="1632"/>
        <v>#REF!</v>
      </c>
      <c r="G3077" s="160" t="e">
        <f t="shared" si="1632"/>
        <v>#REF!</v>
      </c>
    </row>
    <row r="3078" spans="2:7" ht="21">
      <c r="B3078" s="132" t="e">
        <f t="shared" si="1617"/>
        <v>#REF!</v>
      </c>
      <c r="C3078" s="68" t="str">
        <f t="shared" si="1618"/>
        <v xml:space="preserve"> </v>
      </c>
      <c r="D3078" s="68" t="str">
        <f t="shared" si="1619"/>
        <v xml:space="preserve"> </v>
      </c>
      <c r="E3078" s="160" t="e">
        <f t="shared" ref="E3078:G3078" si="1633">M1494</f>
        <v>#REF!</v>
      </c>
      <c r="F3078" s="160" t="e">
        <f t="shared" si="1633"/>
        <v>#REF!</v>
      </c>
      <c r="G3078" s="160" t="e">
        <f t="shared" si="1633"/>
        <v>#REF!</v>
      </c>
    </row>
    <row r="3079" spans="2:7" ht="21">
      <c r="B3079" s="132" t="e">
        <f t="shared" si="1617"/>
        <v>#REF!</v>
      </c>
      <c r="C3079" s="68" t="str">
        <f t="shared" si="1618"/>
        <v xml:space="preserve"> </v>
      </c>
      <c r="D3079" s="68" t="str">
        <f t="shared" si="1619"/>
        <v xml:space="preserve"> </v>
      </c>
      <c r="E3079" s="160" t="e">
        <f t="shared" ref="E3079:G3079" si="1634">M1495</f>
        <v>#REF!</v>
      </c>
      <c r="F3079" s="160" t="e">
        <f t="shared" si="1634"/>
        <v>#REF!</v>
      </c>
      <c r="G3079" s="160" t="e">
        <f t="shared" si="1634"/>
        <v>#REF!</v>
      </c>
    </row>
    <row r="3080" spans="2:7" ht="21">
      <c r="B3080" s="132" t="e">
        <f t="shared" si="1617"/>
        <v>#REF!</v>
      </c>
      <c r="C3080" s="68" t="str">
        <f t="shared" si="1618"/>
        <v xml:space="preserve"> </v>
      </c>
      <c r="D3080" s="68" t="str">
        <f t="shared" si="1619"/>
        <v xml:space="preserve"> </v>
      </c>
      <c r="E3080" s="160" t="e">
        <f t="shared" ref="E3080:G3080" si="1635">M1496</f>
        <v>#REF!</v>
      </c>
      <c r="F3080" s="160" t="e">
        <f t="shared" si="1635"/>
        <v>#REF!</v>
      </c>
      <c r="G3080" s="160" t="e">
        <f t="shared" si="1635"/>
        <v>#REF!</v>
      </c>
    </row>
    <row r="3081" spans="2:7" ht="21">
      <c r="B3081" s="132" t="e">
        <f t="shared" si="1617"/>
        <v>#REF!</v>
      </c>
      <c r="C3081" s="68" t="str">
        <f t="shared" si="1618"/>
        <v xml:space="preserve"> </v>
      </c>
      <c r="D3081" s="68" t="str">
        <f t="shared" si="1619"/>
        <v xml:space="preserve"> </v>
      </c>
      <c r="E3081" s="160" t="e">
        <f t="shared" ref="E3081:G3081" si="1636">M1497</f>
        <v>#REF!</v>
      </c>
      <c r="F3081" s="160" t="e">
        <f t="shared" si="1636"/>
        <v>#REF!</v>
      </c>
      <c r="G3081" s="160" t="e">
        <f t="shared" si="1636"/>
        <v>#REF!</v>
      </c>
    </row>
    <row r="3082" spans="2:7" ht="21">
      <c r="B3082" s="132" t="e">
        <f t="shared" si="1617"/>
        <v>#REF!</v>
      </c>
      <c r="C3082" s="68" t="str">
        <f t="shared" si="1618"/>
        <v xml:space="preserve"> </v>
      </c>
      <c r="D3082" s="68" t="str">
        <f t="shared" si="1619"/>
        <v xml:space="preserve"> </v>
      </c>
      <c r="E3082" s="160" t="e">
        <f t="shared" ref="E3082:G3082" si="1637">M1498</f>
        <v>#REF!</v>
      </c>
      <c r="F3082" s="160" t="e">
        <f t="shared" si="1637"/>
        <v>#REF!</v>
      </c>
      <c r="G3082" s="160" t="e">
        <f t="shared" si="1637"/>
        <v>#REF!</v>
      </c>
    </row>
    <row r="3083" spans="2:7" ht="21">
      <c r="B3083" s="132" t="e">
        <f t="shared" si="1617"/>
        <v>#REF!</v>
      </c>
      <c r="C3083" s="68" t="str">
        <f t="shared" si="1618"/>
        <v xml:space="preserve"> </v>
      </c>
      <c r="D3083" s="68" t="str">
        <f t="shared" si="1619"/>
        <v xml:space="preserve"> </v>
      </c>
      <c r="E3083" s="160" t="e">
        <f t="shared" ref="E3083:G3083" si="1638">M1499</f>
        <v>#REF!</v>
      </c>
      <c r="F3083" s="160" t="e">
        <f t="shared" si="1638"/>
        <v>#REF!</v>
      </c>
      <c r="G3083" s="160" t="e">
        <f t="shared" si="1638"/>
        <v>#REF!</v>
      </c>
    </row>
    <row r="3084" spans="2:7" ht="21">
      <c r="B3084" s="132" t="e">
        <f t="shared" si="1617"/>
        <v>#REF!</v>
      </c>
      <c r="C3084" s="68" t="str">
        <f t="shared" si="1618"/>
        <v xml:space="preserve"> </v>
      </c>
      <c r="D3084" s="68" t="str">
        <f t="shared" si="1619"/>
        <v xml:space="preserve"> </v>
      </c>
      <c r="E3084" s="160" t="e">
        <f t="shared" ref="E3084:G3084" si="1639">M1500</f>
        <v>#REF!</v>
      </c>
      <c r="F3084" s="160" t="e">
        <f t="shared" si="1639"/>
        <v>#REF!</v>
      </c>
      <c r="G3084" s="160" t="e">
        <f t="shared" si="1639"/>
        <v>#REF!</v>
      </c>
    </row>
    <row r="3085" spans="2:7" ht="21">
      <c r="B3085" s="132" t="e">
        <f t="shared" si="1617"/>
        <v>#REF!</v>
      </c>
      <c r="C3085" s="68" t="str">
        <f t="shared" si="1618"/>
        <v xml:space="preserve"> </v>
      </c>
      <c r="D3085" s="68" t="str">
        <f t="shared" si="1619"/>
        <v xml:space="preserve"> </v>
      </c>
      <c r="E3085" s="160" t="e">
        <f t="shared" ref="E3085:G3085" si="1640">M1501</f>
        <v>#REF!</v>
      </c>
      <c r="F3085" s="160" t="e">
        <f t="shared" si="1640"/>
        <v>#REF!</v>
      </c>
      <c r="G3085" s="160" t="e">
        <f t="shared" si="1640"/>
        <v>#REF!</v>
      </c>
    </row>
    <row r="3086" spans="2:7" ht="21">
      <c r="B3086" s="132" t="e">
        <f t="shared" si="1617"/>
        <v>#REF!</v>
      </c>
      <c r="C3086" s="68" t="str">
        <f t="shared" si="1618"/>
        <v xml:space="preserve"> </v>
      </c>
      <c r="D3086" s="68" t="str">
        <f t="shared" si="1619"/>
        <v xml:space="preserve"> </v>
      </c>
      <c r="E3086" s="160" t="e">
        <f t="shared" ref="E3086:G3086" si="1641">M1502</f>
        <v>#REF!</v>
      </c>
      <c r="F3086" s="160" t="e">
        <f t="shared" si="1641"/>
        <v>#REF!</v>
      </c>
      <c r="G3086" s="160" t="e">
        <f t="shared" si="1641"/>
        <v>#REF!</v>
      </c>
    </row>
    <row r="3087" spans="2:7" ht="21">
      <c r="B3087" s="132" t="e">
        <f t="shared" si="1617"/>
        <v>#REF!</v>
      </c>
      <c r="C3087" s="68" t="str">
        <f t="shared" si="1618"/>
        <v xml:space="preserve"> </v>
      </c>
      <c r="D3087" s="68" t="str">
        <f t="shared" si="1619"/>
        <v xml:space="preserve"> </v>
      </c>
      <c r="E3087" s="160" t="e">
        <f t="shared" ref="E3087:G3087" si="1642">M1503</f>
        <v>#REF!</v>
      </c>
      <c r="F3087" s="160" t="e">
        <f t="shared" si="1642"/>
        <v>#REF!</v>
      </c>
      <c r="G3087" s="160" t="e">
        <f t="shared" si="1642"/>
        <v>#REF!</v>
      </c>
    </row>
    <row r="3088" spans="2:7" ht="21">
      <c r="B3088" s="132" t="e">
        <f t="shared" si="1617"/>
        <v>#REF!</v>
      </c>
      <c r="C3088" s="68" t="str">
        <f t="shared" si="1618"/>
        <v xml:space="preserve"> </v>
      </c>
      <c r="D3088" s="68" t="str">
        <f t="shared" si="1619"/>
        <v xml:space="preserve"> </v>
      </c>
      <c r="E3088" s="160" t="e">
        <f t="shared" ref="E3088:G3088" si="1643">M1504</f>
        <v>#REF!</v>
      </c>
      <c r="F3088" s="160" t="e">
        <f t="shared" si="1643"/>
        <v>#REF!</v>
      </c>
      <c r="G3088" s="160" t="e">
        <f t="shared" si="1643"/>
        <v>#REF!</v>
      </c>
    </row>
    <row r="3089" spans="2:7" ht="21">
      <c r="B3089" s="132" t="e">
        <f t="shared" si="1617"/>
        <v>#REF!</v>
      </c>
      <c r="C3089" s="68" t="str">
        <f t="shared" si="1618"/>
        <v xml:space="preserve"> </v>
      </c>
      <c r="D3089" s="68" t="str">
        <f t="shared" si="1619"/>
        <v xml:space="preserve"> </v>
      </c>
      <c r="E3089" s="160" t="e">
        <f t="shared" ref="E3089:G3089" si="1644">M1505</f>
        <v>#REF!</v>
      </c>
      <c r="F3089" s="160" t="e">
        <f t="shared" si="1644"/>
        <v>#REF!</v>
      </c>
      <c r="G3089" s="160" t="e">
        <f t="shared" si="1644"/>
        <v>#REF!</v>
      </c>
    </row>
    <row r="3090" spans="2:7" ht="21">
      <c r="B3090" s="132" t="e">
        <f t="shared" si="1617"/>
        <v>#REF!</v>
      </c>
      <c r="C3090" s="68" t="str">
        <f t="shared" si="1618"/>
        <v xml:space="preserve"> </v>
      </c>
      <c r="D3090" s="68" t="str">
        <f t="shared" si="1619"/>
        <v xml:space="preserve"> </v>
      </c>
      <c r="E3090" s="160" t="e">
        <f t="shared" ref="E3090:G3090" si="1645">M1506</f>
        <v>#REF!</v>
      </c>
      <c r="F3090" s="160" t="e">
        <f t="shared" si="1645"/>
        <v>#REF!</v>
      </c>
      <c r="G3090" s="160" t="e">
        <f t="shared" si="1645"/>
        <v>#REF!</v>
      </c>
    </row>
    <row r="3091" spans="2:7" ht="21">
      <c r="B3091" s="132" t="e">
        <f t="shared" si="1617"/>
        <v>#REF!</v>
      </c>
      <c r="C3091" s="68" t="str">
        <f t="shared" si="1618"/>
        <v xml:space="preserve"> </v>
      </c>
      <c r="D3091" s="68" t="str">
        <f t="shared" si="1619"/>
        <v xml:space="preserve"> </v>
      </c>
      <c r="E3091" s="160" t="e">
        <f t="shared" ref="E3091:G3091" si="1646">M1507</f>
        <v>#REF!</v>
      </c>
      <c r="F3091" s="160" t="e">
        <f t="shared" si="1646"/>
        <v>#REF!</v>
      </c>
      <c r="G3091" s="160" t="e">
        <f t="shared" si="1646"/>
        <v>#REF!</v>
      </c>
    </row>
    <row r="3092" spans="2:7" ht="21">
      <c r="B3092" s="132" t="e">
        <f t="shared" si="1617"/>
        <v>#REF!</v>
      </c>
      <c r="C3092" s="68" t="str">
        <f t="shared" si="1618"/>
        <v xml:space="preserve"> </v>
      </c>
      <c r="D3092" s="68" t="str">
        <f t="shared" si="1619"/>
        <v xml:space="preserve"> </v>
      </c>
      <c r="E3092" s="160" t="e">
        <f t="shared" ref="E3092:G3092" si="1647">M1508</f>
        <v>#REF!</v>
      </c>
      <c r="F3092" s="160" t="e">
        <f t="shared" si="1647"/>
        <v>#REF!</v>
      </c>
      <c r="G3092" s="160" t="e">
        <f t="shared" si="1647"/>
        <v>#REF!</v>
      </c>
    </row>
    <row r="3093" spans="2:7" ht="21">
      <c r="B3093" s="132" t="e">
        <f t="shared" si="1617"/>
        <v>#REF!</v>
      </c>
      <c r="C3093" s="68" t="str">
        <f t="shared" si="1618"/>
        <v xml:space="preserve"> </v>
      </c>
      <c r="D3093" s="68" t="str">
        <f t="shared" si="1619"/>
        <v xml:space="preserve"> </v>
      </c>
      <c r="E3093" s="160" t="e">
        <f t="shared" ref="E3093:G3093" si="1648">M1509</f>
        <v>#REF!</v>
      </c>
      <c r="F3093" s="160" t="e">
        <f t="shared" si="1648"/>
        <v>#REF!</v>
      </c>
      <c r="G3093" s="160" t="e">
        <f t="shared" si="1648"/>
        <v>#REF!</v>
      </c>
    </row>
    <row r="3094" spans="2:7" ht="21">
      <c r="B3094" s="132" t="e">
        <f t="shared" si="1617"/>
        <v>#REF!</v>
      </c>
      <c r="C3094" s="68" t="str">
        <f t="shared" si="1618"/>
        <v xml:space="preserve"> </v>
      </c>
      <c r="D3094" s="68" t="str">
        <f t="shared" si="1619"/>
        <v xml:space="preserve"> </v>
      </c>
      <c r="E3094" s="160" t="e">
        <f t="shared" ref="E3094:G3094" si="1649">M1510</f>
        <v>#REF!</v>
      </c>
      <c r="F3094" s="160" t="e">
        <f t="shared" si="1649"/>
        <v>#REF!</v>
      </c>
      <c r="G3094" s="160" t="e">
        <f t="shared" si="1649"/>
        <v>#REF!</v>
      </c>
    </row>
    <row r="3095" spans="2:7" ht="21">
      <c r="B3095" s="132" t="e">
        <f t="shared" si="1617"/>
        <v>#REF!</v>
      </c>
      <c r="C3095" s="68" t="str">
        <f t="shared" si="1618"/>
        <v xml:space="preserve"> </v>
      </c>
      <c r="D3095" s="68" t="str">
        <f t="shared" si="1619"/>
        <v xml:space="preserve"> </v>
      </c>
      <c r="E3095" s="160" t="e">
        <f t="shared" ref="E3095:G3095" si="1650">M1511</f>
        <v>#REF!</v>
      </c>
      <c r="F3095" s="160" t="e">
        <f t="shared" si="1650"/>
        <v>#REF!</v>
      </c>
      <c r="G3095" s="160" t="e">
        <f t="shared" si="1650"/>
        <v>#REF!</v>
      </c>
    </row>
    <row r="3096" spans="2:7" ht="21">
      <c r="B3096" s="132" t="e">
        <f t="shared" si="1617"/>
        <v>#REF!</v>
      </c>
      <c r="C3096" s="68" t="str">
        <f t="shared" si="1618"/>
        <v xml:space="preserve"> </v>
      </c>
      <c r="D3096" s="68" t="str">
        <f t="shared" si="1619"/>
        <v xml:space="preserve"> </v>
      </c>
      <c r="E3096" s="160" t="e">
        <f t="shared" ref="E3096:G3096" si="1651">M1512</f>
        <v>#REF!</v>
      </c>
      <c r="F3096" s="160" t="e">
        <f t="shared" si="1651"/>
        <v>#REF!</v>
      </c>
      <c r="G3096" s="160" t="e">
        <f t="shared" si="1651"/>
        <v>#REF!</v>
      </c>
    </row>
    <row r="3097" spans="2:7" ht="21">
      <c r="B3097" s="132" t="e">
        <f t="shared" si="1617"/>
        <v>#REF!</v>
      </c>
      <c r="C3097" s="68" t="str">
        <f t="shared" si="1618"/>
        <v xml:space="preserve"> </v>
      </c>
      <c r="D3097" s="68" t="str">
        <f t="shared" si="1619"/>
        <v xml:space="preserve"> </v>
      </c>
      <c r="E3097" s="160" t="e">
        <f t="shared" ref="E3097:G3097" si="1652">M1513</f>
        <v>#REF!</v>
      </c>
      <c r="F3097" s="160" t="e">
        <f t="shared" si="1652"/>
        <v>#REF!</v>
      </c>
      <c r="G3097" s="160" t="e">
        <f t="shared" si="1652"/>
        <v>#REF!</v>
      </c>
    </row>
    <row r="3098" spans="2:7" ht="21">
      <c r="B3098" s="132" t="e">
        <f t="shared" si="1617"/>
        <v>#REF!</v>
      </c>
      <c r="C3098" s="68" t="str">
        <f t="shared" si="1618"/>
        <v xml:space="preserve"> </v>
      </c>
      <c r="D3098" s="68" t="str">
        <f t="shared" si="1619"/>
        <v xml:space="preserve"> </v>
      </c>
      <c r="E3098" s="160" t="e">
        <f t="shared" ref="E3098:G3098" si="1653">M1514</f>
        <v>#REF!</v>
      </c>
      <c r="F3098" s="160" t="e">
        <f t="shared" si="1653"/>
        <v>#REF!</v>
      </c>
      <c r="G3098" s="160" t="e">
        <f t="shared" si="1653"/>
        <v>#REF!</v>
      </c>
    </row>
    <row r="3099" spans="2:7" ht="21">
      <c r="B3099" s="132" t="e">
        <f t="shared" si="1617"/>
        <v>#REF!</v>
      </c>
      <c r="C3099" s="68" t="str">
        <f t="shared" si="1618"/>
        <v xml:space="preserve"> </v>
      </c>
      <c r="D3099" s="68" t="str">
        <f t="shared" si="1619"/>
        <v xml:space="preserve"> </v>
      </c>
      <c r="E3099" s="160" t="e">
        <f t="shared" ref="E3099:G3099" si="1654">M1515</f>
        <v>#REF!</v>
      </c>
      <c r="F3099" s="160" t="e">
        <f t="shared" si="1654"/>
        <v>#REF!</v>
      </c>
      <c r="G3099" s="160" t="e">
        <f t="shared" si="1654"/>
        <v>#REF!</v>
      </c>
    </row>
    <row r="3100" spans="2:7" ht="21">
      <c r="B3100" s="132" t="e">
        <f t="shared" si="1617"/>
        <v>#REF!</v>
      </c>
      <c r="C3100" s="68" t="str">
        <f t="shared" si="1618"/>
        <v xml:space="preserve"> </v>
      </c>
      <c r="D3100" s="68" t="str">
        <f t="shared" si="1619"/>
        <v xml:space="preserve"> </v>
      </c>
      <c r="E3100" s="160" t="e">
        <f t="shared" ref="E3100:G3100" si="1655">M1516</f>
        <v>#REF!</v>
      </c>
      <c r="F3100" s="160" t="e">
        <f t="shared" si="1655"/>
        <v>#REF!</v>
      </c>
      <c r="G3100" s="160" t="e">
        <f t="shared" si="1655"/>
        <v>#REF!</v>
      </c>
    </row>
    <row r="3101" spans="2:7" ht="21">
      <c r="B3101" s="132" t="e">
        <f t="shared" si="1617"/>
        <v>#REF!</v>
      </c>
      <c r="C3101" s="68" t="str">
        <f t="shared" si="1618"/>
        <v xml:space="preserve"> </v>
      </c>
      <c r="D3101" s="68" t="str">
        <f t="shared" si="1619"/>
        <v xml:space="preserve"> </v>
      </c>
      <c r="E3101" s="160" t="e">
        <f t="shared" ref="E3101:G3101" si="1656">M1517</f>
        <v>#REF!</v>
      </c>
      <c r="F3101" s="160" t="e">
        <f t="shared" si="1656"/>
        <v>#REF!</v>
      </c>
      <c r="G3101" s="160" t="e">
        <f t="shared" si="1656"/>
        <v>#REF!</v>
      </c>
    </row>
    <row r="3102" spans="2:7" ht="21">
      <c r="B3102" s="132" t="e">
        <f t="shared" si="1617"/>
        <v>#REF!</v>
      </c>
      <c r="C3102" s="68" t="str">
        <f t="shared" si="1618"/>
        <v xml:space="preserve"> </v>
      </c>
      <c r="D3102" s="68" t="str">
        <f t="shared" si="1619"/>
        <v xml:space="preserve"> </v>
      </c>
      <c r="E3102" s="160" t="e">
        <f t="shared" ref="E3102:G3102" si="1657">M1518</f>
        <v>#REF!</v>
      </c>
      <c r="F3102" s="160" t="e">
        <f t="shared" si="1657"/>
        <v>#REF!</v>
      </c>
      <c r="G3102" s="160" t="e">
        <f t="shared" si="1657"/>
        <v>#REF!</v>
      </c>
    </row>
    <row r="3103" spans="2:7" ht="21">
      <c r="B3103" s="132" t="e">
        <f t="shared" si="1617"/>
        <v>#REF!</v>
      </c>
      <c r="C3103" s="68" t="str">
        <f t="shared" si="1618"/>
        <v xml:space="preserve"> </v>
      </c>
      <c r="D3103" s="68" t="str">
        <f t="shared" si="1619"/>
        <v xml:space="preserve"> </v>
      </c>
      <c r="E3103" s="160" t="e">
        <f t="shared" ref="E3103:G3103" si="1658">M1519</f>
        <v>#REF!</v>
      </c>
      <c r="F3103" s="160" t="e">
        <f t="shared" si="1658"/>
        <v>#REF!</v>
      </c>
      <c r="G3103" s="160" t="e">
        <f t="shared" si="1658"/>
        <v>#REF!</v>
      </c>
    </row>
    <row r="3104" spans="2:7" ht="21">
      <c r="B3104" s="132" t="e">
        <f t="shared" si="1617"/>
        <v>#REF!</v>
      </c>
      <c r="C3104" s="68" t="str">
        <f t="shared" si="1618"/>
        <v xml:space="preserve"> </v>
      </c>
      <c r="D3104" s="68" t="str">
        <f t="shared" si="1619"/>
        <v xml:space="preserve"> </v>
      </c>
      <c r="E3104" s="160" t="e">
        <f t="shared" ref="E3104:G3104" si="1659">M1520</f>
        <v>#REF!</v>
      </c>
      <c r="F3104" s="160" t="e">
        <f t="shared" si="1659"/>
        <v>#REF!</v>
      </c>
      <c r="G3104" s="160" t="e">
        <f t="shared" si="1659"/>
        <v>#REF!</v>
      </c>
    </row>
    <row r="3105" spans="2:7" ht="21">
      <c r="B3105" s="132" t="e">
        <f t="shared" si="1617"/>
        <v>#REF!</v>
      </c>
      <c r="C3105" s="68" t="str">
        <f t="shared" si="1618"/>
        <v xml:space="preserve"> </v>
      </c>
      <c r="D3105" s="68" t="str">
        <f t="shared" si="1619"/>
        <v xml:space="preserve"> </v>
      </c>
      <c r="E3105" s="160" t="e">
        <f t="shared" ref="E3105:G3105" si="1660">M1521</f>
        <v>#REF!</v>
      </c>
      <c r="F3105" s="160" t="e">
        <f t="shared" si="1660"/>
        <v>#REF!</v>
      </c>
      <c r="G3105" s="160" t="e">
        <f t="shared" si="1660"/>
        <v>#REF!</v>
      </c>
    </row>
    <row r="3106" spans="2:7" ht="21">
      <c r="B3106" s="132" t="e">
        <f t="shared" si="1617"/>
        <v>#REF!</v>
      </c>
      <c r="C3106" s="68" t="str">
        <f t="shared" si="1618"/>
        <v xml:space="preserve"> </v>
      </c>
      <c r="D3106" s="68" t="str">
        <f t="shared" si="1619"/>
        <v xml:space="preserve"> </v>
      </c>
      <c r="E3106" s="160" t="e">
        <f t="shared" ref="E3106:G3106" si="1661">M1522</f>
        <v>#REF!</v>
      </c>
      <c r="F3106" s="160" t="e">
        <f t="shared" si="1661"/>
        <v>#REF!</v>
      </c>
      <c r="G3106" s="160" t="e">
        <f t="shared" si="1661"/>
        <v>#REF!</v>
      </c>
    </row>
    <row r="3107" spans="2:7" ht="21">
      <c r="B3107" s="132" t="e">
        <f t="shared" si="1617"/>
        <v>#REF!</v>
      </c>
      <c r="C3107" s="68" t="str">
        <f t="shared" si="1618"/>
        <v xml:space="preserve"> </v>
      </c>
      <c r="D3107" s="68" t="str">
        <f t="shared" si="1619"/>
        <v xml:space="preserve"> </v>
      </c>
      <c r="E3107" s="160" t="e">
        <f t="shared" ref="E3107:G3107" si="1662">M1523</f>
        <v>#REF!</v>
      </c>
      <c r="F3107" s="160" t="e">
        <f t="shared" si="1662"/>
        <v>#REF!</v>
      </c>
      <c r="G3107" s="160" t="e">
        <f t="shared" si="1662"/>
        <v>#REF!</v>
      </c>
    </row>
    <row r="3108" spans="2:7" ht="21">
      <c r="B3108" s="132" t="e">
        <f t="shared" si="1617"/>
        <v>#REF!</v>
      </c>
      <c r="C3108" s="68" t="str">
        <f t="shared" si="1618"/>
        <v xml:space="preserve"> </v>
      </c>
      <c r="D3108" s="68" t="str">
        <f t="shared" si="1619"/>
        <v xml:space="preserve"> </v>
      </c>
      <c r="E3108" s="160" t="e">
        <f t="shared" ref="E3108:G3108" si="1663">M1524</f>
        <v>#REF!</v>
      </c>
      <c r="F3108" s="160" t="e">
        <f t="shared" si="1663"/>
        <v>#REF!</v>
      </c>
      <c r="G3108" s="160" t="e">
        <f t="shared" si="1663"/>
        <v>#REF!</v>
      </c>
    </row>
    <row r="3109" spans="2:7" ht="21">
      <c r="B3109" s="132" t="e">
        <f t="shared" si="1617"/>
        <v>#REF!</v>
      </c>
      <c r="C3109" s="68" t="str">
        <f t="shared" si="1618"/>
        <v xml:space="preserve"> </v>
      </c>
      <c r="D3109" s="68" t="str">
        <f t="shared" si="1619"/>
        <v xml:space="preserve"> </v>
      </c>
      <c r="E3109" s="160" t="e">
        <f t="shared" ref="E3109:G3109" si="1664">M1525</f>
        <v>#REF!</v>
      </c>
      <c r="F3109" s="160" t="e">
        <f t="shared" si="1664"/>
        <v>#REF!</v>
      </c>
      <c r="G3109" s="160" t="e">
        <f t="shared" si="1664"/>
        <v>#REF!</v>
      </c>
    </row>
    <row r="3110" spans="2:7" ht="21">
      <c r="B3110" s="132" t="e">
        <f t="shared" si="1617"/>
        <v>#REF!</v>
      </c>
      <c r="C3110" s="68" t="str">
        <f t="shared" si="1618"/>
        <v xml:space="preserve"> </v>
      </c>
      <c r="D3110" s="68" t="str">
        <f t="shared" si="1619"/>
        <v xml:space="preserve"> </v>
      </c>
      <c r="E3110" s="160" t="e">
        <f t="shared" ref="E3110:G3110" si="1665">M1526</f>
        <v>#REF!</v>
      </c>
      <c r="F3110" s="160" t="e">
        <f t="shared" si="1665"/>
        <v>#REF!</v>
      </c>
      <c r="G3110" s="160" t="e">
        <f t="shared" si="1665"/>
        <v>#REF!</v>
      </c>
    </row>
    <row r="3111" spans="2:7" ht="21">
      <c r="B3111" s="132" t="e">
        <f t="shared" si="1617"/>
        <v>#REF!</v>
      </c>
      <c r="C3111" s="68" t="str">
        <f t="shared" si="1618"/>
        <v xml:space="preserve"> </v>
      </c>
      <c r="D3111" s="68" t="str">
        <f t="shared" si="1619"/>
        <v xml:space="preserve"> </v>
      </c>
      <c r="E3111" s="160" t="e">
        <f t="shared" ref="E3111:G3111" si="1666">M1527</f>
        <v>#REF!</v>
      </c>
      <c r="F3111" s="160" t="e">
        <f t="shared" si="1666"/>
        <v>#REF!</v>
      </c>
      <c r="G3111" s="160" t="e">
        <f t="shared" si="1666"/>
        <v>#REF!</v>
      </c>
    </row>
    <row r="3112" spans="2:7" ht="21">
      <c r="B3112" s="132" t="e">
        <f t="shared" si="1617"/>
        <v>#REF!</v>
      </c>
      <c r="C3112" s="68" t="str">
        <f t="shared" si="1618"/>
        <v xml:space="preserve"> </v>
      </c>
      <c r="D3112" s="68" t="str">
        <f t="shared" si="1619"/>
        <v xml:space="preserve"> </v>
      </c>
      <c r="E3112" s="160" t="e">
        <f t="shared" ref="E3112:G3112" si="1667">M1528</f>
        <v>#REF!</v>
      </c>
      <c r="F3112" s="160" t="e">
        <f t="shared" si="1667"/>
        <v>#REF!</v>
      </c>
      <c r="G3112" s="160" t="e">
        <f t="shared" si="1667"/>
        <v>#REF!</v>
      </c>
    </row>
    <row r="3113" spans="2:7" ht="21">
      <c r="B3113" s="132" t="e">
        <f t="shared" si="1617"/>
        <v>#REF!</v>
      </c>
      <c r="C3113" s="68" t="str">
        <f t="shared" si="1618"/>
        <v xml:space="preserve"> </v>
      </c>
      <c r="D3113" s="68" t="str">
        <f t="shared" si="1619"/>
        <v xml:space="preserve"> </v>
      </c>
      <c r="E3113" s="160" t="e">
        <f t="shared" ref="E3113:G3113" si="1668">M1529</f>
        <v>#REF!</v>
      </c>
      <c r="F3113" s="160" t="e">
        <f t="shared" si="1668"/>
        <v>#REF!</v>
      </c>
      <c r="G3113" s="160" t="e">
        <f t="shared" si="1668"/>
        <v>#REF!</v>
      </c>
    </row>
    <row r="3114" spans="2:7" ht="21">
      <c r="B3114" s="132" t="e">
        <f t="shared" si="1617"/>
        <v>#REF!</v>
      </c>
      <c r="C3114" s="68" t="str">
        <f t="shared" si="1618"/>
        <v xml:space="preserve"> </v>
      </c>
      <c r="D3114" s="68" t="str">
        <f t="shared" si="1619"/>
        <v xml:space="preserve"> </v>
      </c>
      <c r="E3114" s="160" t="e">
        <f t="shared" ref="E3114:G3114" si="1669">M1530</f>
        <v>#REF!</v>
      </c>
      <c r="F3114" s="160" t="e">
        <f t="shared" si="1669"/>
        <v>#REF!</v>
      </c>
      <c r="G3114" s="160" t="e">
        <f t="shared" si="1669"/>
        <v>#REF!</v>
      </c>
    </row>
    <row r="3115" spans="2:7" ht="21">
      <c r="B3115" s="132" t="e">
        <f t="shared" si="1617"/>
        <v>#REF!</v>
      </c>
      <c r="C3115" s="68" t="str">
        <f t="shared" si="1618"/>
        <v xml:space="preserve"> </v>
      </c>
      <c r="D3115" s="68" t="str">
        <f t="shared" si="1619"/>
        <v xml:space="preserve"> </v>
      </c>
      <c r="E3115" s="160" t="e">
        <f t="shared" ref="E3115:G3115" si="1670">M1531</f>
        <v>#REF!</v>
      </c>
      <c r="F3115" s="160" t="e">
        <f t="shared" si="1670"/>
        <v>#REF!</v>
      </c>
      <c r="G3115" s="160" t="e">
        <f t="shared" si="1670"/>
        <v>#REF!</v>
      </c>
    </row>
    <row r="3116" spans="2:7" ht="21">
      <c r="B3116" s="132" t="e">
        <f t="shared" si="1617"/>
        <v>#REF!</v>
      </c>
      <c r="C3116" s="68" t="str">
        <f t="shared" si="1618"/>
        <v xml:space="preserve"> </v>
      </c>
      <c r="D3116" s="68" t="str">
        <f t="shared" si="1619"/>
        <v xml:space="preserve"> </v>
      </c>
      <c r="E3116" s="160" t="e">
        <f t="shared" ref="E3116:G3116" si="1671">M1532</f>
        <v>#REF!</v>
      </c>
      <c r="F3116" s="160" t="e">
        <f t="shared" si="1671"/>
        <v>#REF!</v>
      </c>
      <c r="G3116" s="160" t="e">
        <f t="shared" si="1671"/>
        <v>#REF!</v>
      </c>
    </row>
    <row r="3117" spans="2:7" ht="21">
      <c r="B3117" s="132" t="e">
        <f t="shared" si="1617"/>
        <v>#REF!</v>
      </c>
      <c r="C3117" s="68" t="str">
        <f t="shared" si="1618"/>
        <v xml:space="preserve"> </v>
      </c>
      <c r="D3117" s="68" t="str">
        <f t="shared" si="1619"/>
        <v xml:space="preserve"> </v>
      </c>
      <c r="E3117" s="160" t="e">
        <f t="shared" ref="E3117:G3117" si="1672">M1533</f>
        <v>#REF!</v>
      </c>
      <c r="F3117" s="160" t="e">
        <f t="shared" si="1672"/>
        <v>#REF!</v>
      </c>
      <c r="G3117" s="160" t="e">
        <f t="shared" si="1672"/>
        <v>#REF!</v>
      </c>
    </row>
    <row r="3118" spans="2:7" ht="21">
      <c r="B3118" s="132" t="e">
        <f t="shared" si="1617"/>
        <v>#REF!</v>
      </c>
      <c r="C3118" s="68" t="str">
        <f t="shared" si="1618"/>
        <v xml:space="preserve"> </v>
      </c>
      <c r="D3118" s="68" t="str">
        <f t="shared" si="1619"/>
        <v xml:space="preserve"> </v>
      </c>
      <c r="E3118" s="160" t="e">
        <f t="shared" ref="E3118:G3118" si="1673">M1534</f>
        <v>#REF!</v>
      </c>
      <c r="F3118" s="160" t="e">
        <f t="shared" si="1673"/>
        <v>#REF!</v>
      </c>
      <c r="G3118" s="160" t="e">
        <f t="shared" si="1673"/>
        <v>#REF!</v>
      </c>
    </row>
    <row r="3119" spans="2:7" ht="21">
      <c r="B3119" s="132" t="e">
        <f t="shared" si="1617"/>
        <v>#REF!</v>
      </c>
      <c r="C3119" s="68" t="str">
        <f t="shared" si="1618"/>
        <v xml:space="preserve"> </v>
      </c>
      <c r="D3119" s="68" t="str">
        <f t="shared" si="1619"/>
        <v xml:space="preserve"> </v>
      </c>
      <c r="E3119" s="160" t="e">
        <f t="shared" ref="E3119:G3119" si="1674">M1535</f>
        <v>#REF!</v>
      </c>
      <c r="F3119" s="160" t="e">
        <f t="shared" si="1674"/>
        <v>#REF!</v>
      </c>
      <c r="G3119" s="160" t="e">
        <f t="shared" si="1674"/>
        <v>#REF!</v>
      </c>
    </row>
    <row r="3120" spans="2:7" ht="21">
      <c r="B3120" s="132" t="e">
        <f t="shared" si="1617"/>
        <v>#REF!</v>
      </c>
      <c r="C3120" s="68" t="str">
        <f t="shared" si="1618"/>
        <v xml:space="preserve"> </v>
      </c>
      <c r="D3120" s="68" t="str">
        <f t="shared" si="1619"/>
        <v xml:space="preserve"> </v>
      </c>
      <c r="E3120" s="160" t="e">
        <f t="shared" ref="E3120:G3120" si="1675">M1536</f>
        <v>#REF!</v>
      </c>
      <c r="F3120" s="160" t="e">
        <f t="shared" si="1675"/>
        <v>#REF!</v>
      </c>
      <c r="G3120" s="160" t="e">
        <f t="shared" si="1675"/>
        <v>#REF!</v>
      </c>
    </row>
    <row r="3121" spans="2:7" ht="21">
      <c r="B3121" s="132" t="e">
        <f t="shared" si="1617"/>
        <v>#REF!</v>
      </c>
      <c r="C3121" s="68" t="str">
        <f t="shared" si="1618"/>
        <v xml:space="preserve"> </v>
      </c>
      <c r="D3121" s="68" t="str">
        <f t="shared" si="1619"/>
        <v xml:space="preserve"> </v>
      </c>
      <c r="E3121" s="160" t="e">
        <f t="shared" ref="E3121:G3121" si="1676">M1537</f>
        <v>#REF!</v>
      </c>
      <c r="F3121" s="160" t="e">
        <f t="shared" si="1676"/>
        <v>#REF!</v>
      </c>
      <c r="G3121" s="160" t="e">
        <f t="shared" si="1676"/>
        <v>#REF!</v>
      </c>
    </row>
    <row r="3122" spans="2:7" ht="21">
      <c r="B3122" s="132" t="e">
        <f t="shared" si="1617"/>
        <v>#REF!</v>
      </c>
      <c r="C3122" s="68" t="str">
        <f t="shared" si="1618"/>
        <v xml:space="preserve"> </v>
      </c>
      <c r="D3122" s="68" t="str">
        <f t="shared" si="1619"/>
        <v xml:space="preserve"> </v>
      </c>
      <c r="E3122" s="160" t="e">
        <f t="shared" ref="E3122:G3122" si="1677">M1538</f>
        <v>#REF!</v>
      </c>
      <c r="F3122" s="160" t="e">
        <f t="shared" si="1677"/>
        <v>#REF!</v>
      </c>
      <c r="G3122" s="160" t="e">
        <f t="shared" si="1677"/>
        <v>#REF!</v>
      </c>
    </row>
    <row r="3123" spans="2:7" ht="21">
      <c r="B3123" s="132" t="e">
        <f t="shared" si="1617"/>
        <v>#REF!</v>
      </c>
      <c r="C3123" s="68" t="str">
        <f t="shared" si="1618"/>
        <v xml:space="preserve"> </v>
      </c>
      <c r="D3123" s="68" t="str">
        <f t="shared" si="1619"/>
        <v xml:space="preserve"> </v>
      </c>
      <c r="E3123" s="160" t="e">
        <f t="shared" ref="E3123:G3123" si="1678">M1539</f>
        <v>#REF!</v>
      </c>
      <c r="F3123" s="160" t="e">
        <f t="shared" si="1678"/>
        <v>#REF!</v>
      </c>
      <c r="G3123" s="160" t="e">
        <f t="shared" si="1678"/>
        <v>#REF!</v>
      </c>
    </row>
    <row r="3124" spans="2:7" ht="21">
      <c r="B3124" s="132" t="e">
        <f t="shared" si="1617"/>
        <v>#REF!</v>
      </c>
      <c r="C3124" s="68" t="str">
        <f t="shared" si="1618"/>
        <v xml:space="preserve"> </v>
      </c>
      <c r="D3124" s="68" t="str">
        <f t="shared" si="1619"/>
        <v xml:space="preserve"> </v>
      </c>
      <c r="E3124" s="160" t="e">
        <f t="shared" ref="E3124:G3124" si="1679">M1540</f>
        <v>#REF!</v>
      </c>
      <c r="F3124" s="160" t="e">
        <f t="shared" si="1679"/>
        <v>#REF!</v>
      </c>
      <c r="G3124" s="160" t="e">
        <f t="shared" si="1679"/>
        <v>#REF!</v>
      </c>
    </row>
    <row r="3125" spans="2:7" ht="21">
      <c r="B3125" s="132" t="e">
        <f t="shared" si="1617"/>
        <v>#REF!</v>
      </c>
      <c r="C3125" s="68" t="str">
        <f t="shared" si="1618"/>
        <v xml:space="preserve"> </v>
      </c>
      <c r="D3125" s="68" t="str">
        <f t="shared" si="1619"/>
        <v xml:space="preserve"> </v>
      </c>
      <c r="E3125" s="160" t="e">
        <f t="shared" ref="E3125:G3125" si="1680">M1541</f>
        <v>#REF!</v>
      </c>
      <c r="F3125" s="160" t="e">
        <f t="shared" si="1680"/>
        <v>#REF!</v>
      </c>
      <c r="G3125" s="160" t="e">
        <f t="shared" si="1680"/>
        <v>#REF!</v>
      </c>
    </row>
    <row r="3126" spans="2:7" ht="21">
      <c r="B3126" s="132" t="e">
        <f t="shared" si="1617"/>
        <v>#REF!</v>
      </c>
      <c r="C3126" s="68" t="str">
        <f t="shared" si="1618"/>
        <v xml:space="preserve"> </v>
      </c>
      <c r="D3126" s="68" t="str">
        <f t="shared" si="1619"/>
        <v xml:space="preserve"> </v>
      </c>
      <c r="E3126" s="160" t="e">
        <f t="shared" ref="E3126:G3126" si="1681">M1542</f>
        <v>#REF!</v>
      </c>
      <c r="F3126" s="160" t="e">
        <f t="shared" si="1681"/>
        <v>#REF!</v>
      </c>
      <c r="G3126" s="160" t="e">
        <f t="shared" si="1681"/>
        <v>#REF!</v>
      </c>
    </row>
    <row r="3127" spans="2:7" ht="21">
      <c r="B3127" s="132" t="e">
        <f t="shared" si="1617"/>
        <v>#REF!</v>
      </c>
      <c r="C3127" s="68" t="str">
        <f t="shared" si="1618"/>
        <v xml:space="preserve"> </v>
      </c>
      <c r="D3127" s="68" t="str">
        <f t="shared" si="1619"/>
        <v xml:space="preserve"> </v>
      </c>
      <c r="E3127" s="160" t="e">
        <f t="shared" ref="E3127:G3127" si="1682">M1543</f>
        <v>#REF!</v>
      </c>
      <c r="F3127" s="160" t="e">
        <f t="shared" si="1682"/>
        <v>#REF!</v>
      </c>
      <c r="G3127" s="160" t="e">
        <f t="shared" si="1682"/>
        <v>#REF!</v>
      </c>
    </row>
    <row r="3128" spans="2:7" ht="21">
      <c r="B3128" s="132" t="e">
        <f t="shared" si="1617"/>
        <v>#REF!</v>
      </c>
      <c r="C3128" s="68" t="str">
        <f t="shared" si="1618"/>
        <v xml:space="preserve"> </v>
      </c>
      <c r="D3128" s="68" t="str">
        <f t="shared" si="1619"/>
        <v xml:space="preserve"> </v>
      </c>
      <c r="E3128" s="160" t="e">
        <f t="shared" ref="E3128:G3128" si="1683">M1544</f>
        <v>#REF!</v>
      </c>
      <c r="F3128" s="160" t="e">
        <f t="shared" si="1683"/>
        <v>#REF!</v>
      </c>
      <c r="G3128" s="160" t="e">
        <f t="shared" si="1683"/>
        <v>#REF!</v>
      </c>
    </row>
    <row r="3129" spans="2:7" ht="21">
      <c r="B3129" s="132" t="e">
        <f t="shared" ref="B3129:B3190" si="1684">J1545</f>
        <v>#REF!</v>
      </c>
      <c r="C3129" s="68" t="str">
        <f t="shared" ref="C3129:C3190" si="1685">IFERROR(VLOOKUP(D3129,KLUBY01,2,FALSE)," ")</f>
        <v xml:space="preserve"> </v>
      </c>
      <c r="D3129" s="68" t="str">
        <f t="shared" ref="D3129:D3190" si="1686">IFERROR(VLOOKUP(B3129,PZTS2509,11,FALSE)," ")</f>
        <v xml:space="preserve"> </v>
      </c>
      <c r="E3129" s="160" t="e">
        <f t="shared" ref="E3129:G3129" si="1687">M1545</f>
        <v>#REF!</v>
      </c>
      <c r="F3129" s="160" t="e">
        <f t="shared" si="1687"/>
        <v>#REF!</v>
      </c>
      <c r="G3129" s="160" t="e">
        <f t="shared" si="1687"/>
        <v>#REF!</v>
      </c>
    </row>
    <row r="3130" spans="2:7" ht="21">
      <c r="B3130" s="132" t="e">
        <f t="shared" si="1684"/>
        <v>#REF!</v>
      </c>
      <c r="C3130" s="68" t="str">
        <f t="shared" si="1685"/>
        <v xml:space="preserve"> </v>
      </c>
      <c r="D3130" s="68" t="str">
        <f t="shared" si="1686"/>
        <v xml:space="preserve"> </v>
      </c>
      <c r="E3130" s="160" t="e">
        <f t="shared" ref="E3130:G3130" si="1688">M1546</f>
        <v>#REF!</v>
      </c>
      <c r="F3130" s="160" t="e">
        <f t="shared" si="1688"/>
        <v>#REF!</v>
      </c>
      <c r="G3130" s="160" t="e">
        <f t="shared" si="1688"/>
        <v>#REF!</v>
      </c>
    </row>
    <row r="3131" spans="2:7" ht="21">
      <c r="B3131" s="132" t="e">
        <f t="shared" si="1684"/>
        <v>#REF!</v>
      </c>
      <c r="C3131" s="68" t="str">
        <f t="shared" si="1685"/>
        <v xml:space="preserve"> </v>
      </c>
      <c r="D3131" s="68" t="str">
        <f t="shared" si="1686"/>
        <v xml:space="preserve"> </v>
      </c>
      <c r="E3131" s="160" t="e">
        <f t="shared" ref="E3131:G3131" si="1689">M1547</f>
        <v>#REF!</v>
      </c>
      <c r="F3131" s="160" t="e">
        <f t="shared" si="1689"/>
        <v>#REF!</v>
      </c>
      <c r="G3131" s="160" t="e">
        <f t="shared" si="1689"/>
        <v>#REF!</v>
      </c>
    </row>
    <row r="3132" spans="2:7" ht="21">
      <c r="B3132" s="132" t="e">
        <f t="shared" si="1684"/>
        <v>#REF!</v>
      </c>
      <c r="C3132" s="68" t="str">
        <f t="shared" si="1685"/>
        <v xml:space="preserve"> </v>
      </c>
      <c r="D3132" s="68" t="str">
        <f t="shared" si="1686"/>
        <v xml:space="preserve"> </v>
      </c>
      <c r="E3132" s="160" t="e">
        <f t="shared" ref="E3132:G3132" si="1690">M1548</f>
        <v>#REF!</v>
      </c>
      <c r="F3132" s="160" t="e">
        <f t="shared" si="1690"/>
        <v>#REF!</v>
      </c>
      <c r="G3132" s="160" t="e">
        <f t="shared" si="1690"/>
        <v>#REF!</v>
      </c>
    </row>
    <row r="3133" spans="2:7" ht="21">
      <c r="B3133" s="132" t="e">
        <f t="shared" si="1684"/>
        <v>#REF!</v>
      </c>
      <c r="C3133" s="68" t="str">
        <f t="shared" si="1685"/>
        <v xml:space="preserve"> </v>
      </c>
      <c r="D3133" s="68" t="str">
        <f t="shared" si="1686"/>
        <v xml:space="preserve"> </v>
      </c>
      <c r="E3133" s="160" t="e">
        <f t="shared" ref="E3133:G3133" si="1691">M1549</f>
        <v>#REF!</v>
      </c>
      <c r="F3133" s="160" t="e">
        <f t="shared" si="1691"/>
        <v>#REF!</v>
      </c>
      <c r="G3133" s="160" t="e">
        <f t="shared" si="1691"/>
        <v>#REF!</v>
      </c>
    </row>
    <row r="3134" spans="2:7" ht="21">
      <c r="B3134" s="132" t="e">
        <f t="shared" si="1684"/>
        <v>#REF!</v>
      </c>
      <c r="C3134" s="68" t="str">
        <f t="shared" si="1685"/>
        <v xml:space="preserve"> </v>
      </c>
      <c r="D3134" s="68" t="str">
        <f t="shared" si="1686"/>
        <v xml:space="preserve"> </v>
      </c>
      <c r="E3134" s="160" t="e">
        <f t="shared" ref="E3134:G3134" si="1692">M1550</f>
        <v>#REF!</v>
      </c>
      <c r="F3134" s="160" t="e">
        <f t="shared" si="1692"/>
        <v>#REF!</v>
      </c>
      <c r="G3134" s="160" t="e">
        <f t="shared" si="1692"/>
        <v>#REF!</v>
      </c>
    </row>
    <row r="3135" spans="2:7" ht="21">
      <c r="B3135" s="132" t="e">
        <f t="shared" si="1684"/>
        <v>#REF!</v>
      </c>
      <c r="C3135" s="68" t="str">
        <f t="shared" si="1685"/>
        <v xml:space="preserve"> </v>
      </c>
      <c r="D3135" s="68" t="str">
        <f t="shared" si="1686"/>
        <v xml:space="preserve"> </v>
      </c>
      <c r="E3135" s="160" t="e">
        <f t="shared" ref="E3135:G3135" si="1693">M1551</f>
        <v>#REF!</v>
      </c>
      <c r="F3135" s="160" t="e">
        <f t="shared" si="1693"/>
        <v>#REF!</v>
      </c>
      <c r="G3135" s="160" t="e">
        <f t="shared" si="1693"/>
        <v>#REF!</v>
      </c>
    </row>
    <row r="3136" spans="2:7" ht="21">
      <c r="B3136" s="132" t="e">
        <f t="shared" si="1684"/>
        <v>#REF!</v>
      </c>
      <c r="C3136" s="68" t="str">
        <f t="shared" si="1685"/>
        <v xml:space="preserve"> </v>
      </c>
      <c r="D3136" s="68" t="str">
        <f t="shared" si="1686"/>
        <v xml:space="preserve"> </v>
      </c>
      <c r="E3136" s="160" t="e">
        <f t="shared" ref="E3136:G3136" si="1694">M1552</f>
        <v>#REF!</v>
      </c>
      <c r="F3136" s="160" t="e">
        <f t="shared" si="1694"/>
        <v>#REF!</v>
      </c>
      <c r="G3136" s="160" t="e">
        <f t="shared" si="1694"/>
        <v>#REF!</v>
      </c>
    </row>
    <row r="3137" spans="2:7" ht="21">
      <c r="B3137" s="132" t="e">
        <f t="shared" si="1684"/>
        <v>#REF!</v>
      </c>
      <c r="C3137" s="68" t="str">
        <f t="shared" si="1685"/>
        <v xml:space="preserve"> </v>
      </c>
      <c r="D3137" s="68" t="str">
        <f t="shared" si="1686"/>
        <v xml:space="preserve"> </v>
      </c>
      <c r="E3137" s="160" t="e">
        <f t="shared" ref="E3137:G3137" si="1695">M1553</f>
        <v>#REF!</v>
      </c>
      <c r="F3137" s="160" t="e">
        <f t="shared" si="1695"/>
        <v>#REF!</v>
      </c>
      <c r="G3137" s="160" t="e">
        <f t="shared" si="1695"/>
        <v>#REF!</v>
      </c>
    </row>
    <row r="3138" spans="2:7" ht="21">
      <c r="B3138" s="132" t="e">
        <f t="shared" si="1684"/>
        <v>#REF!</v>
      </c>
      <c r="C3138" s="68" t="str">
        <f t="shared" si="1685"/>
        <v xml:space="preserve"> </v>
      </c>
      <c r="D3138" s="68" t="str">
        <f t="shared" si="1686"/>
        <v xml:space="preserve"> </v>
      </c>
      <c r="E3138" s="160" t="e">
        <f t="shared" ref="E3138:G3138" si="1696">M1554</f>
        <v>#REF!</v>
      </c>
      <c r="F3138" s="160" t="e">
        <f t="shared" si="1696"/>
        <v>#REF!</v>
      </c>
      <c r="G3138" s="160" t="e">
        <f t="shared" si="1696"/>
        <v>#REF!</v>
      </c>
    </row>
    <row r="3139" spans="2:7" ht="21">
      <c r="B3139" s="132" t="e">
        <f t="shared" si="1684"/>
        <v>#REF!</v>
      </c>
      <c r="C3139" s="68" t="str">
        <f t="shared" si="1685"/>
        <v xml:space="preserve"> </v>
      </c>
      <c r="D3139" s="68" t="str">
        <f t="shared" si="1686"/>
        <v xml:space="preserve"> </v>
      </c>
      <c r="E3139" s="160" t="e">
        <f t="shared" ref="E3139:G3139" si="1697">M1555</f>
        <v>#REF!</v>
      </c>
      <c r="F3139" s="160" t="e">
        <f t="shared" si="1697"/>
        <v>#REF!</v>
      </c>
      <c r="G3139" s="160" t="e">
        <f t="shared" si="1697"/>
        <v>#REF!</v>
      </c>
    </row>
    <row r="3140" spans="2:7" ht="21">
      <c r="B3140" s="132" t="e">
        <f t="shared" si="1684"/>
        <v>#REF!</v>
      </c>
      <c r="C3140" s="68" t="str">
        <f t="shared" si="1685"/>
        <v xml:space="preserve"> </v>
      </c>
      <c r="D3140" s="68" t="str">
        <f t="shared" si="1686"/>
        <v xml:space="preserve"> </v>
      </c>
      <c r="E3140" s="160" t="e">
        <f t="shared" ref="E3140:G3140" si="1698">M1556</f>
        <v>#REF!</v>
      </c>
      <c r="F3140" s="160" t="e">
        <f t="shared" si="1698"/>
        <v>#REF!</v>
      </c>
      <c r="G3140" s="160" t="e">
        <f t="shared" si="1698"/>
        <v>#REF!</v>
      </c>
    </row>
    <row r="3141" spans="2:7" ht="21">
      <c r="B3141" s="132" t="e">
        <f t="shared" si="1684"/>
        <v>#REF!</v>
      </c>
      <c r="C3141" s="68" t="str">
        <f t="shared" si="1685"/>
        <v xml:space="preserve"> </v>
      </c>
      <c r="D3141" s="68" t="str">
        <f t="shared" si="1686"/>
        <v xml:space="preserve"> </v>
      </c>
      <c r="E3141" s="160" t="e">
        <f t="shared" ref="E3141:G3141" si="1699">M1557</f>
        <v>#REF!</v>
      </c>
      <c r="F3141" s="160" t="e">
        <f t="shared" si="1699"/>
        <v>#REF!</v>
      </c>
      <c r="G3141" s="160" t="e">
        <f t="shared" si="1699"/>
        <v>#REF!</v>
      </c>
    </row>
    <row r="3142" spans="2:7" ht="21">
      <c r="B3142" s="132" t="e">
        <f t="shared" si="1684"/>
        <v>#REF!</v>
      </c>
      <c r="C3142" s="68" t="str">
        <f t="shared" si="1685"/>
        <v xml:space="preserve"> </v>
      </c>
      <c r="D3142" s="68" t="str">
        <f t="shared" si="1686"/>
        <v xml:space="preserve"> </v>
      </c>
      <c r="E3142" s="160" t="e">
        <f t="shared" ref="E3142:G3142" si="1700">M1558</f>
        <v>#REF!</v>
      </c>
      <c r="F3142" s="160" t="e">
        <f t="shared" si="1700"/>
        <v>#REF!</v>
      </c>
      <c r="G3142" s="160" t="e">
        <f t="shared" si="1700"/>
        <v>#REF!</v>
      </c>
    </row>
    <row r="3143" spans="2:7" ht="21">
      <c r="B3143" s="132" t="e">
        <f t="shared" si="1684"/>
        <v>#REF!</v>
      </c>
      <c r="C3143" s="68" t="str">
        <f t="shared" si="1685"/>
        <v xml:space="preserve"> </v>
      </c>
      <c r="D3143" s="68" t="str">
        <f t="shared" si="1686"/>
        <v xml:space="preserve"> </v>
      </c>
      <c r="E3143" s="160" t="e">
        <f t="shared" ref="E3143:G3143" si="1701">M1559</f>
        <v>#REF!</v>
      </c>
      <c r="F3143" s="160" t="e">
        <f t="shared" si="1701"/>
        <v>#REF!</v>
      </c>
      <c r="G3143" s="160" t="e">
        <f t="shared" si="1701"/>
        <v>#REF!</v>
      </c>
    </row>
    <row r="3144" spans="2:7" ht="21">
      <c r="B3144" s="132" t="e">
        <f t="shared" si="1684"/>
        <v>#REF!</v>
      </c>
      <c r="C3144" s="68" t="str">
        <f t="shared" si="1685"/>
        <v xml:space="preserve"> </v>
      </c>
      <c r="D3144" s="68" t="str">
        <f t="shared" si="1686"/>
        <v xml:space="preserve"> </v>
      </c>
      <c r="E3144" s="160" t="e">
        <f t="shared" ref="E3144:G3144" si="1702">M1560</f>
        <v>#REF!</v>
      </c>
      <c r="F3144" s="160" t="e">
        <f t="shared" si="1702"/>
        <v>#REF!</v>
      </c>
      <c r="G3144" s="160" t="e">
        <f t="shared" si="1702"/>
        <v>#REF!</v>
      </c>
    </row>
    <row r="3145" spans="2:7" ht="21">
      <c r="B3145" s="132" t="e">
        <f t="shared" si="1684"/>
        <v>#REF!</v>
      </c>
      <c r="C3145" s="68" t="str">
        <f t="shared" si="1685"/>
        <v xml:space="preserve"> </v>
      </c>
      <c r="D3145" s="68" t="str">
        <f t="shared" si="1686"/>
        <v xml:space="preserve"> </v>
      </c>
      <c r="E3145" s="160" t="e">
        <f t="shared" ref="E3145:G3145" si="1703">M1561</f>
        <v>#REF!</v>
      </c>
      <c r="F3145" s="160" t="e">
        <f t="shared" si="1703"/>
        <v>#REF!</v>
      </c>
      <c r="G3145" s="160" t="e">
        <f t="shared" si="1703"/>
        <v>#REF!</v>
      </c>
    </row>
    <row r="3146" spans="2:7" ht="21">
      <c r="B3146" s="132" t="e">
        <f t="shared" si="1684"/>
        <v>#REF!</v>
      </c>
      <c r="C3146" s="68" t="str">
        <f t="shared" si="1685"/>
        <v xml:space="preserve"> </v>
      </c>
      <c r="D3146" s="68" t="str">
        <f t="shared" si="1686"/>
        <v xml:space="preserve"> </v>
      </c>
      <c r="E3146" s="160" t="e">
        <f t="shared" ref="E3146:G3146" si="1704">M1562</f>
        <v>#REF!</v>
      </c>
      <c r="F3146" s="160" t="e">
        <f t="shared" si="1704"/>
        <v>#REF!</v>
      </c>
      <c r="G3146" s="160" t="e">
        <f t="shared" si="1704"/>
        <v>#REF!</v>
      </c>
    </row>
    <row r="3147" spans="2:7" ht="21">
      <c r="B3147" s="132" t="e">
        <f t="shared" si="1684"/>
        <v>#REF!</v>
      </c>
      <c r="C3147" s="68" t="str">
        <f t="shared" si="1685"/>
        <v xml:space="preserve"> </v>
      </c>
      <c r="D3147" s="68" t="str">
        <f t="shared" si="1686"/>
        <v xml:space="preserve"> </v>
      </c>
      <c r="E3147" s="160" t="e">
        <f t="shared" ref="E3147:G3147" si="1705">M1563</f>
        <v>#REF!</v>
      </c>
      <c r="F3147" s="160" t="e">
        <f t="shared" si="1705"/>
        <v>#REF!</v>
      </c>
      <c r="G3147" s="160" t="e">
        <f t="shared" si="1705"/>
        <v>#REF!</v>
      </c>
    </row>
    <row r="3148" spans="2:7" ht="21">
      <c r="B3148" s="132" t="e">
        <f t="shared" si="1684"/>
        <v>#REF!</v>
      </c>
      <c r="C3148" s="68" t="str">
        <f t="shared" si="1685"/>
        <v xml:space="preserve"> </v>
      </c>
      <c r="D3148" s="68" t="str">
        <f t="shared" si="1686"/>
        <v xml:space="preserve"> </v>
      </c>
      <c r="E3148" s="160" t="e">
        <f t="shared" ref="E3148:G3148" si="1706">M1564</f>
        <v>#REF!</v>
      </c>
      <c r="F3148" s="160" t="e">
        <f t="shared" si="1706"/>
        <v>#REF!</v>
      </c>
      <c r="G3148" s="160" t="e">
        <f t="shared" si="1706"/>
        <v>#REF!</v>
      </c>
    </row>
    <row r="3149" spans="2:7" ht="21">
      <c r="B3149" s="132" t="e">
        <f t="shared" si="1684"/>
        <v>#REF!</v>
      </c>
      <c r="C3149" s="68" t="str">
        <f t="shared" si="1685"/>
        <v xml:space="preserve"> </v>
      </c>
      <c r="D3149" s="68" t="str">
        <f t="shared" si="1686"/>
        <v xml:space="preserve"> </v>
      </c>
      <c r="E3149" s="160" t="e">
        <f t="shared" ref="E3149:G3149" si="1707">M1565</f>
        <v>#REF!</v>
      </c>
      <c r="F3149" s="160" t="e">
        <f t="shared" si="1707"/>
        <v>#REF!</v>
      </c>
      <c r="G3149" s="160" t="e">
        <f t="shared" si="1707"/>
        <v>#REF!</v>
      </c>
    </row>
    <row r="3150" spans="2:7" ht="21">
      <c r="B3150" s="132" t="e">
        <f t="shared" si="1684"/>
        <v>#REF!</v>
      </c>
      <c r="C3150" s="68" t="str">
        <f t="shared" si="1685"/>
        <v xml:space="preserve"> </v>
      </c>
      <c r="D3150" s="68" t="str">
        <f t="shared" si="1686"/>
        <v xml:space="preserve"> </v>
      </c>
      <c r="E3150" s="160" t="e">
        <f t="shared" ref="E3150:G3150" si="1708">M1566</f>
        <v>#REF!</v>
      </c>
      <c r="F3150" s="160" t="e">
        <f t="shared" si="1708"/>
        <v>#REF!</v>
      </c>
      <c r="G3150" s="160" t="e">
        <f t="shared" si="1708"/>
        <v>#REF!</v>
      </c>
    </row>
    <row r="3151" spans="2:7" ht="21">
      <c r="B3151" s="132" t="e">
        <f t="shared" si="1684"/>
        <v>#REF!</v>
      </c>
      <c r="C3151" s="68" t="str">
        <f t="shared" si="1685"/>
        <v xml:space="preserve"> </v>
      </c>
      <c r="D3151" s="68" t="str">
        <f t="shared" si="1686"/>
        <v xml:space="preserve"> </v>
      </c>
      <c r="E3151" s="160" t="e">
        <f t="shared" ref="E3151:G3151" si="1709">M1567</f>
        <v>#REF!</v>
      </c>
      <c r="F3151" s="160" t="e">
        <f t="shared" si="1709"/>
        <v>#REF!</v>
      </c>
      <c r="G3151" s="160" t="e">
        <f t="shared" si="1709"/>
        <v>#REF!</v>
      </c>
    </row>
    <row r="3152" spans="2:7" ht="21">
      <c r="B3152" s="132" t="e">
        <f t="shared" si="1684"/>
        <v>#REF!</v>
      </c>
      <c r="C3152" s="68" t="str">
        <f t="shared" si="1685"/>
        <v xml:space="preserve"> </v>
      </c>
      <c r="D3152" s="68" t="str">
        <f t="shared" si="1686"/>
        <v xml:space="preserve"> </v>
      </c>
      <c r="E3152" s="160" t="e">
        <f t="shared" ref="E3152:G3152" si="1710">M1568</f>
        <v>#REF!</v>
      </c>
      <c r="F3152" s="160" t="e">
        <f t="shared" si="1710"/>
        <v>#REF!</v>
      </c>
      <c r="G3152" s="160" t="e">
        <f t="shared" si="1710"/>
        <v>#REF!</v>
      </c>
    </row>
    <row r="3153" spans="2:7" ht="21">
      <c r="B3153" s="132" t="e">
        <f t="shared" si="1684"/>
        <v>#REF!</v>
      </c>
      <c r="C3153" s="68" t="str">
        <f t="shared" si="1685"/>
        <v xml:space="preserve"> </v>
      </c>
      <c r="D3153" s="68" t="str">
        <f t="shared" si="1686"/>
        <v xml:space="preserve"> </v>
      </c>
      <c r="E3153" s="160" t="e">
        <f t="shared" ref="E3153:G3153" si="1711">M1569</f>
        <v>#REF!</v>
      </c>
      <c r="F3153" s="160" t="e">
        <f t="shared" si="1711"/>
        <v>#REF!</v>
      </c>
      <c r="G3153" s="160" t="e">
        <f t="shared" si="1711"/>
        <v>#REF!</v>
      </c>
    </row>
    <row r="3154" spans="2:7" ht="21">
      <c r="B3154" s="132" t="e">
        <f t="shared" si="1684"/>
        <v>#REF!</v>
      </c>
      <c r="C3154" s="68" t="str">
        <f t="shared" si="1685"/>
        <v xml:space="preserve"> </v>
      </c>
      <c r="D3154" s="68" t="str">
        <f t="shared" si="1686"/>
        <v xml:space="preserve"> </v>
      </c>
      <c r="E3154" s="160" t="e">
        <f t="shared" ref="E3154:G3154" si="1712">M1570</f>
        <v>#REF!</v>
      </c>
      <c r="F3154" s="160" t="e">
        <f t="shared" si="1712"/>
        <v>#REF!</v>
      </c>
      <c r="G3154" s="160" t="e">
        <f t="shared" si="1712"/>
        <v>#REF!</v>
      </c>
    </row>
    <row r="3155" spans="2:7" ht="21">
      <c r="B3155" s="132" t="e">
        <f t="shared" si="1684"/>
        <v>#REF!</v>
      </c>
      <c r="C3155" s="68" t="str">
        <f t="shared" si="1685"/>
        <v xml:space="preserve"> </v>
      </c>
      <c r="D3155" s="68" t="str">
        <f t="shared" si="1686"/>
        <v xml:space="preserve"> </v>
      </c>
      <c r="E3155" s="160" t="e">
        <f t="shared" ref="E3155:G3155" si="1713">M1571</f>
        <v>#REF!</v>
      </c>
      <c r="F3155" s="160" t="e">
        <f t="shared" si="1713"/>
        <v>#REF!</v>
      </c>
      <c r="G3155" s="160" t="e">
        <f t="shared" si="1713"/>
        <v>#REF!</v>
      </c>
    </row>
    <row r="3156" spans="2:7" ht="21">
      <c r="B3156" s="132" t="e">
        <f t="shared" si="1684"/>
        <v>#REF!</v>
      </c>
      <c r="C3156" s="68" t="str">
        <f t="shared" si="1685"/>
        <v xml:space="preserve"> </v>
      </c>
      <c r="D3156" s="68" t="str">
        <f t="shared" si="1686"/>
        <v xml:space="preserve"> </v>
      </c>
      <c r="E3156" s="160" t="e">
        <f t="shared" ref="E3156:G3156" si="1714">M1572</f>
        <v>#REF!</v>
      </c>
      <c r="F3156" s="160" t="e">
        <f t="shared" si="1714"/>
        <v>#REF!</v>
      </c>
      <c r="G3156" s="160" t="e">
        <f t="shared" si="1714"/>
        <v>#REF!</v>
      </c>
    </row>
    <row r="3157" spans="2:7" ht="21">
      <c r="B3157" s="132" t="e">
        <f t="shared" si="1684"/>
        <v>#REF!</v>
      </c>
      <c r="C3157" s="68" t="str">
        <f t="shared" si="1685"/>
        <v xml:space="preserve"> </v>
      </c>
      <c r="D3157" s="68" t="str">
        <f t="shared" si="1686"/>
        <v xml:space="preserve"> </v>
      </c>
      <c r="E3157" s="160" t="e">
        <f t="shared" ref="E3157:G3157" si="1715">M1573</f>
        <v>#REF!</v>
      </c>
      <c r="F3157" s="160" t="e">
        <f t="shared" si="1715"/>
        <v>#REF!</v>
      </c>
      <c r="G3157" s="160" t="e">
        <f t="shared" si="1715"/>
        <v>#REF!</v>
      </c>
    </row>
    <row r="3158" spans="2:7" ht="21">
      <c r="B3158" s="132" t="e">
        <f t="shared" si="1684"/>
        <v>#REF!</v>
      </c>
      <c r="C3158" s="68" t="str">
        <f t="shared" si="1685"/>
        <v xml:space="preserve"> </v>
      </c>
      <c r="D3158" s="68" t="str">
        <f t="shared" si="1686"/>
        <v xml:space="preserve"> </v>
      </c>
      <c r="E3158" s="160" t="e">
        <f t="shared" ref="E3158:G3158" si="1716">M1574</f>
        <v>#REF!</v>
      </c>
      <c r="F3158" s="160" t="e">
        <f t="shared" si="1716"/>
        <v>#REF!</v>
      </c>
      <c r="G3158" s="160" t="e">
        <f t="shared" si="1716"/>
        <v>#REF!</v>
      </c>
    </row>
    <row r="3159" spans="2:7" ht="21">
      <c r="B3159" s="132" t="e">
        <f t="shared" si="1684"/>
        <v>#REF!</v>
      </c>
      <c r="C3159" s="68" t="str">
        <f t="shared" si="1685"/>
        <v xml:space="preserve"> </v>
      </c>
      <c r="D3159" s="68" t="str">
        <f t="shared" si="1686"/>
        <v xml:space="preserve"> </v>
      </c>
      <c r="E3159" s="160" t="e">
        <f t="shared" ref="E3159:G3159" si="1717">M1575</f>
        <v>#REF!</v>
      </c>
      <c r="F3159" s="160" t="e">
        <f t="shared" si="1717"/>
        <v>#REF!</v>
      </c>
      <c r="G3159" s="160" t="e">
        <f t="shared" si="1717"/>
        <v>#REF!</v>
      </c>
    </row>
    <row r="3160" spans="2:7" ht="21">
      <c r="B3160" s="132" t="e">
        <f t="shared" si="1684"/>
        <v>#REF!</v>
      </c>
      <c r="C3160" s="68" t="str">
        <f t="shared" si="1685"/>
        <v xml:space="preserve"> </v>
      </c>
      <c r="D3160" s="68" t="str">
        <f t="shared" si="1686"/>
        <v xml:space="preserve"> </v>
      </c>
      <c r="E3160" s="160" t="e">
        <f t="shared" ref="E3160:G3160" si="1718">M1576</f>
        <v>#REF!</v>
      </c>
      <c r="F3160" s="160" t="e">
        <f t="shared" si="1718"/>
        <v>#REF!</v>
      </c>
      <c r="G3160" s="160" t="e">
        <f t="shared" si="1718"/>
        <v>#REF!</v>
      </c>
    </row>
    <row r="3161" spans="2:7" ht="21">
      <c r="B3161" s="132" t="e">
        <f t="shared" si="1684"/>
        <v>#REF!</v>
      </c>
      <c r="C3161" s="68" t="str">
        <f t="shared" si="1685"/>
        <v xml:space="preserve"> </v>
      </c>
      <c r="D3161" s="68" t="str">
        <f t="shared" si="1686"/>
        <v xml:space="preserve"> </v>
      </c>
      <c r="E3161" s="160" t="e">
        <f t="shared" ref="E3161:G3161" si="1719">M1577</f>
        <v>#REF!</v>
      </c>
      <c r="F3161" s="160" t="e">
        <f t="shared" si="1719"/>
        <v>#REF!</v>
      </c>
      <c r="G3161" s="160" t="e">
        <f t="shared" si="1719"/>
        <v>#REF!</v>
      </c>
    </row>
    <row r="3162" spans="2:7" ht="21">
      <c r="B3162" s="132" t="e">
        <f t="shared" si="1684"/>
        <v>#REF!</v>
      </c>
      <c r="C3162" s="68" t="str">
        <f t="shared" si="1685"/>
        <v xml:space="preserve"> </v>
      </c>
      <c r="D3162" s="68" t="str">
        <f t="shared" si="1686"/>
        <v xml:space="preserve"> </v>
      </c>
      <c r="E3162" s="160" t="e">
        <f t="shared" ref="E3162:G3162" si="1720">M1578</f>
        <v>#REF!</v>
      </c>
      <c r="F3162" s="160" t="e">
        <f t="shared" si="1720"/>
        <v>#REF!</v>
      </c>
      <c r="G3162" s="160" t="e">
        <f t="shared" si="1720"/>
        <v>#REF!</v>
      </c>
    </row>
    <row r="3163" spans="2:7" ht="21">
      <c r="B3163" s="132" t="e">
        <f t="shared" si="1684"/>
        <v>#REF!</v>
      </c>
      <c r="C3163" s="68" t="str">
        <f t="shared" si="1685"/>
        <v xml:space="preserve"> </v>
      </c>
      <c r="D3163" s="68" t="str">
        <f t="shared" si="1686"/>
        <v xml:space="preserve"> </v>
      </c>
      <c r="E3163" s="160" t="e">
        <f t="shared" ref="E3163:G3163" si="1721">M1579</f>
        <v>#REF!</v>
      </c>
      <c r="F3163" s="160" t="e">
        <f t="shared" si="1721"/>
        <v>#REF!</v>
      </c>
      <c r="G3163" s="160" t="e">
        <f t="shared" si="1721"/>
        <v>#REF!</v>
      </c>
    </row>
    <row r="3164" spans="2:7" ht="21">
      <c r="B3164" s="132" t="e">
        <f t="shared" si="1684"/>
        <v>#REF!</v>
      </c>
      <c r="C3164" s="68" t="str">
        <f t="shared" si="1685"/>
        <v xml:space="preserve"> </v>
      </c>
      <c r="D3164" s="68" t="str">
        <f t="shared" si="1686"/>
        <v xml:space="preserve"> </v>
      </c>
      <c r="E3164" s="160" t="e">
        <f t="shared" ref="E3164:G3164" si="1722">M1580</f>
        <v>#REF!</v>
      </c>
      <c r="F3164" s="160" t="e">
        <f t="shared" si="1722"/>
        <v>#REF!</v>
      </c>
      <c r="G3164" s="160" t="e">
        <f t="shared" si="1722"/>
        <v>#REF!</v>
      </c>
    </row>
    <row r="3165" spans="2:7" ht="21">
      <c r="B3165" s="132" t="e">
        <f t="shared" si="1684"/>
        <v>#REF!</v>
      </c>
      <c r="C3165" s="68" t="str">
        <f t="shared" si="1685"/>
        <v xml:space="preserve"> </v>
      </c>
      <c r="D3165" s="68" t="str">
        <f t="shared" si="1686"/>
        <v xml:space="preserve"> </v>
      </c>
      <c r="E3165" s="160" t="e">
        <f t="shared" ref="E3165:G3165" si="1723">M1581</f>
        <v>#REF!</v>
      </c>
      <c r="F3165" s="160" t="e">
        <f t="shared" si="1723"/>
        <v>#REF!</v>
      </c>
      <c r="G3165" s="160" t="e">
        <f t="shared" si="1723"/>
        <v>#REF!</v>
      </c>
    </row>
    <row r="3166" spans="2:7" ht="21">
      <c r="B3166" s="132" t="e">
        <f t="shared" si="1684"/>
        <v>#REF!</v>
      </c>
      <c r="C3166" s="68" t="str">
        <f t="shared" si="1685"/>
        <v xml:space="preserve"> </v>
      </c>
      <c r="D3166" s="68" t="str">
        <f t="shared" si="1686"/>
        <v xml:space="preserve"> </v>
      </c>
      <c r="E3166" s="160" t="e">
        <f t="shared" ref="E3166:G3166" si="1724">M1582</f>
        <v>#REF!</v>
      </c>
      <c r="F3166" s="160" t="e">
        <f t="shared" si="1724"/>
        <v>#REF!</v>
      </c>
      <c r="G3166" s="160" t="e">
        <f t="shared" si="1724"/>
        <v>#REF!</v>
      </c>
    </row>
    <row r="3167" spans="2:7" ht="21">
      <c r="B3167" s="132" t="e">
        <f t="shared" si="1684"/>
        <v>#REF!</v>
      </c>
      <c r="C3167" s="68" t="str">
        <f t="shared" si="1685"/>
        <v xml:space="preserve"> </v>
      </c>
      <c r="D3167" s="68" t="str">
        <f t="shared" si="1686"/>
        <v xml:space="preserve"> </v>
      </c>
      <c r="E3167" s="160" t="e">
        <f t="shared" ref="E3167:G3167" si="1725">M1583</f>
        <v>#REF!</v>
      </c>
      <c r="F3167" s="160" t="e">
        <f t="shared" si="1725"/>
        <v>#REF!</v>
      </c>
      <c r="G3167" s="160" t="e">
        <f t="shared" si="1725"/>
        <v>#REF!</v>
      </c>
    </row>
    <row r="3168" spans="2:7" ht="21">
      <c r="B3168" s="132" t="e">
        <f t="shared" si="1684"/>
        <v>#REF!</v>
      </c>
      <c r="C3168" s="68" t="str">
        <f t="shared" si="1685"/>
        <v xml:space="preserve"> </v>
      </c>
      <c r="D3168" s="68" t="str">
        <f t="shared" si="1686"/>
        <v xml:space="preserve"> </v>
      </c>
      <c r="E3168" s="160" t="e">
        <f t="shared" ref="E3168:G3168" si="1726">M1584</f>
        <v>#REF!</v>
      </c>
      <c r="F3168" s="160" t="e">
        <f t="shared" si="1726"/>
        <v>#REF!</v>
      </c>
      <c r="G3168" s="160" t="e">
        <f t="shared" si="1726"/>
        <v>#REF!</v>
      </c>
    </row>
    <row r="3169" spans="2:7" ht="21">
      <c r="B3169" s="132" t="e">
        <f t="shared" si="1684"/>
        <v>#REF!</v>
      </c>
      <c r="C3169" s="68" t="str">
        <f t="shared" si="1685"/>
        <v xml:space="preserve"> </v>
      </c>
      <c r="D3169" s="68" t="str">
        <f t="shared" si="1686"/>
        <v xml:space="preserve"> </v>
      </c>
      <c r="E3169" s="160" t="e">
        <f t="shared" ref="E3169:G3169" si="1727">M1585</f>
        <v>#REF!</v>
      </c>
      <c r="F3169" s="160" t="e">
        <f t="shared" si="1727"/>
        <v>#REF!</v>
      </c>
      <c r="G3169" s="160" t="e">
        <f t="shared" si="1727"/>
        <v>#REF!</v>
      </c>
    </row>
    <row r="3170" spans="2:7" ht="21">
      <c r="B3170" s="132" t="e">
        <f t="shared" si="1684"/>
        <v>#REF!</v>
      </c>
      <c r="C3170" s="68" t="str">
        <f t="shared" si="1685"/>
        <v xml:space="preserve"> </v>
      </c>
      <c r="D3170" s="68" t="str">
        <f t="shared" si="1686"/>
        <v xml:space="preserve"> </v>
      </c>
      <c r="E3170" s="160" t="e">
        <f t="shared" ref="E3170:G3170" si="1728">M1586</f>
        <v>#REF!</v>
      </c>
      <c r="F3170" s="160" t="e">
        <f t="shared" si="1728"/>
        <v>#REF!</v>
      </c>
      <c r="G3170" s="160" t="e">
        <f t="shared" si="1728"/>
        <v>#REF!</v>
      </c>
    </row>
    <row r="3171" spans="2:7" ht="21">
      <c r="B3171" s="132" t="e">
        <f t="shared" si="1684"/>
        <v>#REF!</v>
      </c>
      <c r="C3171" s="68" t="str">
        <f t="shared" si="1685"/>
        <v xml:space="preserve"> </v>
      </c>
      <c r="D3171" s="68" t="str">
        <f t="shared" si="1686"/>
        <v xml:space="preserve"> </v>
      </c>
      <c r="E3171" s="160" t="e">
        <f t="shared" ref="E3171:G3171" si="1729">M1587</f>
        <v>#REF!</v>
      </c>
      <c r="F3171" s="160" t="e">
        <f t="shared" si="1729"/>
        <v>#REF!</v>
      </c>
      <c r="G3171" s="160" t="e">
        <f t="shared" si="1729"/>
        <v>#REF!</v>
      </c>
    </row>
    <row r="3172" spans="2:7" ht="21">
      <c r="B3172" s="132" t="e">
        <f t="shared" si="1684"/>
        <v>#REF!</v>
      </c>
      <c r="C3172" s="68" t="str">
        <f t="shared" si="1685"/>
        <v xml:space="preserve"> </v>
      </c>
      <c r="D3172" s="68" t="str">
        <f t="shared" si="1686"/>
        <v xml:space="preserve"> </v>
      </c>
      <c r="E3172" s="160" t="e">
        <f t="shared" ref="E3172:G3172" si="1730">M1588</f>
        <v>#REF!</v>
      </c>
      <c r="F3172" s="160" t="e">
        <f t="shared" si="1730"/>
        <v>#REF!</v>
      </c>
      <c r="G3172" s="160" t="e">
        <f t="shared" si="1730"/>
        <v>#REF!</v>
      </c>
    </row>
    <row r="3173" spans="2:7" ht="21">
      <c r="B3173" s="132" t="e">
        <f t="shared" si="1684"/>
        <v>#REF!</v>
      </c>
      <c r="C3173" s="68" t="str">
        <f t="shared" si="1685"/>
        <v xml:space="preserve"> </v>
      </c>
      <c r="D3173" s="68" t="str">
        <f t="shared" si="1686"/>
        <v xml:space="preserve"> </v>
      </c>
      <c r="E3173" s="160" t="e">
        <f t="shared" ref="E3173:G3173" si="1731">M1589</f>
        <v>#REF!</v>
      </c>
      <c r="F3173" s="160" t="e">
        <f t="shared" si="1731"/>
        <v>#REF!</v>
      </c>
      <c r="G3173" s="160" t="e">
        <f t="shared" si="1731"/>
        <v>#REF!</v>
      </c>
    </row>
    <row r="3174" spans="2:7" ht="21">
      <c r="B3174" s="132" t="e">
        <f t="shared" si="1684"/>
        <v>#REF!</v>
      </c>
      <c r="C3174" s="68" t="str">
        <f t="shared" si="1685"/>
        <v xml:space="preserve"> </v>
      </c>
      <c r="D3174" s="68" t="str">
        <f t="shared" si="1686"/>
        <v xml:space="preserve"> </v>
      </c>
      <c r="E3174" s="160" t="e">
        <f t="shared" ref="E3174:G3174" si="1732">M1590</f>
        <v>#REF!</v>
      </c>
      <c r="F3174" s="160" t="e">
        <f t="shared" si="1732"/>
        <v>#REF!</v>
      </c>
      <c r="G3174" s="160" t="e">
        <f t="shared" si="1732"/>
        <v>#REF!</v>
      </c>
    </row>
    <row r="3175" spans="2:7" ht="21">
      <c r="B3175" s="132" t="e">
        <f t="shared" si="1684"/>
        <v>#REF!</v>
      </c>
      <c r="C3175" s="68" t="str">
        <f t="shared" si="1685"/>
        <v xml:space="preserve"> </v>
      </c>
      <c r="D3175" s="68" t="str">
        <f t="shared" si="1686"/>
        <v xml:space="preserve"> </v>
      </c>
      <c r="E3175" s="160" t="e">
        <f t="shared" ref="E3175:G3175" si="1733">M1591</f>
        <v>#REF!</v>
      </c>
      <c r="F3175" s="160" t="e">
        <f t="shared" si="1733"/>
        <v>#REF!</v>
      </c>
      <c r="G3175" s="160" t="e">
        <f t="shared" si="1733"/>
        <v>#REF!</v>
      </c>
    </row>
    <row r="3176" spans="2:7" ht="21">
      <c r="B3176" s="132" t="e">
        <f t="shared" si="1684"/>
        <v>#REF!</v>
      </c>
      <c r="C3176" s="68" t="str">
        <f t="shared" si="1685"/>
        <v xml:space="preserve"> </v>
      </c>
      <c r="D3176" s="68" t="str">
        <f t="shared" si="1686"/>
        <v xml:space="preserve"> </v>
      </c>
      <c r="E3176" s="160" t="e">
        <f t="shared" ref="E3176:G3176" si="1734">M1592</f>
        <v>#REF!</v>
      </c>
      <c r="F3176" s="160" t="e">
        <f t="shared" si="1734"/>
        <v>#REF!</v>
      </c>
      <c r="G3176" s="160" t="e">
        <f t="shared" si="1734"/>
        <v>#REF!</v>
      </c>
    </row>
    <row r="3177" spans="2:7" ht="21">
      <c r="B3177" s="132" t="e">
        <f t="shared" si="1684"/>
        <v>#REF!</v>
      </c>
      <c r="C3177" s="68" t="str">
        <f t="shared" si="1685"/>
        <v xml:space="preserve"> </v>
      </c>
      <c r="D3177" s="68" t="str">
        <f t="shared" si="1686"/>
        <v xml:space="preserve"> </v>
      </c>
      <c r="E3177" s="160" t="e">
        <f t="shared" ref="E3177:G3177" si="1735">M1593</f>
        <v>#REF!</v>
      </c>
      <c r="F3177" s="160" t="e">
        <f t="shared" si="1735"/>
        <v>#REF!</v>
      </c>
      <c r="G3177" s="160" t="e">
        <f t="shared" si="1735"/>
        <v>#REF!</v>
      </c>
    </row>
    <row r="3178" spans="2:7" ht="21">
      <c r="B3178" s="132" t="e">
        <f t="shared" si="1684"/>
        <v>#REF!</v>
      </c>
      <c r="C3178" s="68" t="str">
        <f t="shared" si="1685"/>
        <v xml:space="preserve"> </v>
      </c>
      <c r="D3178" s="68" t="str">
        <f t="shared" si="1686"/>
        <v xml:space="preserve"> </v>
      </c>
      <c r="E3178" s="160" t="e">
        <f t="shared" ref="E3178:G3178" si="1736">M1594</f>
        <v>#REF!</v>
      </c>
      <c r="F3178" s="160" t="e">
        <f t="shared" si="1736"/>
        <v>#REF!</v>
      </c>
      <c r="G3178" s="160" t="e">
        <f t="shared" si="1736"/>
        <v>#REF!</v>
      </c>
    </row>
    <row r="3179" spans="2:7" ht="21">
      <c r="B3179" s="132" t="e">
        <f t="shared" si="1684"/>
        <v>#REF!</v>
      </c>
      <c r="C3179" s="68" t="str">
        <f t="shared" si="1685"/>
        <v xml:space="preserve"> </v>
      </c>
      <c r="D3179" s="68" t="str">
        <f t="shared" si="1686"/>
        <v xml:space="preserve"> </v>
      </c>
      <c r="E3179" s="160" t="e">
        <f t="shared" ref="E3179:G3179" si="1737">M1595</f>
        <v>#REF!</v>
      </c>
      <c r="F3179" s="160" t="e">
        <f t="shared" si="1737"/>
        <v>#REF!</v>
      </c>
      <c r="G3179" s="160" t="e">
        <f t="shared" si="1737"/>
        <v>#REF!</v>
      </c>
    </row>
    <row r="3180" spans="2:7" ht="21">
      <c r="B3180" s="132" t="e">
        <f t="shared" si="1684"/>
        <v>#REF!</v>
      </c>
      <c r="C3180" s="68" t="str">
        <f t="shared" si="1685"/>
        <v xml:space="preserve"> </v>
      </c>
      <c r="D3180" s="68" t="str">
        <f t="shared" si="1686"/>
        <v xml:space="preserve"> </v>
      </c>
      <c r="E3180" s="160" t="e">
        <f t="shared" ref="E3180:G3180" si="1738">M1596</f>
        <v>#REF!</v>
      </c>
      <c r="F3180" s="160" t="e">
        <f t="shared" si="1738"/>
        <v>#REF!</v>
      </c>
      <c r="G3180" s="160" t="e">
        <f t="shared" si="1738"/>
        <v>#REF!</v>
      </c>
    </row>
    <row r="3181" spans="2:7" ht="21">
      <c r="B3181" s="132" t="e">
        <f t="shared" si="1684"/>
        <v>#REF!</v>
      </c>
      <c r="C3181" s="68" t="str">
        <f t="shared" si="1685"/>
        <v xml:space="preserve"> </v>
      </c>
      <c r="D3181" s="68" t="str">
        <f t="shared" si="1686"/>
        <v xml:space="preserve"> </v>
      </c>
      <c r="E3181" s="160" t="e">
        <f t="shared" ref="E3181:G3181" si="1739">M1597</f>
        <v>#REF!</v>
      </c>
      <c r="F3181" s="160" t="e">
        <f t="shared" si="1739"/>
        <v>#REF!</v>
      </c>
      <c r="G3181" s="160" t="e">
        <f t="shared" si="1739"/>
        <v>#REF!</v>
      </c>
    </row>
    <row r="3182" spans="2:7" ht="21">
      <c r="B3182" s="132" t="e">
        <f t="shared" si="1684"/>
        <v>#REF!</v>
      </c>
      <c r="C3182" s="68" t="str">
        <f t="shared" si="1685"/>
        <v xml:space="preserve"> </v>
      </c>
      <c r="D3182" s="68" t="str">
        <f t="shared" si="1686"/>
        <v xml:space="preserve"> </v>
      </c>
      <c r="E3182" s="160" t="e">
        <f t="shared" ref="E3182:G3182" si="1740">M1598</f>
        <v>#REF!</v>
      </c>
      <c r="F3182" s="160" t="e">
        <f t="shared" si="1740"/>
        <v>#REF!</v>
      </c>
      <c r="G3182" s="160" t="e">
        <f t="shared" si="1740"/>
        <v>#REF!</v>
      </c>
    </row>
    <row r="3183" spans="2:7" ht="21">
      <c r="B3183" s="132" t="e">
        <f t="shared" si="1684"/>
        <v>#REF!</v>
      </c>
      <c r="C3183" s="68" t="str">
        <f t="shared" si="1685"/>
        <v xml:space="preserve"> </v>
      </c>
      <c r="D3183" s="68" t="str">
        <f t="shared" si="1686"/>
        <v xml:space="preserve"> </v>
      </c>
      <c r="E3183" s="160" t="e">
        <f t="shared" ref="E3183:G3183" si="1741">M1599</f>
        <v>#REF!</v>
      </c>
      <c r="F3183" s="160" t="e">
        <f t="shared" si="1741"/>
        <v>#REF!</v>
      </c>
      <c r="G3183" s="160" t="e">
        <f t="shared" si="1741"/>
        <v>#REF!</v>
      </c>
    </row>
    <row r="3184" spans="2:7" ht="21">
      <c r="B3184" s="132" t="e">
        <f t="shared" si="1684"/>
        <v>#REF!</v>
      </c>
      <c r="C3184" s="68" t="str">
        <f t="shared" si="1685"/>
        <v xml:space="preserve"> </v>
      </c>
      <c r="D3184" s="68" t="str">
        <f t="shared" si="1686"/>
        <v xml:space="preserve"> </v>
      </c>
      <c r="E3184" s="160" t="e">
        <f t="shared" ref="E3184:G3184" si="1742">M1600</f>
        <v>#REF!</v>
      </c>
      <c r="F3184" s="160" t="e">
        <f t="shared" si="1742"/>
        <v>#REF!</v>
      </c>
      <c r="G3184" s="160" t="e">
        <f t="shared" si="1742"/>
        <v>#REF!</v>
      </c>
    </row>
    <row r="3185" spans="2:7" ht="21">
      <c r="B3185" s="132" t="e">
        <f t="shared" si="1684"/>
        <v>#REF!</v>
      </c>
      <c r="C3185" s="68" t="str">
        <f t="shared" si="1685"/>
        <v xml:space="preserve"> </v>
      </c>
      <c r="D3185" s="68" t="str">
        <f t="shared" si="1686"/>
        <v xml:space="preserve"> </v>
      </c>
      <c r="E3185" s="160" t="e">
        <f t="shared" ref="E3185:G3185" si="1743">M1601</f>
        <v>#REF!</v>
      </c>
      <c r="F3185" s="160" t="e">
        <f t="shared" si="1743"/>
        <v>#REF!</v>
      </c>
      <c r="G3185" s="160" t="e">
        <f t="shared" si="1743"/>
        <v>#REF!</v>
      </c>
    </row>
    <row r="3186" spans="2:7" ht="21">
      <c r="B3186" s="132" t="e">
        <f t="shared" si="1684"/>
        <v>#REF!</v>
      </c>
      <c r="C3186" s="68" t="str">
        <f t="shared" si="1685"/>
        <v xml:space="preserve"> </v>
      </c>
      <c r="D3186" s="68" t="str">
        <f t="shared" si="1686"/>
        <v xml:space="preserve"> </v>
      </c>
      <c r="E3186" s="160" t="e">
        <f t="shared" ref="E3186:G3186" si="1744">M1602</f>
        <v>#REF!</v>
      </c>
      <c r="F3186" s="160" t="e">
        <f t="shared" si="1744"/>
        <v>#REF!</v>
      </c>
      <c r="G3186" s="160" t="e">
        <f t="shared" si="1744"/>
        <v>#REF!</v>
      </c>
    </row>
    <row r="3187" spans="2:7" ht="21">
      <c r="B3187" s="132" t="e">
        <f t="shared" si="1684"/>
        <v>#REF!</v>
      </c>
      <c r="C3187" s="68" t="str">
        <f t="shared" si="1685"/>
        <v xml:space="preserve"> </v>
      </c>
      <c r="D3187" s="68" t="str">
        <f t="shared" si="1686"/>
        <v xml:space="preserve"> </v>
      </c>
      <c r="E3187" s="160" t="e">
        <f t="shared" ref="E3187:G3187" si="1745">M1603</f>
        <v>#REF!</v>
      </c>
      <c r="F3187" s="160" t="e">
        <f t="shared" si="1745"/>
        <v>#REF!</v>
      </c>
      <c r="G3187" s="160" t="e">
        <f t="shared" si="1745"/>
        <v>#REF!</v>
      </c>
    </row>
    <row r="3188" spans="2:7" ht="21">
      <c r="B3188" s="132" t="e">
        <f t="shared" si="1684"/>
        <v>#REF!</v>
      </c>
      <c r="C3188" s="68" t="str">
        <f t="shared" si="1685"/>
        <v xml:space="preserve"> </v>
      </c>
      <c r="D3188" s="68" t="str">
        <f t="shared" si="1686"/>
        <v xml:space="preserve"> </v>
      </c>
      <c r="E3188" s="160" t="e">
        <f t="shared" ref="E3188:G3188" si="1746">M1604</f>
        <v>#REF!</v>
      </c>
      <c r="F3188" s="160" t="e">
        <f t="shared" si="1746"/>
        <v>#REF!</v>
      </c>
      <c r="G3188" s="160" t="e">
        <f t="shared" si="1746"/>
        <v>#REF!</v>
      </c>
    </row>
    <row r="3189" spans="2:7" ht="21">
      <c r="B3189" s="132" t="e">
        <f t="shared" si="1684"/>
        <v>#REF!</v>
      </c>
      <c r="C3189" s="68" t="str">
        <f t="shared" si="1685"/>
        <v xml:space="preserve"> </v>
      </c>
      <c r="D3189" s="68" t="str">
        <f t="shared" si="1686"/>
        <v xml:space="preserve"> </v>
      </c>
      <c r="E3189" s="160" t="e">
        <f t="shared" ref="E3189:G3189" si="1747">M1605</f>
        <v>#REF!</v>
      </c>
      <c r="F3189" s="160" t="e">
        <f t="shared" si="1747"/>
        <v>#REF!</v>
      </c>
      <c r="G3189" s="160" t="e">
        <f t="shared" si="1747"/>
        <v>#REF!</v>
      </c>
    </row>
    <row r="3190" spans="2:7" ht="21">
      <c r="B3190" s="132" t="e">
        <f t="shared" si="1684"/>
        <v>#REF!</v>
      </c>
      <c r="C3190" s="68" t="str">
        <f t="shared" si="1685"/>
        <v xml:space="preserve"> </v>
      </c>
      <c r="D3190" s="68" t="str">
        <f t="shared" si="1686"/>
        <v xml:space="preserve"> </v>
      </c>
      <c r="E3190" s="160" t="e">
        <f t="shared" ref="E3190:G3190" si="1748">M1606</f>
        <v>#REF!</v>
      </c>
      <c r="F3190" s="160" t="e">
        <f t="shared" si="1748"/>
        <v>#REF!</v>
      </c>
      <c r="G3190" s="160" t="e">
        <f t="shared" si="1748"/>
        <v>#REF!</v>
      </c>
    </row>
  </sheetData>
  <mergeCells count="5">
    <mergeCell ref="C4:D4"/>
    <mergeCell ref="B2:D2"/>
    <mergeCell ref="E2:F2"/>
    <mergeCell ref="E3:F3"/>
    <mergeCell ref="E1:F1"/>
  </mergeCells>
  <conditionalFormatting sqref="B8:D3190">
    <cfRule type="expression" dxfId="37" priority="88">
      <formula>#REF!="BRAK"</formula>
    </cfRule>
  </conditionalFormatting>
  <conditionalFormatting sqref="B8:B3190">
    <cfRule type="expression" priority="87">
      <formula>#REF!="BRAK"</formula>
    </cfRule>
  </conditionalFormatting>
  <conditionalFormatting sqref="C8:D3190">
    <cfRule type="expression" dxfId="36" priority="740">
      <formula>#REF!="BRAK"</formula>
    </cfRule>
    <cfRule type="expression" dxfId="35" priority="741">
      <formula>#REF!="BRAK"</formula>
    </cfRule>
  </conditionalFormatting>
  <conditionalFormatting sqref="B8:B3190">
    <cfRule type="expression" dxfId="34" priority="64">
      <formula>#REF!="BRAK"</formula>
    </cfRule>
    <cfRule type="expression" dxfId="33" priority="65">
      <formula>#REF!="BRAK"</formula>
    </cfRule>
  </conditionalFormatting>
  <conditionalFormatting sqref="B8:B3190">
    <cfRule type="cellIs" dxfId="32" priority="7125" stopIfTrue="1" operator="equal">
      <formula>0</formula>
    </cfRule>
    <cfRule type="colorScale" priority="7126">
      <colorScale>
        <cfvo type="min"/>
        <cfvo type="max"/>
        <color rgb="FFFF7128"/>
        <color rgb="FFFFEF9C"/>
      </colorScale>
    </cfRule>
  </conditionalFormatting>
  <hyperlinks>
    <hyperlink ref="G2" location="'Lista pkt'!A10" display="Grupa A" xr:uid="{37B52B2F-A981-491D-9595-6FD86FFDB957}"/>
    <hyperlink ref="G3" location="'Lista pkt'!A1592" display="Grupa X" xr:uid="{97F6DC0C-43B4-431F-8563-0A3CCA486ED0}"/>
    <hyperlink ref="E2:F2" location="'III Liga'!A1" display="'III Liga'!A1" xr:uid="{0D3054B7-1083-4FC2-B13A-D7B4099DDC50}"/>
  </hyperlinks>
  <pageMargins left="0.7" right="0.7" top="0.75" bottom="0.75" header="0.3" footer="0.3"/>
  <pageSetup paperSize="9" scale="82" fitToHeight="0" orientation="landscape" horizontalDpi="4294967293" verticalDpi="4294967293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>
    <tabColor rgb="FF00CC00"/>
    <pageSetUpPr fitToPage="1"/>
  </sheetPr>
  <dimension ref="A2:T175"/>
  <sheetViews>
    <sheetView topLeftCell="A77" zoomScale="51" zoomScaleNormal="51" workbookViewId="0">
      <selection activeCell="C78" sqref="C78"/>
    </sheetView>
  </sheetViews>
  <sheetFormatPr defaultRowHeight="15"/>
  <cols>
    <col min="1" max="1" width="8.7109375" customWidth="1"/>
    <col min="2" max="2" width="21.5703125" customWidth="1"/>
    <col min="3" max="3" width="80.42578125" customWidth="1"/>
    <col min="9" max="9" width="26.42578125" customWidth="1"/>
  </cols>
  <sheetData>
    <row r="2" spans="1:12" ht="36">
      <c r="A2" s="318" t="e">
        <f>IF(#REF!="BAZA PZTS","PRZEJDŹ DO LISTY STARTOWEJ NR 1",#REF!)</f>
        <v>#REF!</v>
      </c>
      <c r="B2" s="318"/>
      <c r="C2" s="318"/>
    </row>
    <row r="3" spans="1:12" ht="27" thickBot="1">
      <c r="C3" s="178" t="s">
        <v>1722</v>
      </c>
    </row>
    <row r="4" spans="1:12" ht="15" customHeight="1">
      <c r="A4" s="316" t="s">
        <v>188</v>
      </c>
      <c r="B4" s="316"/>
      <c r="C4" s="316"/>
    </row>
    <row r="5" spans="1:12" ht="15.75" customHeight="1" thickBot="1">
      <c r="A5" s="317"/>
      <c r="B5" s="317"/>
      <c r="C5" s="317"/>
    </row>
    <row r="8" spans="1:12" ht="26.25">
      <c r="A8" s="52" t="s">
        <v>185</v>
      </c>
      <c r="B8" s="53" t="s">
        <v>17</v>
      </c>
      <c r="C8" s="53" t="s">
        <v>196</v>
      </c>
      <c r="G8" s="179" t="s">
        <v>307</v>
      </c>
      <c r="H8" s="179" t="s">
        <v>1723</v>
      </c>
      <c r="I8" s="179" t="s">
        <v>383</v>
      </c>
      <c r="J8" s="179" t="s">
        <v>308</v>
      </c>
      <c r="K8" s="179" t="s">
        <v>1724</v>
      </c>
      <c r="L8" s="179" t="s">
        <v>1725</v>
      </c>
    </row>
    <row r="9" spans="1:12" ht="23.25">
      <c r="A9" s="54" t="e">
        <f>IF(#REF!="BAZA PZTS","-",1)</f>
        <v>#REF!</v>
      </c>
      <c r="B9" s="55" t="s">
        <v>309</v>
      </c>
      <c r="C9" s="63" t="s">
        <v>1739</v>
      </c>
      <c r="G9" s="168">
        <v>1</v>
      </c>
      <c r="H9" s="168" t="s">
        <v>526</v>
      </c>
      <c r="I9" s="168" t="s">
        <v>30</v>
      </c>
      <c r="J9" s="168">
        <v>1</v>
      </c>
      <c r="K9" s="168">
        <v>3</v>
      </c>
      <c r="L9" s="168">
        <v>1</v>
      </c>
    </row>
    <row r="10" spans="1:12" ht="23.25">
      <c r="A10" s="54" t="e">
        <f>IF(#REF!&gt;A9,A9+1,"BRAK")</f>
        <v>#REF!</v>
      </c>
      <c r="B10" s="55" t="s">
        <v>311</v>
      </c>
      <c r="C10" s="63" t="s">
        <v>1740</v>
      </c>
      <c r="G10" s="168">
        <v>1</v>
      </c>
      <c r="H10" s="168" t="s">
        <v>542</v>
      </c>
      <c r="I10" s="168" t="s">
        <v>30</v>
      </c>
      <c r="J10" s="168">
        <v>0</v>
      </c>
      <c r="K10" s="168">
        <v>0</v>
      </c>
      <c r="L10" s="168">
        <v>3</v>
      </c>
    </row>
    <row r="11" spans="1:12" ht="23.25">
      <c r="A11" s="54" t="e">
        <f>IF(#REF!&gt;A10,A10+1,"BRAK")</f>
        <v>#REF!</v>
      </c>
      <c r="B11" s="55" t="s">
        <v>313</v>
      </c>
      <c r="C11" s="63" t="s">
        <v>1741</v>
      </c>
      <c r="G11" s="168">
        <v>1</v>
      </c>
      <c r="H11" s="168" t="s">
        <v>519</v>
      </c>
      <c r="I11" s="168" t="s">
        <v>30</v>
      </c>
      <c r="J11" s="168">
        <v>0</v>
      </c>
      <c r="K11" s="168">
        <v>2</v>
      </c>
      <c r="L11" s="168">
        <v>3</v>
      </c>
    </row>
    <row r="12" spans="1:12" ht="23.25">
      <c r="A12" s="54" t="e">
        <f>IF(#REF!&gt;A11,A11+1,"BRAK")</f>
        <v>#REF!</v>
      </c>
      <c r="B12" s="55" t="s">
        <v>315</v>
      </c>
      <c r="C12" s="63" t="s">
        <v>1742</v>
      </c>
      <c r="G12" s="168">
        <v>1</v>
      </c>
      <c r="H12" s="168" t="s">
        <v>535</v>
      </c>
      <c r="I12" s="168" t="s">
        <v>30</v>
      </c>
      <c r="J12" s="168">
        <v>0</v>
      </c>
      <c r="K12" s="168">
        <v>0</v>
      </c>
      <c r="L12" s="168">
        <v>3</v>
      </c>
    </row>
    <row r="13" spans="1:12" ht="23.25">
      <c r="A13" s="54" t="e">
        <f>IF(#REF!&gt;A12,A12+1,"BRAK")</f>
        <v>#REF!</v>
      </c>
      <c r="B13" s="55" t="s">
        <v>316</v>
      </c>
      <c r="C13" s="63" t="s">
        <v>1743</v>
      </c>
      <c r="G13" s="168">
        <v>1</v>
      </c>
      <c r="H13" s="168" t="s">
        <v>526</v>
      </c>
      <c r="I13" s="168" t="s">
        <v>30</v>
      </c>
      <c r="J13" s="168">
        <v>0</v>
      </c>
      <c r="K13" s="168">
        <v>0</v>
      </c>
      <c r="L13" s="168">
        <v>3</v>
      </c>
    </row>
    <row r="14" spans="1:12" ht="23.25">
      <c r="A14" s="54" t="e">
        <f>IF(#REF!&gt;A13,A13+1,"BRAK")</f>
        <v>#REF!</v>
      </c>
      <c r="B14" s="55" t="s">
        <v>317</v>
      </c>
      <c r="C14" s="63" t="s">
        <v>1744</v>
      </c>
      <c r="G14" s="168">
        <v>1</v>
      </c>
      <c r="H14" s="168" t="s">
        <v>542</v>
      </c>
      <c r="I14" s="168" t="s">
        <v>30</v>
      </c>
      <c r="J14" s="168">
        <v>0</v>
      </c>
      <c r="K14" s="168">
        <v>1</v>
      </c>
      <c r="L14" s="168">
        <v>3</v>
      </c>
    </row>
    <row r="15" spans="1:12" ht="23.25">
      <c r="A15" s="54" t="e">
        <f>IF(#REF!&gt;A14,A14+1,"BRAK")</f>
        <v>#REF!</v>
      </c>
      <c r="B15" s="55" t="s">
        <v>319</v>
      </c>
      <c r="C15" s="63" t="s">
        <v>1745</v>
      </c>
      <c r="G15" s="168">
        <v>1</v>
      </c>
      <c r="H15" s="168" t="s">
        <v>519</v>
      </c>
      <c r="I15" s="168" t="s">
        <v>30</v>
      </c>
      <c r="J15" s="168">
        <v>0</v>
      </c>
      <c r="K15" s="168">
        <v>0</v>
      </c>
      <c r="L15" s="168">
        <v>3</v>
      </c>
    </row>
    <row r="16" spans="1:12" ht="23.25">
      <c r="A16" s="54" t="e">
        <f>IF(#REF!&gt;A15,A15+1,"BRAK")</f>
        <v>#REF!</v>
      </c>
      <c r="B16" s="55" t="s">
        <v>321</v>
      </c>
      <c r="C16" s="63" t="s">
        <v>1746</v>
      </c>
      <c r="G16" s="168">
        <v>1</v>
      </c>
      <c r="H16" s="168" t="s">
        <v>535</v>
      </c>
      <c r="I16" s="168" t="s">
        <v>30</v>
      </c>
      <c r="J16" s="168">
        <v>0</v>
      </c>
      <c r="K16" s="168">
        <v>1</v>
      </c>
      <c r="L16" s="168">
        <v>3</v>
      </c>
    </row>
    <row r="17" spans="1:12" ht="23.25">
      <c r="A17" s="54" t="e">
        <f>IF(#REF!&gt;A16,A16+1,"BRAK")</f>
        <v>#REF!</v>
      </c>
      <c r="B17" s="55" t="s">
        <v>323</v>
      </c>
      <c r="C17" s="63" t="s">
        <v>1747</v>
      </c>
      <c r="G17" s="168">
        <v>1</v>
      </c>
      <c r="H17" s="168" t="s">
        <v>519</v>
      </c>
      <c r="I17" s="168" t="s">
        <v>30</v>
      </c>
      <c r="J17" s="168">
        <v>0</v>
      </c>
      <c r="K17" s="168">
        <v>0</v>
      </c>
      <c r="L17" s="168">
        <v>0</v>
      </c>
    </row>
    <row r="18" spans="1:12" ht="23.25">
      <c r="A18" s="54" t="e">
        <f>IF(#REF!&gt;A17,A17+1,"BRAK")</f>
        <v>#REF!</v>
      </c>
      <c r="B18" s="55" t="s">
        <v>325</v>
      </c>
      <c r="C18" s="63" t="s">
        <v>1748</v>
      </c>
      <c r="G18" s="168">
        <v>1</v>
      </c>
      <c r="H18" s="168" t="s">
        <v>526</v>
      </c>
      <c r="I18" s="168" t="s">
        <v>30</v>
      </c>
      <c r="J18" s="168">
        <v>0</v>
      </c>
      <c r="K18" s="168">
        <v>0</v>
      </c>
      <c r="L18" s="168">
        <v>0</v>
      </c>
    </row>
    <row r="19" spans="1:12" ht="23.25">
      <c r="A19" s="54" t="e">
        <f>IF(#REF!&gt;A18,A18+1,"BRAK")</f>
        <v>#REF!</v>
      </c>
      <c r="B19" s="55" t="s">
        <v>327</v>
      </c>
      <c r="C19" s="63" t="s">
        <v>1749</v>
      </c>
      <c r="G19" s="168">
        <v>1</v>
      </c>
      <c r="H19" s="168" t="s">
        <v>542</v>
      </c>
      <c r="I19" s="168" t="s">
        <v>30</v>
      </c>
      <c r="J19" s="168">
        <v>0</v>
      </c>
      <c r="K19" s="168">
        <v>0</v>
      </c>
      <c r="L19" s="168">
        <v>0</v>
      </c>
    </row>
    <row r="20" spans="1:12" ht="23.25">
      <c r="A20" s="54" t="e">
        <f>IF(#REF!&gt;A19,A19+1,"BRAK")</f>
        <v>#REF!</v>
      </c>
      <c r="B20" s="55" t="s">
        <v>329</v>
      </c>
      <c r="C20" s="63" t="s">
        <v>1750</v>
      </c>
      <c r="G20" s="168">
        <v>1</v>
      </c>
      <c r="H20" s="168" t="s">
        <v>535</v>
      </c>
      <c r="I20" s="168" t="s">
        <v>30</v>
      </c>
      <c r="J20" s="168">
        <v>0</v>
      </c>
      <c r="K20" s="168">
        <v>0</v>
      </c>
      <c r="L20" s="168">
        <v>0</v>
      </c>
    </row>
    <row r="21" spans="1:12" ht="23.25">
      <c r="A21" s="54" t="e">
        <f>IF(#REF!&gt;A20,A20+1,"BRAK")</f>
        <v>#REF!</v>
      </c>
      <c r="B21" s="55" t="s">
        <v>331</v>
      </c>
      <c r="C21" s="63" t="s">
        <v>1751</v>
      </c>
      <c r="G21" s="168">
        <v>2</v>
      </c>
      <c r="H21" s="168" t="s">
        <v>1383</v>
      </c>
      <c r="I21" s="168" t="s">
        <v>392</v>
      </c>
      <c r="J21" s="168">
        <v>0</v>
      </c>
      <c r="K21" s="168">
        <v>0</v>
      </c>
      <c r="L21" s="168">
        <v>3</v>
      </c>
    </row>
    <row r="22" spans="1:12" ht="23.25">
      <c r="A22" s="54" t="e">
        <f>IF(#REF!&gt;A21,A21+1,"BRAK")</f>
        <v>#REF!</v>
      </c>
      <c r="B22" s="55" t="s">
        <v>333</v>
      </c>
      <c r="C22" s="63" t="s">
        <v>1752</v>
      </c>
      <c r="G22" s="168">
        <v>2</v>
      </c>
      <c r="H22" s="168" t="s">
        <v>1394</v>
      </c>
      <c r="I22" s="168" t="s">
        <v>392</v>
      </c>
      <c r="J22" s="168">
        <v>0</v>
      </c>
      <c r="K22" s="168">
        <v>0</v>
      </c>
      <c r="L22" s="168">
        <v>3</v>
      </c>
    </row>
    <row r="23" spans="1:12" ht="23.25">
      <c r="A23" s="54" t="e">
        <f>IF(#REF!&gt;A22,A22+1,"BRAK")</f>
        <v>#REF!</v>
      </c>
      <c r="B23" s="55" t="s">
        <v>263</v>
      </c>
      <c r="C23" s="63" t="s">
        <v>1753</v>
      </c>
      <c r="G23" s="168">
        <v>2</v>
      </c>
      <c r="H23" s="168" t="s">
        <v>1407</v>
      </c>
      <c r="I23" s="168" t="s">
        <v>392</v>
      </c>
      <c r="J23" s="168">
        <v>1</v>
      </c>
      <c r="K23" s="168">
        <v>3</v>
      </c>
      <c r="L23" s="168">
        <v>1</v>
      </c>
    </row>
    <row r="24" spans="1:12" ht="23.25">
      <c r="A24" s="54" t="e">
        <f>IF(#REF!&gt;A23,A23+1,"BRAK")</f>
        <v>#REF!</v>
      </c>
      <c r="B24" s="55" t="s">
        <v>335</v>
      </c>
      <c r="C24" s="63" t="s">
        <v>1754</v>
      </c>
      <c r="G24" s="168">
        <v>2</v>
      </c>
      <c r="H24" s="168" t="s">
        <v>1391</v>
      </c>
      <c r="I24" s="168" t="s">
        <v>392</v>
      </c>
      <c r="J24" s="168">
        <v>0</v>
      </c>
      <c r="K24" s="168">
        <v>0</v>
      </c>
      <c r="L24" s="168">
        <v>3</v>
      </c>
    </row>
    <row r="25" spans="1:12" ht="23.25">
      <c r="A25" s="54" t="e">
        <f>IF(#REF!&gt;A24,A24+1,"BRAK")</f>
        <v>#REF!</v>
      </c>
      <c r="B25" s="55" t="s">
        <v>337</v>
      </c>
      <c r="C25" s="63" t="s">
        <v>1755</v>
      </c>
      <c r="G25" s="168">
        <v>2</v>
      </c>
      <c r="H25" s="168" t="s">
        <v>1383</v>
      </c>
      <c r="I25" s="168" t="s">
        <v>392</v>
      </c>
      <c r="J25" s="168">
        <v>0</v>
      </c>
      <c r="K25" s="168">
        <v>0</v>
      </c>
      <c r="L25" s="168">
        <v>3</v>
      </c>
    </row>
    <row r="26" spans="1:12" ht="23.25">
      <c r="A26" s="54" t="e">
        <f>IF(#REF!&gt;A25,A25+1,"BRAK")</f>
        <v>#REF!</v>
      </c>
      <c r="B26" s="55" t="s">
        <v>202</v>
      </c>
      <c r="C26" s="63" t="s">
        <v>1756</v>
      </c>
      <c r="G26" s="168">
        <v>2</v>
      </c>
      <c r="H26" s="168" t="s">
        <v>1394</v>
      </c>
      <c r="I26" s="168" t="s">
        <v>392</v>
      </c>
      <c r="J26" s="168">
        <v>0</v>
      </c>
      <c r="K26" s="168">
        <v>0</v>
      </c>
      <c r="L26" s="168">
        <v>3</v>
      </c>
    </row>
    <row r="27" spans="1:12" ht="23.25">
      <c r="A27" s="54" t="e">
        <f>IF(#REF!&gt;A26,A26+1,"BRAK")</f>
        <v>#REF!</v>
      </c>
      <c r="B27" s="55" t="s">
        <v>340</v>
      </c>
      <c r="C27" s="63" t="s">
        <v>1757</v>
      </c>
      <c r="G27" s="168">
        <v>2</v>
      </c>
      <c r="H27" s="168" t="s">
        <v>1407</v>
      </c>
      <c r="I27" s="168" t="s">
        <v>392</v>
      </c>
      <c r="J27" s="168">
        <v>0</v>
      </c>
      <c r="K27" s="168">
        <v>1</v>
      </c>
      <c r="L27" s="168">
        <v>3</v>
      </c>
    </row>
    <row r="28" spans="1:12" ht="23.25">
      <c r="A28" s="54" t="e">
        <f>IF(#REF!&gt;A27,A27+1,"BRAK")</f>
        <v>#REF!</v>
      </c>
      <c r="B28" s="55" t="s">
        <v>342</v>
      </c>
      <c r="C28" s="63" t="s">
        <v>1758</v>
      </c>
      <c r="G28" s="168">
        <v>2</v>
      </c>
      <c r="H28" s="168" t="s">
        <v>1391</v>
      </c>
      <c r="I28" s="168" t="s">
        <v>392</v>
      </c>
      <c r="J28" s="168">
        <v>0</v>
      </c>
      <c r="K28" s="168">
        <v>1</v>
      </c>
      <c r="L28" s="168">
        <v>3</v>
      </c>
    </row>
    <row r="29" spans="1:12" ht="23.25">
      <c r="A29" s="54" t="e">
        <f>IF(#REF!&gt;A28,A28+1,"BRAK")</f>
        <v>#REF!</v>
      </c>
      <c r="B29" s="55" t="s">
        <v>344</v>
      </c>
      <c r="C29" s="63" t="s">
        <v>1759</v>
      </c>
      <c r="G29" s="168">
        <v>2</v>
      </c>
      <c r="H29" s="168" t="s">
        <v>1407</v>
      </c>
      <c r="I29" s="168" t="s">
        <v>392</v>
      </c>
      <c r="J29" s="168">
        <v>0</v>
      </c>
      <c r="K29" s="168">
        <v>0</v>
      </c>
      <c r="L29" s="168">
        <v>0</v>
      </c>
    </row>
    <row r="30" spans="1:12" ht="23.25">
      <c r="A30" s="54" t="e">
        <f>IF(#REF!&gt;A29,A29+1,"BRAK")</f>
        <v>#REF!</v>
      </c>
      <c r="B30" s="55" t="s">
        <v>346</v>
      </c>
      <c r="C30" s="63" t="s">
        <v>1760</v>
      </c>
      <c r="G30" s="168">
        <v>2</v>
      </c>
      <c r="H30" s="168" t="s">
        <v>1383</v>
      </c>
      <c r="I30" s="168" t="s">
        <v>392</v>
      </c>
      <c r="J30" s="168">
        <v>0</v>
      </c>
      <c r="K30" s="168">
        <v>0</v>
      </c>
      <c r="L30" s="168">
        <v>0</v>
      </c>
    </row>
    <row r="31" spans="1:12" ht="23.25">
      <c r="A31" s="54" t="e">
        <f>IF(#REF!&gt;A30,A30+1,"BRAK")</f>
        <v>#REF!</v>
      </c>
      <c r="B31" s="55" t="s">
        <v>347</v>
      </c>
      <c r="C31" s="63" t="s">
        <v>1761</v>
      </c>
      <c r="G31" s="168">
        <v>2</v>
      </c>
      <c r="H31" s="168" t="s">
        <v>1394</v>
      </c>
      <c r="I31" s="168" t="s">
        <v>392</v>
      </c>
      <c r="J31" s="168">
        <v>0</v>
      </c>
      <c r="K31" s="168">
        <v>0</v>
      </c>
      <c r="L31" s="168">
        <v>0</v>
      </c>
    </row>
    <row r="32" spans="1:12" ht="23.25">
      <c r="A32" s="54" t="e">
        <f>IF(#REF!&gt;A31,A31+1,"BRAK")</f>
        <v>#REF!</v>
      </c>
      <c r="B32" s="55" t="s">
        <v>348</v>
      </c>
      <c r="C32" s="63" t="s">
        <v>1762</v>
      </c>
      <c r="G32" s="168">
        <v>2</v>
      </c>
      <c r="H32" s="168" t="s">
        <v>1391</v>
      </c>
      <c r="I32" s="168" t="s">
        <v>392</v>
      </c>
      <c r="J32" s="168">
        <v>0</v>
      </c>
      <c r="K32" s="168">
        <v>0</v>
      </c>
      <c r="L32" s="168">
        <v>0</v>
      </c>
    </row>
    <row r="33" spans="1:12" ht="23.25">
      <c r="A33" s="54" t="e">
        <f>IF(#REF!&gt;A32,A32+1,"BRAK")</f>
        <v>#REF!</v>
      </c>
      <c r="B33" s="55" t="s">
        <v>350</v>
      </c>
      <c r="C33" s="63" t="s">
        <v>1763</v>
      </c>
      <c r="G33" s="168">
        <v>3</v>
      </c>
      <c r="H33" s="168" t="s">
        <v>282</v>
      </c>
      <c r="I33" s="168" t="s">
        <v>49</v>
      </c>
      <c r="J33" s="168">
        <v>1</v>
      </c>
      <c r="K33" s="168">
        <v>3</v>
      </c>
      <c r="L33" s="168">
        <v>1</v>
      </c>
    </row>
    <row r="34" spans="1:12" ht="23.25">
      <c r="A34" s="54" t="e">
        <f>IF(#REF!&gt;A33,A33+1,"BRAK")</f>
        <v>#REF!</v>
      </c>
      <c r="B34" s="55" t="s">
        <v>204</v>
      </c>
      <c r="C34" s="63" t="s">
        <v>1764</v>
      </c>
      <c r="G34" s="168">
        <v>3</v>
      </c>
      <c r="H34" s="168" t="s">
        <v>589</v>
      </c>
      <c r="I34" s="168" t="s">
        <v>49</v>
      </c>
      <c r="J34" s="168">
        <v>0</v>
      </c>
      <c r="K34" s="168">
        <v>0</v>
      </c>
      <c r="L34" s="168">
        <v>3</v>
      </c>
    </row>
    <row r="35" spans="1:12" ht="23.25">
      <c r="A35" s="54" t="e">
        <f>IF(#REF!&gt;A34,A34+1,"BRAK")</f>
        <v>#REF!</v>
      </c>
      <c r="B35" s="55" t="s">
        <v>0</v>
      </c>
      <c r="C35" s="63" t="s">
        <v>1765</v>
      </c>
      <c r="G35" s="168">
        <v>3</v>
      </c>
      <c r="H35" s="168" t="s">
        <v>285</v>
      </c>
      <c r="I35" s="168" t="s">
        <v>49</v>
      </c>
      <c r="J35" s="168">
        <v>1</v>
      </c>
      <c r="K35" s="168">
        <v>3</v>
      </c>
      <c r="L35" s="168">
        <v>2</v>
      </c>
    </row>
    <row r="36" spans="1:12" ht="23.25">
      <c r="A36" s="54" t="e">
        <f>IF(#REF!&gt;A35,A35+1,"BRAK")</f>
        <v>#REF!</v>
      </c>
      <c r="B36" s="55" t="s">
        <v>354</v>
      </c>
      <c r="C36" s="63" t="s">
        <v>1766</v>
      </c>
      <c r="G36" s="168">
        <v>3</v>
      </c>
      <c r="H36" s="168" t="s">
        <v>279</v>
      </c>
      <c r="I36" s="168" t="s">
        <v>49</v>
      </c>
      <c r="J36" s="168">
        <v>0</v>
      </c>
      <c r="K36" s="168">
        <v>1</v>
      </c>
      <c r="L36" s="168">
        <v>3</v>
      </c>
    </row>
    <row r="37" spans="1:12" ht="23.25">
      <c r="A37" s="54" t="e">
        <f>IF(#REF!&gt;A36,A36+1,"BRAK")</f>
        <v>#REF!</v>
      </c>
      <c r="B37" s="55" t="s">
        <v>356</v>
      </c>
      <c r="C37" s="63" t="s">
        <v>1767</v>
      </c>
      <c r="G37" s="168">
        <v>3</v>
      </c>
      <c r="H37" s="168" t="s">
        <v>282</v>
      </c>
      <c r="I37" s="168" t="s">
        <v>49</v>
      </c>
      <c r="J37" s="168">
        <v>0</v>
      </c>
      <c r="K37" s="168">
        <v>1</v>
      </c>
      <c r="L37" s="168">
        <v>3</v>
      </c>
    </row>
    <row r="38" spans="1:12" ht="23.25">
      <c r="A38" s="54" t="e">
        <f>IF(#REF!&gt;A37,A37+1,"BRAK")</f>
        <v>#REF!</v>
      </c>
      <c r="B38" s="55" t="s">
        <v>358</v>
      </c>
      <c r="C38" s="63" t="s">
        <v>1768</v>
      </c>
      <c r="G38" s="168">
        <v>3</v>
      </c>
      <c r="H38" s="168" t="s">
        <v>589</v>
      </c>
      <c r="I38" s="168" t="s">
        <v>49</v>
      </c>
      <c r="J38" s="168">
        <v>1</v>
      </c>
      <c r="K38" s="168">
        <v>3</v>
      </c>
      <c r="L38" s="168">
        <v>0</v>
      </c>
    </row>
    <row r="39" spans="1:12" ht="23.25">
      <c r="A39" s="54" t="e">
        <f>IF(#REF!&gt;A38,A38+1,"BRAK")</f>
        <v>#REF!</v>
      </c>
      <c r="B39" s="55" t="s">
        <v>359</v>
      </c>
      <c r="C39" s="63" t="s">
        <v>1769</v>
      </c>
      <c r="G39" s="168">
        <v>3</v>
      </c>
      <c r="H39" s="168" t="s">
        <v>285</v>
      </c>
      <c r="I39" s="168" t="s">
        <v>49</v>
      </c>
      <c r="J39" s="168">
        <v>0</v>
      </c>
      <c r="K39" s="168">
        <v>2</v>
      </c>
      <c r="L39" s="168">
        <v>3</v>
      </c>
    </row>
    <row r="40" spans="1:12" ht="23.25">
      <c r="A40" s="54" t="e">
        <f>IF(#REF!&gt;A39,A39+1,"BRAK")</f>
        <v>#REF!</v>
      </c>
      <c r="B40" s="55" t="s">
        <v>360</v>
      </c>
      <c r="C40" s="63" t="s">
        <v>1770</v>
      </c>
      <c r="G40" s="168">
        <v>3</v>
      </c>
      <c r="H40" s="168" t="s">
        <v>279</v>
      </c>
      <c r="I40" s="168" t="s">
        <v>49</v>
      </c>
      <c r="J40" s="168">
        <v>1</v>
      </c>
      <c r="K40" s="168">
        <v>3</v>
      </c>
      <c r="L40" s="168">
        <v>0</v>
      </c>
    </row>
    <row r="41" spans="1:12" ht="23.25">
      <c r="A41" s="54" t="e">
        <f>IF(#REF!&gt;A40,A40+1,"BRAK")</f>
        <v>#REF!</v>
      </c>
      <c r="B41" s="55" t="s">
        <v>361</v>
      </c>
      <c r="C41" s="63" t="s">
        <v>1771</v>
      </c>
      <c r="G41" s="168">
        <v>3</v>
      </c>
      <c r="H41" s="168" t="s">
        <v>285</v>
      </c>
      <c r="I41" s="168" t="s">
        <v>49</v>
      </c>
      <c r="J41" s="168">
        <v>1</v>
      </c>
      <c r="K41" s="168">
        <v>3</v>
      </c>
      <c r="L41" s="168">
        <v>0</v>
      </c>
    </row>
    <row r="42" spans="1:12" ht="23.25">
      <c r="A42" s="54" t="e">
        <f>IF(#REF!&gt;A41,A41+1,"BRAK")</f>
        <v>#REF!</v>
      </c>
      <c r="B42" s="55" t="s">
        <v>230</v>
      </c>
      <c r="C42" s="63" t="s">
        <v>1772</v>
      </c>
      <c r="G42" s="168">
        <v>3</v>
      </c>
      <c r="H42" s="168" t="s">
        <v>282</v>
      </c>
      <c r="I42" s="168" t="s">
        <v>49</v>
      </c>
      <c r="J42" s="168">
        <v>0</v>
      </c>
      <c r="K42" s="168">
        <v>0</v>
      </c>
      <c r="L42" s="168">
        <v>3</v>
      </c>
    </row>
    <row r="43" spans="1:12" ht="23.25">
      <c r="A43" s="54" t="e">
        <f>IF(#REF!&gt;A42,A42+1,"BRAK")</f>
        <v>#REF!</v>
      </c>
      <c r="B43" s="55" t="s">
        <v>364</v>
      </c>
      <c r="C43" s="63" t="s">
        <v>1773</v>
      </c>
      <c r="G43" s="168">
        <v>3</v>
      </c>
      <c r="H43" s="168" t="s">
        <v>589</v>
      </c>
      <c r="I43" s="168" t="s">
        <v>49</v>
      </c>
      <c r="J43" s="168">
        <v>1</v>
      </c>
      <c r="K43" s="168">
        <v>3</v>
      </c>
      <c r="L43" s="168">
        <v>0</v>
      </c>
    </row>
    <row r="44" spans="1:12" ht="23.25">
      <c r="A44" s="54" t="e">
        <f>IF(#REF!&gt;A43,A43+1,"BRAK")</f>
        <v>#REF!</v>
      </c>
      <c r="B44" s="55" t="s">
        <v>1</v>
      </c>
      <c r="C44" s="63" t="s">
        <v>1774</v>
      </c>
      <c r="G44" s="181">
        <v>4</v>
      </c>
      <c r="H44" s="181" t="s">
        <v>1431</v>
      </c>
      <c r="I44" s="181" t="s">
        <v>391</v>
      </c>
      <c r="J44" s="181">
        <v>0</v>
      </c>
      <c r="K44" s="181">
        <v>0</v>
      </c>
      <c r="L44" s="181">
        <v>3</v>
      </c>
    </row>
    <row r="45" spans="1:12" ht="23.25">
      <c r="A45" s="54" t="e">
        <f>IF(#REF!&gt;A44,A44+1,"BRAK")</f>
        <v>#REF!</v>
      </c>
      <c r="B45" s="55" t="s">
        <v>367</v>
      </c>
      <c r="C45" s="63" t="s">
        <v>1775</v>
      </c>
      <c r="G45" s="181">
        <v>4</v>
      </c>
      <c r="H45" s="181" t="s">
        <v>1434</v>
      </c>
      <c r="I45" s="181" t="s">
        <v>391</v>
      </c>
      <c r="J45" s="181">
        <v>1</v>
      </c>
      <c r="K45" s="181">
        <v>3</v>
      </c>
      <c r="L45" s="181">
        <v>2</v>
      </c>
    </row>
    <row r="46" spans="1:12" ht="23.25">
      <c r="A46" s="54" t="e">
        <f>IF(#REF!&gt;A45,A45+1,"BRAK")</f>
        <v>#REF!</v>
      </c>
      <c r="B46" s="55" t="s">
        <v>369</v>
      </c>
      <c r="C46" s="63" t="s">
        <v>1776</v>
      </c>
      <c r="G46" s="181">
        <v>4</v>
      </c>
      <c r="H46" s="181" t="s">
        <v>1443</v>
      </c>
      <c r="I46" s="181" t="s">
        <v>391</v>
      </c>
      <c r="J46" s="181">
        <v>0</v>
      </c>
      <c r="K46" s="181">
        <v>2</v>
      </c>
      <c r="L46" s="181">
        <v>3</v>
      </c>
    </row>
    <row r="47" spans="1:12" ht="23.25">
      <c r="A47" s="54" t="e">
        <f>IF(#REF!&gt;A46,A46+1,"BRAK")</f>
        <v>#REF!</v>
      </c>
      <c r="B47" s="55" t="s">
        <v>371</v>
      </c>
      <c r="C47" s="63" t="s">
        <v>1777</v>
      </c>
      <c r="G47" s="181">
        <v>4</v>
      </c>
      <c r="H47" s="181" t="s">
        <v>1428</v>
      </c>
      <c r="I47" s="181" t="s">
        <v>391</v>
      </c>
      <c r="J47" s="181">
        <v>0</v>
      </c>
      <c r="K47" s="181">
        <v>1</v>
      </c>
      <c r="L47" s="181">
        <v>3</v>
      </c>
    </row>
    <row r="48" spans="1:12" ht="23.25">
      <c r="A48" s="54" t="e">
        <f>IF(#REF!&gt;A47,A47+1,"BRAK")</f>
        <v>#REF!</v>
      </c>
      <c r="B48" s="55" t="s">
        <v>372</v>
      </c>
      <c r="C48" s="63" t="s">
        <v>1778</v>
      </c>
      <c r="G48" s="181">
        <v>4</v>
      </c>
      <c r="H48" s="181" t="s">
        <v>1437</v>
      </c>
      <c r="I48" s="181" t="s">
        <v>391</v>
      </c>
      <c r="J48" s="181">
        <v>1</v>
      </c>
      <c r="K48" s="181">
        <v>3</v>
      </c>
      <c r="L48" s="181">
        <v>1</v>
      </c>
    </row>
    <row r="49" spans="1:12" ht="23.25">
      <c r="A49" s="54" t="e">
        <f>IF(#REF!&gt;A48,A48+1,"BRAK")</f>
        <v>#REF!</v>
      </c>
      <c r="B49" s="55" t="s">
        <v>374</v>
      </c>
      <c r="C49" s="63" t="s">
        <v>1779</v>
      </c>
      <c r="G49" s="181">
        <v>4</v>
      </c>
      <c r="H49" s="181" t="s">
        <v>1434</v>
      </c>
      <c r="I49" s="181" t="s">
        <v>391</v>
      </c>
      <c r="J49" s="181">
        <v>0</v>
      </c>
      <c r="K49" s="181">
        <v>0</v>
      </c>
      <c r="L49" s="181">
        <v>3</v>
      </c>
    </row>
    <row r="50" spans="1:12" ht="23.25">
      <c r="A50" s="54" t="e">
        <f>IF(#REF!&gt;A49,A49+1,"BRAK")</f>
        <v>#REF!</v>
      </c>
      <c r="B50" s="55" t="s">
        <v>375</v>
      </c>
      <c r="C50" s="63" t="s">
        <v>1780</v>
      </c>
      <c r="G50" s="181">
        <v>4</v>
      </c>
      <c r="H50" s="181" t="s">
        <v>1443</v>
      </c>
      <c r="I50" s="181" t="s">
        <v>391</v>
      </c>
      <c r="J50" s="181">
        <v>1</v>
      </c>
      <c r="K50" s="181">
        <v>3</v>
      </c>
      <c r="L50" s="181">
        <v>1</v>
      </c>
    </row>
    <row r="51" spans="1:12" ht="23.25">
      <c r="A51" s="54" t="e">
        <f>IF(#REF!&gt;A50,A50+1,"BRAK")</f>
        <v>#REF!</v>
      </c>
      <c r="B51" s="55" t="s">
        <v>377</v>
      </c>
      <c r="C51" s="63" t="s">
        <v>1781</v>
      </c>
      <c r="G51" s="181">
        <v>4</v>
      </c>
      <c r="H51" s="181" t="s">
        <v>1428</v>
      </c>
      <c r="I51" s="181" t="s">
        <v>391</v>
      </c>
      <c r="J51" s="181">
        <v>0</v>
      </c>
      <c r="K51" s="181">
        <v>0</v>
      </c>
      <c r="L51" s="181">
        <v>3</v>
      </c>
    </row>
    <row r="52" spans="1:12" ht="23.25">
      <c r="A52" s="54" t="e">
        <f>IF(#REF!&gt;A51,A51+1,"BRAK")</f>
        <v>#REF!</v>
      </c>
      <c r="B52" s="55" t="s">
        <v>379</v>
      </c>
      <c r="C52" s="63" t="s">
        <v>1782</v>
      </c>
      <c r="G52" s="181">
        <v>4</v>
      </c>
      <c r="H52" s="181" t="s">
        <v>1443</v>
      </c>
      <c r="I52" s="181" t="s">
        <v>391</v>
      </c>
      <c r="J52" s="181">
        <v>1</v>
      </c>
      <c r="K52" s="181">
        <v>3</v>
      </c>
      <c r="L52" s="181">
        <v>0</v>
      </c>
    </row>
    <row r="53" spans="1:12" ht="23.25">
      <c r="A53" s="54" t="e">
        <f>IF(#REF!&gt;A52,A52+1,"BRAK")</f>
        <v>#REF!</v>
      </c>
      <c r="B53" s="55" t="s">
        <v>381</v>
      </c>
      <c r="C53" s="63" t="s">
        <v>1783</v>
      </c>
      <c r="G53" s="181">
        <v>4</v>
      </c>
      <c r="H53" s="181" t="s">
        <v>1437</v>
      </c>
      <c r="I53" s="181" t="s">
        <v>391</v>
      </c>
      <c r="J53" s="181">
        <v>0</v>
      </c>
      <c r="K53" s="181">
        <v>0</v>
      </c>
      <c r="L53" s="181">
        <v>3</v>
      </c>
    </row>
    <row r="54" spans="1:12" ht="23.25">
      <c r="A54" s="54" t="e">
        <f>IF(#REF!&gt;A53,A53+1,"BRAK")</f>
        <v>#REF!</v>
      </c>
      <c r="B54" s="55" t="s">
        <v>310</v>
      </c>
      <c r="C54" s="63" t="s">
        <v>1784</v>
      </c>
      <c r="D54" s="158"/>
      <c r="G54" s="181">
        <v>4</v>
      </c>
      <c r="H54" s="181" t="s">
        <v>1424</v>
      </c>
      <c r="I54" s="181" t="s">
        <v>391</v>
      </c>
      <c r="J54" s="181">
        <v>0</v>
      </c>
      <c r="K54" s="181">
        <v>1</v>
      </c>
      <c r="L54" s="181">
        <v>3</v>
      </c>
    </row>
    <row r="55" spans="1:12" ht="23.25">
      <c r="A55" s="54" t="e">
        <f>IF(#REF!&gt;A54,A54+1,"BRAK")</f>
        <v>#REF!</v>
      </c>
      <c r="B55" s="55" t="s">
        <v>312</v>
      </c>
      <c r="C55" s="63" t="s">
        <v>1785</v>
      </c>
      <c r="G55" s="181">
        <v>4</v>
      </c>
      <c r="H55" s="181" t="s">
        <v>1428</v>
      </c>
      <c r="I55" s="181" t="s">
        <v>391</v>
      </c>
      <c r="J55" s="181">
        <v>0</v>
      </c>
      <c r="K55" s="181">
        <v>0</v>
      </c>
      <c r="L55" s="181">
        <v>0</v>
      </c>
    </row>
    <row r="56" spans="1:12" ht="23.25">
      <c r="A56" s="54" t="e">
        <f>IF(#REF!&gt;A55,A55+1,"BRAK")</f>
        <v>#REF!</v>
      </c>
      <c r="B56" s="55" t="s">
        <v>314</v>
      </c>
      <c r="C56" s="63" t="s">
        <v>1786</v>
      </c>
      <c r="G56" s="181">
        <v>5</v>
      </c>
      <c r="H56" s="181" t="s">
        <v>433</v>
      </c>
      <c r="I56" s="181" t="s">
        <v>390</v>
      </c>
      <c r="J56" s="181">
        <v>1</v>
      </c>
      <c r="K56" s="181">
        <v>3</v>
      </c>
      <c r="L56" s="181">
        <v>2</v>
      </c>
    </row>
    <row r="57" spans="1:12" ht="23.25">
      <c r="A57" s="54" t="e">
        <f>IF(#REF!&gt;A56,A56+1,"BRAK")</f>
        <v>#REF!</v>
      </c>
      <c r="B57" s="55" t="s">
        <v>1738</v>
      </c>
      <c r="C57" s="63" t="s">
        <v>1787</v>
      </c>
      <c r="G57" s="181">
        <v>5</v>
      </c>
      <c r="H57" s="181" t="s">
        <v>435</v>
      </c>
      <c r="I57" s="181" t="s">
        <v>390</v>
      </c>
      <c r="J57" s="181">
        <v>0</v>
      </c>
      <c r="K57" s="181">
        <v>0</v>
      </c>
      <c r="L57" s="181">
        <v>3</v>
      </c>
    </row>
    <row r="58" spans="1:12" ht="23.25">
      <c r="A58" s="54" t="e">
        <f>IF(#REF!&gt;A57,A57+1,"BRAK")</f>
        <v>#REF!</v>
      </c>
      <c r="B58" s="55" t="s">
        <v>248</v>
      </c>
      <c r="C58" s="63" t="s">
        <v>1788</v>
      </c>
      <c r="G58" s="181">
        <v>5</v>
      </c>
      <c r="H58" s="181" t="s">
        <v>278</v>
      </c>
      <c r="I58" s="181" t="s">
        <v>390</v>
      </c>
      <c r="J58" s="181">
        <v>0</v>
      </c>
      <c r="K58" s="181">
        <v>2</v>
      </c>
      <c r="L58" s="181">
        <v>3</v>
      </c>
    </row>
    <row r="59" spans="1:12" ht="23.25">
      <c r="A59" s="54" t="e">
        <f>IF(#REF!&gt;A58,A58+1,"BRAK")</f>
        <v>#REF!</v>
      </c>
      <c r="B59" s="55" t="s">
        <v>318</v>
      </c>
      <c r="C59" s="63" t="s">
        <v>1789</v>
      </c>
      <c r="G59" s="181">
        <v>5</v>
      </c>
      <c r="H59" s="181" t="s">
        <v>1184</v>
      </c>
      <c r="I59" s="181" t="s">
        <v>390</v>
      </c>
      <c r="J59" s="181">
        <v>0</v>
      </c>
      <c r="K59" s="181">
        <v>0</v>
      </c>
      <c r="L59" s="181">
        <v>3</v>
      </c>
    </row>
    <row r="60" spans="1:12" ht="23.25">
      <c r="A60" s="54" t="e">
        <f>IF(#REF!&gt;A59,A59+1,"BRAK")</f>
        <v>#REF!</v>
      </c>
      <c r="B60" s="55" t="s">
        <v>320</v>
      </c>
      <c r="C60" s="63" t="s">
        <v>1790</v>
      </c>
      <c r="G60" s="181">
        <v>5</v>
      </c>
      <c r="H60" s="181" t="s">
        <v>433</v>
      </c>
      <c r="I60" s="181" t="s">
        <v>390</v>
      </c>
      <c r="J60" s="181">
        <v>0</v>
      </c>
      <c r="K60" s="181">
        <v>0</v>
      </c>
      <c r="L60" s="181">
        <v>3</v>
      </c>
    </row>
    <row r="61" spans="1:12" ht="23.25">
      <c r="A61" s="54" t="e">
        <f>IF(#REF!&gt;A60,A60+1,"BRAK")</f>
        <v>#REF!</v>
      </c>
      <c r="B61" s="55" t="s">
        <v>322</v>
      </c>
      <c r="C61" s="63" t="s">
        <v>1791</v>
      </c>
      <c r="G61" s="181">
        <v>5</v>
      </c>
      <c r="H61" s="181" t="s">
        <v>435</v>
      </c>
      <c r="I61" s="181" t="s">
        <v>390</v>
      </c>
      <c r="J61" s="181">
        <v>0</v>
      </c>
      <c r="K61" s="181">
        <v>2</v>
      </c>
      <c r="L61" s="181">
        <v>3</v>
      </c>
    </row>
    <row r="62" spans="1:12" ht="23.25">
      <c r="A62" s="54" t="e">
        <f>IF(#REF!&gt;A61,A61+1,"BRAK")</f>
        <v>#REF!</v>
      </c>
      <c r="B62" s="55" t="s">
        <v>324</v>
      </c>
      <c r="C62" s="63" t="s">
        <v>1792</v>
      </c>
      <c r="G62" s="181">
        <v>5</v>
      </c>
      <c r="H62" s="181" t="s">
        <v>278</v>
      </c>
      <c r="I62" s="181" t="s">
        <v>390</v>
      </c>
      <c r="J62" s="181">
        <v>0</v>
      </c>
      <c r="K62" s="181">
        <v>0</v>
      </c>
      <c r="L62" s="181">
        <v>3</v>
      </c>
    </row>
    <row r="63" spans="1:12" ht="23.25">
      <c r="A63" s="54" t="e">
        <f>IF(#REF!&gt;A62,A62+1,"BRAK")</f>
        <v>#REF!</v>
      </c>
      <c r="B63" s="55" t="s">
        <v>326</v>
      </c>
      <c r="C63" s="63" t="s">
        <v>1793</v>
      </c>
      <c r="G63" s="181">
        <v>5</v>
      </c>
      <c r="H63" s="181" t="s">
        <v>1184</v>
      </c>
      <c r="I63" s="181" t="s">
        <v>390</v>
      </c>
      <c r="J63" s="181">
        <v>0</v>
      </c>
      <c r="K63" s="181">
        <v>0</v>
      </c>
      <c r="L63" s="181">
        <v>3</v>
      </c>
    </row>
    <row r="64" spans="1:12" ht="23.25">
      <c r="A64" s="54" t="e">
        <f>IF(#REF!&gt;A63,A63+1,"BRAK")</f>
        <v>#REF!</v>
      </c>
      <c r="B64" s="55" t="s">
        <v>328</v>
      </c>
      <c r="C64" s="63" t="s">
        <v>1794</v>
      </c>
      <c r="G64" s="181">
        <v>5</v>
      </c>
      <c r="H64" s="181" t="s">
        <v>278</v>
      </c>
      <c r="I64" s="181" t="s">
        <v>390</v>
      </c>
      <c r="J64" s="181">
        <v>0</v>
      </c>
      <c r="K64" s="181">
        <v>0</v>
      </c>
      <c r="L64" s="181">
        <v>0</v>
      </c>
    </row>
    <row r="65" spans="1:20" ht="23.25">
      <c r="A65" s="54" t="e">
        <f>IF(#REF!&gt;A64,A64+1,"BRAK")</f>
        <v>#REF!</v>
      </c>
      <c r="B65" s="55" t="s">
        <v>330</v>
      </c>
      <c r="C65" s="63" t="s">
        <v>1795</v>
      </c>
      <c r="G65" s="181">
        <v>5</v>
      </c>
      <c r="H65" s="181" t="s">
        <v>433</v>
      </c>
      <c r="I65" s="181" t="s">
        <v>390</v>
      </c>
      <c r="J65" s="181">
        <v>0</v>
      </c>
      <c r="K65" s="181">
        <v>0</v>
      </c>
      <c r="L65" s="181">
        <v>0</v>
      </c>
    </row>
    <row r="66" spans="1:20" ht="23.25">
      <c r="A66" s="54" t="e">
        <f>IF(#REF!&gt;A65,A65+1,"BRAK")</f>
        <v>#REF!</v>
      </c>
      <c r="B66" s="55" t="s">
        <v>332</v>
      </c>
      <c r="C66" s="63" t="s">
        <v>1796</v>
      </c>
      <c r="G66" s="181">
        <v>5</v>
      </c>
      <c r="H66" s="181" t="s">
        <v>435</v>
      </c>
      <c r="I66" s="181" t="s">
        <v>390</v>
      </c>
      <c r="J66" s="181">
        <v>0</v>
      </c>
      <c r="K66" s="181">
        <v>0</v>
      </c>
      <c r="L66" s="181">
        <v>0</v>
      </c>
      <c r="T66" t="s">
        <v>1719</v>
      </c>
    </row>
    <row r="67" spans="1:20" ht="23.25">
      <c r="A67" s="54" t="e">
        <f>IF(#REF!&gt;A66,A66+1,"BRAK")</f>
        <v>#REF!</v>
      </c>
      <c r="B67" s="55" t="s">
        <v>203</v>
      </c>
      <c r="C67" s="63" t="s">
        <v>1797</v>
      </c>
      <c r="G67" s="181">
        <v>5</v>
      </c>
      <c r="H67" s="181" t="s">
        <v>1184</v>
      </c>
      <c r="I67" s="181" t="s">
        <v>390</v>
      </c>
      <c r="J67" s="181">
        <v>0</v>
      </c>
      <c r="K67" s="181">
        <v>0</v>
      </c>
      <c r="L67" s="181">
        <v>0</v>
      </c>
    </row>
    <row r="68" spans="1:20" ht="23.25">
      <c r="A68" s="54" t="e">
        <f>IF(#REF!&gt;A67,A67+1,"BRAK")</f>
        <v>#REF!</v>
      </c>
      <c r="B68" s="55" t="s">
        <v>334</v>
      </c>
      <c r="C68" s="63" t="s">
        <v>1798</v>
      </c>
      <c r="G68" s="181">
        <v>6</v>
      </c>
      <c r="H68" s="181" t="s">
        <v>886</v>
      </c>
      <c r="I68" s="181" t="s">
        <v>389</v>
      </c>
      <c r="J68" s="181">
        <v>1</v>
      </c>
      <c r="K68" s="181">
        <v>3</v>
      </c>
      <c r="L68" s="181">
        <v>0</v>
      </c>
    </row>
    <row r="69" spans="1:20" ht="23.25">
      <c r="A69" s="54" t="e">
        <f>IF(#REF!&gt;A68,A68+1,"BRAK")</f>
        <v>#REF!</v>
      </c>
      <c r="B69" s="55" t="s">
        <v>336</v>
      </c>
      <c r="C69" s="63" t="s">
        <v>1799</v>
      </c>
      <c r="G69" s="181">
        <v>6</v>
      </c>
      <c r="H69" s="181" t="s">
        <v>896</v>
      </c>
      <c r="I69" s="181" t="s">
        <v>389</v>
      </c>
      <c r="J69" s="181">
        <v>0</v>
      </c>
      <c r="K69" s="181">
        <v>0</v>
      </c>
      <c r="L69" s="181">
        <v>0</v>
      </c>
    </row>
    <row r="70" spans="1:20" ht="23.25">
      <c r="A70" s="54" t="e">
        <f>IF(#REF!&gt;A69,A69+1,"BRAK")</f>
        <v>#REF!</v>
      </c>
      <c r="B70" s="55" t="s">
        <v>338</v>
      </c>
      <c r="C70" s="63" t="s">
        <v>1800</v>
      </c>
      <c r="G70" s="181">
        <v>6</v>
      </c>
      <c r="H70" s="181" t="s">
        <v>889</v>
      </c>
      <c r="I70" s="181" t="s">
        <v>389</v>
      </c>
      <c r="J70" s="181">
        <v>0</v>
      </c>
      <c r="K70" s="181">
        <v>0</v>
      </c>
      <c r="L70" s="181">
        <v>0</v>
      </c>
    </row>
    <row r="71" spans="1:20" ht="23.25">
      <c r="A71" s="54" t="e">
        <f>IF(#REF!&gt;A70,A70+1,"BRAK")</f>
        <v>#REF!</v>
      </c>
      <c r="B71" s="55" t="s">
        <v>339</v>
      </c>
      <c r="C71" s="63" t="s">
        <v>1801</v>
      </c>
      <c r="G71" s="181">
        <v>6</v>
      </c>
      <c r="H71" s="181" t="s">
        <v>917</v>
      </c>
      <c r="I71" s="181" t="s">
        <v>389</v>
      </c>
      <c r="J71" s="181">
        <v>0</v>
      </c>
      <c r="K71" s="181">
        <v>0</v>
      </c>
      <c r="L71" s="181">
        <v>0</v>
      </c>
    </row>
    <row r="72" spans="1:20" ht="23.25">
      <c r="A72" s="54" t="e">
        <f>IF(#REF!&gt;A71,A71+1,"BRAK")</f>
        <v>#REF!</v>
      </c>
      <c r="B72" s="55" t="s">
        <v>341</v>
      </c>
      <c r="C72" s="63" t="s">
        <v>1802</v>
      </c>
      <c r="G72" s="181">
        <v>6</v>
      </c>
      <c r="H72" s="181" t="s">
        <v>886</v>
      </c>
      <c r="I72" s="181" t="s">
        <v>389</v>
      </c>
      <c r="J72" s="181">
        <v>0</v>
      </c>
      <c r="K72" s="181">
        <v>0</v>
      </c>
      <c r="L72" s="181">
        <v>0</v>
      </c>
    </row>
    <row r="73" spans="1:20" ht="23.25">
      <c r="A73" s="54" t="e">
        <f>IF(#REF!&gt;A72,A72+1,"BRAK")</f>
        <v>#REF!</v>
      </c>
      <c r="B73" s="55" t="s">
        <v>343</v>
      </c>
      <c r="C73" s="63" t="s">
        <v>1803</v>
      </c>
      <c r="G73" s="181">
        <v>6</v>
      </c>
      <c r="H73" s="181" t="s">
        <v>896</v>
      </c>
      <c r="I73" s="181" t="s">
        <v>389</v>
      </c>
      <c r="J73" s="181">
        <v>0</v>
      </c>
      <c r="K73" s="181">
        <v>0</v>
      </c>
      <c r="L73" s="181">
        <v>0</v>
      </c>
    </row>
    <row r="74" spans="1:20" ht="23.25">
      <c r="A74" s="54" t="e">
        <f>IF(#REF!&gt;A73,A73+1,"BRAK")</f>
        <v>#REF!</v>
      </c>
      <c r="B74" s="55" t="s">
        <v>345</v>
      </c>
      <c r="C74" s="63" t="s">
        <v>1804</v>
      </c>
      <c r="G74" s="181">
        <v>6</v>
      </c>
      <c r="H74" s="181" t="s">
        <v>889</v>
      </c>
      <c r="I74" s="181" t="s">
        <v>389</v>
      </c>
      <c r="J74" s="181">
        <v>0</v>
      </c>
      <c r="K74" s="181">
        <v>0</v>
      </c>
      <c r="L74" s="181">
        <v>0</v>
      </c>
    </row>
    <row r="75" spans="1:20" ht="23.25">
      <c r="A75" s="54" t="e">
        <f>IF(#REF!&gt;A74,A74+1,"BRAK")</f>
        <v>#REF!</v>
      </c>
      <c r="B75" s="55" t="s">
        <v>201</v>
      </c>
      <c r="C75" s="63" t="s">
        <v>1805</v>
      </c>
      <c r="G75" s="181">
        <v>6</v>
      </c>
      <c r="H75" s="181" t="s">
        <v>917</v>
      </c>
      <c r="I75" s="181" t="s">
        <v>389</v>
      </c>
      <c r="J75" s="181">
        <v>0</v>
      </c>
      <c r="K75" s="181">
        <v>0</v>
      </c>
      <c r="L75" s="181">
        <v>0</v>
      </c>
    </row>
    <row r="76" spans="1:20" ht="23.25">
      <c r="A76" s="54" t="e">
        <f>IF(#REF!&gt;A75,A75+1,"BRAK")</f>
        <v>#REF!</v>
      </c>
      <c r="B76" s="55" t="s">
        <v>5</v>
      </c>
      <c r="C76" s="63" t="s">
        <v>1806</v>
      </c>
      <c r="G76" s="181">
        <v>6</v>
      </c>
      <c r="H76" s="181" t="s">
        <v>889</v>
      </c>
      <c r="I76" s="181" t="s">
        <v>389</v>
      </c>
      <c r="J76" s="181">
        <v>0</v>
      </c>
      <c r="K76" s="181">
        <v>0</v>
      </c>
      <c r="L76" s="181">
        <v>0</v>
      </c>
    </row>
    <row r="77" spans="1:20" ht="23.25">
      <c r="A77" s="54" t="e">
        <f>IF(#REF!&gt;A76,A76+1,"BRAK")</f>
        <v>#REF!</v>
      </c>
      <c r="B77" s="55" t="s">
        <v>349</v>
      </c>
      <c r="C77" s="63" t="s">
        <v>1807</v>
      </c>
      <c r="G77" s="181">
        <v>6</v>
      </c>
      <c r="H77" s="181" t="s">
        <v>886</v>
      </c>
      <c r="I77" s="181" t="s">
        <v>389</v>
      </c>
      <c r="J77" s="181">
        <v>0</v>
      </c>
      <c r="K77" s="181">
        <v>0</v>
      </c>
      <c r="L77" s="181">
        <v>0</v>
      </c>
    </row>
    <row r="78" spans="1:20" ht="23.25">
      <c r="A78" s="54" t="e">
        <f>IF(#REF!&gt;A77,A77+1,"BRAK")</f>
        <v>#REF!</v>
      </c>
      <c r="B78" s="55" t="s">
        <v>351</v>
      </c>
      <c r="C78" s="63" t="s">
        <v>1808</v>
      </c>
      <c r="G78" s="181">
        <v>6</v>
      </c>
      <c r="H78" s="181" t="s">
        <v>896</v>
      </c>
      <c r="I78" s="181" t="s">
        <v>389</v>
      </c>
      <c r="J78" s="181">
        <v>0</v>
      </c>
      <c r="K78" s="181">
        <v>0</v>
      </c>
      <c r="L78" s="181">
        <v>0</v>
      </c>
    </row>
    <row r="79" spans="1:20" ht="23.25">
      <c r="A79" s="54" t="e">
        <f>IF(#REF!&gt;A78,A78+1,"BRAK")</f>
        <v>#REF!</v>
      </c>
      <c r="B79" s="55" t="s">
        <v>352</v>
      </c>
      <c r="C79" s="63" t="s">
        <v>1809</v>
      </c>
      <c r="G79" s="181">
        <v>6</v>
      </c>
      <c r="H79" s="181" t="s">
        <v>917</v>
      </c>
      <c r="I79" s="181" t="s">
        <v>389</v>
      </c>
      <c r="J79" s="181">
        <v>0</v>
      </c>
      <c r="K79" s="181">
        <v>0</v>
      </c>
      <c r="L79" s="181">
        <v>0</v>
      </c>
    </row>
    <row r="80" spans="1:20" ht="23.25">
      <c r="A80" s="54" t="e">
        <f>IF(#REF!&gt;A79,A79+1,"BRAK")</f>
        <v>#REF!</v>
      </c>
      <c r="B80" s="55" t="s">
        <v>353</v>
      </c>
      <c r="C80" s="63" t="s">
        <v>1810</v>
      </c>
      <c r="G80" s="168">
        <v>1</v>
      </c>
      <c r="H80" s="168" t="s">
        <v>800</v>
      </c>
      <c r="I80" s="168" t="s">
        <v>384</v>
      </c>
      <c r="J80" s="168">
        <v>0</v>
      </c>
      <c r="K80" s="168">
        <v>1</v>
      </c>
      <c r="L80" s="168">
        <v>3</v>
      </c>
    </row>
    <row r="81" spans="1:12" ht="23.25">
      <c r="A81" s="54" t="e">
        <f>IF(#REF!&gt;A80,A80+1,"BRAK")</f>
        <v>#REF!</v>
      </c>
      <c r="B81" s="55" t="s">
        <v>355</v>
      </c>
      <c r="C81" s="63" t="s">
        <v>1811</v>
      </c>
      <c r="G81" s="168">
        <v>1</v>
      </c>
      <c r="H81" s="168" t="s">
        <v>772</v>
      </c>
      <c r="I81" s="168" t="s">
        <v>384</v>
      </c>
      <c r="J81" s="168">
        <v>1</v>
      </c>
      <c r="K81" s="168">
        <v>3</v>
      </c>
      <c r="L81" s="168">
        <v>0</v>
      </c>
    </row>
    <row r="82" spans="1:12" ht="23.25">
      <c r="A82" s="54" t="e">
        <f>IF(#REF!&gt;A81,A81+1,"BRAK")</f>
        <v>#REF!</v>
      </c>
      <c r="B82" s="55" t="s">
        <v>357</v>
      </c>
      <c r="C82" s="63" t="s">
        <v>1812</v>
      </c>
      <c r="G82" s="168">
        <v>1</v>
      </c>
      <c r="H82" s="168" t="s">
        <v>852</v>
      </c>
      <c r="I82" s="168" t="s">
        <v>384</v>
      </c>
      <c r="J82" s="168">
        <v>1</v>
      </c>
      <c r="K82" s="168">
        <v>3</v>
      </c>
      <c r="L82" s="168">
        <v>2</v>
      </c>
    </row>
    <row r="83" spans="1:12" ht="23.25">
      <c r="A83" s="54" t="e">
        <f>IF(#REF!&gt;A82,A82+1,"BRAK")</f>
        <v>#REF!</v>
      </c>
      <c r="B83" s="55" t="s">
        <v>249</v>
      </c>
      <c r="C83" s="63" t="s">
        <v>1813</v>
      </c>
      <c r="G83" s="168">
        <v>1</v>
      </c>
      <c r="H83" s="168" t="s">
        <v>802</v>
      </c>
      <c r="I83" s="168" t="s">
        <v>384</v>
      </c>
      <c r="J83" s="168">
        <v>1</v>
      </c>
      <c r="K83" s="168">
        <v>3</v>
      </c>
      <c r="L83" s="168">
        <v>0</v>
      </c>
    </row>
    <row r="84" spans="1:12" ht="23.25">
      <c r="A84" s="54" t="e">
        <f>IF(#REF!&gt;A83,A83+1,"BRAK")</f>
        <v>#REF!</v>
      </c>
      <c r="B84" s="55" t="s">
        <v>4</v>
      </c>
      <c r="C84" s="63" t="s">
        <v>1814</v>
      </c>
      <c r="G84" s="168">
        <v>1</v>
      </c>
      <c r="H84" s="168" t="s">
        <v>772</v>
      </c>
      <c r="I84" s="168" t="s">
        <v>384</v>
      </c>
      <c r="J84" s="168">
        <v>1</v>
      </c>
      <c r="K84" s="168">
        <v>3</v>
      </c>
      <c r="L84" s="168">
        <v>0</v>
      </c>
    </row>
    <row r="85" spans="1:12" ht="23.25">
      <c r="A85" s="54" t="e">
        <f>IF(#REF!&gt;A84,A84+1,"BRAK")</f>
        <v>#REF!</v>
      </c>
      <c r="B85" s="55" t="s">
        <v>2</v>
      </c>
      <c r="C85" s="63" t="s">
        <v>1815</v>
      </c>
      <c r="G85" s="168">
        <v>1</v>
      </c>
      <c r="H85" s="168" t="s">
        <v>800</v>
      </c>
      <c r="I85" s="168" t="s">
        <v>384</v>
      </c>
      <c r="J85" s="168">
        <v>1</v>
      </c>
      <c r="K85" s="168">
        <v>3</v>
      </c>
      <c r="L85" s="168">
        <v>1</v>
      </c>
    </row>
    <row r="86" spans="1:12" ht="23.25">
      <c r="A86" s="54" t="e">
        <f>IF(#REF!&gt;A85,A85+1,"BRAK")</f>
        <v>#REF!</v>
      </c>
      <c r="B86" s="55" t="s">
        <v>362</v>
      </c>
      <c r="C86" s="63" t="s">
        <v>1816</v>
      </c>
      <c r="G86" s="168">
        <v>1</v>
      </c>
      <c r="H86" s="168" t="s">
        <v>802</v>
      </c>
      <c r="I86" s="168" t="s">
        <v>384</v>
      </c>
      <c r="J86" s="168">
        <v>1</v>
      </c>
      <c r="K86" s="168">
        <v>3</v>
      </c>
      <c r="L86" s="168">
        <v>0</v>
      </c>
    </row>
    <row r="87" spans="1:12" ht="23.25">
      <c r="A87" s="54" t="e">
        <f>IF(#REF!&gt;A86,A86+1,"BRAK")</f>
        <v>#REF!</v>
      </c>
      <c r="B87" s="55" t="s">
        <v>363</v>
      </c>
      <c r="C87" s="63" t="s">
        <v>1817</v>
      </c>
      <c r="G87" s="168">
        <v>1</v>
      </c>
      <c r="H87" s="168" t="s">
        <v>852</v>
      </c>
      <c r="I87" s="168" t="s">
        <v>384</v>
      </c>
      <c r="J87" s="168">
        <v>1</v>
      </c>
      <c r="K87" s="168">
        <v>3</v>
      </c>
      <c r="L87" s="168">
        <v>1</v>
      </c>
    </row>
    <row r="88" spans="1:12" ht="23.25">
      <c r="A88" s="54" t="e">
        <f>IF(#REF!&gt;A87,A87+1,"BRAK")</f>
        <v>#REF!</v>
      </c>
      <c r="B88" s="55" t="s">
        <v>365</v>
      </c>
      <c r="C88" s="63" t="s">
        <v>1818</v>
      </c>
      <c r="G88" s="168">
        <v>1</v>
      </c>
      <c r="H88" s="168" t="s">
        <v>772</v>
      </c>
      <c r="I88" s="168" t="s">
        <v>384</v>
      </c>
      <c r="J88" s="168">
        <v>0</v>
      </c>
      <c r="K88" s="168">
        <v>0</v>
      </c>
      <c r="L88" s="168">
        <v>0</v>
      </c>
    </row>
    <row r="89" spans="1:12" ht="23.25">
      <c r="A89" s="54" t="e">
        <f>IF(#REF!&gt;A88,A88+1,"BRAK")</f>
        <v>#REF!</v>
      </c>
      <c r="B89" s="132" t="s">
        <v>366</v>
      </c>
      <c r="C89" s="63" t="s">
        <v>1819</v>
      </c>
      <c r="G89" s="168">
        <v>1</v>
      </c>
      <c r="H89" s="168" t="s">
        <v>802</v>
      </c>
      <c r="I89" s="168" t="s">
        <v>384</v>
      </c>
      <c r="J89" s="168">
        <v>0</v>
      </c>
      <c r="K89" s="168">
        <v>0</v>
      </c>
      <c r="L89" s="168">
        <v>0</v>
      </c>
    </row>
    <row r="90" spans="1:12" ht="23.25">
      <c r="A90" s="54" t="e">
        <f>IF(#REF!&gt;A89,A89+1,"BRAK")</f>
        <v>#REF!</v>
      </c>
      <c r="B90" s="132" t="s">
        <v>368</v>
      </c>
      <c r="C90" s="63" t="s">
        <v>1820</v>
      </c>
      <c r="G90" s="168">
        <v>1</v>
      </c>
      <c r="H90" s="168" t="s">
        <v>852</v>
      </c>
      <c r="I90" s="168" t="s">
        <v>384</v>
      </c>
      <c r="J90" s="168">
        <v>0</v>
      </c>
      <c r="K90" s="168">
        <v>0</v>
      </c>
      <c r="L90" s="168">
        <v>0</v>
      </c>
    </row>
    <row r="91" spans="1:12" ht="23.25">
      <c r="A91" s="54" t="e">
        <f>IF(#REF!&gt;A90,A90+1,"BRAK")</f>
        <v>#REF!</v>
      </c>
      <c r="B91" s="132" t="s">
        <v>370</v>
      </c>
      <c r="C91" s="63" t="s">
        <v>1821</v>
      </c>
      <c r="G91" s="168">
        <v>1</v>
      </c>
      <c r="H91" s="168" t="s">
        <v>800</v>
      </c>
      <c r="I91" s="168" t="s">
        <v>384</v>
      </c>
      <c r="J91" s="168">
        <v>0</v>
      </c>
      <c r="K91" s="168">
        <v>0</v>
      </c>
      <c r="L91" s="168">
        <v>0</v>
      </c>
    </row>
    <row r="92" spans="1:12" ht="23.25">
      <c r="A92" s="54" t="e">
        <f>IF(#REF!&gt;A91,A91+1,"BRAK")</f>
        <v>#REF!</v>
      </c>
      <c r="B92" s="132" t="s">
        <v>262</v>
      </c>
      <c r="C92" s="63" t="s">
        <v>1822</v>
      </c>
      <c r="G92" s="168">
        <v>2</v>
      </c>
      <c r="H92" s="168" t="s">
        <v>682</v>
      </c>
      <c r="I92" s="168" t="s">
        <v>385</v>
      </c>
      <c r="J92" s="168">
        <v>1</v>
      </c>
      <c r="K92" s="168">
        <v>3</v>
      </c>
      <c r="L92" s="168">
        <v>0</v>
      </c>
    </row>
    <row r="93" spans="1:12" ht="23.25">
      <c r="A93" s="54" t="e">
        <f>IF(#REF!&gt;A92,A92+1,"BRAK")</f>
        <v>#REF!</v>
      </c>
      <c r="B93" s="132" t="s">
        <v>373</v>
      </c>
      <c r="C93" s="63" t="s">
        <v>1823</v>
      </c>
      <c r="G93" s="168">
        <v>2</v>
      </c>
      <c r="H93" s="168" t="s">
        <v>686</v>
      </c>
      <c r="I93" s="168" t="s">
        <v>385</v>
      </c>
      <c r="J93" s="168">
        <v>1</v>
      </c>
      <c r="K93" s="168">
        <v>3</v>
      </c>
      <c r="L93" s="168">
        <v>0</v>
      </c>
    </row>
    <row r="94" spans="1:12" ht="23.25">
      <c r="A94" s="54" t="e">
        <f>IF(#REF!&gt;A93,A93+1,"BRAK")</f>
        <v>#REF!</v>
      </c>
      <c r="B94" s="132" t="s">
        <v>3</v>
      </c>
      <c r="C94" s="63" t="s">
        <v>1824</v>
      </c>
      <c r="G94" s="168">
        <v>2</v>
      </c>
      <c r="H94" s="168" t="s">
        <v>695</v>
      </c>
      <c r="I94" s="168" t="s">
        <v>385</v>
      </c>
      <c r="J94" s="168">
        <v>0</v>
      </c>
      <c r="K94" s="168">
        <v>1</v>
      </c>
      <c r="L94" s="168">
        <v>3</v>
      </c>
    </row>
    <row r="95" spans="1:12" ht="23.25">
      <c r="A95" s="54" t="e">
        <f>IF(#REF!&gt;A94,A94+1,"BRAK")</f>
        <v>#REF!</v>
      </c>
      <c r="B95" s="132" t="s">
        <v>376</v>
      </c>
      <c r="C95" s="63" t="s">
        <v>1825</v>
      </c>
      <c r="G95" s="168">
        <v>2</v>
      </c>
      <c r="H95" s="168" t="s">
        <v>670</v>
      </c>
      <c r="I95" s="168" t="s">
        <v>385</v>
      </c>
      <c r="J95" s="168">
        <v>1</v>
      </c>
      <c r="K95" s="168">
        <v>3</v>
      </c>
      <c r="L95" s="168">
        <v>0</v>
      </c>
    </row>
    <row r="96" spans="1:12" ht="23.25">
      <c r="A96" s="54" t="e">
        <f>IF(#REF!&gt;A95,A95+1,"BRAK")</f>
        <v>#REF!</v>
      </c>
      <c r="B96" s="132" t="s">
        <v>378</v>
      </c>
      <c r="C96" s="63" t="s">
        <v>1826</v>
      </c>
      <c r="G96" s="168">
        <v>2</v>
      </c>
      <c r="H96" s="168" t="s">
        <v>686</v>
      </c>
      <c r="I96" s="168" t="s">
        <v>385</v>
      </c>
      <c r="J96" s="168">
        <v>1</v>
      </c>
      <c r="K96" s="168">
        <v>3</v>
      </c>
      <c r="L96" s="168">
        <v>0</v>
      </c>
    </row>
    <row r="97" spans="1:12" ht="23.25">
      <c r="A97" s="54" t="e">
        <f>IF(#REF!&gt;A96,A96+1,"BRAK")</f>
        <v>#REF!</v>
      </c>
      <c r="B97" s="132" t="s">
        <v>380</v>
      </c>
      <c r="C97" s="63" t="s">
        <v>1827</v>
      </c>
      <c r="G97" s="168">
        <v>2</v>
      </c>
      <c r="H97" s="168" t="s">
        <v>682</v>
      </c>
      <c r="I97" s="168" t="s">
        <v>385</v>
      </c>
      <c r="J97" s="168">
        <v>1</v>
      </c>
      <c r="K97" s="168">
        <v>3</v>
      </c>
      <c r="L97" s="168">
        <v>0</v>
      </c>
    </row>
    <row r="98" spans="1:12" ht="23.25">
      <c r="A98" s="54" t="e">
        <f>IF(#REF!&gt;A97,A97+1,"BRAK")</f>
        <v>#REF!</v>
      </c>
      <c r="B98" s="132" t="s">
        <v>382</v>
      </c>
      <c r="C98" s="63" t="s">
        <v>1828</v>
      </c>
      <c r="G98" s="168">
        <v>2</v>
      </c>
      <c r="H98" s="168" t="s">
        <v>670</v>
      </c>
      <c r="I98" s="168" t="s">
        <v>385</v>
      </c>
      <c r="J98" s="168">
        <v>1</v>
      </c>
      <c r="K98" s="168">
        <v>3</v>
      </c>
      <c r="L98" s="168">
        <v>1</v>
      </c>
    </row>
    <row r="99" spans="1:12" ht="23.25">
      <c r="A99" s="54" t="e">
        <f>IF(#REF!&gt;A98,A98+1,"BRAK")</f>
        <v>#REF!</v>
      </c>
      <c r="B99" s="132"/>
      <c r="C99" s="63"/>
      <c r="G99" s="168">
        <v>2</v>
      </c>
      <c r="H99" s="168" t="s">
        <v>695</v>
      </c>
      <c r="I99" s="168" t="s">
        <v>385</v>
      </c>
      <c r="J99" s="168">
        <v>1</v>
      </c>
      <c r="K99" s="168">
        <v>3</v>
      </c>
      <c r="L99" s="168">
        <v>1</v>
      </c>
    </row>
    <row r="100" spans="1:12" ht="23.25">
      <c r="A100" s="54" t="e">
        <f>IF(#REF!&gt;A99,A99+1,"BRAK")</f>
        <v>#REF!</v>
      </c>
      <c r="B100" s="132"/>
      <c r="C100" s="63"/>
      <c r="G100" s="168">
        <v>2</v>
      </c>
      <c r="H100" s="168" t="s">
        <v>686</v>
      </c>
      <c r="I100" s="168" t="s">
        <v>385</v>
      </c>
      <c r="J100" s="168">
        <v>0</v>
      </c>
      <c r="K100" s="168">
        <v>0</v>
      </c>
      <c r="L100" s="168">
        <v>0</v>
      </c>
    </row>
    <row r="101" spans="1:12" ht="23.25">
      <c r="A101" s="54" t="e">
        <f>IF(#REF!&gt;A100,A100+1,"BRAK")</f>
        <v>#REF!</v>
      </c>
      <c r="B101" s="132"/>
      <c r="C101" s="63"/>
      <c r="G101" s="168">
        <v>2</v>
      </c>
      <c r="H101" s="168" t="s">
        <v>670</v>
      </c>
      <c r="I101" s="168" t="s">
        <v>385</v>
      </c>
      <c r="J101" s="168">
        <v>0</v>
      </c>
      <c r="K101" s="168">
        <v>0</v>
      </c>
      <c r="L101" s="168">
        <v>0</v>
      </c>
    </row>
    <row r="102" spans="1:12" ht="23.25">
      <c r="A102" s="54" t="e">
        <f>IF(#REF!&gt;A101,A101+1,"BRAK")</f>
        <v>#REF!</v>
      </c>
      <c r="B102" s="132"/>
      <c r="C102" s="63"/>
      <c r="G102" s="168">
        <v>2</v>
      </c>
      <c r="H102" s="168" t="s">
        <v>695</v>
      </c>
      <c r="I102" s="168" t="s">
        <v>385</v>
      </c>
      <c r="J102" s="168">
        <v>0</v>
      </c>
      <c r="K102" s="168">
        <v>0</v>
      </c>
      <c r="L102" s="168">
        <v>0</v>
      </c>
    </row>
    <row r="103" spans="1:12" ht="23.25">
      <c r="A103" s="54" t="e">
        <f>IF(#REF!&gt;A102,A102+1,"BRAK")</f>
        <v>#REF!</v>
      </c>
      <c r="B103" s="132"/>
      <c r="C103" s="63"/>
      <c r="G103" s="168">
        <v>2</v>
      </c>
      <c r="H103" s="168" t="s">
        <v>682</v>
      </c>
      <c r="I103" s="168" t="s">
        <v>385</v>
      </c>
      <c r="J103" s="168">
        <v>0</v>
      </c>
      <c r="K103" s="168">
        <v>0</v>
      </c>
      <c r="L103" s="168">
        <v>0</v>
      </c>
    </row>
    <row r="104" spans="1:12" ht="23.25">
      <c r="A104" s="54" t="e">
        <f>IF(#REF!&gt;A103,A103+1,"BRAK")</f>
        <v>#REF!</v>
      </c>
      <c r="B104" s="132"/>
      <c r="C104" s="63"/>
      <c r="G104" s="168">
        <v>3</v>
      </c>
      <c r="H104" s="168" t="s">
        <v>1342</v>
      </c>
      <c r="I104" s="168" t="s">
        <v>386</v>
      </c>
      <c r="J104" s="168">
        <v>0</v>
      </c>
      <c r="K104" s="168">
        <v>1</v>
      </c>
      <c r="L104" s="168">
        <v>3</v>
      </c>
    </row>
    <row r="105" spans="1:12" ht="23.25">
      <c r="A105" s="54">
        <v>97</v>
      </c>
      <c r="B105" s="132"/>
      <c r="C105" s="64"/>
      <c r="G105" s="168">
        <v>3</v>
      </c>
      <c r="H105" s="168" t="s">
        <v>1348</v>
      </c>
      <c r="I105" s="168" t="s">
        <v>386</v>
      </c>
      <c r="J105" s="168">
        <v>1</v>
      </c>
      <c r="K105" s="168">
        <v>3</v>
      </c>
      <c r="L105" s="168">
        <v>0</v>
      </c>
    </row>
    <row r="106" spans="1:12" ht="23.25">
      <c r="A106" s="54">
        <v>98</v>
      </c>
      <c r="B106" s="132"/>
      <c r="C106" s="63"/>
      <c r="G106" s="168">
        <v>3</v>
      </c>
      <c r="H106" s="168" t="s">
        <v>1345</v>
      </c>
      <c r="I106" s="168" t="s">
        <v>386</v>
      </c>
      <c r="J106" s="168">
        <v>0</v>
      </c>
      <c r="K106" s="168">
        <v>2</v>
      </c>
      <c r="L106" s="168">
        <v>3</v>
      </c>
    </row>
    <row r="107" spans="1:12" ht="23.25">
      <c r="A107" s="54">
        <v>99</v>
      </c>
      <c r="B107" s="132"/>
      <c r="C107" s="63"/>
      <c r="G107" s="168">
        <v>3</v>
      </c>
      <c r="H107" s="168" t="s">
        <v>1336</v>
      </c>
      <c r="I107" s="168" t="s">
        <v>386</v>
      </c>
      <c r="J107" s="168">
        <v>1</v>
      </c>
      <c r="K107" s="168">
        <v>3</v>
      </c>
      <c r="L107" s="168">
        <v>1</v>
      </c>
    </row>
    <row r="108" spans="1:12" ht="23.25">
      <c r="A108" s="54">
        <v>100</v>
      </c>
      <c r="B108" s="132"/>
      <c r="C108" s="64"/>
      <c r="G108" s="168">
        <v>3</v>
      </c>
      <c r="H108" s="168" t="s">
        <v>1348</v>
      </c>
      <c r="I108" s="168" t="s">
        <v>386</v>
      </c>
      <c r="J108" s="168">
        <v>1</v>
      </c>
      <c r="K108" s="168">
        <v>3</v>
      </c>
      <c r="L108" s="168">
        <v>1</v>
      </c>
    </row>
    <row r="109" spans="1:12" ht="23.25">
      <c r="A109" s="54">
        <v>101</v>
      </c>
      <c r="B109" s="132"/>
      <c r="C109" s="63"/>
      <c r="G109" s="168">
        <v>3</v>
      </c>
      <c r="H109" s="168" t="s">
        <v>1342</v>
      </c>
      <c r="I109" s="168" t="s">
        <v>386</v>
      </c>
      <c r="J109" s="168">
        <v>0</v>
      </c>
      <c r="K109" s="168">
        <v>0</v>
      </c>
      <c r="L109" s="168">
        <v>3</v>
      </c>
    </row>
    <row r="110" spans="1:12" ht="23.25">
      <c r="A110" s="54">
        <v>102</v>
      </c>
      <c r="B110" s="132"/>
      <c r="C110" s="63"/>
      <c r="G110" s="168">
        <v>3</v>
      </c>
      <c r="H110" s="168" t="s">
        <v>1336</v>
      </c>
      <c r="I110" s="168" t="s">
        <v>386</v>
      </c>
      <c r="J110" s="168">
        <v>1</v>
      </c>
      <c r="K110" s="168">
        <v>3</v>
      </c>
      <c r="L110" s="168">
        <v>2</v>
      </c>
    </row>
    <row r="111" spans="1:12" ht="23.25">
      <c r="A111" s="54">
        <v>103</v>
      </c>
      <c r="B111" s="132"/>
      <c r="C111" s="64"/>
      <c r="G111" s="168">
        <v>3</v>
      </c>
      <c r="H111" s="168" t="s">
        <v>1345</v>
      </c>
      <c r="I111" s="168" t="s">
        <v>386</v>
      </c>
      <c r="J111" s="168">
        <v>0</v>
      </c>
      <c r="K111" s="168">
        <v>0</v>
      </c>
      <c r="L111" s="168">
        <v>3</v>
      </c>
    </row>
    <row r="112" spans="1:12" ht="23.25">
      <c r="A112" s="54">
        <v>104</v>
      </c>
      <c r="B112" s="132"/>
      <c r="C112" s="63"/>
      <c r="G112" s="168">
        <v>3</v>
      </c>
      <c r="H112" s="168" t="s">
        <v>1348</v>
      </c>
      <c r="I112" s="168" t="s">
        <v>386</v>
      </c>
      <c r="J112" s="168">
        <v>0</v>
      </c>
      <c r="K112" s="168">
        <v>0</v>
      </c>
      <c r="L112" s="168">
        <v>3</v>
      </c>
    </row>
    <row r="113" spans="1:12" ht="23.25">
      <c r="A113" s="54">
        <v>105</v>
      </c>
      <c r="B113" s="132"/>
      <c r="C113" s="63"/>
      <c r="G113" s="168">
        <v>3</v>
      </c>
      <c r="H113" s="168" t="s">
        <v>1336</v>
      </c>
      <c r="I113" s="168" t="s">
        <v>386</v>
      </c>
      <c r="J113" s="168">
        <v>1</v>
      </c>
      <c r="K113" s="168">
        <v>3</v>
      </c>
      <c r="L113" s="168">
        <v>0</v>
      </c>
    </row>
    <row r="114" spans="1:12" ht="23.25">
      <c r="A114" s="54">
        <v>106</v>
      </c>
      <c r="B114" s="132"/>
      <c r="C114" s="64"/>
      <c r="G114" s="168">
        <v>3</v>
      </c>
      <c r="H114" s="168" t="s">
        <v>1345</v>
      </c>
      <c r="I114" s="168" t="s">
        <v>386</v>
      </c>
      <c r="J114" s="168">
        <v>0</v>
      </c>
      <c r="K114" s="168">
        <v>0</v>
      </c>
      <c r="L114" s="168">
        <v>3</v>
      </c>
    </row>
    <row r="115" spans="1:12" ht="23.25">
      <c r="A115" s="54">
        <v>107</v>
      </c>
      <c r="B115" s="132"/>
      <c r="C115" s="63"/>
      <c r="G115" s="181">
        <v>4</v>
      </c>
      <c r="H115" s="181" t="s">
        <v>612</v>
      </c>
      <c r="I115" s="181" t="s">
        <v>387</v>
      </c>
      <c r="J115" s="181">
        <v>1</v>
      </c>
      <c r="K115" s="181">
        <v>3</v>
      </c>
      <c r="L115" s="181">
        <v>0</v>
      </c>
    </row>
    <row r="116" spans="1:12" ht="23.25">
      <c r="A116" s="54">
        <v>108</v>
      </c>
      <c r="B116" s="132"/>
      <c r="C116" s="63"/>
      <c r="G116" s="181">
        <v>4</v>
      </c>
      <c r="H116" s="181" t="s">
        <v>609</v>
      </c>
      <c r="I116" s="181" t="s">
        <v>387</v>
      </c>
      <c r="J116" s="181">
        <v>0</v>
      </c>
      <c r="K116" s="181">
        <v>2</v>
      </c>
      <c r="L116" s="181">
        <v>3</v>
      </c>
    </row>
    <row r="117" spans="1:12" ht="23.25">
      <c r="A117" s="54">
        <v>109</v>
      </c>
      <c r="B117" s="132"/>
      <c r="C117" s="64"/>
      <c r="G117" s="181">
        <v>4</v>
      </c>
      <c r="H117" s="181" t="s">
        <v>605</v>
      </c>
      <c r="I117" s="181" t="s">
        <v>387</v>
      </c>
      <c r="J117" s="181">
        <v>1</v>
      </c>
      <c r="K117" s="181">
        <v>3</v>
      </c>
      <c r="L117" s="181">
        <v>2</v>
      </c>
    </row>
    <row r="118" spans="1:12" ht="23.25">
      <c r="A118" s="54">
        <v>110</v>
      </c>
      <c r="B118" s="132"/>
      <c r="C118" s="63"/>
      <c r="G118" s="181">
        <v>4</v>
      </c>
      <c r="H118" s="181" t="s">
        <v>600</v>
      </c>
      <c r="I118" s="181" t="s">
        <v>387</v>
      </c>
      <c r="J118" s="181">
        <v>1</v>
      </c>
      <c r="K118" s="181">
        <v>3</v>
      </c>
      <c r="L118" s="181">
        <v>1</v>
      </c>
    </row>
    <row r="119" spans="1:12" ht="23.25">
      <c r="A119" s="54">
        <v>111</v>
      </c>
      <c r="B119" s="132"/>
      <c r="C119" s="63"/>
      <c r="G119" s="181">
        <v>4</v>
      </c>
      <c r="H119" s="181" t="s">
        <v>609</v>
      </c>
      <c r="I119" s="181" t="s">
        <v>387</v>
      </c>
      <c r="J119" s="181">
        <v>0</v>
      </c>
      <c r="K119" s="181">
        <v>1</v>
      </c>
      <c r="L119" s="181">
        <v>3</v>
      </c>
    </row>
    <row r="120" spans="1:12" ht="23.25">
      <c r="A120" s="54">
        <v>112</v>
      </c>
      <c r="B120" s="132"/>
      <c r="C120" s="64"/>
      <c r="G120" s="181">
        <v>4</v>
      </c>
      <c r="H120" s="181" t="s">
        <v>612</v>
      </c>
      <c r="I120" s="181" t="s">
        <v>387</v>
      </c>
      <c r="J120" s="181">
        <v>1</v>
      </c>
      <c r="K120" s="181">
        <v>3</v>
      </c>
      <c r="L120" s="181">
        <v>0</v>
      </c>
    </row>
    <row r="121" spans="1:12" ht="23.25">
      <c r="A121" s="54">
        <v>113</v>
      </c>
      <c r="B121" s="132"/>
      <c r="C121" s="63"/>
      <c r="G121" s="181">
        <v>4</v>
      </c>
      <c r="H121" s="181" t="s">
        <v>600</v>
      </c>
      <c r="I121" s="181" t="s">
        <v>387</v>
      </c>
      <c r="J121" s="181">
        <v>0</v>
      </c>
      <c r="K121" s="181">
        <v>1</v>
      </c>
      <c r="L121" s="181">
        <v>3</v>
      </c>
    </row>
    <row r="122" spans="1:12" ht="23.25">
      <c r="A122" s="54">
        <v>114</v>
      </c>
      <c r="B122" s="132"/>
      <c r="C122" s="63"/>
      <c r="G122" s="181">
        <v>4</v>
      </c>
      <c r="H122" s="181" t="s">
        <v>605</v>
      </c>
      <c r="I122" s="181" t="s">
        <v>387</v>
      </c>
      <c r="J122" s="181">
        <v>1</v>
      </c>
      <c r="K122" s="181">
        <v>3</v>
      </c>
      <c r="L122" s="181">
        <v>0</v>
      </c>
    </row>
    <row r="123" spans="1:12" ht="23.25">
      <c r="A123" s="54">
        <v>115</v>
      </c>
      <c r="B123" s="132"/>
      <c r="C123" s="64"/>
      <c r="G123" s="181">
        <v>4</v>
      </c>
      <c r="H123" s="181" t="s">
        <v>609</v>
      </c>
      <c r="I123" s="181" t="s">
        <v>387</v>
      </c>
      <c r="J123" s="181">
        <v>0</v>
      </c>
      <c r="K123" s="181">
        <v>0</v>
      </c>
      <c r="L123" s="181">
        <v>3</v>
      </c>
    </row>
    <row r="124" spans="1:12" ht="23.25">
      <c r="A124" s="54">
        <v>116</v>
      </c>
      <c r="B124" s="132"/>
      <c r="C124" s="63"/>
      <c r="G124" s="181">
        <v>4</v>
      </c>
      <c r="H124" s="181" t="s">
        <v>600</v>
      </c>
      <c r="I124" s="181" t="s">
        <v>387</v>
      </c>
      <c r="J124" s="181">
        <v>1</v>
      </c>
      <c r="K124" s="181">
        <v>3</v>
      </c>
      <c r="L124" s="181">
        <v>0</v>
      </c>
    </row>
    <row r="125" spans="1:12" ht="23.25">
      <c r="A125" s="54">
        <v>117</v>
      </c>
      <c r="B125" s="132"/>
      <c r="C125" s="63"/>
      <c r="G125" s="181">
        <v>4</v>
      </c>
      <c r="H125" s="181" t="s">
        <v>605</v>
      </c>
      <c r="I125" s="181" t="s">
        <v>387</v>
      </c>
      <c r="J125" s="181">
        <v>1</v>
      </c>
      <c r="K125" s="181">
        <v>3</v>
      </c>
      <c r="L125" s="181">
        <v>1</v>
      </c>
    </row>
    <row r="126" spans="1:12" ht="23.25">
      <c r="A126" s="54">
        <v>118</v>
      </c>
      <c r="B126" s="132"/>
      <c r="C126" s="64"/>
      <c r="G126" s="181">
        <v>4</v>
      </c>
      <c r="H126" s="181" t="s">
        <v>612</v>
      </c>
      <c r="I126" s="181" t="s">
        <v>387</v>
      </c>
      <c r="J126" s="181">
        <v>0</v>
      </c>
      <c r="K126" s="181">
        <v>0</v>
      </c>
      <c r="L126" s="181">
        <v>0</v>
      </c>
    </row>
    <row r="127" spans="1:12" ht="23.25">
      <c r="A127" s="54">
        <v>119</v>
      </c>
      <c r="B127" s="132"/>
      <c r="C127" s="63"/>
      <c r="G127" s="181">
        <v>5</v>
      </c>
      <c r="H127" s="181" t="s">
        <v>1032</v>
      </c>
      <c r="I127" s="181" t="s">
        <v>388</v>
      </c>
      <c r="J127" s="181">
        <v>0</v>
      </c>
      <c r="K127" s="181">
        <v>2</v>
      </c>
      <c r="L127" s="181">
        <v>3</v>
      </c>
    </row>
    <row r="128" spans="1:12" ht="23.25">
      <c r="A128" s="54">
        <v>120</v>
      </c>
      <c r="B128" s="132"/>
      <c r="C128" s="63"/>
      <c r="G128" s="181">
        <v>5</v>
      </c>
      <c r="H128" s="181">
        <v>0</v>
      </c>
      <c r="I128" s="181" t="s">
        <v>388</v>
      </c>
      <c r="J128" s="181">
        <v>1</v>
      </c>
      <c r="K128" s="181">
        <v>3</v>
      </c>
      <c r="L128" s="181">
        <v>0</v>
      </c>
    </row>
    <row r="129" spans="1:12" ht="23.25">
      <c r="A129" s="54">
        <v>121</v>
      </c>
      <c r="B129" s="132"/>
      <c r="C129" s="64"/>
      <c r="G129" s="181">
        <v>5</v>
      </c>
      <c r="H129" s="181" t="s">
        <v>605</v>
      </c>
      <c r="I129" s="181" t="s">
        <v>388</v>
      </c>
      <c r="J129" s="181">
        <v>1</v>
      </c>
      <c r="K129" s="181">
        <v>3</v>
      </c>
      <c r="L129" s="181">
        <v>2</v>
      </c>
    </row>
    <row r="130" spans="1:12" ht="23.25">
      <c r="A130" s="54">
        <v>122</v>
      </c>
      <c r="B130" s="132"/>
      <c r="C130" s="63"/>
      <c r="G130" s="181">
        <v>5</v>
      </c>
      <c r="H130" s="181" t="s">
        <v>612</v>
      </c>
      <c r="I130" s="181" t="s">
        <v>388</v>
      </c>
      <c r="J130" s="181">
        <v>1</v>
      </c>
      <c r="K130" s="181">
        <v>3</v>
      </c>
      <c r="L130" s="181">
        <v>0</v>
      </c>
    </row>
    <row r="131" spans="1:12" ht="23.25">
      <c r="A131" s="54">
        <v>123</v>
      </c>
      <c r="B131" s="132"/>
      <c r="C131" s="63"/>
      <c r="G131" s="181">
        <v>5</v>
      </c>
      <c r="H131" s="181" t="s">
        <v>267</v>
      </c>
      <c r="I131" s="181" t="s">
        <v>388</v>
      </c>
      <c r="J131" s="181">
        <v>1</v>
      </c>
      <c r="K131" s="181">
        <v>3</v>
      </c>
      <c r="L131" s="181">
        <v>0</v>
      </c>
    </row>
    <row r="132" spans="1:12" ht="23.25">
      <c r="A132" s="54">
        <v>124</v>
      </c>
      <c r="B132" s="132"/>
      <c r="C132" s="64"/>
      <c r="G132" s="181">
        <v>5</v>
      </c>
      <c r="H132" s="181" t="s">
        <v>1032</v>
      </c>
      <c r="I132" s="181" t="s">
        <v>388</v>
      </c>
      <c r="J132" s="181">
        <v>1</v>
      </c>
      <c r="K132" s="181">
        <v>3</v>
      </c>
      <c r="L132" s="181">
        <v>2</v>
      </c>
    </row>
    <row r="133" spans="1:12" ht="23.25">
      <c r="A133" s="54">
        <v>125</v>
      </c>
      <c r="B133" s="132"/>
      <c r="C133" s="63"/>
      <c r="G133" s="181">
        <v>5</v>
      </c>
      <c r="H133" s="181" t="s">
        <v>1094</v>
      </c>
      <c r="I133" s="181" t="s">
        <v>388</v>
      </c>
      <c r="J133" s="181">
        <v>1</v>
      </c>
      <c r="K133" s="181">
        <v>3</v>
      </c>
      <c r="L133" s="181">
        <v>0</v>
      </c>
    </row>
    <row r="134" spans="1:12" ht="23.25">
      <c r="A134" s="54">
        <v>126</v>
      </c>
      <c r="B134" s="132"/>
      <c r="C134" s="63"/>
      <c r="G134" s="181">
        <v>5</v>
      </c>
      <c r="H134" s="181" t="s">
        <v>1023</v>
      </c>
      <c r="I134" s="181" t="s">
        <v>388</v>
      </c>
      <c r="J134" s="181">
        <v>1</v>
      </c>
      <c r="K134" s="181">
        <v>3</v>
      </c>
      <c r="L134" s="181">
        <v>0</v>
      </c>
    </row>
    <row r="135" spans="1:12" ht="23.25">
      <c r="A135" s="54">
        <v>127</v>
      </c>
      <c r="B135" s="132"/>
      <c r="C135" s="64"/>
      <c r="G135" s="181">
        <v>5</v>
      </c>
      <c r="H135" s="181" t="s">
        <v>1088</v>
      </c>
      <c r="I135" s="181" t="s">
        <v>388</v>
      </c>
      <c r="J135" s="181">
        <v>0</v>
      </c>
      <c r="K135" s="181">
        <v>0</v>
      </c>
      <c r="L135" s="181">
        <v>0</v>
      </c>
    </row>
    <row r="136" spans="1:12" ht="23.25">
      <c r="A136" s="54">
        <v>128</v>
      </c>
      <c r="B136" s="132"/>
      <c r="C136" s="63"/>
      <c r="G136" s="181">
        <v>5</v>
      </c>
      <c r="H136" s="181" t="s">
        <v>1715</v>
      </c>
      <c r="I136" s="181" t="s">
        <v>388</v>
      </c>
      <c r="J136" s="181">
        <v>0</v>
      </c>
      <c r="K136" s="181">
        <v>0</v>
      </c>
      <c r="L136" s="181">
        <v>0</v>
      </c>
    </row>
    <row r="137" spans="1:12" ht="23.25">
      <c r="A137" s="54">
        <v>129</v>
      </c>
      <c r="B137" s="132"/>
      <c r="C137" s="63"/>
      <c r="G137" s="181">
        <v>5</v>
      </c>
      <c r="H137" s="181" t="s">
        <v>1717</v>
      </c>
      <c r="I137" s="181" t="s">
        <v>388</v>
      </c>
      <c r="J137" s="181">
        <v>0</v>
      </c>
      <c r="K137" s="181">
        <v>0</v>
      </c>
      <c r="L137" s="181">
        <v>0</v>
      </c>
    </row>
    <row r="138" spans="1:12" ht="23.25">
      <c r="A138" s="54">
        <v>130</v>
      </c>
      <c r="B138" s="132"/>
      <c r="C138" s="64"/>
      <c r="G138" s="181">
        <v>5</v>
      </c>
      <c r="H138" s="181" t="s">
        <v>1094</v>
      </c>
      <c r="I138" s="181" t="s">
        <v>388</v>
      </c>
      <c r="J138" s="181">
        <v>0</v>
      </c>
      <c r="K138" s="181">
        <v>0</v>
      </c>
      <c r="L138" s="181">
        <v>0</v>
      </c>
    </row>
    <row r="139" spans="1:12" ht="23.25">
      <c r="A139" s="54">
        <v>131</v>
      </c>
      <c r="B139" s="132"/>
      <c r="C139" s="63"/>
      <c r="G139" s="181">
        <v>6</v>
      </c>
      <c r="H139" s="181" t="s">
        <v>1147</v>
      </c>
      <c r="I139" s="181" t="s">
        <v>388</v>
      </c>
      <c r="J139" s="181">
        <v>0</v>
      </c>
      <c r="K139" s="181">
        <v>0</v>
      </c>
      <c r="L139" s="181">
        <v>3</v>
      </c>
    </row>
    <row r="140" spans="1:12" ht="23.25">
      <c r="A140" s="54">
        <v>132</v>
      </c>
      <c r="B140" s="132"/>
      <c r="C140" s="63"/>
      <c r="G140" s="181">
        <v>6</v>
      </c>
      <c r="H140" s="181" t="s">
        <v>1144</v>
      </c>
      <c r="I140" s="181" t="s">
        <v>388</v>
      </c>
      <c r="J140" s="181">
        <v>0</v>
      </c>
      <c r="K140" s="181">
        <v>0</v>
      </c>
      <c r="L140" s="181">
        <v>0</v>
      </c>
    </row>
    <row r="141" spans="1:12">
      <c r="G141" s="181">
        <v>6</v>
      </c>
      <c r="H141" s="181" t="s">
        <v>1172</v>
      </c>
      <c r="I141" s="181" t="s">
        <v>388</v>
      </c>
      <c r="J141" s="181">
        <v>0</v>
      </c>
      <c r="K141" s="181">
        <v>0</v>
      </c>
      <c r="L141" s="181">
        <v>0</v>
      </c>
    </row>
    <row r="142" spans="1:12">
      <c r="G142" s="181">
        <v>6</v>
      </c>
      <c r="H142" s="181" t="s">
        <v>1135</v>
      </c>
      <c r="I142" s="181" t="s">
        <v>388</v>
      </c>
      <c r="J142" s="181">
        <v>0</v>
      </c>
      <c r="K142" s="181">
        <v>0</v>
      </c>
      <c r="L142" s="181">
        <v>0</v>
      </c>
    </row>
    <row r="143" spans="1:12">
      <c r="G143" s="181">
        <v>6</v>
      </c>
      <c r="H143" s="181" t="s">
        <v>1144</v>
      </c>
      <c r="I143" s="181" t="s">
        <v>388</v>
      </c>
      <c r="J143" s="181">
        <v>0</v>
      </c>
      <c r="K143" s="181">
        <v>0</v>
      </c>
      <c r="L143" s="181">
        <v>0</v>
      </c>
    </row>
    <row r="144" spans="1:12">
      <c r="G144" s="181">
        <v>6</v>
      </c>
      <c r="H144" s="181" t="s">
        <v>1147</v>
      </c>
      <c r="I144" s="181" t="s">
        <v>388</v>
      </c>
      <c r="J144" s="181">
        <v>0</v>
      </c>
      <c r="K144" s="181">
        <v>0</v>
      </c>
      <c r="L144" s="181">
        <v>0</v>
      </c>
    </row>
    <row r="145" spans="7:12">
      <c r="G145" s="181">
        <v>6</v>
      </c>
      <c r="H145" s="181" t="s">
        <v>1135</v>
      </c>
      <c r="I145" s="181" t="s">
        <v>388</v>
      </c>
      <c r="J145" s="181">
        <v>0</v>
      </c>
      <c r="K145" s="181">
        <v>0</v>
      </c>
      <c r="L145" s="181">
        <v>0</v>
      </c>
    </row>
    <row r="146" spans="7:12">
      <c r="G146" s="181">
        <v>6</v>
      </c>
      <c r="H146" s="181" t="s">
        <v>1172</v>
      </c>
      <c r="I146" s="181" t="s">
        <v>388</v>
      </c>
      <c r="J146" s="181">
        <v>0</v>
      </c>
      <c r="K146" s="181">
        <v>0</v>
      </c>
      <c r="L146" s="181">
        <v>0</v>
      </c>
    </row>
    <row r="147" spans="7:12">
      <c r="G147" s="181">
        <v>6</v>
      </c>
      <c r="H147" s="181" t="s">
        <v>1144</v>
      </c>
      <c r="I147" s="181" t="s">
        <v>388</v>
      </c>
      <c r="J147" s="181">
        <v>0</v>
      </c>
      <c r="K147" s="181">
        <v>0</v>
      </c>
      <c r="L147" s="181">
        <v>0</v>
      </c>
    </row>
    <row r="148" spans="7:12">
      <c r="G148" s="181">
        <v>6</v>
      </c>
      <c r="H148" s="181" t="s">
        <v>1135</v>
      </c>
      <c r="I148" s="181" t="s">
        <v>388</v>
      </c>
      <c r="J148" s="181">
        <v>0</v>
      </c>
      <c r="K148" s="181">
        <v>0</v>
      </c>
      <c r="L148" s="181">
        <v>0</v>
      </c>
    </row>
    <row r="149" spans="7:12">
      <c r="G149" s="181">
        <v>6</v>
      </c>
      <c r="H149" s="181" t="s">
        <v>1172</v>
      </c>
      <c r="I149" s="181" t="s">
        <v>388</v>
      </c>
      <c r="J149" s="181">
        <v>0</v>
      </c>
      <c r="K149" s="181">
        <v>0</v>
      </c>
      <c r="L149" s="181">
        <v>0</v>
      </c>
    </row>
    <row r="150" spans="7:12">
      <c r="G150" s="181">
        <v>6</v>
      </c>
      <c r="H150" s="181" t="s">
        <v>1147</v>
      </c>
      <c r="I150" s="181" t="s">
        <v>388</v>
      </c>
      <c r="J150" s="181">
        <v>0</v>
      </c>
      <c r="K150" s="181">
        <v>0</v>
      </c>
      <c r="L150" s="181">
        <v>0</v>
      </c>
    </row>
    <row r="151" spans="7:12" s="133" customFormat="1">
      <c r="G151" s="181"/>
      <c r="H151" s="181"/>
      <c r="I151" s="181"/>
      <c r="J151" s="181"/>
      <c r="K151" s="181"/>
      <c r="L151" s="181"/>
    </row>
    <row r="152" spans="7:12">
      <c r="G152" s="180">
        <v>1</v>
      </c>
      <c r="H152" s="180" t="s">
        <v>1698</v>
      </c>
      <c r="I152" s="180" t="s">
        <v>30</v>
      </c>
      <c r="J152" s="180">
        <v>0</v>
      </c>
      <c r="K152" s="180">
        <v>2</v>
      </c>
      <c r="L152" s="180">
        <v>3</v>
      </c>
    </row>
    <row r="153" spans="7:12">
      <c r="G153" s="180">
        <v>1</v>
      </c>
      <c r="H153" s="180" t="s">
        <v>1700</v>
      </c>
      <c r="I153" s="180" t="s">
        <v>30</v>
      </c>
      <c r="J153" s="180">
        <v>0</v>
      </c>
      <c r="K153" s="180">
        <v>0</v>
      </c>
      <c r="L153" s="180">
        <v>3</v>
      </c>
    </row>
    <row r="154" spans="7:12">
      <c r="G154" s="180">
        <v>2</v>
      </c>
      <c r="H154" s="180" t="s">
        <v>1702</v>
      </c>
      <c r="I154" s="180" t="s">
        <v>392</v>
      </c>
      <c r="J154" s="180">
        <v>1</v>
      </c>
      <c r="K154" s="180">
        <v>3</v>
      </c>
      <c r="L154" s="180">
        <v>0</v>
      </c>
    </row>
    <row r="155" spans="7:12">
      <c r="G155" s="180">
        <v>2</v>
      </c>
      <c r="H155" s="180" t="s">
        <v>1704</v>
      </c>
      <c r="I155" s="180" t="s">
        <v>392</v>
      </c>
      <c r="J155" s="180">
        <v>0</v>
      </c>
      <c r="K155" s="180">
        <v>0</v>
      </c>
      <c r="L155" s="180">
        <v>3</v>
      </c>
    </row>
    <row r="156" spans="7:12">
      <c r="G156" s="180">
        <v>3</v>
      </c>
      <c r="H156" s="180" t="s">
        <v>1706</v>
      </c>
      <c r="I156" s="180" t="s">
        <v>49</v>
      </c>
      <c r="J156" s="180">
        <v>0</v>
      </c>
      <c r="K156" s="180">
        <v>0</v>
      </c>
      <c r="L156" s="180">
        <v>3</v>
      </c>
    </row>
    <row r="157" spans="7:12">
      <c r="G157" s="180">
        <v>3</v>
      </c>
      <c r="H157" s="180" t="s">
        <v>1708</v>
      </c>
      <c r="I157" s="180" t="s">
        <v>49</v>
      </c>
      <c r="J157" s="180">
        <v>0</v>
      </c>
      <c r="K157" s="180">
        <v>2</v>
      </c>
      <c r="L157" s="180">
        <v>3</v>
      </c>
    </row>
    <row r="158" spans="7:12">
      <c r="G158" s="182">
        <v>4</v>
      </c>
      <c r="H158" s="182" t="s">
        <v>1710</v>
      </c>
      <c r="I158" s="182" t="s">
        <v>391</v>
      </c>
      <c r="J158" s="182">
        <v>0</v>
      </c>
      <c r="K158" s="182">
        <v>2</v>
      </c>
      <c r="L158" s="182">
        <v>3</v>
      </c>
    </row>
    <row r="159" spans="7:12">
      <c r="G159" s="182">
        <v>4</v>
      </c>
      <c r="H159" s="182" t="s">
        <v>1712</v>
      </c>
      <c r="I159" s="182" t="s">
        <v>391</v>
      </c>
      <c r="J159" s="182">
        <v>1</v>
      </c>
      <c r="K159" s="182">
        <v>3</v>
      </c>
      <c r="L159" s="182">
        <v>1</v>
      </c>
    </row>
    <row r="160" spans="7:12">
      <c r="G160" s="182">
        <v>5</v>
      </c>
      <c r="H160" s="182" t="s">
        <v>1714</v>
      </c>
      <c r="I160" s="182" t="s">
        <v>390</v>
      </c>
      <c r="J160" s="182">
        <v>0</v>
      </c>
      <c r="K160" s="182">
        <v>1</v>
      </c>
      <c r="L160" s="182">
        <v>3</v>
      </c>
    </row>
    <row r="161" spans="7:12">
      <c r="G161" s="182">
        <v>5</v>
      </c>
      <c r="H161" s="182" t="s">
        <v>1716</v>
      </c>
      <c r="I161" s="182" t="s">
        <v>390</v>
      </c>
      <c r="J161" s="182">
        <v>0</v>
      </c>
      <c r="K161" s="182">
        <v>0</v>
      </c>
      <c r="L161" s="182">
        <v>3</v>
      </c>
    </row>
    <row r="162" spans="7:12">
      <c r="G162" s="182">
        <v>6</v>
      </c>
      <c r="H162" s="182" t="s">
        <v>1726</v>
      </c>
      <c r="I162" s="182" t="s">
        <v>389</v>
      </c>
      <c r="J162" s="182">
        <v>0</v>
      </c>
      <c r="K162" s="182">
        <v>0</v>
      </c>
      <c r="L162" s="182">
        <v>0</v>
      </c>
    </row>
    <row r="163" spans="7:12">
      <c r="G163" s="182">
        <v>6</v>
      </c>
      <c r="H163" s="182" t="s">
        <v>1727</v>
      </c>
      <c r="I163" s="182" t="s">
        <v>389</v>
      </c>
      <c r="J163" s="182">
        <v>0</v>
      </c>
      <c r="K163" s="182">
        <v>0</v>
      </c>
      <c r="L163" s="182">
        <v>0</v>
      </c>
    </row>
    <row r="164" spans="7:12">
      <c r="G164" s="180">
        <v>1</v>
      </c>
      <c r="H164" s="180" t="s">
        <v>1699</v>
      </c>
      <c r="I164" s="180" t="s">
        <v>384</v>
      </c>
      <c r="J164" s="180">
        <v>1</v>
      </c>
      <c r="K164" s="180">
        <v>3</v>
      </c>
      <c r="L164" s="180">
        <v>2</v>
      </c>
    </row>
    <row r="165" spans="7:12">
      <c r="G165" s="180">
        <v>1</v>
      </c>
      <c r="H165" s="180" t="s">
        <v>1701</v>
      </c>
      <c r="I165" s="180" t="s">
        <v>384</v>
      </c>
      <c r="J165" s="180">
        <v>1</v>
      </c>
      <c r="K165" s="180">
        <v>3</v>
      </c>
      <c r="L165" s="180">
        <v>0</v>
      </c>
    </row>
    <row r="166" spans="7:12">
      <c r="G166" s="180">
        <v>2</v>
      </c>
      <c r="H166" s="180" t="s">
        <v>1703</v>
      </c>
      <c r="I166" s="180" t="s">
        <v>385</v>
      </c>
      <c r="J166" s="180">
        <v>0</v>
      </c>
      <c r="K166" s="180">
        <v>0</v>
      </c>
      <c r="L166" s="180">
        <v>3</v>
      </c>
    </row>
    <row r="167" spans="7:12">
      <c r="G167" s="180">
        <v>2</v>
      </c>
      <c r="H167" s="180" t="s">
        <v>1705</v>
      </c>
      <c r="I167" s="180" t="s">
        <v>385</v>
      </c>
      <c r="J167" s="180">
        <v>1</v>
      </c>
      <c r="K167" s="180">
        <v>3</v>
      </c>
      <c r="L167" s="180">
        <v>0</v>
      </c>
    </row>
    <row r="168" spans="7:12">
      <c r="G168" s="180">
        <v>3</v>
      </c>
      <c r="H168" s="180" t="s">
        <v>1707</v>
      </c>
      <c r="I168" s="180" t="s">
        <v>386</v>
      </c>
      <c r="J168" s="180">
        <v>1</v>
      </c>
      <c r="K168" s="180">
        <v>3</v>
      </c>
      <c r="L168" s="180">
        <v>0</v>
      </c>
    </row>
    <row r="169" spans="7:12">
      <c r="G169" s="180">
        <v>3</v>
      </c>
      <c r="H169" s="180" t="s">
        <v>1709</v>
      </c>
      <c r="I169" s="180" t="s">
        <v>386</v>
      </c>
      <c r="J169" s="180">
        <v>1</v>
      </c>
      <c r="K169" s="180">
        <v>3</v>
      </c>
      <c r="L169" s="180">
        <v>2</v>
      </c>
    </row>
    <row r="170" spans="7:12">
      <c r="G170" s="182">
        <v>4</v>
      </c>
      <c r="H170" s="182" t="s">
        <v>1711</v>
      </c>
      <c r="I170" s="182" t="s">
        <v>387</v>
      </c>
      <c r="J170" s="182">
        <v>1</v>
      </c>
      <c r="K170" s="182">
        <v>3</v>
      </c>
      <c r="L170" s="182">
        <v>2</v>
      </c>
    </row>
    <row r="171" spans="7:12">
      <c r="G171" s="182">
        <v>4</v>
      </c>
      <c r="H171" s="182" t="s">
        <v>1713</v>
      </c>
      <c r="I171" s="182" t="s">
        <v>387</v>
      </c>
      <c r="J171" s="182">
        <v>0</v>
      </c>
      <c r="K171" s="182">
        <v>1</v>
      </c>
      <c r="L171" s="182">
        <v>3</v>
      </c>
    </row>
    <row r="172" spans="7:12">
      <c r="G172" s="182">
        <v>5</v>
      </c>
      <c r="H172" s="182">
        <v>0</v>
      </c>
      <c r="I172" s="182" t="s">
        <v>388</v>
      </c>
      <c r="J172" s="182">
        <v>1</v>
      </c>
      <c r="K172" s="182">
        <v>3</v>
      </c>
      <c r="L172" s="182">
        <v>1</v>
      </c>
    </row>
    <row r="173" spans="7:12">
      <c r="G173" s="182">
        <v>5</v>
      </c>
      <c r="H173" s="182">
        <v>0</v>
      </c>
      <c r="I173" s="182" t="s">
        <v>388</v>
      </c>
      <c r="J173" s="182">
        <v>1</v>
      </c>
      <c r="K173" s="182">
        <v>3</v>
      </c>
      <c r="L173" s="182">
        <v>0</v>
      </c>
    </row>
    <row r="174" spans="7:12">
      <c r="G174" s="182">
        <v>6</v>
      </c>
      <c r="H174" s="182" t="s">
        <v>1728</v>
      </c>
      <c r="I174" s="182" t="s">
        <v>388</v>
      </c>
      <c r="J174" s="182">
        <v>0</v>
      </c>
      <c r="K174" s="182">
        <v>0</v>
      </c>
      <c r="L174" s="182">
        <v>0</v>
      </c>
    </row>
    <row r="175" spans="7:12">
      <c r="G175" s="182">
        <v>6</v>
      </c>
      <c r="H175" s="182" t="s">
        <v>1729</v>
      </c>
      <c r="I175" s="182" t="s">
        <v>388</v>
      </c>
      <c r="J175" s="182">
        <v>0</v>
      </c>
      <c r="K175" s="182">
        <v>0</v>
      </c>
      <c r="L175" s="182">
        <v>0</v>
      </c>
    </row>
  </sheetData>
  <sortState ref="G9:L175">
    <sortCondition sortBy="cellColor" ref="G9:G175" dxfId="20"/>
  </sortState>
  <mergeCells count="2">
    <mergeCell ref="A4:C5"/>
    <mergeCell ref="A2:C2"/>
  </mergeCells>
  <conditionalFormatting sqref="B9:B140">
    <cfRule type="cellIs" dxfId="19" priority="18" stopIfTrue="1" operator="equal">
      <formula>0</formula>
    </cfRule>
    <cfRule type="colorScale" priority="19">
      <colorScale>
        <cfvo type="min"/>
        <cfvo type="max"/>
        <color rgb="FFFF7128"/>
        <color rgb="FFFFEF9C"/>
      </colorScale>
    </cfRule>
  </conditionalFormatting>
  <conditionalFormatting sqref="A9:C140">
    <cfRule type="expression" dxfId="18" priority="14">
      <formula>$A$9:$A$140="BRAK"</formula>
    </cfRule>
    <cfRule type="expression" dxfId="17" priority="17">
      <formula>$A$9:$A$140="BRAK"</formula>
    </cfRule>
  </conditionalFormatting>
  <conditionalFormatting sqref="A9:C9">
    <cfRule type="expression" dxfId="16" priority="16">
      <formula>$A$9="BRAK"</formula>
    </cfRule>
  </conditionalFormatting>
  <conditionalFormatting sqref="A10:C10 A11:A140">
    <cfRule type="expression" priority="15">
      <formula>$A$10="BRAK"</formula>
    </cfRule>
  </conditionalFormatting>
  <conditionalFormatting sqref="C9:C140">
    <cfRule type="cellIs" dxfId="15" priority="13" operator="equal">
      <formula>0</formula>
    </cfRule>
  </conditionalFormatting>
  <conditionalFormatting sqref="B89:B140">
    <cfRule type="cellIs" dxfId="14" priority="11" stopIfTrue="1" operator="equal">
      <formula>0</formula>
    </cfRule>
    <cfRule type="colorScale" priority="12">
      <colorScale>
        <cfvo type="min"/>
        <cfvo type="max"/>
        <color rgb="FFFF7128"/>
        <color rgb="FFFFEF9C"/>
      </colorScale>
    </cfRule>
  </conditionalFormatting>
  <conditionalFormatting sqref="A89:C105 B99:B140 C106:C140 A105:A140">
    <cfRule type="expression" dxfId="13" priority="8">
      <formula>$A$9:$A$140="BRAK"</formula>
    </cfRule>
    <cfRule type="expression" dxfId="12" priority="10">
      <formula>$A$9:$A$140="BRAK"</formula>
    </cfRule>
  </conditionalFormatting>
  <conditionalFormatting sqref="A89:A140">
    <cfRule type="expression" priority="9">
      <formula>$A$10="BRAK"</formula>
    </cfRule>
  </conditionalFormatting>
  <conditionalFormatting sqref="C89:C140">
    <cfRule type="cellIs" dxfId="11" priority="7" operator="equal">
      <formula>0</formula>
    </cfRule>
  </conditionalFormatting>
  <conditionalFormatting sqref="B19:C19">
    <cfRule type="expression" dxfId="10" priority="6">
      <formula>$A$9="BRAK"</formula>
    </cfRule>
  </conditionalFormatting>
  <conditionalFormatting sqref="B20:C20">
    <cfRule type="expression" priority="5">
      <formula>$A$10="BRAK"</formula>
    </cfRule>
  </conditionalFormatting>
  <conditionalFormatting sqref="B25:C25">
    <cfRule type="expression" dxfId="9" priority="4">
      <formula>$A$9="BRAK"</formula>
    </cfRule>
  </conditionalFormatting>
  <conditionalFormatting sqref="B26:C26">
    <cfRule type="expression" priority="3">
      <formula>$A$10="BRAK"</formula>
    </cfRule>
  </conditionalFormatting>
  <conditionalFormatting sqref="B35:C35">
    <cfRule type="expression" dxfId="8" priority="2">
      <formula>$A$9="BRAK"</formula>
    </cfRule>
  </conditionalFormatting>
  <conditionalFormatting sqref="B36:C36">
    <cfRule type="expression" priority="1">
      <formula>$A$10="BRAK"</formula>
    </cfRule>
  </conditionalFormatting>
  <hyperlinks>
    <hyperlink ref="C3" location="'III Liga'!A1" display="'III Liga'!A1" xr:uid="{1279DC74-F2AE-4338-8A39-9551F85D046A}"/>
  </hyperlinks>
  <pageMargins left="0.25" right="0.25" top="0.75" bottom="0.75" header="0.3" footer="0.3"/>
  <pageSetup paperSize="9" scale="20" orientation="portrait" horizontalDpi="4294967293" verticalDpi="4294967293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2DD9E-4016-42DB-A4E8-21443BFC918E}">
  <sheetPr>
    <tabColor rgb="FFFFC000"/>
  </sheetPr>
  <dimension ref="B2:N3782"/>
  <sheetViews>
    <sheetView zoomScale="60" zoomScaleNormal="60" workbookViewId="0">
      <selection activeCell="K8" sqref="K8"/>
    </sheetView>
  </sheetViews>
  <sheetFormatPr defaultRowHeight="15"/>
  <cols>
    <col min="1" max="1" width="4.85546875" customWidth="1"/>
    <col min="2" max="2" width="7.85546875" customWidth="1"/>
    <col min="3" max="3" width="31" customWidth="1"/>
    <col min="4" max="4" width="7.7109375" customWidth="1"/>
    <col min="5" max="5" width="6.7109375" customWidth="1"/>
    <col min="6" max="6" width="7.140625" customWidth="1"/>
    <col min="7" max="7" width="7.28515625" customWidth="1"/>
    <col min="8" max="8" width="4.7109375" customWidth="1"/>
    <col min="9" max="9" width="6.140625" customWidth="1"/>
    <col min="10" max="11" width="28.28515625" customWidth="1"/>
    <col min="12" max="12" width="4.5703125" customWidth="1"/>
    <col min="13" max="13" width="7.5703125" customWidth="1"/>
    <col min="14" max="14" width="6.42578125" customWidth="1"/>
  </cols>
  <sheetData>
    <row r="2" spans="2:14" ht="24" thickBot="1">
      <c r="B2" s="320" t="s">
        <v>1736</v>
      </c>
      <c r="C2" s="321"/>
      <c r="D2" s="321"/>
      <c r="E2" s="321"/>
      <c r="F2" s="321"/>
      <c r="G2" s="322"/>
      <c r="I2" s="319" t="s">
        <v>1735</v>
      </c>
      <c r="J2" s="319"/>
      <c r="K2" s="319"/>
      <c r="L2" s="319"/>
      <c r="M2" s="319"/>
      <c r="N2" s="319"/>
    </row>
    <row r="3" spans="2:14" ht="15.75" thickBot="1">
      <c r="B3" s="197" t="s">
        <v>1737</v>
      </c>
      <c r="C3" s="192" t="s">
        <v>245</v>
      </c>
      <c r="D3" s="191" t="s">
        <v>1734</v>
      </c>
      <c r="E3" s="193" t="s">
        <v>1733</v>
      </c>
      <c r="F3" s="193" t="s">
        <v>1724</v>
      </c>
      <c r="G3" s="193" t="s">
        <v>1725</v>
      </c>
      <c r="I3" s="196" t="s">
        <v>307</v>
      </c>
      <c r="J3" s="194" t="s">
        <v>1723</v>
      </c>
      <c r="K3" s="194" t="s">
        <v>383</v>
      </c>
      <c r="L3" s="194" t="s">
        <v>308</v>
      </c>
      <c r="M3" s="194" t="s">
        <v>1724</v>
      </c>
      <c r="N3" s="195" t="s">
        <v>1725</v>
      </c>
    </row>
    <row r="4" spans="2:14">
      <c r="B4" s="189" t="e">
        <f>#REF!</f>
        <v>#REF!</v>
      </c>
      <c r="C4" s="168" t="e">
        <f>#REF!</f>
        <v>#REF!</v>
      </c>
      <c r="D4" s="189" t="e">
        <f>#REF!</f>
        <v>#REF!</v>
      </c>
      <c r="E4" s="189" t="e">
        <f>#REF!</f>
        <v>#REF!</v>
      </c>
      <c r="F4" s="189" t="e">
        <f>#REF!</f>
        <v>#REF!</v>
      </c>
      <c r="G4" s="189" t="e">
        <f>#REF!</f>
        <v>#REF!</v>
      </c>
      <c r="I4" s="190" t="e">
        <f>#REF!</f>
        <v>#REF!</v>
      </c>
      <c r="J4" s="190" t="e">
        <f>#REF!</f>
        <v>#REF!</v>
      </c>
      <c r="K4" s="190" t="e">
        <f>#REF!</f>
        <v>#REF!</v>
      </c>
      <c r="L4" s="190" t="e">
        <f>#REF!</f>
        <v>#REF!</v>
      </c>
      <c r="M4" s="190" t="e">
        <f>#REF!</f>
        <v>#REF!</v>
      </c>
      <c r="N4" s="190" t="e">
        <f>#REF!</f>
        <v>#REF!</v>
      </c>
    </row>
    <row r="5" spans="2:14">
      <c r="B5" s="189" t="e">
        <f>#REF!</f>
        <v>#REF!</v>
      </c>
      <c r="C5" s="168" t="e">
        <f>#REF!</f>
        <v>#REF!</v>
      </c>
      <c r="D5" s="189" t="e">
        <f>#REF!</f>
        <v>#REF!</v>
      </c>
      <c r="E5" s="189" t="e">
        <f>#REF!</f>
        <v>#REF!</v>
      </c>
      <c r="F5" s="189" t="e">
        <f>#REF!</f>
        <v>#REF!</v>
      </c>
      <c r="G5" s="189" t="e">
        <f>#REF!</f>
        <v>#REF!</v>
      </c>
      <c r="I5" s="190" t="e">
        <f>#REF!</f>
        <v>#REF!</v>
      </c>
      <c r="J5" s="190" t="e">
        <f>#REF!</f>
        <v>#REF!</v>
      </c>
      <c r="K5" s="190" t="e">
        <f>#REF!</f>
        <v>#REF!</v>
      </c>
      <c r="L5" s="190" t="e">
        <f>#REF!</f>
        <v>#REF!</v>
      </c>
      <c r="M5" s="190" t="e">
        <f>#REF!</f>
        <v>#REF!</v>
      </c>
      <c r="N5" s="190" t="e">
        <f>#REF!</f>
        <v>#REF!</v>
      </c>
    </row>
    <row r="6" spans="2:14">
      <c r="B6" s="189" t="e">
        <f>#REF!</f>
        <v>#REF!</v>
      </c>
      <c r="C6" s="168" t="e">
        <f>#REF!</f>
        <v>#REF!</v>
      </c>
      <c r="D6" s="189" t="e">
        <f>#REF!</f>
        <v>#REF!</v>
      </c>
      <c r="E6" s="189" t="e">
        <f>#REF!</f>
        <v>#REF!</v>
      </c>
      <c r="F6" s="189" t="e">
        <f>#REF!</f>
        <v>#REF!</v>
      </c>
      <c r="G6" s="189" t="e">
        <f>#REF!</f>
        <v>#REF!</v>
      </c>
      <c r="I6" s="190" t="e">
        <f>#REF!</f>
        <v>#REF!</v>
      </c>
      <c r="J6" s="190" t="e">
        <f>#REF!</f>
        <v>#REF!</v>
      </c>
      <c r="K6" s="190" t="e">
        <f>#REF!</f>
        <v>#REF!</v>
      </c>
      <c r="L6" s="190" t="e">
        <f>#REF!</f>
        <v>#REF!</v>
      </c>
      <c r="M6" s="190" t="e">
        <f>#REF!</f>
        <v>#REF!</v>
      </c>
      <c r="N6" s="190" t="e">
        <f>#REF!</f>
        <v>#REF!</v>
      </c>
    </row>
    <row r="7" spans="2:14">
      <c r="B7" s="189" t="e">
        <f>#REF!</f>
        <v>#REF!</v>
      </c>
      <c r="C7" s="168" t="e">
        <f>#REF!</f>
        <v>#REF!</v>
      </c>
      <c r="D7" s="189" t="e">
        <f>#REF!</f>
        <v>#REF!</v>
      </c>
      <c r="E7" s="189" t="e">
        <f>#REF!</f>
        <v>#REF!</v>
      </c>
      <c r="F7" s="189" t="e">
        <f>#REF!</f>
        <v>#REF!</v>
      </c>
      <c r="G7" s="189" t="e">
        <f>#REF!</f>
        <v>#REF!</v>
      </c>
      <c r="I7" s="190" t="e">
        <f>#REF!</f>
        <v>#REF!</v>
      </c>
      <c r="J7" s="190" t="e">
        <f>#REF!</f>
        <v>#REF!</v>
      </c>
      <c r="K7" s="190" t="e">
        <f>#REF!</f>
        <v>#REF!</v>
      </c>
      <c r="L7" s="190" t="e">
        <f>#REF!</f>
        <v>#REF!</v>
      </c>
      <c r="M7" s="190" t="e">
        <f>#REF!</f>
        <v>#REF!</v>
      </c>
      <c r="N7" s="190" t="e">
        <f>#REF!</f>
        <v>#REF!</v>
      </c>
    </row>
    <row r="8" spans="2:14">
      <c r="B8" s="189" t="e">
        <f>#REF!</f>
        <v>#REF!</v>
      </c>
      <c r="C8" s="168" t="e">
        <f>#REF!</f>
        <v>#REF!</v>
      </c>
      <c r="D8" s="189" t="e">
        <f>#REF!</f>
        <v>#REF!</v>
      </c>
      <c r="E8" s="189" t="e">
        <f>#REF!</f>
        <v>#REF!</v>
      </c>
      <c r="F8" s="189" t="e">
        <f>#REF!</f>
        <v>#REF!</v>
      </c>
      <c r="G8" s="189" t="e">
        <f>#REF!</f>
        <v>#REF!</v>
      </c>
      <c r="I8" s="198" t="e">
        <f>#REF!</f>
        <v>#REF!</v>
      </c>
      <c r="J8" s="198" t="e">
        <f>#REF!</f>
        <v>#REF!</v>
      </c>
      <c r="K8" s="198" t="e">
        <f>#REF!</f>
        <v>#REF!</v>
      </c>
      <c r="L8" s="198" t="e">
        <f>#REF!</f>
        <v>#REF!</v>
      </c>
      <c r="M8" s="198" t="e">
        <f>#REF!</f>
        <v>#REF!</v>
      </c>
      <c r="N8" s="198" t="e">
        <f>#REF!</f>
        <v>#REF!</v>
      </c>
    </row>
    <row r="9" spans="2:14">
      <c r="B9" s="189" t="e">
        <f>#REF!</f>
        <v>#REF!</v>
      </c>
      <c r="C9" s="168" t="e">
        <f>#REF!</f>
        <v>#REF!</v>
      </c>
      <c r="D9" s="189" t="e">
        <f>#REF!</f>
        <v>#REF!</v>
      </c>
      <c r="E9" s="189" t="e">
        <f>#REF!</f>
        <v>#REF!</v>
      </c>
      <c r="F9" s="189" t="e">
        <f>#REF!</f>
        <v>#REF!</v>
      </c>
      <c r="G9" s="189" t="e">
        <f>#REF!</f>
        <v>#REF!</v>
      </c>
      <c r="I9" s="198" t="e">
        <f>#REF!</f>
        <v>#REF!</v>
      </c>
      <c r="J9" s="198" t="e">
        <f>#REF!</f>
        <v>#REF!</v>
      </c>
      <c r="K9" s="198" t="e">
        <f>#REF!</f>
        <v>#REF!</v>
      </c>
      <c r="L9" s="198" t="e">
        <f>#REF!</f>
        <v>#REF!</v>
      </c>
      <c r="M9" s="198" t="e">
        <f>#REF!</f>
        <v>#REF!</v>
      </c>
      <c r="N9" s="198" t="e">
        <f>#REF!</f>
        <v>#REF!</v>
      </c>
    </row>
    <row r="10" spans="2:14">
      <c r="B10" s="189" t="e">
        <f>#REF!</f>
        <v>#REF!</v>
      </c>
      <c r="C10" s="168" t="e">
        <f>#REF!</f>
        <v>#REF!</v>
      </c>
      <c r="D10" s="189" t="e">
        <f>#REF!</f>
        <v>#REF!</v>
      </c>
      <c r="E10" s="189" t="e">
        <f>#REF!</f>
        <v>#REF!</v>
      </c>
      <c r="F10" s="189" t="e">
        <f>#REF!</f>
        <v>#REF!</v>
      </c>
      <c r="G10" s="189" t="e">
        <f>#REF!</f>
        <v>#REF!</v>
      </c>
      <c r="I10" s="190" t="e">
        <f>#REF!</f>
        <v>#REF!</v>
      </c>
      <c r="J10" s="190" t="e">
        <f>#REF!</f>
        <v>#REF!</v>
      </c>
      <c r="K10" s="190" t="e">
        <f>#REF!</f>
        <v>#REF!</v>
      </c>
      <c r="L10" s="190" t="e">
        <f>#REF!</f>
        <v>#REF!</v>
      </c>
      <c r="M10" s="190" t="e">
        <f>#REF!</f>
        <v>#REF!</v>
      </c>
      <c r="N10" s="190" t="e">
        <f>#REF!</f>
        <v>#REF!</v>
      </c>
    </row>
    <row r="11" spans="2:14">
      <c r="B11" s="189" t="e">
        <f>#REF!</f>
        <v>#REF!</v>
      </c>
      <c r="C11" s="168" t="e">
        <f>#REF!</f>
        <v>#REF!</v>
      </c>
      <c r="D11" s="189" t="e">
        <f>#REF!</f>
        <v>#REF!</v>
      </c>
      <c r="E11" s="189" t="e">
        <f>#REF!</f>
        <v>#REF!</v>
      </c>
      <c r="F11" s="189" t="e">
        <f>#REF!</f>
        <v>#REF!</v>
      </c>
      <c r="G11" s="189" t="e">
        <f>#REF!</f>
        <v>#REF!</v>
      </c>
      <c r="I11" s="190" t="e">
        <f>#REF!</f>
        <v>#REF!</v>
      </c>
      <c r="J11" s="190" t="e">
        <f>#REF!</f>
        <v>#REF!</v>
      </c>
      <c r="K11" s="190" t="e">
        <f>#REF!</f>
        <v>#REF!</v>
      </c>
      <c r="L11" s="190" t="e">
        <f>#REF!</f>
        <v>#REF!</v>
      </c>
      <c r="M11" s="190" t="e">
        <f>#REF!</f>
        <v>#REF!</v>
      </c>
      <c r="N11" s="190" t="e">
        <f>#REF!</f>
        <v>#REF!</v>
      </c>
    </row>
    <row r="12" spans="2:14">
      <c r="B12" s="189" t="e">
        <f>#REF!</f>
        <v>#REF!</v>
      </c>
      <c r="C12" s="168" t="e">
        <f>#REF!</f>
        <v>#REF!</v>
      </c>
      <c r="D12" s="189" t="e">
        <f>#REF!</f>
        <v>#REF!</v>
      </c>
      <c r="E12" s="189" t="e">
        <f>#REF!</f>
        <v>#REF!</v>
      </c>
      <c r="F12" s="189" t="e">
        <f>#REF!</f>
        <v>#REF!</v>
      </c>
      <c r="G12" s="189" t="e">
        <f>#REF!</f>
        <v>#REF!</v>
      </c>
      <c r="I12" s="190" t="e">
        <f>#REF!</f>
        <v>#REF!</v>
      </c>
      <c r="J12" s="190" t="e">
        <f>#REF!</f>
        <v>#REF!</v>
      </c>
      <c r="K12" s="190" t="e">
        <f>#REF!</f>
        <v>#REF!</v>
      </c>
      <c r="L12" s="190" t="e">
        <f>#REF!</f>
        <v>#REF!</v>
      </c>
      <c r="M12" s="190" t="e">
        <f>#REF!</f>
        <v>#REF!</v>
      </c>
      <c r="N12" s="190" t="e">
        <f>#REF!</f>
        <v>#REF!</v>
      </c>
    </row>
    <row r="13" spans="2:14">
      <c r="B13" s="189" t="e">
        <f>#REF!</f>
        <v>#REF!</v>
      </c>
      <c r="C13" s="168" t="e">
        <f>#REF!</f>
        <v>#REF!</v>
      </c>
      <c r="D13" s="189" t="e">
        <f>#REF!</f>
        <v>#REF!</v>
      </c>
      <c r="E13" s="189" t="e">
        <f>#REF!</f>
        <v>#REF!</v>
      </c>
      <c r="F13" s="189" t="e">
        <f>#REF!</f>
        <v>#REF!</v>
      </c>
      <c r="G13" s="189" t="e">
        <f>#REF!</f>
        <v>#REF!</v>
      </c>
      <c r="I13" s="190" t="e">
        <f>#REF!</f>
        <v>#REF!</v>
      </c>
      <c r="J13" s="190" t="e">
        <f>#REF!</f>
        <v>#REF!</v>
      </c>
      <c r="K13" s="190" t="e">
        <f>#REF!</f>
        <v>#REF!</v>
      </c>
      <c r="L13" s="190" t="e">
        <f>#REF!</f>
        <v>#REF!</v>
      </c>
      <c r="M13" s="190" t="e">
        <f>#REF!</f>
        <v>#REF!</v>
      </c>
      <c r="N13" s="190" t="e">
        <f>#REF!</f>
        <v>#REF!</v>
      </c>
    </row>
    <row r="14" spans="2:14">
      <c r="B14" s="189" t="e">
        <f>#REF!</f>
        <v>#REF!</v>
      </c>
      <c r="C14" s="168" t="e">
        <f>#REF!</f>
        <v>#REF!</v>
      </c>
      <c r="D14" s="189" t="e">
        <f>#REF!</f>
        <v>#REF!</v>
      </c>
      <c r="E14" s="189" t="e">
        <f>#REF!</f>
        <v>#REF!</v>
      </c>
      <c r="F14" s="189" t="e">
        <f>#REF!</f>
        <v>#REF!</v>
      </c>
      <c r="G14" s="189" t="e">
        <f>#REF!</f>
        <v>#REF!</v>
      </c>
      <c r="I14" s="190" t="e">
        <f>#REF!</f>
        <v>#REF!</v>
      </c>
      <c r="J14" s="190" t="e">
        <f>#REF!</f>
        <v>#REF!</v>
      </c>
      <c r="K14" s="190" t="e">
        <f>#REF!</f>
        <v>#REF!</v>
      </c>
      <c r="L14" s="190" t="e">
        <f>#REF!</f>
        <v>#REF!</v>
      </c>
      <c r="M14" s="190" t="e">
        <f>#REF!</f>
        <v>#REF!</v>
      </c>
      <c r="N14" s="190" t="e">
        <f>#REF!</f>
        <v>#REF!</v>
      </c>
    </row>
    <row r="15" spans="2:14">
      <c r="B15" s="189" t="e">
        <f>#REF!</f>
        <v>#REF!</v>
      </c>
      <c r="C15" s="168" t="e">
        <f>#REF!</f>
        <v>#REF!</v>
      </c>
      <c r="D15" s="189" t="e">
        <f>#REF!</f>
        <v>#REF!</v>
      </c>
      <c r="E15" s="189" t="e">
        <f>#REF!</f>
        <v>#REF!</v>
      </c>
      <c r="F15" s="189" t="e">
        <f>#REF!</f>
        <v>#REF!</v>
      </c>
      <c r="G15" s="189" t="e">
        <f>#REF!</f>
        <v>#REF!</v>
      </c>
      <c r="I15" s="190" t="e">
        <f>#REF!</f>
        <v>#REF!</v>
      </c>
      <c r="J15" s="190" t="e">
        <f>#REF!</f>
        <v>#REF!</v>
      </c>
      <c r="K15" s="190" t="e">
        <f>#REF!</f>
        <v>#REF!</v>
      </c>
      <c r="L15" s="190" t="e">
        <f>#REF!</f>
        <v>#REF!</v>
      </c>
      <c r="M15" s="190" t="e">
        <f>#REF!</f>
        <v>#REF!</v>
      </c>
      <c r="N15" s="190" t="e">
        <f>#REF!</f>
        <v>#REF!</v>
      </c>
    </row>
    <row r="16" spans="2:14">
      <c r="B16" s="189" t="e">
        <f>#REF!</f>
        <v>#REF!</v>
      </c>
      <c r="C16" s="168" t="e">
        <f>#REF!</f>
        <v>#REF!</v>
      </c>
      <c r="D16" s="189" t="e">
        <f>#REF!</f>
        <v>#REF!</v>
      </c>
      <c r="E16" s="189" t="e">
        <f>#REF!</f>
        <v>#REF!</v>
      </c>
      <c r="F16" s="189" t="e">
        <f>#REF!</f>
        <v>#REF!</v>
      </c>
      <c r="G16" s="189" t="e">
        <f>#REF!</f>
        <v>#REF!</v>
      </c>
      <c r="I16" s="190" t="e">
        <f>#REF!</f>
        <v>#REF!</v>
      </c>
      <c r="J16" s="190" t="e">
        <f>#REF!</f>
        <v>#REF!</v>
      </c>
      <c r="K16" s="190" t="e">
        <f>#REF!</f>
        <v>#REF!</v>
      </c>
      <c r="L16" s="190" t="e">
        <f>#REF!</f>
        <v>#REF!</v>
      </c>
      <c r="M16" s="190" t="e">
        <f>#REF!</f>
        <v>#REF!</v>
      </c>
      <c r="N16" s="190" t="e">
        <f>#REF!</f>
        <v>#REF!</v>
      </c>
    </row>
    <row r="17" spans="2:14">
      <c r="B17" s="189" t="e">
        <f>#REF!</f>
        <v>#REF!</v>
      </c>
      <c r="C17" s="168" t="e">
        <f>#REF!</f>
        <v>#REF!</v>
      </c>
      <c r="D17" s="189" t="e">
        <f>#REF!</f>
        <v>#REF!</v>
      </c>
      <c r="E17" s="189" t="e">
        <f>#REF!</f>
        <v>#REF!</v>
      </c>
      <c r="F17" s="189" t="e">
        <f>#REF!</f>
        <v>#REF!</v>
      </c>
      <c r="G17" s="189" t="e">
        <f>#REF!</f>
        <v>#REF!</v>
      </c>
      <c r="I17" s="190" t="e">
        <f>#REF!</f>
        <v>#REF!</v>
      </c>
      <c r="J17" s="190" t="e">
        <f>#REF!</f>
        <v>#REF!</v>
      </c>
      <c r="K17" s="190" t="e">
        <f>#REF!</f>
        <v>#REF!</v>
      </c>
      <c r="L17" s="190" t="e">
        <f>#REF!</f>
        <v>#REF!</v>
      </c>
      <c r="M17" s="190" t="e">
        <f>#REF!</f>
        <v>#REF!</v>
      </c>
      <c r="N17" s="190" t="e">
        <f>#REF!</f>
        <v>#REF!</v>
      </c>
    </row>
    <row r="18" spans="2:14">
      <c r="B18" s="189" t="e">
        <f>#REF!</f>
        <v>#REF!</v>
      </c>
      <c r="C18" s="168" t="e">
        <f>#REF!</f>
        <v>#REF!</v>
      </c>
      <c r="D18" s="189" t="e">
        <f>#REF!</f>
        <v>#REF!</v>
      </c>
      <c r="E18" s="189" t="e">
        <f>#REF!</f>
        <v>#REF!</v>
      </c>
      <c r="F18" s="189" t="e">
        <f>#REF!</f>
        <v>#REF!</v>
      </c>
      <c r="G18" s="189" t="e">
        <f>#REF!</f>
        <v>#REF!</v>
      </c>
      <c r="I18" s="190" t="e">
        <f>#REF!</f>
        <v>#REF!</v>
      </c>
      <c r="J18" s="190" t="e">
        <f>#REF!</f>
        <v>#REF!</v>
      </c>
      <c r="K18" s="190" t="e">
        <f>#REF!</f>
        <v>#REF!</v>
      </c>
      <c r="L18" s="190" t="e">
        <f>#REF!</f>
        <v>#REF!</v>
      </c>
      <c r="M18" s="190" t="e">
        <f>#REF!</f>
        <v>#REF!</v>
      </c>
      <c r="N18" s="190" t="e">
        <f>#REF!</f>
        <v>#REF!</v>
      </c>
    </row>
    <row r="19" spans="2:14">
      <c r="B19" s="189" t="e">
        <f>#REF!</f>
        <v>#REF!</v>
      </c>
      <c r="C19" s="168" t="e">
        <f>#REF!</f>
        <v>#REF!</v>
      </c>
      <c r="D19" s="189" t="e">
        <f>#REF!</f>
        <v>#REF!</v>
      </c>
      <c r="E19" s="189" t="e">
        <f>#REF!</f>
        <v>#REF!</v>
      </c>
      <c r="F19" s="189" t="e">
        <f>#REF!</f>
        <v>#REF!</v>
      </c>
      <c r="G19" s="189" t="e">
        <f>#REF!</f>
        <v>#REF!</v>
      </c>
      <c r="I19" s="190" t="e">
        <f>#REF!</f>
        <v>#REF!</v>
      </c>
      <c r="J19" s="190" t="e">
        <f>#REF!</f>
        <v>#REF!</v>
      </c>
      <c r="K19" s="190" t="e">
        <f>#REF!</f>
        <v>#REF!</v>
      </c>
      <c r="L19" s="190" t="e">
        <f>#REF!</f>
        <v>#REF!</v>
      </c>
      <c r="M19" s="190" t="e">
        <f>#REF!</f>
        <v>#REF!</v>
      </c>
      <c r="N19" s="190" t="e">
        <f>#REF!</f>
        <v>#REF!</v>
      </c>
    </row>
    <row r="20" spans="2:14">
      <c r="B20" s="189" t="e">
        <f>#REF!</f>
        <v>#REF!</v>
      </c>
      <c r="C20" s="168" t="e">
        <f>#REF!</f>
        <v>#REF!</v>
      </c>
      <c r="D20" s="189" t="e">
        <f>#REF!</f>
        <v>#REF!</v>
      </c>
      <c r="E20" s="189" t="e">
        <f>#REF!</f>
        <v>#REF!</v>
      </c>
      <c r="F20" s="189" t="e">
        <f>#REF!</f>
        <v>#REF!</v>
      </c>
      <c r="G20" s="189" t="e">
        <f>#REF!</f>
        <v>#REF!</v>
      </c>
      <c r="I20" s="190" t="e">
        <f>#REF!</f>
        <v>#REF!</v>
      </c>
      <c r="J20" s="190" t="e">
        <f>#REF!</f>
        <v>#REF!</v>
      </c>
      <c r="K20" s="190" t="e">
        <f>#REF!</f>
        <v>#REF!</v>
      </c>
      <c r="L20" s="190" t="e">
        <f>#REF!</f>
        <v>#REF!</v>
      </c>
      <c r="M20" s="190" t="e">
        <f>#REF!</f>
        <v>#REF!</v>
      </c>
      <c r="N20" s="190" t="e">
        <f>#REF!</f>
        <v>#REF!</v>
      </c>
    </row>
    <row r="21" spans="2:14">
      <c r="B21" s="189" t="e">
        <f>#REF!</f>
        <v>#REF!</v>
      </c>
      <c r="C21" s="168" t="e">
        <f>#REF!</f>
        <v>#REF!</v>
      </c>
      <c r="D21" s="189" t="e">
        <f>#REF!</f>
        <v>#REF!</v>
      </c>
      <c r="E21" s="189" t="e">
        <f>#REF!</f>
        <v>#REF!</v>
      </c>
      <c r="F21" s="189" t="e">
        <f>#REF!</f>
        <v>#REF!</v>
      </c>
      <c r="G21" s="189" t="e">
        <f>#REF!</f>
        <v>#REF!</v>
      </c>
      <c r="I21" s="190" t="e">
        <f>#REF!</f>
        <v>#REF!</v>
      </c>
      <c r="J21" s="190" t="e">
        <f>#REF!</f>
        <v>#REF!</v>
      </c>
      <c r="K21" s="190" t="e">
        <f>#REF!</f>
        <v>#REF!</v>
      </c>
      <c r="L21" s="190" t="e">
        <f>#REF!</f>
        <v>#REF!</v>
      </c>
      <c r="M21" s="190" t="e">
        <f>#REF!</f>
        <v>#REF!</v>
      </c>
      <c r="N21" s="190" t="e">
        <f>#REF!</f>
        <v>#REF!</v>
      </c>
    </row>
    <row r="22" spans="2:14">
      <c r="B22" s="189" t="e">
        <f>#REF!</f>
        <v>#REF!</v>
      </c>
      <c r="C22" s="168" t="e">
        <f>#REF!</f>
        <v>#REF!</v>
      </c>
      <c r="D22" s="189" t="e">
        <f>#REF!</f>
        <v>#REF!</v>
      </c>
      <c r="E22" s="189" t="e">
        <f>#REF!</f>
        <v>#REF!</v>
      </c>
      <c r="F22" s="189" t="e">
        <f>#REF!</f>
        <v>#REF!</v>
      </c>
      <c r="G22" s="189" t="e">
        <f>#REF!</f>
        <v>#REF!</v>
      </c>
      <c r="I22" s="198" t="e">
        <f>#REF!</f>
        <v>#REF!</v>
      </c>
      <c r="J22" s="198" t="e">
        <f>#REF!</f>
        <v>#REF!</v>
      </c>
      <c r="K22" s="198" t="e">
        <f>#REF!</f>
        <v>#REF!</v>
      </c>
      <c r="L22" s="198" t="e">
        <f>#REF!</f>
        <v>#REF!</v>
      </c>
      <c r="M22" s="198" t="e">
        <f>#REF!</f>
        <v>#REF!</v>
      </c>
      <c r="N22" s="198" t="e">
        <f>#REF!</f>
        <v>#REF!</v>
      </c>
    </row>
    <row r="23" spans="2:14">
      <c r="B23" s="189" t="e">
        <f>#REF!</f>
        <v>#REF!</v>
      </c>
      <c r="C23" s="168" t="e">
        <f>#REF!</f>
        <v>#REF!</v>
      </c>
      <c r="D23" s="189" t="e">
        <f>#REF!</f>
        <v>#REF!</v>
      </c>
      <c r="E23" s="189" t="e">
        <f>#REF!</f>
        <v>#REF!</v>
      </c>
      <c r="F23" s="189" t="e">
        <f>#REF!</f>
        <v>#REF!</v>
      </c>
      <c r="G23" s="189" t="e">
        <f>#REF!</f>
        <v>#REF!</v>
      </c>
      <c r="I23" s="198" t="e">
        <f>#REF!</f>
        <v>#REF!</v>
      </c>
      <c r="J23" s="198" t="e">
        <f>#REF!</f>
        <v>#REF!</v>
      </c>
      <c r="K23" s="198" t="e">
        <f>#REF!</f>
        <v>#REF!</v>
      </c>
      <c r="L23" s="198" t="e">
        <f>#REF!</f>
        <v>#REF!</v>
      </c>
      <c r="M23" s="198" t="e">
        <f>#REF!</f>
        <v>#REF!</v>
      </c>
      <c r="N23" s="198" t="e">
        <f>#REF!</f>
        <v>#REF!</v>
      </c>
    </row>
    <row r="24" spans="2:14">
      <c r="B24" s="189" t="e">
        <f>#REF!</f>
        <v>#REF!</v>
      </c>
      <c r="C24" s="168" t="e">
        <f>#REF!</f>
        <v>#REF!</v>
      </c>
      <c r="D24" s="189" t="e">
        <f>#REF!</f>
        <v>#REF!</v>
      </c>
      <c r="E24" s="189" t="e">
        <f>#REF!</f>
        <v>#REF!</v>
      </c>
      <c r="F24" s="189" t="e">
        <f>#REF!</f>
        <v>#REF!</v>
      </c>
      <c r="G24" s="189" t="e">
        <f>#REF!</f>
        <v>#REF!</v>
      </c>
      <c r="I24" s="190" t="e">
        <f>#REF!</f>
        <v>#REF!</v>
      </c>
      <c r="J24" s="190" t="e">
        <f>#REF!</f>
        <v>#REF!</v>
      </c>
      <c r="K24" s="190" t="e">
        <f>#REF!</f>
        <v>#REF!</v>
      </c>
      <c r="L24" s="190" t="e">
        <f>#REF!</f>
        <v>#REF!</v>
      </c>
      <c r="M24" s="190" t="e">
        <f>#REF!</f>
        <v>#REF!</v>
      </c>
      <c r="N24" s="190" t="e">
        <f>#REF!</f>
        <v>#REF!</v>
      </c>
    </row>
    <row r="25" spans="2:14">
      <c r="B25" s="189" t="e">
        <f>#REF!</f>
        <v>#REF!</v>
      </c>
      <c r="C25" s="168" t="e">
        <f>#REF!</f>
        <v>#REF!</v>
      </c>
      <c r="D25" s="189" t="e">
        <f>#REF!</f>
        <v>#REF!</v>
      </c>
      <c r="E25" s="189" t="e">
        <f>#REF!</f>
        <v>#REF!</v>
      </c>
      <c r="F25" s="189" t="e">
        <f>#REF!</f>
        <v>#REF!</v>
      </c>
      <c r="G25" s="189" t="e">
        <f>#REF!</f>
        <v>#REF!</v>
      </c>
      <c r="I25" s="190" t="e">
        <f>#REF!</f>
        <v>#REF!</v>
      </c>
      <c r="J25" s="190" t="e">
        <f>#REF!</f>
        <v>#REF!</v>
      </c>
      <c r="K25" s="190" t="e">
        <f>#REF!</f>
        <v>#REF!</v>
      </c>
      <c r="L25" s="190" t="e">
        <f>#REF!</f>
        <v>#REF!</v>
      </c>
      <c r="M25" s="190" t="e">
        <f>#REF!</f>
        <v>#REF!</v>
      </c>
      <c r="N25" s="190" t="e">
        <f>#REF!</f>
        <v>#REF!</v>
      </c>
    </row>
    <row r="26" spans="2:14">
      <c r="B26" s="189" t="e">
        <f>#REF!</f>
        <v>#REF!</v>
      </c>
      <c r="C26" s="168" t="e">
        <f>#REF!</f>
        <v>#REF!</v>
      </c>
      <c r="D26" s="189" t="e">
        <f>#REF!</f>
        <v>#REF!</v>
      </c>
      <c r="E26" s="189" t="e">
        <f>#REF!</f>
        <v>#REF!</v>
      </c>
      <c r="F26" s="189" t="e">
        <f>#REF!</f>
        <v>#REF!</v>
      </c>
      <c r="G26" s="189" t="e">
        <f>#REF!</f>
        <v>#REF!</v>
      </c>
      <c r="I26" s="190" t="e">
        <f>#REF!</f>
        <v>#REF!</v>
      </c>
      <c r="J26" s="190" t="e">
        <f>#REF!</f>
        <v>#REF!</v>
      </c>
      <c r="K26" s="190" t="e">
        <f>#REF!</f>
        <v>#REF!</v>
      </c>
      <c r="L26" s="190" t="e">
        <f>#REF!</f>
        <v>#REF!</v>
      </c>
      <c r="M26" s="190" t="e">
        <f>#REF!</f>
        <v>#REF!</v>
      </c>
      <c r="N26" s="190" t="e">
        <f>#REF!</f>
        <v>#REF!</v>
      </c>
    </row>
    <row r="27" spans="2:14">
      <c r="B27" s="189" t="e">
        <f>#REF!</f>
        <v>#REF!</v>
      </c>
      <c r="C27" s="168" t="e">
        <f>#REF!</f>
        <v>#REF!</v>
      </c>
      <c r="D27" s="189" t="e">
        <f>#REF!</f>
        <v>#REF!</v>
      </c>
      <c r="E27" s="189" t="e">
        <f>#REF!</f>
        <v>#REF!</v>
      </c>
      <c r="F27" s="189" t="e">
        <f>#REF!</f>
        <v>#REF!</v>
      </c>
      <c r="G27" s="189" t="e">
        <f>#REF!</f>
        <v>#REF!</v>
      </c>
      <c r="I27" s="190" t="e">
        <f>#REF!</f>
        <v>#REF!</v>
      </c>
      <c r="J27" s="190" t="e">
        <f>#REF!</f>
        <v>#REF!</v>
      </c>
      <c r="K27" s="190" t="e">
        <f>#REF!</f>
        <v>#REF!</v>
      </c>
      <c r="L27" s="190" t="e">
        <f>#REF!</f>
        <v>#REF!</v>
      </c>
      <c r="M27" s="190" t="e">
        <f>#REF!</f>
        <v>#REF!</v>
      </c>
      <c r="N27" s="190" t="e">
        <f>#REF!</f>
        <v>#REF!</v>
      </c>
    </row>
    <row r="28" spans="2:14">
      <c r="B28" s="189" t="e">
        <f>#REF!</f>
        <v>#REF!</v>
      </c>
      <c r="C28" s="189" t="e">
        <f>#REF!</f>
        <v>#REF!</v>
      </c>
      <c r="D28" s="189" t="e">
        <f>#REF!</f>
        <v>#REF!</v>
      </c>
      <c r="E28" s="189" t="e">
        <f>#REF!</f>
        <v>#REF!</v>
      </c>
      <c r="F28" s="189" t="e">
        <f>#REF!</f>
        <v>#REF!</v>
      </c>
      <c r="G28" s="189" t="e">
        <f>#REF!</f>
        <v>#REF!</v>
      </c>
      <c r="I28" s="190" t="e">
        <f>#REF!</f>
        <v>#REF!</v>
      </c>
      <c r="J28" s="190" t="e">
        <f>#REF!</f>
        <v>#REF!</v>
      </c>
      <c r="K28" s="190" t="e">
        <f>#REF!</f>
        <v>#REF!</v>
      </c>
      <c r="L28" s="190" t="e">
        <f>#REF!</f>
        <v>#REF!</v>
      </c>
      <c r="M28" s="190" t="e">
        <f>#REF!</f>
        <v>#REF!</v>
      </c>
      <c r="N28" s="190" t="e">
        <f>#REF!</f>
        <v>#REF!</v>
      </c>
    </row>
    <row r="29" spans="2:14">
      <c r="B29" s="189" t="e">
        <f>#REF!</f>
        <v>#REF!</v>
      </c>
      <c r="C29" s="189" t="e">
        <f>#REF!</f>
        <v>#REF!</v>
      </c>
      <c r="D29" s="189" t="e">
        <f>#REF!</f>
        <v>#REF!</v>
      </c>
      <c r="E29" s="189" t="e">
        <f>#REF!</f>
        <v>#REF!</v>
      </c>
      <c r="F29" s="189" t="e">
        <f>#REF!</f>
        <v>#REF!</v>
      </c>
      <c r="G29" s="189" t="e">
        <f>#REF!</f>
        <v>#REF!</v>
      </c>
      <c r="I29" s="190" t="e">
        <f>#REF!</f>
        <v>#REF!</v>
      </c>
      <c r="J29" s="190" t="e">
        <f>#REF!</f>
        <v>#REF!</v>
      </c>
      <c r="K29" s="190" t="e">
        <f>#REF!</f>
        <v>#REF!</v>
      </c>
      <c r="L29" s="190" t="e">
        <f>#REF!</f>
        <v>#REF!</v>
      </c>
      <c r="M29" s="190" t="e">
        <f>#REF!</f>
        <v>#REF!</v>
      </c>
      <c r="N29" s="190" t="e">
        <f>#REF!</f>
        <v>#REF!</v>
      </c>
    </row>
    <row r="30" spans="2:14">
      <c r="B30" s="189" t="e">
        <f>#REF!</f>
        <v>#REF!</v>
      </c>
      <c r="C30" s="189" t="e">
        <f>#REF!</f>
        <v>#REF!</v>
      </c>
      <c r="D30" s="189" t="e">
        <f>#REF!</f>
        <v>#REF!</v>
      </c>
      <c r="E30" s="189" t="e">
        <f>#REF!</f>
        <v>#REF!</v>
      </c>
      <c r="F30" s="189" t="e">
        <f>#REF!</f>
        <v>#REF!</v>
      </c>
      <c r="G30" s="189" t="e">
        <f>#REF!</f>
        <v>#REF!</v>
      </c>
      <c r="I30" s="190" t="e">
        <f>#REF!</f>
        <v>#REF!</v>
      </c>
      <c r="J30" s="190" t="e">
        <f>#REF!</f>
        <v>#REF!</v>
      </c>
      <c r="K30" s="190" t="e">
        <f>#REF!</f>
        <v>#REF!</v>
      </c>
      <c r="L30" s="190" t="e">
        <f>#REF!</f>
        <v>#REF!</v>
      </c>
      <c r="M30" s="190" t="e">
        <f>#REF!</f>
        <v>#REF!</v>
      </c>
      <c r="N30" s="190" t="e">
        <f>#REF!</f>
        <v>#REF!</v>
      </c>
    </row>
    <row r="31" spans="2:14">
      <c r="B31" s="189" t="e">
        <f>#REF!</f>
        <v>#REF!</v>
      </c>
      <c r="C31" s="189" t="e">
        <f>#REF!</f>
        <v>#REF!</v>
      </c>
      <c r="D31" s="189" t="e">
        <f>#REF!</f>
        <v>#REF!</v>
      </c>
      <c r="E31" s="189" t="e">
        <f>#REF!</f>
        <v>#REF!</v>
      </c>
      <c r="F31" s="189" t="e">
        <f>#REF!</f>
        <v>#REF!</v>
      </c>
      <c r="G31" s="189" t="e">
        <f>#REF!</f>
        <v>#REF!</v>
      </c>
      <c r="I31" s="190" t="e">
        <f>#REF!</f>
        <v>#REF!</v>
      </c>
      <c r="J31" s="190" t="e">
        <f>#REF!</f>
        <v>#REF!</v>
      </c>
      <c r="K31" s="190" t="e">
        <f>#REF!</f>
        <v>#REF!</v>
      </c>
      <c r="L31" s="190" t="e">
        <f>#REF!</f>
        <v>#REF!</v>
      </c>
      <c r="M31" s="190" t="e">
        <f>#REF!</f>
        <v>#REF!</v>
      </c>
      <c r="N31" s="190" t="e">
        <f>#REF!</f>
        <v>#REF!</v>
      </c>
    </row>
    <row r="32" spans="2:14">
      <c r="B32" s="189" t="e">
        <f>#REF!</f>
        <v>#REF!</v>
      </c>
      <c r="C32" s="189" t="e">
        <f>#REF!</f>
        <v>#REF!</v>
      </c>
      <c r="D32" s="189" t="e">
        <f>#REF!</f>
        <v>#REF!</v>
      </c>
      <c r="E32" s="189" t="e">
        <f>#REF!</f>
        <v>#REF!</v>
      </c>
      <c r="F32" s="189" t="e">
        <f>#REF!</f>
        <v>#REF!</v>
      </c>
      <c r="G32" s="189" t="e">
        <f>#REF!</f>
        <v>#REF!</v>
      </c>
      <c r="I32" s="190" t="e">
        <f>#REF!</f>
        <v>#REF!</v>
      </c>
      <c r="J32" s="190" t="e">
        <f>#REF!</f>
        <v>#REF!</v>
      </c>
      <c r="K32" s="190" t="e">
        <f>#REF!</f>
        <v>#REF!</v>
      </c>
      <c r="L32" s="190" t="e">
        <f>#REF!</f>
        <v>#REF!</v>
      </c>
      <c r="M32" s="190" t="e">
        <f>#REF!</f>
        <v>#REF!</v>
      </c>
      <c r="N32" s="190" t="e">
        <f>#REF!</f>
        <v>#REF!</v>
      </c>
    </row>
    <row r="33" spans="2:14">
      <c r="B33" s="189" t="e">
        <f>#REF!</f>
        <v>#REF!</v>
      </c>
      <c r="C33" s="189" t="e">
        <f>#REF!</f>
        <v>#REF!</v>
      </c>
      <c r="D33" s="189" t="e">
        <f>#REF!</f>
        <v>#REF!</v>
      </c>
      <c r="E33" s="189" t="e">
        <f>#REF!</f>
        <v>#REF!</v>
      </c>
      <c r="F33" s="189" t="e">
        <f>#REF!</f>
        <v>#REF!</v>
      </c>
      <c r="G33" s="189" t="e">
        <f>#REF!</f>
        <v>#REF!</v>
      </c>
      <c r="I33" s="190" t="e">
        <f>#REF!</f>
        <v>#REF!</v>
      </c>
      <c r="J33" s="190" t="e">
        <f>#REF!</f>
        <v>#REF!</v>
      </c>
      <c r="K33" s="190" t="e">
        <f>#REF!</f>
        <v>#REF!</v>
      </c>
      <c r="L33" s="190" t="e">
        <f>#REF!</f>
        <v>#REF!</v>
      </c>
      <c r="M33" s="190" t="e">
        <f>#REF!</f>
        <v>#REF!</v>
      </c>
      <c r="N33" s="190" t="e">
        <f>#REF!</f>
        <v>#REF!</v>
      </c>
    </row>
    <row r="34" spans="2:14">
      <c r="B34" s="189" t="e">
        <f>#REF!</f>
        <v>#REF!</v>
      </c>
      <c r="C34" s="189" t="e">
        <f>#REF!</f>
        <v>#REF!</v>
      </c>
      <c r="D34" s="189" t="e">
        <f>#REF!</f>
        <v>#REF!</v>
      </c>
      <c r="E34" s="189" t="e">
        <f>#REF!</f>
        <v>#REF!</v>
      </c>
      <c r="F34" s="189" t="e">
        <f>#REF!</f>
        <v>#REF!</v>
      </c>
      <c r="G34" s="189" t="e">
        <f>#REF!</f>
        <v>#REF!</v>
      </c>
      <c r="I34" s="190" t="e">
        <f>#REF!</f>
        <v>#REF!</v>
      </c>
      <c r="J34" s="190" t="e">
        <f>#REF!</f>
        <v>#REF!</v>
      </c>
      <c r="K34" s="190" t="e">
        <f>#REF!</f>
        <v>#REF!</v>
      </c>
      <c r="L34" s="190" t="e">
        <f>#REF!</f>
        <v>#REF!</v>
      </c>
      <c r="M34" s="190" t="e">
        <f>#REF!</f>
        <v>#REF!</v>
      </c>
      <c r="N34" s="190" t="e">
        <f>#REF!</f>
        <v>#REF!</v>
      </c>
    </row>
    <row r="35" spans="2:14">
      <c r="B35" s="189" t="e">
        <f>#REF!</f>
        <v>#REF!</v>
      </c>
      <c r="C35" s="189" t="e">
        <f>#REF!</f>
        <v>#REF!</v>
      </c>
      <c r="D35" s="189" t="e">
        <f>#REF!</f>
        <v>#REF!</v>
      </c>
      <c r="E35" s="189" t="e">
        <f>#REF!</f>
        <v>#REF!</v>
      </c>
      <c r="F35" s="189" t="e">
        <f>#REF!</f>
        <v>#REF!</v>
      </c>
      <c r="G35" s="189" t="e">
        <f>#REF!</f>
        <v>#REF!</v>
      </c>
      <c r="I35" s="190" t="e">
        <f>#REF!</f>
        <v>#REF!</v>
      </c>
      <c r="J35" s="190" t="e">
        <f>#REF!</f>
        <v>#REF!</v>
      </c>
      <c r="K35" s="190" t="e">
        <f>#REF!</f>
        <v>#REF!</v>
      </c>
      <c r="L35" s="190" t="e">
        <f>#REF!</f>
        <v>#REF!</v>
      </c>
      <c r="M35" s="190" t="e">
        <f>#REF!</f>
        <v>#REF!</v>
      </c>
      <c r="N35" s="190" t="e">
        <f>#REF!</f>
        <v>#REF!</v>
      </c>
    </row>
    <row r="36" spans="2:14">
      <c r="B36" s="189" t="e">
        <f>#REF!</f>
        <v>#REF!</v>
      </c>
      <c r="C36" s="189" t="e">
        <f>#REF!</f>
        <v>#REF!</v>
      </c>
      <c r="D36" s="189" t="e">
        <f>#REF!</f>
        <v>#REF!</v>
      </c>
      <c r="E36" s="189" t="e">
        <f>#REF!</f>
        <v>#REF!</v>
      </c>
      <c r="F36" s="189" t="e">
        <f>#REF!</f>
        <v>#REF!</v>
      </c>
      <c r="G36" s="189" t="e">
        <f>#REF!</f>
        <v>#REF!</v>
      </c>
      <c r="I36" s="198" t="e">
        <f>#REF!</f>
        <v>#REF!</v>
      </c>
      <c r="J36" s="198" t="e">
        <f>#REF!</f>
        <v>#REF!</v>
      </c>
      <c r="K36" s="198" t="e">
        <f>#REF!</f>
        <v>#REF!</v>
      </c>
      <c r="L36" s="198" t="e">
        <f>#REF!</f>
        <v>#REF!</v>
      </c>
      <c r="M36" s="198" t="e">
        <f>#REF!</f>
        <v>#REF!</v>
      </c>
      <c r="N36" s="198" t="e">
        <f>#REF!</f>
        <v>#REF!</v>
      </c>
    </row>
    <row r="37" spans="2:14">
      <c r="B37" s="189" t="e">
        <f>#REF!</f>
        <v>#REF!</v>
      </c>
      <c r="C37" s="189" t="e">
        <f>#REF!</f>
        <v>#REF!</v>
      </c>
      <c r="D37" s="189" t="e">
        <f>#REF!</f>
        <v>#REF!</v>
      </c>
      <c r="E37" s="189" t="e">
        <f>#REF!</f>
        <v>#REF!</v>
      </c>
      <c r="F37" s="189" t="e">
        <f>#REF!</f>
        <v>#REF!</v>
      </c>
      <c r="G37" s="189" t="e">
        <f>#REF!</f>
        <v>#REF!</v>
      </c>
      <c r="I37" s="198" t="e">
        <f>#REF!</f>
        <v>#REF!</v>
      </c>
      <c r="J37" s="198" t="e">
        <f>#REF!</f>
        <v>#REF!</v>
      </c>
      <c r="K37" s="198" t="e">
        <f>#REF!</f>
        <v>#REF!</v>
      </c>
      <c r="L37" s="198" t="e">
        <f>#REF!</f>
        <v>#REF!</v>
      </c>
      <c r="M37" s="198" t="e">
        <f>#REF!</f>
        <v>#REF!</v>
      </c>
      <c r="N37" s="198" t="e">
        <f>#REF!</f>
        <v>#REF!</v>
      </c>
    </row>
    <row r="38" spans="2:14">
      <c r="B38" s="189" t="e">
        <f>#REF!</f>
        <v>#REF!</v>
      </c>
      <c r="C38" s="189" t="e">
        <f>#REF!</f>
        <v>#REF!</v>
      </c>
      <c r="D38" s="189" t="e">
        <f>#REF!</f>
        <v>#REF!</v>
      </c>
      <c r="E38" s="189" t="e">
        <f>#REF!</f>
        <v>#REF!</v>
      </c>
      <c r="F38" s="189" t="e">
        <f>#REF!</f>
        <v>#REF!</v>
      </c>
      <c r="G38" s="189" t="e">
        <f>#REF!</f>
        <v>#REF!</v>
      </c>
      <c r="I38" s="190" t="e">
        <f>#REF!</f>
        <v>#REF!</v>
      </c>
      <c r="J38" s="190" t="e">
        <f>#REF!</f>
        <v>#REF!</v>
      </c>
      <c r="K38" s="190" t="e">
        <f>#REF!</f>
        <v>#REF!</v>
      </c>
      <c r="L38" s="190" t="e">
        <f>#REF!</f>
        <v>#REF!</v>
      </c>
      <c r="M38" s="190" t="e">
        <f>#REF!</f>
        <v>#REF!</v>
      </c>
      <c r="N38" s="190" t="e">
        <f>#REF!</f>
        <v>#REF!</v>
      </c>
    </row>
    <row r="39" spans="2:14">
      <c r="B39" s="189" t="e">
        <f>#REF!</f>
        <v>#REF!</v>
      </c>
      <c r="C39" s="189" t="e">
        <f>#REF!</f>
        <v>#REF!</v>
      </c>
      <c r="D39" s="189" t="e">
        <f>#REF!</f>
        <v>#REF!</v>
      </c>
      <c r="E39" s="189" t="e">
        <f>#REF!</f>
        <v>#REF!</v>
      </c>
      <c r="F39" s="189" t="e">
        <f>#REF!</f>
        <v>#REF!</v>
      </c>
      <c r="G39" s="189" t="e">
        <f>#REF!</f>
        <v>#REF!</v>
      </c>
      <c r="I39" s="190" t="e">
        <f>#REF!</f>
        <v>#REF!</v>
      </c>
      <c r="J39" s="190" t="e">
        <f>#REF!</f>
        <v>#REF!</v>
      </c>
      <c r="K39" s="190" t="e">
        <f>#REF!</f>
        <v>#REF!</v>
      </c>
      <c r="L39" s="190" t="e">
        <f>#REF!</f>
        <v>#REF!</v>
      </c>
      <c r="M39" s="190" t="e">
        <f>#REF!</f>
        <v>#REF!</v>
      </c>
      <c r="N39" s="190" t="e">
        <f>#REF!</f>
        <v>#REF!</v>
      </c>
    </row>
    <row r="40" spans="2:14">
      <c r="B40" s="189" t="e">
        <f>#REF!</f>
        <v>#REF!</v>
      </c>
      <c r="C40" s="189" t="e">
        <f>#REF!</f>
        <v>#REF!</v>
      </c>
      <c r="D40" s="189" t="e">
        <f>#REF!</f>
        <v>#REF!</v>
      </c>
      <c r="E40" s="189" t="e">
        <f>#REF!</f>
        <v>#REF!</v>
      </c>
      <c r="F40" s="189" t="e">
        <f>#REF!</f>
        <v>#REF!</v>
      </c>
      <c r="G40" s="189" t="e">
        <f>#REF!</f>
        <v>#REF!</v>
      </c>
      <c r="I40" s="190" t="e">
        <f>#REF!</f>
        <v>#REF!</v>
      </c>
      <c r="J40" s="190" t="e">
        <f>#REF!</f>
        <v>#REF!</v>
      </c>
      <c r="K40" s="190" t="e">
        <f>#REF!</f>
        <v>#REF!</v>
      </c>
      <c r="L40" s="190" t="e">
        <f>#REF!</f>
        <v>#REF!</v>
      </c>
      <c r="M40" s="190" t="e">
        <f>#REF!</f>
        <v>#REF!</v>
      </c>
      <c r="N40" s="190" t="e">
        <f>#REF!</f>
        <v>#REF!</v>
      </c>
    </row>
    <row r="41" spans="2:14">
      <c r="B41" s="189" t="e">
        <f>#REF!</f>
        <v>#REF!</v>
      </c>
      <c r="C41" s="189" t="e">
        <f>#REF!</f>
        <v>#REF!</v>
      </c>
      <c r="D41" s="189" t="e">
        <f>#REF!</f>
        <v>#REF!</v>
      </c>
      <c r="E41" s="189" t="e">
        <f>#REF!</f>
        <v>#REF!</v>
      </c>
      <c r="F41" s="189" t="e">
        <f>#REF!</f>
        <v>#REF!</v>
      </c>
      <c r="G41" s="189" t="e">
        <f>#REF!</f>
        <v>#REF!</v>
      </c>
      <c r="I41" s="190" t="e">
        <f>#REF!</f>
        <v>#REF!</v>
      </c>
      <c r="J41" s="190" t="e">
        <f>#REF!</f>
        <v>#REF!</v>
      </c>
      <c r="K41" s="190" t="e">
        <f>#REF!</f>
        <v>#REF!</v>
      </c>
      <c r="L41" s="190" t="e">
        <f>#REF!</f>
        <v>#REF!</v>
      </c>
      <c r="M41" s="190" t="e">
        <f>#REF!</f>
        <v>#REF!</v>
      </c>
      <c r="N41" s="190" t="e">
        <f>#REF!</f>
        <v>#REF!</v>
      </c>
    </row>
    <row r="42" spans="2:14">
      <c r="B42" s="189" t="e">
        <f>#REF!</f>
        <v>#REF!</v>
      </c>
      <c r="C42" s="189" t="e">
        <f>#REF!</f>
        <v>#REF!</v>
      </c>
      <c r="D42" s="189" t="e">
        <f>#REF!</f>
        <v>#REF!</v>
      </c>
      <c r="E42" s="189" t="e">
        <f>#REF!</f>
        <v>#REF!</v>
      </c>
      <c r="F42" s="189" t="e">
        <f>#REF!</f>
        <v>#REF!</v>
      </c>
      <c r="G42" s="189" t="e">
        <f>#REF!</f>
        <v>#REF!</v>
      </c>
      <c r="I42" s="190" t="e">
        <f>#REF!</f>
        <v>#REF!</v>
      </c>
      <c r="J42" s="190" t="e">
        <f>#REF!</f>
        <v>#REF!</v>
      </c>
      <c r="K42" s="190" t="e">
        <f>#REF!</f>
        <v>#REF!</v>
      </c>
      <c r="L42" s="190" t="e">
        <f>#REF!</f>
        <v>#REF!</v>
      </c>
      <c r="M42" s="190" t="e">
        <f>#REF!</f>
        <v>#REF!</v>
      </c>
      <c r="N42" s="190" t="e">
        <f>#REF!</f>
        <v>#REF!</v>
      </c>
    </row>
    <row r="43" spans="2:14">
      <c r="B43" s="189" t="e">
        <f>#REF!</f>
        <v>#REF!</v>
      </c>
      <c r="C43" s="189" t="e">
        <f>#REF!</f>
        <v>#REF!</v>
      </c>
      <c r="D43" s="189" t="e">
        <f>#REF!</f>
        <v>#REF!</v>
      </c>
      <c r="E43" s="189" t="e">
        <f>#REF!</f>
        <v>#REF!</v>
      </c>
      <c r="F43" s="189" t="e">
        <f>#REF!</f>
        <v>#REF!</v>
      </c>
      <c r="G43" s="189" t="e">
        <f>#REF!</f>
        <v>#REF!</v>
      </c>
      <c r="I43" s="190" t="e">
        <f>#REF!</f>
        <v>#REF!</v>
      </c>
      <c r="J43" s="190" t="e">
        <f>#REF!</f>
        <v>#REF!</v>
      </c>
      <c r="K43" s="190" t="e">
        <f>#REF!</f>
        <v>#REF!</v>
      </c>
      <c r="L43" s="190" t="e">
        <f>#REF!</f>
        <v>#REF!</v>
      </c>
      <c r="M43" s="190" t="e">
        <f>#REF!</f>
        <v>#REF!</v>
      </c>
      <c r="N43" s="190" t="e">
        <f>#REF!</f>
        <v>#REF!</v>
      </c>
    </row>
    <row r="44" spans="2:14">
      <c r="B44" s="189" t="e">
        <f>#REF!</f>
        <v>#REF!</v>
      </c>
      <c r="C44" s="189" t="e">
        <f>#REF!</f>
        <v>#REF!</v>
      </c>
      <c r="D44" s="189" t="e">
        <f>#REF!</f>
        <v>#REF!</v>
      </c>
      <c r="E44" s="189" t="e">
        <f>#REF!</f>
        <v>#REF!</v>
      </c>
      <c r="F44" s="189" t="e">
        <f>#REF!</f>
        <v>#REF!</v>
      </c>
      <c r="G44" s="189" t="e">
        <f>#REF!</f>
        <v>#REF!</v>
      </c>
      <c r="I44" s="190" t="e">
        <f>#REF!</f>
        <v>#REF!</v>
      </c>
      <c r="J44" s="190" t="e">
        <f>#REF!</f>
        <v>#REF!</v>
      </c>
      <c r="K44" s="190" t="e">
        <f>#REF!</f>
        <v>#REF!</v>
      </c>
      <c r="L44" s="190" t="e">
        <f>#REF!</f>
        <v>#REF!</v>
      </c>
      <c r="M44" s="190" t="e">
        <f>#REF!</f>
        <v>#REF!</v>
      </c>
      <c r="N44" s="190" t="e">
        <f>#REF!</f>
        <v>#REF!</v>
      </c>
    </row>
    <row r="45" spans="2:14">
      <c r="B45" s="189" t="e">
        <f>#REF!</f>
        <v>#REF!</v>
      </c>
      <c r="C45" s="189" t="e">
        <f>#REF!</f>
        <v>#REF!</v>
      </c>
      <c r="D45" s="189" t="e">
        <f>#REF!</f>
        <v>#REF!</v>
      </c>
      <c r="E45" s="189" t="e">
        <f>#REF!</f>
        <v>#REF!</v>
      </c>
      <c r="F45" s="189" t="e">
        <f>#REF!</f>
        <v>#REF!</v>
      </c>
      <c r="G45" s="189" t="e">
        <f>#REF!</f>
        <v>#REF!</v>
      </c>
      <c r="I45" s="190" t="e">
        <f>#REF!</f>
        <v>#REF!</v>
      </c>
      <c r="J45" s="190" t="e">
        <f>#REF!</f>
        <v>#REF!</v>
      </c>
      <c r="K45" s="190" t="e">
        <f>#REF!</f>
        <v>#REF!</v>
      </c>
      <c r="L45" s="190" t="e">
        <f>#REF!</f>
        <v>#REF!</v>
      </c>
      <c r="M45" s="190" t="e">
        <f>#REF!</f>
        <v>#REF!</v>
      </c>
      <c r="N45" s="190" t="e">
        <f>#REF!</f>
        <v>#REF!</v>
      </c>
    </row>
    <row r="46" spans="2:14">
      <c r="B46" s="189" t="e">
        <f>#REF!</f>
        <v>#REF!</v>
      </c>
      <c r="C46" s="189" t="e">
        <f>#REF!</f>
        <v>#REF!</v>
      </c>
      <c r="D46" s="189" t="e">
        <f>#REF!</f>
        <v>#REF!</v>
      </c>
      <c r="E46" s="189" t="e">
        <f>#REF!</f>
        <v>#REF!</v>
      </c>
      <c r="F46" s="189" t="e">
        <f>#REF!</f>
        <v>#REF!</v>
      </c>
      <c r="G46" s="189" t="e">
        <f>#REF!</f>
        <v>#REF!</v>
      </c>
      <c r="I46" s="190" t="e">
        <f>#REF!</f>
        <v>#REF!</v>
      </c>
      <c r="J46" s="190" t="e">
        <f>#REF!</f>
        <v>#REF!</v>
      </c>
      <c r="K46" s="190" t="e">
        <f>#REF!</f>
        <v>#REF!</v>
      </c>
      <c r="L46" s="190" t="e">
        <f>#REF!</f>
        <v>#REF!</v>
      </c>
      <c r="M46" s="190" t="e">
        <f>#REF!</f>
        <v>#REF!</v>
      </c>
      <c r="N46" s="190" t="e">
        <f>#REF!</f>
        <v>#REF!</v>
      </c>
    </row>
    <row r="47" spans="2:14">
      <c r="B47" s="189" t="e">
        <f>#REF!</f>
        <v>#REF!</v>
      </c>
      <c r="C47" s="189" t="e">
        <f>#REF!</f>
        <v>#REF!</v>
      </c>
      <c r="D47" s="189" t="e">
        <f>#REF!</f>
        <v>#REF!</v>
      </c>
      <c r="E47" s="189" t="e">
        <f>#REF!</f>
        <v>#REF!</v>
      </c>
      <c r="F47" s="189" t="e">
        <f>#REF!</f>
        <v>#REF!</v>
      </c>
      <c r="G47" s="189" t="e">
        <f>#REF!</f>
        <v>#REF!</v>
      </c>
      <c r="I47" s="190" t="e">
        <f>#REF!</f>
        <v>#REF!</v>
      </c>
      <c r="J47" s="190" t="e">
        <f>#REF!</f>
        <v>#REF!</v>
      </c>
      <c r="K47" s="190" t="e">
        <f>#REF!</f>
        <v>#REF!</v>
      </c>
      <c r="L47" s="190" t="e">
        <f>#REF!</f>
        <v>#REF!</v>
      </c>
      <c r="M47" s="190" t="e">
        <f>#REF!</f>
        <v>#REF!</v>
      </c>
      <c r="N47" s="190" t="e">
        <f>#REF!</f>
        <v>#REF!</v>
      </c>
    </row>
    <row r="48" spans="2:14">
      <c r="B48" s="189" t="e">
        <f>#REF!</f>
        <v>#REF!</v>
      </c>
      <c r="C48" s="189" t="e">
        <f>#REF!</f>
        <v>#REF!</v>
      </c>
      <c r="D48" s="189" t="e">
        <f>#REF!</f>
        <v>#REF!</v>
      </c>
      <c r="E48" s="189" t="e">
        <f>#REF!</f>
        <v>#REF!</v>
      </c>
      <c r="F48" s="189" t="e">
        <f>#REF!</f>
        <v>#REF!</v>
      </c>
      <c r="G48" s="189" t="e">
        <f>#REF!</f>
        <v>#REF!</v>
      </c>
      <c r="I48" s="190" t="e">
        <f>#REF!</f>
        <v>#REF!</v>
      </c>
      <c r="J48" s="190" t="e">
        <f>#REF!</f>
        <v>#REF!</v>
      </c>
      <c r="K48" s="190" t="e">
        <f>#REF!</f>
        <v>#REF!</v>
      </c>
      <c r="L48" s="190" t="e">
        <f>#REF!</f>
        <v>#REF!</v>
      </c>
      <c r="M48" s="190" t="e">
        <f>#REF!</f>
        <v>#REF!</v>
      </c>
      <c r="N48" s="190" t="e">
        <f>#REF!</f>
        <v>#REF!</v>
      </c>
    </row>
    <row r="49" spans="2:14">
      <c r="B49" s="189" t="e">
        <f>#REF!</f>
        <v>#REF!</v>
      </c>
      <c r="C49" s="189" t="e">
        <f>#REF!</f>
        <v>#REF!</v>
      </c>
      <c r="D49" s="189" t="e">
        <f>#REF!</f>
        <v>#REF!</v>
      </c>
      <c r="E49" s="189" t="e">
        <f>#REF!</f>
        <v>#REF!</v>
      </c>
      <c r="F49" s="189" t="e">
        <f>#REF!</f>
        <v>#REF!</v>
      </c>
      <c r="G49" s="189" t="e">
        <f>#REF!</f>
        <v>#REF!</v>
      </c>
      <c r="I49" s="190" t="e">
        <f>#REF!</f>
        <v>#REF!</v>
      </c>
      <c r="J49" s="190" t="e">
        <f>#REF!</f>
        <v>#REF!</v>
      </c>
      <c r="K49" s="190" t="e">
        <f>#REF!</f>
        <v>#REF!</v>
      </c>
      <c r="L49" s="190" t="e">
        <f>#REF!</f>
        <v>#REF!</v>
      </c>
      <c r="M49" s="190" t="e">
        <f>#REF!</f>
        <v>#REF!</v>
      </c>
      <c r="N49" s="190" t="e">
        <f>#REF!</f>
        <v>#REF!</v>
      </c>
    </row>
    <row r="50" spans="2:14">
      <c r="B50" s="189" t="e">
        <f>#REF!</f>
        <v>#REF!</v>
      </c>
      <c r="C50" s="189" t="e">
        <f>#REF!</f>
        <v>#REF!</v>
      </c>
      <c r="D50" s="189" t="e">
        <f>#REF!</f>
        <v>#REF!</v>
      </c>
      <c r="E50" s="189" t="e">
        <f>#REF!</f>
        <v>#REF!</v>
      </c>
      <c r="F50" s="189" t="e">
        <f>#REF!</f>
        <v>#REF!</v>
      </c>
      <c r="G50" s="189" t="e">
        <f>#REF!</f>
        <v>#REF!</v>
      </c>
      <c r="I50" s="198" t="e">
        <f>#REF!</f>
        <v>#REF!</v>
      </c>
      <c r="J50" s="198" t="e">
        <f>#REF!</f>
        <v>#REF!</v>
      </c>
      <c r="K50" s="198" t="e">
        <f>#REF!</f>
        <v>#REF!</v>
      </c>
      <c r="L50" s="198" t="e">
        <f>#REF!</f>
        <v>#REF!</v>
      </c>
      <c r="M50" s="198" t="e">
        <f>#REF!</f>
        <v>#REF!</v>
      </c>
      <c r="N50" s="198" t="e">
        <f>#REF!</f>
        <v>#REF!</v>
      </c>
    </row>
    <row r="51" spans="2:14">
      <c r="B51" s="189" t="e">
        <f>#REF!</f>
        <v>#REF!</v>
      </c>
      <c r="C51" s="189" t="e">
        <f>#REF!</f>
        <v>#REF!</v>
      </c>
      <c r="D51" s="189" t="e">
        <f>#REF!</f>
        <v>#REF!</v>
      </c>
      <c r="E51" s="189" t="e">
        <f>#REF!</f>
        <v>#REF!</v>
      </c>
      <c r="F51" s="189" t="e">
        <f>#REF!</f>
        <v>#REF!</v>
      </c>
      <c r="G51" s="189" t="e">
        <f>#REF!</f>
        <v>#REF!</v>
      </c>
      <c r="I51" s="198" t="e">
        <f>#REF!</f>
        <v>#REF!</v>
      </c>
      <c r="J51" s="198" t="e">
        <f>#REF!</f>
        <v>#REF!</v>
      </c>
      <c r="K51" s="198" t="e">
        <f>#REF!</f>
        <v>#REF!</v>
      </c>
      <c r="L51" s="198" t="e">
        <f>#REF!</f>
        <v>#REF!</v>
      </c>
      <c r="M51" s="198" t="e">
        <f>#REF!</f>
        <v>#REF!</v>
      </c>
      <c r="N51" s="198" t="e">
        <f>#REF!</f>
        <v>#REF!</v>
      </c>
    </row>
    <row r="52" spans="2:14">
      <c r="B52" s="189" t="e">
        <f>#REF!</f>
        <v>#REF!</v>
      </c>
      <c r="C52" s="189" t="e">
        <f>#REF!</f>
        <v>#REF!</v>
      </c>
      <c r="D52" s="189" t="e">
        <f>#REF!</f>
        <v>#REF!</v>
      </c>
      <c r="E52" s="189" t="e">
        <f>#REF!</f>
        <v>#REF!</v>
      </c>
      <c r="F52" s="189" t="e">
        <f>#REF!</f>
        <v>#REF!</v>
      </c>
      <c r="G52" s="189" t="e">
        <f>#REF!</f>
        <v>#REF!</v>
      </c>
      <c r="I52" s="190" t="e">
        <f>#REF!</f>
        <v>#REF!</v>
      </c>
      <c r="J52" s="190" t="e">
        <f>#REF!</f>
        <v>#REF!</v>
      </c>
      <c r="K52" s="190" t="e">
        <f>#REF!</f>
        <v>#REF!</v>
      </c>
      <c r="L52" s="190" t="e">
        <f>#REF!</f>
        <v>#REF!</v>
      </c>
      <c r="M52" s="190" t="e">
        <f>#REF!</f>
        <v>#REF!</v>
      </c>
      <c r="N52" s="190" t="e">
        <f>#REF!</f>
        <v>#REF!</v>
      </c>
    </row>
    <row r="53" spans="2:14">
      <c r="B53" s="189" t="e">
        <f>#REF!</f>
        <v>#REF!</v>
      </c>
      <c r="C53" s="189" t="e">
        <f>#REF!</f>
        <v>#REF!</v>
      </c>
      <c r="D53" s="189" t="e">
        <f>#REF!</f>
        <v>#REF!</v>
      </c>
      <c r="E53" s="189" t="e">
        <f>#REF!</f>
        <v>#REF!</v>
      </c>
      <c r="F53" s="189" t="e">
        <f>#REF!</f>
        <v>#REF!</v>
      </c>
      <c r="G53" s="189" t="e">
        <f>#REF!</f>
        <v>#REF!</v>
      </c>
      <c r="I53" s="190" t="e">
        <f>#REF!</f>
        <v>#REF!</v>
      </c>
      <c r="J53" s="190" t="e">
        <f>#REF!</f>
        <v>#REF!</v>
      </c>
      <c r="K53" s="190" t="e">
        <f>#REF!</f>
        <v>#REF!</v>
      </c>
      <c r="L53" s="190" t="e">
        <f>#REF!</f>
        <v>#REF!</v>
      </c>
      <c r="M53" s="190" t="e">
        <f>#REF!</f>
        <v>#REF!</v>
      </c>
      <c r="N53" s="190" t="e">
        <f>#REF!</f>
        <v>#REF!</v>
      </c>
    </row>
    <row r="54" spans="2:14">
      <c r="B54" s="189" t="e">
        <f>#REF!</f>
        <v>#REF!</v>
      </c>
      <c r="C54" s="189" t="e">
        <f>#REF!</f>
        <v>#REF!</v>
      </c>
      <c r="D54" s="189" t="e">
        <f>#REF!</f>
        <v>#REF!</v>
      </c>
      <c r="E54" s="189" t="e">
        <f>#REF!</f>
        <v>#REF!</v>
      </c>
      <c r="F54" s="189" t="e">
        <f>#REF!</f>
        <v>#REF!</v>
      </c>
      <c r="G54" s="189" t="e">
        <f>#REF!</f>
        <v>#REF!</v>
      </c>
      <c r="I54" s="190" t="e">
        <f>#REF!</f>
        <v>#REF!</v>
      </c>
      <c r="J54" s="190" t="e">
        <f>#REF!</f>
        <v>#REF!</v>
      </c>
      <c r="K54" s="190" t="e">
        <f>#REF!</f>
        <v>#REF!</v>
      </c>
      <c r="L54" s="190" t="e">
        <f>#REF!</f>
        <v>#REF!</v>
      </c>
      <c r="M54" s="190" t="e">
        <f>#REF!</f>
        <v>#REF!</v>
      </c>
      <c r="N54" s="190" t="e">
        <f>#REF!</f>
        <v>#REF!</v>
      </c>
    </row>
    <row r="55" spans="2:14">
      <c r="B55" s="189" t="e">
        <f>#REF!</f>
        <v>#REF!</v>
      </c>
      <c r="C55" s="189" t="e">
        <f>#REF!</f>
        <v>#REF!</v>
      </c>
      <c r="D55" s="189" t="e">
        <f>#REF!</f>
        <v>#REF!</v>
      </c>
      <c r="E55" s="189" t="e">
        <f>#REF!</f>
        <v>#REF!</v>
      </c>
      <c r="F55" s="189" t="e">
        <f>#REF!</f>
        <v>#REF!</v>
      </c>
      <c r="G55" s="189" t="e">
        <f>#REF!</f>
        <v>#REF!</v>
      </c>
      <c r="I55" s="190" t="e">
        <f>#REF!</f>
        <v>#REF!</v>
      </c>
      <c r="J55" s="190" t="e">
        <f>#REF!</f>
        <v>#REF!</v>
      </c>
      <c r="K55" s="190" t="e">
        <f>#REF!</f>
        <v>#REF!</v>
      </c>
      <c r="L55" s="190" t="e">
        <f>#REF!</f>
        <v>#REF!</v>
      </c>
      <c r="M55" s="190" t="e">
        <f>#REF!</f>
        <v>#REF!</v>
      </c>
      <c r="N55" s="190" t="e">
        <f>#REF!</f>
        <v>#REF!</v>
      </c>
    </row>
    <row r="56" spans="2:14">
      <c r="B56" s="189" t="e">
        <f>#REF!</f>
        <v>#REF!</v>
      </c>
      <c r="C56" s="189" t="e">
        <f>#REF!</f>
        <v>#REF!</v>
      </c>
      <c r="D56" s="189" t="e">
        <f>#REF!</f>
        <v>#REF!</v>
      </c>
      <c r="E56" s="189" t="e">
        <f>#REF!</f>
        <v>#REF!</v>
      </c>
      <c r="F56" s="189" t="e">
        <f>#REF!</f>
        <v>#REF!</v>
      </c>
      <c r="G56" s="189" t="e">
        <f>#REF!</f>
        <v>#REF!</v>
      </c>
      <c r="I56" s="190" t="e">
        <f>#REF!</f>
        <v>#REF!</v>
      </c>
      <c r="J56" s="190" t="e">
        <f>#REF!</f>
        <v>#REF!</v>
      </c>
      <c r="K56" s="190" t="e">
        <f>#REF!</f>
        <v>#REF!</v>
      </c>
      <c r="L56" s="190" t="e">
        <f>#REF!</f>
        <v>#REF!</v>
      </c>
      <c r="M56" s="190" t="e">
        <f>#REF!</f>
        <v>#REF!</v>
      </c>
      <c r="N56" s="190" t="e">
        <f>#REF!</f>
        <v>#REF!</v>
      </c>
    </row>
    <row r="57" spans="2:14">
      <c r="B57" s="189" t="e">
        <f>#REF!</f>
        <v>#REF!</v>
      </c>
      <c r="C57" s="189" t="e">
        <f>#REF!</f>
        <v>#REF!</v>
      </c>
      <c r="D57" s="189" t="e">
        <f>#REF!</f>
        <v>#REF!</v>
      </c>
      <c r="E57" s="189" t="e">
        <f>#REF!</f>
        <v>#REF!</v>
      </c>
      <c r="F57" s="189" t="e">
        <f>#REF!</f>
        <v>#REF!</v>
      </c>
      <c r="G57" s="189" t="e">
        <f>#REF!</f>
        <v>#REF!</v>
      </c>
      <c r="I57" s="190" t="e">
        <f>#REF!</f>
        <v>#REF!</v>
      </c>
      <c r="J57" s="190" t="e">
        <f>#REF!</f>
        <v>#REF!</v>
      </c>
      <c r="K57" s="190" t="e">
        <f>#REF!</f>
        <v>#REF!</v>
      </c>
      <c r="L57" s="190" t="e">
        <f>#REF!</f>
        <v>#REF!</v>
      </c>
      <c r="M57" s="190" t="e">
        <f>#REF!</f>
        <v>#REF!</v>
      </c>
      <c r="N57" s="190" t="e">
        <f>#REF!</f>
        <v>#REF!</v>
      </c>
    </row>
    <row r="58" spans="2:14">
      <c r="B58" s="189" t="e">
        <f>#REF!</f>
        <v>#REF!</v>
      </c>
      <c r="C58" s="189" t="e">
        <f>#REF!</f>
        <v>#REF!</v>
      </c>
      <c r="D58" s="189" t="e">
        <f>#REF!</f>
        <v>#REF!</v>
      </c>
      <c r="E58" s="189" t="e">
        <f>#REF!</f>
        <v>#REF!</v>
      </c>
      <c r="F58" s="189" t="e">
        <f>#REF!</f>
        <v>#REF!</v>
      </c>
      <c r="G58" s="189" t="e">
        <f>#REF!</f>
        <v>#REF!</v>
      </c>
      <c r="I58" s="190" t="e">
        <f>#REF!</f>
        <v>#REF!</v>
      </c>
      <c r="J58" s="190" t="e">
        <f>#REF!</f>
        <v>#REF!</v>
      </c>
      <c r="K58" s="190" t="e">
        <f>#REF!</f>
        <v>#REF!</v>
      </c>
      <c r="L58" s="190" t="e">
        <f>#REF!</f>
        <v>#REF!</v>
      </c>
      <c r="M58" s="190" t="e">
        <f>#REF!</f>
        <v>#REF!</v>
      </c>
      <c r="N58" s="190" t="e">
        <f>#REF!</f>
        <v>#REF!</v>
      </c>
    </row>
    <row r="59" spans="2:14">
      <c r="B59" s="189" t="e">
        <f>#REF!</f>
        <v>#REF!</v>
      </c>
      <c r="C59" s="189" t="e">
        <f>#REF!</f>
        <v>#REF!</v>
      </c>
      <c r="D59" s="189" t="e">
        <f>#REF!</f>
        <v>#REF!</v>
      </c>
      <c r="E59" s="189" t="e">
        <f>#REF!</f>
        <v>#REF!</v>
      </c>
      <c r="F59" s="189" t="e">
        <f>#REF!</f>
        <v>#REF!</v>
      </c>
      <c r="G59" s="189" t="e">
        <f>#REF!</f>
        <v>#REF!</v>
      </c>
      <c r="I59" s="190" t="e">
        <f>#REF!</f>
        <v>#REF!</v>
      </c>
      <c r="J59" s="190" t="e">
        <f>#REF!</f>
        <v>#REF!</v>
      </c>
      <c r="K59" s="190" t="e">
        <f>#REF!</f>
        <v>#REF!</v>
      </c>
      <c r="L59" s="190" t="e">
        <f>#REF!</f>
        <v>#REF!</v>
      </c>
      <c r="M59" s="190" t="e">
        <f>#REF!</f>
        <v>#REF!</v>
      </c>
      <c r="N59" s="190" t="e">
        <f>#REF!</f>
        <v>#REF!</v>
      </c>
    </row>
    <row r="60" spans="2:14">
      <c r="B60" s="189" t="e">
        <f>#REF!</f>
        <v>#REF!</v>
      </c>
      <c r="C60" s="189" t="e">
        <f>#REF!</f>
        <v>#REF!</v>
      </c>
      <c r="D60" s="189" t="e">
        <f>#REF!</f>
        <v>#REF!</v>
      </c>
      <c r="E60" s="189" t="e">
        <f>#REF!</f>
        <v>#REF!</v>
      </c>
      <c r="F60" s="189" t="e">
        <f>#REF!</f>
        <v>#REF!</v>
      </c>
      <c r="G60" s="189" t="e">
        <f>#REF!</f>
        <v>#REF!</v>
      </c>
      <c r="I60" s="190" t="e">
        <f>#REF!</f>
        <v>#REF!</v>
      </c>
      <c r="J60" s="190" t="e">
        <f>#REF!</f>
        <v>#REF!</v>
      </c>
      <c r="K60" s="190" t="e">
        <f>#REF!</f>
        <v>#REF!</v>
      </c>
      <c r="L60" s="190" t="e">
        <f>#REF!</f>
        <v>#REF!</v>
      </c>
      <c r="M60" s="190" t="e">
        <f>#REF!</f>
        <v>#REF!</v>
      </c>
      <c r="N60" s="190" t="e">
        <f>#REF!</f>
        <v>#REF!</v>
      </c>
    </row>
    <row r="61" spans="2:14">
      <c r="B61" s="189" t="e">
        <f>#REF!</f>
        <v>#REF!</v>
      </c>
      <c r="C61" s="189" t="e">
        <f>#REF!</f>
        <v>#REF!</v>
      </c>
      <c r="D61" s="189" t="e">
        <f>#REF!</f>
        <v>#REF!</v>
      </c>
      <c r="E61" s="189" t="e">
        <f>#REF!</f>
        <v>#REF!</v>
      </c>
      <c r="F61" s="189" t="e">
        <f>#REF!</f>
        <v>#REF!</v>
      </c>
      <c r="G61" s="189" t="e">
        <f>#REF!</f>
        <v>#REF!</v>
      </c>
      <c r="I61" s="190" t="e">
        <f>#REF!</f>
        <v>#REF!</v>
      </c>
      <c r="J61" s="190" t="e">
        <f>#REF!</f>
        <v>#REF!</v>
      </c>
      <c r="K61" s="190" t="e">
        <f>#REF!</f>
        <v>#REF!</v>
      </c>
      <c r="L61" s="190" t="e">
        <f>#REF!</f>
        <v>#REF!</v>
      </c>
      <c r="M61" s="190" t="e">
        <f>#REF!</f>
        <v>#REF!</v>
      </c>
      <c r="N61" s="190" t="e">
        <f>#REF!</f>
        <v>#REF!</v>
      </c>
    </row>
    <row r="62" spans="2:14">
      <c r="B62" s="189" t="e">
        <f>#REF!</f>
        <v>#REF!</v>
      </c>
      <c r="C62" s="189" t="e">
        <f>#REF!</f>
        <v>#REF!</v>
      </c>
      <c r="D62" s="189" t="e">
        <f>#REF!</f>
        <v>#REF!</v>
      </c>
      <c r="E62" s="189" t="e">
        <f>#REF!</f>
        <v>#REF!</v>
      </c>
      <c r="F62" s="189" t="e">
        <f>#REF!</f>
        <v>#REF!</v>
      </c>
      <c r="G62" s="189" t="e">
        <f>#REF!</f>
        <v>#REF!</v>
      </c>
      <c r="I62" s="190" t="e">
        <f>#REF!</f>
        <v>#REF!</v>
      </c>
      <c r="J62" s="190" t="e">
        <f>#REF!</f>
        <v>#REF!</v>
      </c>
      <c r="K62" s="190" t="e">
        <f>#REF!</f>
        <v>#REF!</v>
      </c>
      <c r="L62" s="190" t="e">
        <f>#REF!</f>
        <v>#REF!</v>
      </c>
      <c r="M62" s="190" t="e">
        <f>#REF!</f>
        <v>#REF!</v>
      </c>
      <c r="N62" s="190" t="e">
        <f>#REF!</f>
        <v>#REF!</v>
      </c>
    </row>
    <row r="63" spans="2:14">
      <c r="B63" s="189" t="e">
        <f>#REF!</f>
        <v>#REF!</v>
      </c>
      <c r="C63" s="189" t="e">
        <f>#REF!</f>
        <v>#REF!</v>
      </c>
      <c r="D63" s="189" t="e">
        <f>#REF!</f>
        <v>#REF!</v>
      </c>
      <c r="E63" s="189" t="e">
        <f>#REF!</f>
        <v>#REF!</v>
      </c>
      <c r="F63" s="189" t="e">
        <f>#REF!</f>
        <v>#REF!</v>
      </c>
      <c r="G63" s="189" t="e">
        <f>#REF!</f>
        <v>#REF!</v>
      </c>
      <c r="I63" s="190" t="e">
        <f>#REF!</f>
        <v>#REF!</v>
      </c>
      <c r="J63" s="190" t="e">
        <f>#REF!</f>
        <v>#REF!</v>
      </c>
      <c r="K63" s="190" t="e">
        <f>#REF!</f>
        <v>#REF!</v>
      </c>
      <c r="L63" s="190" t="e">
        <f>#REF!</f>
        <v>#REF!</v>
      </c>
      <c r="M63" s="190" t="e">
        <f>#REF!</f>
        <v>#REF!</v>
      </c>
      <c r="N63" s="190" t="e">
        <f>#REF!</f>
        <v>#REF!</v>
      </c>
    </row>
    <row r="64" spans="2:14">
      <c r="B64" s="189" t="e">
        <f>#REF!</f>
        <v>#REF!</v>
      </c>
      <c r="C64" s="189" t="e">
        <f>#REF!</f>
        <v>#REF!</v>
      </c>
      <c r="D64" s="189" t="e">
        <f>#REF!</f>
        <v>#REF!</v>
      </c>
      <c r="E64" s="189" t="e">
        <f>#REF!</f>
        <v>#REF!</v>
      </c>
      <c r="F64" s="189" t="e">
        <f>#REF!</f>
        <v>#REF!</v>
      </c>
      <c r="G64" s="189" t="e">
        <f>#REF!</f>
        <v>#REF!</v>
      </c>
      <c r="I64" s="198" t="e">
        <f>#REF!</f>
        <v>#REF!</v>
      </c>
      <c r="J64" s="198" t="e">
        <f>#REF!</f>
        <v>#REF!</v>
      </c>
      <c r="K64" s="198" t="e">
        <f>#REF!</f>
        <v>#REF!</v>
      </c>
      <c r="L64" s="198" t="e">
        <f>#REF!</f>
        <v>#REF!</v>
      </c>
      <c r="M64" s="198" t="e">
        <f>#REF!</f>
        <v>#REF!</v>
      </c>
      <c r="N64" s="198" t="e">
        <f>#REF!</f>
        <v>#REF!</v>
      </c>
    </row>
    <row r="65" spans="2:14">
      <c r="B65" s="189" t="e">
        <f>#REF!</f>
        <v>#REF!</v>
      </c>
      <c r="C65" s="189" t="e">
        <f>#REF!</f>
        <v>#REF!</v>
      </c>
      <c r="D65" s="189" t="e">
        <f>#REF!</f>
        <v>#REF!</v>
      </c>
      <c r="E65" s="189" t="e">
        <f>#REF!</f>
        <v>#REF!</v>
      </c>
      <c r="F65" s="189" t="e">
        <f>#REF!</f>
        <v>#REF!</v>
      </c>
      <c r="G65" s="189" t="e">
        <f>#REF!</f>
        <v>#REF!</v>
      </c>
      <c r="I65" s="198" t="e">
        <f>#REF!</f>
        <v>#REF!</v>
      </c>
      <c r="J65" s="198" t="e">
        <f>#REF!</f>
        <v>#REF!</v>
      </c>
      <c r="K65" s="198" t="e">
        <f>#REF!</f>
        <v>#REF!</v>
      </c>
      <c r="L65" s="198" t="e">
        <f>#REF!</f>
        <v>#REF!</v>
      </c>
      <c r="M65" s="198" t="e">
        <f>#REF!</f>
        <v>#REF!</v>
      </c>
      <c r="N65" s="198" t="e">
        <f>#REF!</f>
        <v>#REF!</v>
      </c>
    </row>
    <row r="66" spans="2:14">
      <c r="B66" s="189" t="e">
        <f>#REF!</f>
        <v>#REF!</v>
      </c>
      <c r="C66" s="189" t="e">
        <f>#REF!</f>
        <v>#REF!</v>
      </c>
      <c r="D66" s="189" t="e">
        <f>#REF!</f>
        <v>#REF!</v>
      </c>
      <c r="E66" s="189" t="e">
        <f>#REF!</f>
        <v>#REF!</v>
      </c>
      <c r="F66" s="189" t="e">
        <f>#REF!</f>
        <v>#REF!</v>
      </c>
      <c r="G66" s="189" t="e">
        <f>#REF!</f>
        <v>#REF!</v>
      </c>
      <c r="I66" s="190" t="e">
        <f>#REF!</f>
        <v>#REF!</v>
      </c>
      <c r="J66" s="190" t="e">
        <f>#REF!</f>
        <v>#REF!</v>
      </c>
      <c r="K66" s="190" t="e">
        <f>#REF!</f>
        <v>#REF!</v>
      </c>
      <c r="L66" s="190" t="e">
        <f>#REF!</f>
        <v>#REF!</v>
      </c>
      <c r="M66" s="190" t="e">
        <f>#REF!</f>
        <v>#REF!</v>
      </c>
      <c r="N66" s="190" t="e">
        <f>#REF!</f>
        <v>#REF!</v>
      </c>
    </row>
    <row r="67" spans="2:14">
      <c r="B67" s="189" t="e">
        <f>#REF!</f>
        <v>#REF!</v>
      </c>
      <c r="C67" s="189" t="e">
        <f>#REF!</f>
        <v>#REF!</v>
      </c>
      <c r="D67" s="189" t="e">
        <f>#REF!</f>
        <v>#REF!</v>
      </c>
      <c r="E67" s="189" t="e">
        <f>#REF!</f>
        <v>#REF!</v>
      </c>
      <c r="F67" s="189" t="e">
        <f>#REF!</f>
        <v>#REF!</v>
      </c>
      <c r="G67" s="189" t="e">
        <f>#REF!</f>
        <v>#REF!</v>
      </c>
      <c r="I67" s="190" t="e">
        <f>#REF!</f>
        <v>#REF!</v>
      </c>
      <c r="J67" s="190" t="e">
        <f>#REF!</f>
        <v>#REF!</v>
      </c>
      <c r="K67" s="190" t="e">
        <f>#REF!</f>
        <v>#REF!</v>
      </c>
      <c r="L67" s="190" t="e">
        <f>#REF!</f>
        <v>#REF!</v>
      </c>
      <c r="M67" s="190" t="e">
        <f>#REF!</f>
        <v>#REF!</v>
      </c>
      <c r="N67" s="190" t="e">
        <f>#REF!</f>
        <v>#REF!</v>
      </c>
    </row>
    <row r="68" spans="2:14">
      <c r="B68" s="189" t="e">
        <f>#REF!</f>
        <v>#REF!</v>
      </c>
      <c r="C68" s="189" t="e">
        <f>#REF!</f>
        <v>#REF!</v>
      </c>
      <c r="D68" s="189" t="e">
        <f>#REF!</f>
        <v>#REF!</v>
      </c>
      <c r="E68" s="189" t="e">
        <f>#REF!</f>
        <v>#REF!</v>
      </c>
      <c r="F68" s="189" t="e">
        <f>#REF!</f>
        <v>#REF!</v>
      </c>
      <c r="G68" s="189" t="e">
        <f>#REF!</f>
        <v>#REF!</v>
      </c>
      <c r="I68" s="190" t="e">
        <f>#REF!</f>
        <v>#REF!</v>
      </c>
      <c r="J68" s="190" t="e">
        <f>#REF!</f>
        <v>#REF!</v>
      </c>
      <c r="K68" s="190" t="e">
        <f>#REF!</f>
        <v>#REF!</v>
      </c>
      <c r="L68" s="190" t="e">
        <f>#REF!</f>
        <v>#REF!</v>
      </c>
      <c r="M68" s="190" t="e">
        <f>#REF!</f>
        <v>#REF!</v>
      </c>
      <c r="N68" s="190" t="e">
        <f>#REF!</f>
        <v>#REF!</v>
      </c>
    </row>
    <row r="69" spans="2:14">
      <c r="B69" s="189" t="e">
        <f>#REF!</f>
        <v>#REF!</v>
      </c>
      <c r="C69" s="189" t="e">
        <f>#REF!</f>
        <v>#REF!</v>
      </c>
      <c r="D69" s="189" t="e">
        <f>#REF!</f>
        <v>#REF!</v>
      </c>
      <c r="E69" s="189" t="e">
        <f>#REF!</f>
        <v>#REF!</v>
      </c>
      <c r="F69" s="189" t="e">
        <f>#REF!</f>
        <v>#REF!</v>
      </c>
      <c r="G69" s="189" t="e">
        <f>#REF!</f>
        <v>#REF!</v>
      </c>
      <c r="I69" s="190" t="e">
        <f>#REF!</f>
        <v>#REF!</v>
      </c>
      <c r="J69" s="190" t="e">
        <f>#REF!</f>
        <v>#REF!</v>
      </c>
      <c r="K69" s="190" t="e">
        <f>#REF!</f>
        <v>#REF!</v>
      </c>
      <c r="L69" s="190" t="e">
        <f>#REF!</f>
        <v>#REF!</v>
      </c>
      <c r="M69" s="190" t="e">
        <f>#REF!</f>
        <v>#REF!</v>
      </c>
      <c r="N69" s="190" t="e">
        <f>#REF!</f>
        <v>#REF!</v>
      </c>
    </row>
    <row r="70" spans="2:14">
      <c r="B70" s="189" t="e">
        <f>#REF!</f>
        <v>#REF!</v>
      </c>
      <c r="C70" s="189" t="e">
        <f>#REF!</f>
        <v>#REF!</v>
      </c>
      <c r="D70" s="189" t="e">
        <f>#REF!</f>
        <v>#REF!</v>
      </c>
      <c r="E70" s="189" t="e">
        <f>#REF!</f>
        <v>#REF!</v>
      </c>
      <c r="F70" s="189" t="e">
        <f>#REF!</f>
        <v>#REF!</v>
      </c>
      <c r="G70" s="189" t="e">
        <f>#REF!</f>
        <v>#REF!</v>
      </c>
      <c r="I70" s="190" t="e">
        <f>#REF!</f>
        <v>#REF!</v>
      </c>
      <c r="J70" s="190" t="e">
        <f>#REF!</f>
        <v>#REF!</v>
      </c>
      <c r="K70" s="190" t="e">
        <f>#REF!</f>
        <v>#REF!</v>
      </c>
      <c r="L70" s="190" t="e">
        <f>#REF!</f>
        <v>#REF!</v>
      </c>
      <c r="M70" s="190" t="e">
        <f>#REF!</f>
        <v>#REF!</v>
      </c>
      <c r="N70" s="190" t="e">
        <f>#REF!</f>
        <v>#REF!</v>
      </c>
    </row>
    <row r="71" spans="2:14">
      <c r="B71" s="189" t="e">
        <f>#REF!</f>
        <v>#REF!</v>
      </c>
      <c r="C71" s="189" t="e">
        <f>#REF!</f>
        <v>#REF!</v>
      </c>
      <c r="D71" s="189" t="e">
        <f>#REF!</f>
        <v>#REF!</v>
      </c>
      <c r="E71" s="189" t="e">
        <f>#REF!</f>
        <v>#REF!</v>
      </c>
      <c r="F71" s="189" t="e">
        <f>#REF!</f>
        <v>#REF!</v>
      </c>
      <c r="G71" s="189" t="e">
        <f>#REF!</f>
        <v>#REF!</v>
      </c>
      <c r="I71" s="190" t="e">
        <f>#REF!</f>
        <v>#REF!</v>
      </c>
      <c r="J71" s="190" t="e">
        <f>#REF!</f>
        <v>#REF!</v>
      </c>
      <c r="K71" s="190" t="e">
        <f>#REF!</f>
        <v>#REF!</v>
      </c>
      <c r="L71" s="190" t="e">
        <f>#REF!</f>
        <v>#REF!</v>
      </c>
      <c r="M71" s="190" t="e">
        <f>#REF!</f>
        <v>#REF!</v>
      </c>
      <c r="N71" s="190" t="e">
        <f>#REF!</f>
        <v>#REF!</v>
      </c>
    </row>
    <row r="72" spans="2:14">
      <c r="B72" s="189" t="e">
        <f>#REF!</f>
        <v>#REF!</v>
      </c>
      <c r="C72" s="189" t="e">
        <f>#REF!</f>
        <v>#REF!</v>
      </c>
      <c r="D72" s="189" t="e">
        <f>#REF!</f>
        <v>#REF!</v>
      </c>
      <c r="E72" s="189" t="e">
        <f>#REF!</f>
        <v>#REF!</v>
      </c>
      <c r="F72" s="189" t="e">
        <f>#REF!</f>
        <v>#REF!</v>
      </c>
      <c r="G72" s="189" t="e">
        <f>#REF!</f>
        <v>#REF!</v>
      </c>
      <c r="I72" s="190" t="e">
        <f>#REF!</f>
        <v>#REF!</v>
      </c>
      <c r="J72" s="190" t="e">
        <f>#REF!</f>
        <v>#REF!</v>
      </c>
      <c r="K72" s="190" t="e">
        <f>#REF!</f>
        <v>#REF!</v>
      </c>
      <c r="L72" s="190" t="e">
        <f>#REF!</f>
        <v>#REF!</v>
      </c>
      <c r="M72" s="190" t="e">
        <f>#REF!</f>
        <v>#REF!</v>
      </c>
      <c r="N72" s="190" t="e">
        <f>#REF!</f>
        <v>#REF!</v>
      </c>
    </row>
    <row r="73" spans="2:14">
      <c r="B73" s="189" t="e">
        <f>#REF!</f>
        <v>#REF!</v>
      </c>
      <c r="C73" s="189" t="e">
        <f>#REF!</f>
        <v>#REF!</v>
      </c>
      <c r="D73" s="189" t="e">
        <f>#REF!</f>
        <v>#REF!</v>
      </c>
      <c r="E73" s="189" t="e">
        <f>#REF!</f>
        <v>#REF!</v>
      </c>
      <c r="F73" s="189" t="e">
        <f>#REF!</f>
        <v>#REF!</v>
      </c>
      <c r="G73" s="189" t="e">
        <f>#REF!</f>
        <v>#REF!</v>
      </c>
      <c r="I73" s="190" t="e">
        <f>#REF!</f>
        <v>#REF!</v>
      </c>
      <c r="J73" s="190" t="e">
        <f>#REF!</f>
        <v>#REF!</v>
      </c>
      <c r="K73" s="190" t="e">
        <f>#REF!</f>
        <v>#REF!</v>
      </c>
      <c r="L73" s="190" t="e">
        <f>#REF!</f>
        <v>#REF!</v>
      </c>
      <c r="M73" s="190" t="e">
        <f>#REF!</f>
        <v>#REF!</v>
      </c>
      <c r="N73" s="190" t="e">
        <f>#REF!</f>
        <v>#REF!</v>
      </c>
    </row>
    <row r="74" spans="2:14">
      <c r="B74" s="189" t="e">
        <f>#REF!</f>
        <v>#REF!</v>
      </c>
      <c r="C74" s="189" t="e">
        <f>#REF!</f>
        <v>#REF!</v>
      </c>
      <c r="D74" s="189" t="e">
        <f>#REF!</f>
        <v>#REF!</v>
      </c>
      <c r="E74" s="189" t="e">
        <f>#REF!</f>
        <v>#REF!</v>
      </c>
      <c r="F74" s="189" t="e">
        <f>#REF!</f>
        <v>#REF!</v>
      </c>
      <c r="G74" s="189" t="e">
        <f>#REF!</f>
        <v>#REF!</v>
      </c>
      <c r="I74" s="190" t="e">
        <f>#REF!</f>
        <v>#REF!</v>
      </c>
      <c r="J74" s="190" t="e">
        <f>#REF!</f>
        <v>#REF!</v>
      </c>
      <c r="K74" s="190" t="e">
        <f>#REF!</f>
        <v>#REF!</v>
      </c>
      <c r="L74" s="190" t="e">
        <f>#REF!</f>
        <v>#REF!</v>
      </c>
      <c r="M74" s="190" t="e">
        <f>#REF!</f>
        <v>#REF!</v>
      </c>
      <c r="N74" s="190" t="e">
        <f>#REF!</f>
        <v>#REF!</v>
      </c>
    </row>
    <row r="75" spans="2:14">
      <c r="B75" s="189" t="e">
        <f>#REF!</f>
        <v>#REF!</v>
      </c>
      <c r="C75" s="189" t="e">
        <f>#REF!</f>
        <v>#REF!</v>
      </c>
      <c r="D75" s="189" t="e">
        <f>#REF!</f>
        <v>#REF!</v>
      </c>
      <c r="E75" s="189" t="e">
        <f>#REF!</f>
        <v>#REF!</v>
      </c>
      <c r="F75" s="189" t="e">
        <f>#REF!</f>
        <v>#REF!</v>
      </c>
      <c r="G75" s="189" t="e">
        <f>#REF!</f>
        <v>#REF!</v>
      </c>
      <c r="I75" s="190" t="e">
        <f>#REF!</f>
        <v>#REF!</v>
      </c>
      <c r="J75" s="190" t="e">
        <f>#REF!</f>
        <v>#REF!</v>
      </c>
      <c r="K75" s="190" t="e">
        <f>#REF!</f>
        <v>#REF!</v>
      </c>
      <c r="L75" s="190" t="e">
        <f>#REF!</f>
        <v>#REF!</v>
      </c>
      <c r="M75" s="190" t="e">
        <f>#REF!</f>
        <v>#REF!</v>
      </c>
      <c r="N75" s="190" t="e">
        <f>#REF!</f>
        <v>#REF!</v>
      </c>
    </row>
    <row r="76" spans="2:14">
      <c r="B76" s="189" t="e">
        <f>#REF!</f>
        <v>#REF!</v>
      </c>
      <c r="C76" s="189" t="e">
        <f>#REF!</f>
        <v>#REF!</v>
      </c>
      <c r="D76" s="189" t="e">
        <f>#REF!</f>
        <v>#REF!</v>
      </c>
      <c r="E76" s="189" t="e">
        <f>#REF!</f>
        <v>#REF!</v>
      </c>
      <c r="F76" s="189" t="e">
        <f>#REF!</f>
        <v>#REF!</v>
      </c>
      <c r="G76" s="189" t="e">
        <f>#REF!</f>
        <v>#REF!</v>
      </c>
      <c r="I76" s="190" t="e">
        <f>#REF!</f>
        <v>#REF!</v>
      </c>
      <c r="J76" s="190" t="e">
        <f>#REF!</f>
        <v>#REF!</v>
      </c>
      <c r="K76" s="190" t="e">
        <f>#REF!</f>
        <v>#REF!</v>
      </c>
      <c r="L76" s="190" t="e">
        <f>#REF!</f>
        <v>#REF!</v>
      </c>
      <c r="M76" s="190" t="e">
        <f>#REF!</f>
        <v>#REF!</v>
      </c>
      <c r="N76" s="190" t="e">
        <f>#REF!</f>
        <v>#REF!</v>
      </c>
    </row>
    <row r="77" spans="2:14">
      <c r="B77" s="189" t="e">
        <f>#REF!</f>
        <v>#REF!</v>
      </c>
      <c r="C77" s="189" t="e">
        <f>#REF!</f>
        <v>#REF!</v>
      </c>
      <c r="D77" s="189" t="e">
        <f>#REF!</f>
        <v>#REF!</v>
      </c>
      <c r="E77" s="189" t="e">
        <f>#REF!</f>
        <v>#REF!</v>
      </c>
      <c r="F77" s="189" t="e">
        <f>#REF!</f>
        <v>#REF!</v>
      </c>
      <c r="G77" s="189" t="e">
        <f>#REF!</f>
        <v>#REF!</v>
      </c>
      <c r="I77" s="190" t="e">
        <f>#REF!</f>
        <v>#REF!</v>
      </c>
      <c r="J77" s="190" t="e">
        <f>#REF!</f>
        <v>#REF!</v>
      </c>
      <c r="K77" s="190" t="e">
        <f>#REF!</f>
        <v>#REF!</v>
      </c>
      <c r="L77" s="190" t="e">
        <f>#REF!</f>
        <v>#REF!</v>
      </c>
      <c r="M77" s="190" t="e">
        <f>#REF!</f>
        <v>#REF!</v>
      </c>
      <c r="N77" s="190" t="e">
        <f>#REF!</f>
        <v>#REF!</v>
      </c>
    </row>
    <row r="78" spans="2:14">
      <c r="B78" s="189" t="e">
        <f>#REF!</f>
        <v>#REF!</v>
      </c>
      <c r="C78" s="189" t="e">
        <f>#REF!</f>
        <v>#REF!</v>
      </c>
      <c r="D78" s="189" t="e">
        <f>#REF!</f>
        <v>#REF!</v>
      </c>
      <c r="E78" s="189" t="e">
        <f>#REF!</f>
        <v>#REF!</v>
      </c>
      <c r="F78" s="189" t="e">
        <f>#REF!</f>
        <v>#REF!</v>
      </c>
      <c r="G78" s="189" t="e">
        <f>#REF!</f>
        <v>#REF!</v>
      </c>
      <c r="I78" s="198" t="e">
        <f>#REF!</f>
        <v>#REF!</v>
      </c>
      <c r="J78" s="198" t="e">
        <f>#REF!</f>
        <v>#REF!</v>
      </c>
      <c r="K78" s="198" t="e">
        <f>#REF!</f>
        <v>#REF!</v>
      </c>
      <c r="L78" s="198" t="e">
        <f>#REF!</f>
        <v>#REF!</v>
      </c>
      <c r="M78" s="198" t="e">
        <f>#REF!</f>
        <v>#REF!</v>
      </c>
      <c r="N78" s="198" t="e">
        <f>#REF!</f>
        <v>#REF!</v>
      </c>
    </row>
    <row r="79" spans="2:14">
      <c r="B79" s="189" t="e">
        <f>#REF!</f>
        <v>#REF!</v>
      </c>
      <c r="C79" s="189" t="e">
        <f>#REF!</f>
        <v>#REF!</v>
      </c>
      <c r="D79" s="189" t="e">
        <f>#REF!</f>
        <v>#REF!</v>
      </c>
      <c r="E79" s="189" t="e">
        <f>#REF!</f>
        <v>#REF!</v>
      </c>
      <c r="F79" s="189" t="e">
        <f>#REF!</f>
        <v>#REF!</v>
      </c>
      <c r="G79" s="189" t="e">
        <f>#REF!</f>
        <v>#REF!</v>
      </c>
      <c r="I79" s="198" t="e">
        <f>#REF!</f>
        <v>#REF!</v>
      </c>
      <c r="J79" s="198" t="e">
        <f>#REF!</f>
        <v>#REF!</v>
      </c>
      <c r="K79" s="198" t="e">
        <f>#REF!</f>
        <v>#REF!</v>
      </c>
      <c r="L79" s="198" t="e">
        <f>#REF!</f>
        <v>#REF!</v>
      </c>
      <c r="M79" s="198" t="e">
        <f>#REF!</f>
        <v>#REF!</v>
      </c>
      <c r="N79" s="198" t="e">
        <f>#REF!</f>
        <v>#REF!</v>
      </c>
    </row>
    <row r="80" spans="2:14">
      <c r="B80" s="189" t="e">
        <f>#REF!</f>
        <v>#REF!</v>
      </c>
      <c r="C80" s="189" t="e">
        <f>#REF!</f>
        <v>#REF!</v>
      </c>
      <c r="D80" s="189" t="e">
        <f>#REF!</f>
        <v>#REF!</v>
      </c>
      <c r="E80" s="189" t="e">
        <f>#REF!</f>
        <v>#REF!</v>
      </c>
      <c r="F80" s="189" t="e">
        <f>#REF!</f>
        <v>#REF!</v>
      </c>
      <c r="G80" s="189" t="e">
        <f>#REF!</f>
        <v>#REF!</v>
      </c>
      <c r="I80" s="190" t="e">
        <f>#REF!</f>
        <v>#REF!</v>
      </c>
      <c r="J80" s="190" t="e">
        <f>#REF!</f>
        <v>#REF!</v>
      </c>
      <c r="K80" s="190" t="e">
        <f>#REF!</f>
        <v>#REF!</v>
      </c>
      <c r="L80" s="190" t="e">
        <f>#REF!</f>
        <v>#REF!</v>
      </c>
      <c r="M80" s="190" t="e">
        <f>#REF!</f>
        <v>#REF!</v>
      </c>
      <c r="N80" s="190" t="e">
        <f>#REF!</f>
        <v>#REF!</v>
      </c>
    </row>
    <row r="81" spans="2:14">
      <c r="B81" s="189" t="e">
        <f>#REF!</f>
        <v>#REF!</v>
      </c>
      <c r="C81" s="189" t="e">
        <f>#REF!</f>
        <v>#REF!</v>
      </c>
      <c r="D81" s="189" t="e">
        <f>#REF!</f>
        <v>#REF!</v>
      </c>
      <c r="E81" s="189" t="e">
        <f>#REF!</f>
        <v>#REF!</v>
      </c>
      <c r="F81" s="189" t="e">
        <f>#REF!</f>
        <v>#REF!</v>
      </c>
      <c r="G81" s="189" t="e">
        <f>#REF!</f>
        <v>#REF!</v>
      </c>
      <c r="I81" s="190" t="e">
        <f>#REF!</f>
        <v>#REF!</v>
      </c>
      <c r="J81" s="190" t="e">
        <f>#REF!</f>
        <v>#REF!</v>
      </c>
      <c r="K81" s="190" t="e">
        <f>#REF!</f>
        <v>#REF!</v>
      </c>
      <c r="L81" s="190" t="e">
        <f>#REF!</f>
        <v>#REF!</v>
      </c>
      <c r="M81" s="190" t="e">
        <f>#REF!</f>
        <v>#REF!</v>
      </c>
      <c r="N81" s="190" t="e">
        <f>#REF!</f>
        <v>#REF!</v>
      </c>
    </row>
    <row r="82" spans="2:14">
      <c r="B82" s="189" t="e">
        <f>#REF!</f>
        <v>#REF!</v>
      </c>
      <c r="C82" s="189" t="e">
        <f>#REF!</f>
        <v>#REF!</v>
      </c>
      <c r="D82" s="189" t="e">
        <f>#REF!</f>
        <v>#REF!</v>
      </c>
      <c r="E82" s="189" t="e">
        <f>#REF!</f>
        <v>#REF!</v>
      </c>
      <c r="F82" s="189" t="e">
        <f>#REF!</f>
        <v>#REF!</v>
      </c>
      <c r="G82" s="189" t="e">
        <f>#REF!</f>
        <v>#REF!</v>
      </c>
      <c r="I82" s="190" t="e">
        <f>#REF!</f>
        <v>#REF!</v>
      </c>
      <c r="J82" s="190" t="e">
        <f>#REF!</f>
        <v>#REF!</v>
      </c>
      <c r="K82" s="190" t="e">
        <f>#REF!</f>
        <v>#REF!</v>
      </c>
      <c r="L82" s="190" t="e">
        <f>#REF!</f>
        <v>#REF!</v>
      </c>
      <c r="M82" s="190" t="e">
        <f>#REF!</f>
        <v>#REF!</v>
      </c>
      <c r="N82" s="190" t="e">
        <f>#REF!</f>
        <v>#REF!</v>
      </c>
    </row>
    <row r="83" spans="2:14">
      <c r="B83" s="189" t="e">
        <f>#REF!</f>
        <v>#REF!</v>
      </c>
      <c r="C83" s="189" t="e">
        <f>#REF!</f>
        <v>#REF!</v>
      </c>
      <c r="D83" s="189" t="e">
        <f>#REF!</f>
        <v>#REF!</v>
      </c>
      <c r="E83" s="189" t="e">
        <f>#REF!</f>
        <v>#REF!</v>
      </c>
      <c r="F83" s="189" t="e">
        <f>#REF!</f>
        <v>#REF!</v>
      </c>
      <c r="G83" s="189" t="e">
        <f>#REF!</f>
        <v>#REF!</v>
      </c>
      <c r="I83" s="190" t="e">
        <f>#REF!</f>
        <v>#REF!</v>
      </c>
      <c r="J83" s="190" t="e">
        <f>#REF!</f>
        <v>#REF!</v>
      </c>
      <c r="K83" s="190" t="e">
        <f>#REF!</f>
        <v>#REF!</v>
      </c>
      <c r="L83" s="190" t="e">
        <f>#REF!</f>
        <v>#REF!</v>
      </c>
      <c r="M83" s="190" t="e">
        <f>#REF!</f>
        <v>#REF!</v>
      </c>
      <c r="N83" s="190" t="e">
        <f>#REF!</f>
        <v>#REF!</v>
      </c>
    </row>
    <row r="84" spans="2:14">
      <c r="B84" s="189" t="e">
        <f>#REF!</f>
        <v>#REF!</v>
      </c>
      <c r="C84" s="189" t="e">
        <f>#REF!</f>
        <v>#REF!</v>
      </c>
      <c r="D84" s="189" t="e">
        <f>#REF!</f>
        <v>#REF!</v>
      </c>
      <c r="E84" s="189" t="e">
        <f>#REF!</f>
        <v>#REF!</v>
      </c>
      <c r="F84" s="189" t="e">
        <f>#REF!</f>
        <v>#REF!</v>
      </c>
      <c r="G84" s="189" t="e">
        <f>#REF!</f>
        <v>#REF!</v>
      </c>
      <c r="I84" s="190" t="e">
        <f>#REF!</f>
        <v>#REF!</v>
      </c>
      <c r="J84" s="190" t="e">
        <f>#REF!</f>
        <v>#REF!</v>
      </c>
      <c r="K84" s="190" t="e">
        <f>#REF!</f>
        <v>#REF!</v>
      </c>
      <c r="L84" s="190" t="e">
        <f>#REF!</f>
        <v>#REF!</v>
      </c>
      <c r="M84" s="190" t="e">
        <f>#REF!</f>
        <v>#REF!</v>
      </c>
      <c r="N84" s="190" t="e">
        <f>#REF!</f>
        <v>#REF!</v>
      </c>
    </row>
    <row r="85" spans="2:14">
      <c r="B85" s="189" t="e">
        <f>#REF!</f>
        <v>#REF!</v>
      </c>
      <c r="C85" s="189" t="e">
        <f>#REF!</f>
        <v>#REF!</v>
      </c>
      <c r="D85" s="189" t="e">
        <f>#REF!</f>
        <v>#REF!</v>
      </c>
      <c r="E85" s="189" t="e">
        <f>#REF!</f>
        <v>#REF!</v>
      </c>
      <c r="F85" s="189" t="e">
        <f>#REF!</f>
        <v>#REF!</v>
      </c>
      <c r="G85" s="189" t="e">
        <f>#REF!</f>
        <v>#REF!</v>
      </c>
      <c r="I85" s="190" t="e">
        <f>#REF!</f>
        <v>#REF!</v>
      </c>
      <c r="J85" s="190" t="e">
        <f>#REF!</f>
        <v>#REF!</v>
      </c>
      <c r="K85" s="190" t="e">
        <f>#REF!</f>
        <v>#REF!</v>
      </c>
      <c r="L85" s="190" t="e">
        <f>#REF!</f>
        <v>#REF!</v>
      </c>
      <c r="M85" s="190" t="e">
        <f>#REF!</f>
        <v>#REF!</v>
      </c>
      <c r="N85" s="190" t="e">
        <f>#REF!</f>
        <v>#REF!</v>
      </c>
    </row>
    <row r="86" spans="2:14">
      <c r="B86" s="189" t="e">
        <f>#REF!</f>
        <v>#REF!</v>
      </c>
      <c r="C86" s="189" t="e">
        <f>#REF!</f>
        <v>#REF!</v>
      </c>
      <c r="D86" s="189" t="e">
        <f>#REF!</f>
        <v>#REF!</v>
      </c>
      <c r="E86" s="189" t="e">
        <f>#REF!</f>
        <v>#REF!</v>
      </c>
      <c r="F86" s="189" t="e">
        <f>#REF!</f>
        <v>#REF!</v>
      </c>
      <c r="G86" s="189" t="e">
        <f>#REF!</f>
        <v>#REF!</v>
      </c>
      <c r="I86" s="190" t="e">
        <f>#REF!</f>
        <v>#REF!</v>
      </c>
      <c r="J86" s="190" t="e">
        <f>#REF!</f>
        <v>#REF!</v>
      </c>
      <c r="K86" s="190" t="e">
        <f>#REF!</f>
        <v>#REF!</v>
      </c>
      <c r="L86" s="190" t="e">
        <f>#REF!</f>
        <v>#REF!</v>
      </c>
      <c r="M86" s="190" t="e">
        <f>#REF!</f>
        <v>#REF!</v>
      </c>
      <c r="N86" s="190" t="e">
        <f>#REF!</f>
        <v>#REF!</v>
      </c>
    </row>
    <row r="87" spans="2:14">
      <c r="B87" s="189" t="e">
        <f>#REF!</f>
        <v>#REF!</v>
      </c>
      <c r="C87" s="189" t="e">
        <f>#REF!</f>
        <v>#REF!</v>
      </c>
      <c r="D87" s="189" t="e">
        <f>#REF!</f>
        <v>#REF!</v>
      </c>
      <c r="E87" s="189" t="e">
        <f>#REF!</f>
        <v>#REF!</v>
      </c>
      <c r="F87" s="189" t="e">
        <f>#REF!</f>
        <v>#REF!</v>
      </c>
      <c r="G87" s="189" t="e">
        <f>#REF!</f>
        <v>#REF!</v>
      </c>
      <c r="I87" s="190" t="e">
        <f>#REF!</f>
        <v>#REF!</v>
      </c>
      <c r="J87" s="190" t="e">
        <f>#REF!</f>
        <v>#REF!</v>
      </c>
      <c r="K87" s="190" t="e">
        <f>#REF!</f>
        <v>#REF!</v>
      </c>
      <c r="L87" s="190" t="e">
        <f>#REF!</f>
        <v>#REF!</v>
      </c>
      <c r="M87" s="190" t="e">
        <f>#REF!</f>
        <v>#REF!</v>
      </c>
      <c r="N87" s="190" t="e">
        <f>#REF!</f>
        <v>#REF!</v>
      </c>
    </row>
    <row r="88" spans="2:14">
      <c r="B88" s="189" t="e">
        <f>#REF!</f>
        <v>#REF!</v>
      </c>
      <c r="C88" s="189" t="e">
        <f>#REF!</f>
        <v>#REF!</v>
      </c>
      <c r="D88" s="189" t="e">
        <f>#REF!</f>
        <v>#REF!</v>
      </c>
      <c r="E88" s="189" t="e">
        <f>#REF!</f>
        <v>#REF!</v>
      </c>
      <c r="F88" s="189" t="e">
        <f>#REF!</f>
        <v>#REF!</v>
      </c>
      <c r="G88" s="189" t="e">
        <f>#REF!</f>
        <v>#REF!</v>
      </c>
      <c r="I88" s="168" t="e">
        <f>#REF!</f>
        <v>#REF!</v>
      </c>
      <c r="J88" s="168" t="e">
        <f>#REF!</f>
        <v>#REF!</v>
      </c>
      <c r="K88" s="168" t="e">
        <f>#REF!</f>
        <v>#REF!</v>
      </c>
      <c r="L88" s="168" t="e">
        <f>#REF!</f>
        <v>#REF!</v>
      </c>
      <c r="M88" s="168" t="e">
        <f>#REF!</f>
        <v>#REF!</v>
      </c>
      <c r="N88" s="168" t="e">
        <f>#REF!</f>
        <v>#REF!</v>
      </c>
    </row>
    <row r="89" spans="2:14">
      <c r="B89" s="189" t="e">
        <f>#REF!</f>
        <v>#REF!</v>
      </c>
      <c r="C89" s="189" t="e">
        <f>#REF!</f>
        <v>#REF!</v>
      </c>
      <c r="D89" s="189" t="e">
        <f>#REF!</f>
        <v>#REF!</v>
      </c>
      <c r="E89" s="189" t="e">
        <f>#REF!</f>
        <v>#REF!</v>
      </c>
      <c r="F89" s="189" t="e">
        <f>#REF!</f>
        <v>#REF!</v>
      </c>
      <c r="G89" s="189" t="e">
        <f>#REF!</f>
        <v>#REF!</v>
      </c>
      <c r="I89" s="168" t="e">
        <f>#REF!</f>
        <v>#REF!</v>
      </c>
      <c r="J89" s="168" t="e">
        <f>#REF!</f>
        <v>#REF!</v>
      </c>
      <c r="K89" s="168" t="e">
        <f>#REF!</f>
        <v>#REF!</v>
      </c>
      <c r="L89" s="168" t="e">
        <f>#REF!</f>
        <v>#REF!</v>
      </c>
      <c r="M89" s="168" t="e">
        <f>#REF!</f>
        <v>#REF!</v>
      </c>
      <c r="N89" s="168" t="e">
        <f>#REF!</f>
        <v>#REF!</v>
      </c>
    </row>
    <row r="90" spans="2:14">
      <c r="B90" s="189" t="e">
        <f>#REF!</f>
        <v>#REF!</v>
      </c>
      <c r="C90" s="189" t="e">
        <f>#REF!</f>
        <v>#REF!</v>
      </c>
      <c r="D90" s="189" t="e">
        <f>#REF!</f>
        <v>#REF!</v>
      </c>
      <c r="E90" s="189" t="e">
        <f>#REF!</f>
        <v>#REF!</v>
      </c>
      <c r="F90" s="189" t="e">
        <f>#REF!</f>
        <v>#REF!</v>
      </c>
      <c r="G90" s="189" t="e">
        <f>#REF!</f>
        <v>#REF!</v>
      </c>
      <c r="I90" s="168" t="e">
        <f>#REF!</f>
        <v>#REF!</v>
      </c>
      <c r="J90" s="168" t="e">
        <f>#REF!</f>
        <v>#REF!</v>
      </c>
      <c r="K90" s="168" t="e">
        <f>#REF!</f>
        <v>#REF!</v>
      </c>
      <c r="L90" s="168" t="e">
        <f>#REF!</f>
        <v>#REF!</v>
      </c>
      <c r="M90" s="168" t="e">
        <f>#REF!</f>
        <v>#REF!</v>
      </c>
      <c r="N90" s="168" t="e">
        <f>#REF!</f>
        <v>#REF!</v>
      </c>
    </row>
    <row r="91" spans="2:14">
      <c r="B91" s="189" t="e">
        <f>#REF!</f>
        <v>#REF!</v>
      </c>
      <c r="C91" s="189" t="e">
        <f>#REF!</f>
        <v>#REF!</v>
      </c>
      <c r="D91" s="189" t="e">
        <f>#REF!</f>
        <v>#REF!</v>
      </c>
      <c r="E91" s="189" t="e">
        <f>#REF!</f>
        <v>#REF!</v>
      </c>
      <c r="F91" s="189" t="e">
        <f>#REF!</f>
        <v>#REF!</v>
      </c>
      <c r="G91" s="189" t="e">
        <f>#REF!</f>
        <v>#REF!</v>
      </c>
      <c r="I91" s="168" t="e">
        <f>#REF!</f>
        <v>#REF!</v>
      </c>
      <c r="J91" s="168" t="e">
        <f>#REF!</f>
        <v>#REF!</v>
      </c>
      <c r="K91" s="168" t="e">
        <f>#REF!</f>
        <v>#REF!</v>
      </c>
      <c r="L91" s="168" t="e">
        <f>#REF!</f>
        <v>#REF!</v>
      </c>
      <c r="M91" s="168" t="e">
        <f>#REF!</f>
        <v>#REF!</v>
      </c>
      <c r="N91" s="168" t="e">
        <f>#REF!</f>
        <v>#REF!</v>
      </c>
    </row>
    <row r="92" spans="2:14">
      <c r="B92" s="189" t="e">
        <f>#REF!</f>
        <v>#REF!</v>
      </c>
      <c r="C92" s="189" t="e">
        <f>#REF!</f>
        <v>#REF!</v>
      </c>
      <c r="D92" s="189" t="e">
        <f>#REF!</f>
        <v>#REF!</v>
      </c>
      <c r="E92" s="189" t="e">
        <f>#REF!</f>
        <v>#REF!</v>
      </c>
      <c r="F92" s="189" t="e">
        <f>#REF!</f>
        <v>#REF!</v>
      </c>
      <c r="G92" s="189" t="e">
        <f>#REF!</f>
        <v>#REF!</v>
      </c>
      <c r="I92" s="199" t="e">
        <f>#REF!</f>
        <v>#REF!</v>
      </c>
      <c r="J92" s="199" t="e">
        <f>#REF!</f>
        <v>#REF!</v>
      </c>
      <c r="K92" s="199" t="e">
        <f>#REF!</f>
        <v>#REF!</v>
      </c>
      <c r="L92" s="199" t="e">
        <f>#REF!</f>
        <v>#REF!</v>
      </c>
      <c r="M92" s="199" t="e">
        <f>#REF!</f>
        <v>#REF!</v>
      </c>
      <c r="N92" s="199" t="e">
        <f>#REF!</f>
        <v>#REF!</v>
      </c>
    </row>
    <row r="93" spans="2:14">
      <c r="B93" s="189" t="e">
        <f>#REF!</f>
        <v>#REF!</v>
      </c>
      <c r="C93" s="189" t="e">
        <f>#REF!</f>
        <v>#REF!</v>
      </c>
      <c r="D93" s="189" t="e">
        <f>#REF!</f>
        <v>#REF!</v>
      </c>
      <c r="E93" s="189" t="e">
        <f>#REF!</f>
        <v>#REF!</v>
      </c>
      <c r="F93" s="189" t="e">
        <f>#REF!</f>
        <v>#REF!</v>
      </c>
      <c r="G93" s="189" t="e">
        <f>#REF!</f>
        <v>#REF!</v>
      </c>
      <c r="I93" s="199" t="e">
        <f>#REF!</f>
        <v>#REF!</v>
      </c>
      <c r="J93" s="199" t="e">
        <f>#REF!</f>
        <v>#REF!</v>
      </c>
      <c r="K93" s="199" t="e">
        <f>#REF!</f>
        <v>#REF!</v>
      </c>
      <c r="L93" s="199" t="e">
        <f>#REF!</f>
        <v>#REF!</v>
      </c>
      <c r="M93" s="199" t="e">
        <f>#REF!</f>
        <v>#REF!</v>
      </c>
      <c r="N93" s="199" t="e">
        <f>#REF!</f>
        <v>#REF!</v>
      </c>
    </row>
    <row r="94" spans="2:14">
      <c r="B94" s="189" t="e">
        <f>#REF!</f>
        <v>#REF!</v>
      </c>
      <c r="C94" s="189" t="e">
        <f>#REF!</f>
        <v>#REF!</v>
      </c>
      <c r="D94" s="189" t="e">
        <f>#REF!</f>
        <v>#REF!</v>
      </c>
      <c r="E94" s="189" t="e">
        <f>#REF!</f>
        <v>#REF!</v>
      </c>
      <c r="F94" s="189" t="e">
        <f>#REF!</f>
        <v>#REF!</v>
      </c>
      <c r="G94" s="189" t="e">
        <f>#REF!</f>
        <v>#REF!</v>
      </c>
      <c r="I94" s="168" t="e">
        <f>#REF!</f>
        <v>#REF!</v>
      </c>
      <c r="J94" s="168" t="e">
        <f>#REF!</f>
        <v>#REF!</v>
      </c>
      <c r="K94" s="168" t="e">
        <f>#REF!</f>
        <v>#REF!</v>
      </c>
      <c r="L94" s="168" t="e">
        <f>#REF!</f>
        <v>#REF!</v>
      </c>
      <c r="M94" s="168" t="e">
        <f>#REF!</f>
        <v>#REF!</v>
      </c>
      <c r="N94" s="168" t="e">
        <f>#REF!</f>
        <v>#REF!</v>
      </c>
    </row>
    <row r="95" spans="2:14">
      <c r="B95" s="189" t="e">
        <f>#REF!</f>
        <v>#REF!</v>
      </c>
      <c r="C95" s="189" t="e">
        <f>#REF!</f>
        <v>#REF!</v>
      </c>
      <c r="D95" s="189" t="e">
        <f>#REF!</f>
        <v>#REF!</v>
      </c>
      <c r="E95" s="189" t="e">
        <f>#REF!</f>
        <v>#REF!</v>
      </c>
      <c r="F95" s="189" t="e">
        <f>#REF!</f>
        <v>#REF!</v>
      </c>
      <c r="G95" s="189" t="e">
        <f>#REF!</f>
        <v>#REF!</v>
      </c>
      <c r="I95" s="168" t="e">
        <f>#REF!</f>
        <v>#REF!</v>
      </c>
      <c r="J95" s="168" t="e">
        <f>#REF!</f>
        <v>#REF!</v>
      </c>
      <c r="K95" s="168" t="e">
        <f>#REF!</f>
        <v>#REF!</v>
      </c>
      <c r="L95" s="168" t="e">
        <f>#REF!</f>
        <v>#REF!</v>
      </c>
      <c r="M95" s="168" t="e">
        <f>#REF!</f>
        <v>#REF!</v>
      </c>
      <c r="N95" s="168" t="e">
        <f>#REF!</f>
        <v>#REF!</v>
      </c>
    </row>
    <row r="96" spans="2:14">
      <c r="B96" s="189" t="e">
        <f>#REF!</f>
        <v>#REF!</v>
      </c>
      <c r="C96" s="189" t="e">
        <f>#REF!</f>
        <v>#REF!</v>
      </c>
      <c r="D96" s="189" t="e">
        <f>#REF!</f>
        <v>#REF!</v>
      </c>
      <c r="E96" s="189" t="e">
        <f>#REF!</f>
        <v>#REF!</v>
      </c>
      <c r="F96" s="189" t="e">
        <f>#REF!</f>
        <v>#REF!</v>
      </c>
      <c r="G96" s="189" t="e">
        <f>#REF!</f>
        <v>#REF!</v>
      </c>
      <c r="I96" s="168" t="e">
        <f>#REF!</f>
        <v>#REF!</v>
      </c>
      <c r="J96" s="168" t="e">
        <f>#REF!</f>
        <v>#REF!</v>
      </c>
      <c r="K96" s="168" t="e">
        <f>#REF!</f>
        <v>#REF!</v>
      </c>
      <c r="L96" s="168" t="e">
        <f>#REF!</f>
        <v>#REF!</v>
      </c>
      <c r="M96" s="168" t="e">
        <f>#REF!</f>
        <v>#REF!</v>
      </c>
      <c r="N96" s="168" t="e">
        <f>#REF!</f>
        <v>#REF!</v>
      </c>
    </row>
    <row r="97" spans="2:14">
      <c r="B97" s="189" t="e">
        <f>#REF!</f>
        <v>#REF!</v>
      </c>
      <c r="C97" s="189" t="e">
        <f>#REF!</f>
        <v>#REF!</v>
      </c>
      <c r="D97" s="189" t="e">
        <f>#REF!</f>
        <v>#REF!</v>
      </c>
      <c r="E97" s="189" t="e">
        <f>#REF!</f>
        <v>#REF!</v>
      </c>
      <c r="F97" s="189" t="e">
        <f>#REF!</f>
        <v>#REF!</v>
      </c>
      <c r="G97" s="189" t="e">
        <f>#REF!</f>
        <v>#REF!</v>
      </c>
      <c r="I97" s="168" t="e">
        <f>#REF!</f>
        <v>#REF!</v>
      </c>
      <c r="J97" s="168" t="e">
        <f>#REF!</f>
        <v>#REF!</v>
      </c>
      <c r="K97" s="168" t="e">
        <f>#REF!</f>
        <v>#REF!</v>
      </c>
      <c r="L97" s="168" t="e">
        <f>#REF!</f>
        <v>#REF!</v>
      </c>
      <c r="M97" s="168" t="e">
        <f>#REF!</f>
        <v>#REF!</v>
      </c>
      <c r="N97" s="168" t="e">
        <f>#REF!</f>
        <v>#REF!</v>
      </c>
    </row>
    <row r="98" spans="2:14">
      <c r="B98" s="189" t="e">
        <f>#REF!</f>
        <v>#REF!</v>
      </c>
      <c r="C98" s="189" t="e">
        <f>#REF!</f>
        <v>#REF!</v>
      </c>
      <c r="D98" s="189" t="e">
        <f>#REF!</f>
        <v>#REF!</v>
      </c>
      <c r="E98" s="189" t="e">
        <f>#REF!</f>
        <v>#REF!</v>
      </c>
      <c r="F98" s="189" t="e">
        <f>#REF!</f>
        <v>#REF!</v>
      </c>
      <c r="G98" s="189" t="e">
        <f>#REF!</f>
        <v>#REF!</v>
      </c>
      <c r="I98" s="168" t="e">
        <f>#REF!</f>
        <v>#REF!</v>
      </c>
      <c r="J98" s="168" t="e">
        <f>#REF!</f>
        <v>#REF!</v>
      </c>
      <c r="K98" s="168" t="e">
        <f>#REF!</f>
        <v>#REF!</v>
      </c>
      <c r="L98" s="168" t="e">
        <f>#REF!</f>
        <v>#REF!</v>
      </c>
      <c r="M98" s="168" t="e">
        <f>#REF!</f>
        <v>#REF!</v>
      </c>
      <c r="N98" s="168" t="e">
        <f>#REF!</f>
        <v>#REF!</v>
      </c>
    </row>
    <row r="99" spans="2:14">
      <c r="B99" s="189" t="e">
        <f>#REF!</f>
        <v>#REF!</v>
      </c>
      <c r="C99" s="189" t="e">
        <f>#REF!</f>
        <v>#REF!</v>
      </c>
      <c r="D99" s="189" t="e">
        <f>#REF!</f>
        <v>#REF!</v>
      </c>
      <c r="E99" s="189" t="e">
        <f>#REF!</f>
        <v>#REF!</v>
      </c>
      <c r="F99" s="189" t="e">
        <f>#REF!</f>
        <v>#REF!</v>
      </c>
      <c r="G99" s="189" t="e">
        <f>#REF!</f>
        <v>#REF!</v>
      </c>
      <c r="I99" s="168" t="e">
        <f>#REF!</f>
        <v>#REF!</v>
      </c>
      <c r="J99" s="168" t="e">
        <f>#REF!</f>
        <v>#REF!</v>
      </c>
      <c r="K99" s="168" t="e">
        <f>#REF!</f>
        <v>#REF!</v>
      </c>
      <c r="L99" s="168" t="e">
        <f>#REF!</f>
        <v>#REF!</v>
      </c>
      <c r="M99" s="168" t="e">
        <f>#REF!</f>
        <v>#REF!</v>
      </c>
      <c r="N99" s="168" t="e">
        <f>#REF!</f>
        <v>#REF!</v>
      </c>
    </row>
    <row r="100" spans="2:14">
      <c r="B100" s="189" t="e">
        <f>#REF!</f>
        <v>#REF!</v>
      </c>
      <c r="C100" s="189" t="e">
        <f>#REF!</f>
        <v>#REF!</v>
      </c>
      <c r="D100" s="189" t="e">
        <f>#REF!</f>
        <v>#REF!</v>
      </c>
      <c r="E100" s="189" t="e">
        <f>#REF!</f>
        <v>#REF!</v>
      </c>
      <c r="F100" s="189" t="e">
        <f>#REF!</f>
        <v>#REF!</v>
      </c>
      <c r="G100" s="189" t="e">
        <f>#REF!</f>
        <v>#REF!</v>
      </c>
      <c r="I100" s="168" t="e">
        <f>#REF!</f>
        <v>#REF!</v>
      </c>
      <c r="J100" s="168" t="e">
        <f>#REF!</f>
        <v>#REF!</v>
      </c>
      <c r="K100" s="168" t="e">
        <f>#REF!</f>
        <v>#REF!</v>
      </c>
      <c r="L100" s="168" t="e">
        <f>#REF!</f>
        <v>#REF!</v>
      </c>
      <c r="M100" s="168" t="e">
        <f>#REF!</f>
        <v>#REF!</v>
      </c>
      <c r="N100" s="168" t="e">
        <f>#REF!</f>
        <v>#REF!</v>
      </c>
    </row>
    <row r="101" spans="2:14">
      <c r="B101" s="189" t="e">
        <f>#REF!</f>
        <v>#REF!</v>
      </c>
      <c r="C101" s="189" t="e">
        <f>#REF!</f>
        <v>#REF!</v>
      </c>
      <c r="D101" s="189" t="e">
        <f>#REF!</f>
        <v>#REF!</v>
      </c>
      <c r="E101" s="189" t="e">
        <f>#REF!</f>
        <v>#REF!</v>
      </c>
      <c r="F101" s="189" t="e">
        <f>#REF!</f>
        <v>#REF!</v>
      </c>
      <c r="G101" s="189" t="e">
        <f>#REF!</f>
        <v>#REF!</v>
      </c>
      <c r="I101" s="168" t="e">
        <f>#REF!</f>
        <v>#REF!</v>
      </c>
      <c r="J101" s="168" t="e">
        <f>#REF!</f>
        <v>#REF!</v>
      </c>
      <c r="K101" s="168" t="e">
        <f>#REF!</f>
        <v>#REF!</v>
      </c>
      <c r="L101" s="168" t="e">
        <f>#REF!</f>
        <v>#REF!</v>
      </c>
      <c r="M101" s="168" t="e">
        <f>#REF!</f>
        <v>#REF!</v>
      </c>
      <c r="N101" s="168" t="e">
        <f>#REF!</f>
        <v>#REF!</v>
      </c>
    </row>
    <row r="102" spans="2:14">
      <c r="B102" s="189" t="e">
        <f>#REF!</f>
        <v>#REF!</v>
      </c>
      <c r="C102" s="189" t="e">
        <f>#REF!</f>
        <v>#REF!</v>
      </c>
      <c r="D102" s="189" t="e">
        <f>#REF!</f>
        <v>#REF!</v>
      </c>
      <c r="E102" s="189" t="e">
        <f>#REF!</f>
        <v>#REF!</v>
      </c>
      <c r="F102" s="189" t="e">
        <f>#REF!</f>
        <v>#REF!</v>
      </c>
      <c r="G102" s="189" t="e">
        <f>#REF!</f>
        <v>#REF!</v>
      </c>
      <c r="I102" s="168" t="e">
        <f>#REF!</f>
        <v>#REF!</v>
      </c>
      <c r="J102" s="168" t="e">
        <f>#REF!</f>
        <v>#REF!</v>
      </c>
      <c r="K102" s="168" t="e">
        <f>#REF!</f>
        <v>#REF!</v>
      </c>
      <c r="L102" s="168" t="e">
        <f>#REF!</f>
        <v>#REF!</v>
      </c>
      <c r="M102" s="168" t="e">
        <f>#REF!</f>
        <v>#REF!</v>
      </c>
      <c r="N102" s="168" t="e">
        <f>#REF!</f>
        <v>#REF!</v>
      </c>
    </row>
    <row r="103" spans="2:14">
      <c r="B103" s="189" t="e">
        <f>#REF!</f>
        <v>#REF!</v>
      </c>
      <c r="C103" s="189" t="e">
        <f>#REF!</f>
        <v>#REF!</v>
      </c>
      <c r="D103" s="189" t="e">
        <f>#REF!</f>
        <v>#REF!</v>
      </c>
      <c r="E103" s="189" t="e">
        <f>#REF!</f>
        <v>#REF!</v>
      </c>
      <c r="F103" s="189" t="e">
        <f>#REF!</f>
        <v>#REF!</v>
      </c>
      <c r="G103" s="189" t="e">
        <f>#REF!</f>
        <v>#REF!</v>
      </c>
      <c r="I103" s="168" t="e">
        <f>#REF!</f>
        <v>#REF!</v>
      </c>
      <c r="J103" s="168" t="e">
        <f>#REF!</f>
        <v>#REF!</v>
      </c>
      <c r="K103" s="168" t="e">
        <f>#REF!</f>
        <v>#REF!</v>
      </c>
      <c r="L103" s="168" t="e">
        <f>#REF!</f>
        <v>#REF!</v>
      </c>
      <c r="M103" s="168" t="e">
        <f>#REF!</f>
        <v>#REF!</v>
      </c>
      <c r="N103" s="168" t="e">
        <f>#REF!</f>
        <v>#REF!</v>
      </c>
    </row>
    <row r="104" spans="2:14">
      <c r="B104" s="189" t="e">
        <f>#REF!</f>
        <v>#REF!</v>
      </c>
      <c r="C104" s="189" t="e">
        <f>#REF!</f>
        <v>#REF!</v>
      </c>
      <c r="D104" s="189" t="e">
        <f>#REF!</f>
        <v>#REF!</v>
      </c>
      <c r="E104" s="189" t="e">
        <f>#REF!</f>
        <v>#REF!</v>
      </c>
      <c r="F104" s="189" t="e">
        <f>#REF!</f>
        <v>#REF!</v>
      </c>
      <c r="G104" s="189" t="e">
        <f>#REF!</f>
        <v>#REF!</v>
      </c>
      <c r="I104" s="168" t="e">
        <f>#REF!</f>
        <v>#REF!</v>
      </c>
      <c r="J104" s="168" t="e">
        <f>#REF!</f>
        <v>#REF!</v>
      </c>
      <c r="K104" s="168" t="e">
        <f>#REF!</f>
        <v>#REF!</v>
      </c>
      <c r="L104" s="168" t="e">
        <f>#REF!</f>
        <v>#REF!</v>
      </c>
      <c r="M104" s="168" t="e">
        <f>#REF!</f>
        <v>#REF!</v>
      </c>
      <c r="N104" s="168" t="e">
        <f>#REF!</f>
        <v>#REF!</v>
      </c>
    </row>
    <row r="105" spans="2:14">
      <c r="B105" s="189" t="e">
        <f>#REF!</f>
        <v>#REF!</v>
      </c>
      <c r="C105" s="189" t="e">
        <f>#REF!</f>
        <v>#REF!</v>
      </c>
      <c r="D105" s="189" t="e">
        <f>#REF!</f>
        <v>#REF!</v>
      </c>
      <c r="E105" s="189" t="e">
        <f>#REF!</f>
        <v>#REF!</v>
      </c>
      <c r="F105" s="189" t="e">
        <f>#REF!</f>
        <v>#REF!</v>
      </c>
      <c r="G105" s="189" t="e">
        <f>#REF!</f>
        <v>#REF!</v>
      </c>
      <c r="I105" s="168" t="e">
        <f>#REF!</f>
        <v>#REF!</v>
      </c>
      <c r="J105" s="168" t="e">
        <f>#REF!</f>
        <v>#REF!</v>
      </c>
      <c r="K105" s="168" t="e">
        <f>#REF!</f>
        <v>#REF!</v>
      </c>
      <c r="L105" s="168" t="e">
        <f>#REF!</f>
        <v>#REF!</v>
      </c>
      <c r="M105" s="168" t="e">
        <f>#REF!</f>
        <v>#REF!</v>
      </c>
      <c r="N105" s="168" t="e">
        <f>#REF!</f>
        <v>#REF!</v>
      </c>
    </row>
    <row r="106" spans="2:14">
      <c r="B106" s="189" t="e">
        <f>#REF!</f>
        <v>#REF!</v>
      </c>
      <c r="C106" s="189" t="e">
        <f>#REF!</f>
        <v>#REF!</v>
      </c>
      <c r="D106" s="189" t="e">
        <f>#REF!</f>
        <v>#REF!</v>
      </c>
      <c r="E106" s="189" t="e">
        <f>#REF!</f>
        <v>#REF!</v>
      </c>
      <c r="F106" s="189" t="e">
        <f>#REF!</f>
        <v>#REF!</v>
      </c>
      <c r="G106" s="189" t="e">
        <f>#REF!</f>
        <v>#REF!</v>
      </c>
      <c r="I106" s="199" t="e">
        <f>#REF!</f>
        <v>#REF!</v>
      </c>
      <c r="J106" s="199" t="e">
        <f>#REF!</f>
        <v>#REF!</v>
      </c>
      <c r="K106" s="199" t="e">
        <f>#REF!</f>
        <v>#REF!</v>
      </c>
      <c r="L106" s="199" t="e">
        <f>#REF!</f>
        <v>#REF!</v>
      </c>
      <c r="M106" s="199" t="e">
        <f>#REF!</f>
        <v>#REF!</v>
      </c>
      <c r="N106" s="199" t="e">
        <f>#REF!</f>
        <v>#REF!</v>
      </c>
    </row>
    <row r="107" spans="2:14">
      <c r="B107" s="189" t="e">
        <f>#REF!</f>
        <v>#REF!</v>
      </c>
      <c r="C107" s="189" t="e">
        <f>#REF!</f>
        <v>#REF!</v>
      </c>
      <c r="D107" s="189" t="e">
        <f>#REF!</f>
        <v>#REF!</v>
      </c>
      <c r="E107" s="189" t="e">
        <f>#REF!</f>
        <v>#REF!</v>
      </c>
      <c r="F107" s="189" t="e">
        <f>#REF!</f>
        <v>#REF!</v>
      </c>
      <c r="G107" s="189" t="e">
        <f>#REF!</f>
        <v>#REF!</v>
      </c>
      <c r="I107" s="199" t="e">
        <f>#REF!</f>
        <v>#REF!</v>
      </c>
      <c r="J107" s="199" t="e">
        <f>#REF!</f>
        <v>#REF!</v>
      </c>
      <c r="K107" s="199" t="e">
        <f>#REF!</f>
        <v>#REF!</v>
      </c>
      <c r="L107" s="199" t="e">
        <f>#REF!</f>
        <v>#REF!</v>
      </c>
      <c r="M107" s="199" t="e">
        <f>#REF!</f>
        <v>#REF!</v>
      </c>
      <c r="N107" s="199" t="e">
        <f>#REF!</f>
        <v>#REF!</v>
      </c>
    </row>
    <row r="108" spans="2:14">
      <c r="B108" s="189" t="e">
        <f>#REF!</f>
        <v>#REF!</v>
      </c>
      <c r="C108" s="189" t="e">
        <f>#REF!</f>
        <v>#REF!</v>
      </c>
      <c r="D108" s="189" t="e">
        <f>#REF!</f>
        <v>#REF!</v>
      </c>
      <c r="E108" s="189" t="e">
        <f>#REF!</f>
        <v>#REF!</v>
      </c>
      <c r="F108" s="189" t="e">
        <f>#REF!</f>
        <v>#REF!</v>
      </c>
      <c r="G108" s="189" t="e">
        <f>#REF!</f>
        <v>#REF!</v>
      </c>
      <c r="I108" s="168" t="e">
        <f>#REF!</f>
        <v>#REF!</v>
      </c>
      <c r="J108" s="168" t="e">
        <f>#REF!</f>
        <v>#REF!</v>
      </c>
      <c r="K108" s="168" t="e">
        <f>#REF!</f>
        <v>#REF!</v>
      </c>
      <c r="L108" s="168" t="e">
        <f>#REF!</f>
        <v>#REF!</v>
      </c>
      <c r="M108" s="168" t="e">
        <f>#REF!</f>
        <v>#REF!</v>
      </c>
      <c r="N108" s="168" t="e">
        <f>#REF!</f>
        <v>#REF!</v>
      </c>
    </row>
    <row r="109" spans="2:14">
      <c r="B109" s="189" t="e">
        <f>#REF!</f>
        <v>#REF!</v>
      </c>
      <c r="C109" s="189" t="e">
        <f>#REF!</f>
        <v>#REF!</v>
      </c>
      <c r="D109" s="189" t="e">
        <f>#REF!</f>
        <v>#REF!</v>
      </c>
      <c r="E109" s="189" t="e">
        <f>#REF!</f>
        <v>#REF!</v>
      </c>
      <c r="F109" s="189" t="e">
        <f>#REF!</f>
        <v>#REF!</v>
      </c>
      <c r="G109" s="189" t="e">
        <f>#REF!</f>
        <v>#REF!</v>
      </c>
      <c r="I109" s="168" t="e">
        <f>#REF!</f>
        <v>#REF!</v>
      </c>
      <c r="J109" s="168" t="e">
        <f>#REF!</f>
        <v>#REF!</v>
      </c>
      <c r="K109" s="168" t="e">
        <f>#REF!</f>
        <v>#REF!</v>
      </c>
      <c r="L109" s="168" t="e">
        <f>#REF!</f>
        <v>#REF!</v>
      </c>
      <c r="M109" s="168" t="e">
        <f>#REF!</f>
        <v>#REF!</v>
      </c>
      <c r="N109" s="168" t="e">
        <f>#REF!</f>
        <v>#REF!</v>
      </c>
    </row>
    <row r="110" spans="2:14">
      <c r="B110" s="189" t="e">
        <f>#REF!</f>
        <v>#REF!</v>
      </c>
      <c r="C110" s="189" t="e">
        <f>#REF!</f>
        <v>#REF!</v>
      </c>
      <c r="D110" s="189" t="e">
        <f>#REF!</f>
        <v>#REF!</v>
      </c>
      <c r="E110" s="189" t="e">
        <f>#REF!</f>
        <v>#REF!</v>
      </c>
      <c r="F110" s="189" t="e">
        <f>#REF!</f>
        <v>#REF!</v>
      </c>
      <c r="G110" s="189" t="e">
        <f>#REF!</f>
        <v>#REF!</v>
      </c>
      <c r="I110" s="168" t="e">
        <f>#REF!</f>
        <v>#REF!</v>
      </c>
      <c r="J110" s="168" t="e">
        <f>#REF!</f>
        <v>#REF!</v>
      </c>
      <c r="K110" s="168" t="e">
        <f>#REF!</f>
        <v>#REF!</v>
      </c>
      <c r="L110" s="168" t="e">
        <f>#REF!</f>
        <v>#REF!</v>
      </c>
      <c r="M110" s="168" t="e">
        <f>#REF!</f>
        <v>#REF!</v>
      </c>
      <c r="N110" s="168" t="e">
        <f>#REF!</f>
        <v>#REF!</v>
      </c>
    </row>
    <row r="111" spans="2:14">
      <c r="B111" s="189" t="e">
        <f>#REF!</f>
        <v>#REF!</v>
      </c>
      <c r="C111" s="189" t="e">
        <f>#REF!</f>
        <v>#REF!</v>
      </c>
      <c r="D111" s="189" t="e">
        <f>#REF!</f>
        <v>#REF!</v>
      </c>
      <c r="E111" s="189" t="e">
        <f>#REF!</f>
        <v>#REF!</v>
      </c>
      <c r="F111" s="189" t="e">
        <f>#REF!</f>
        <v>#REF!</v>
      </c>
      <c r="G111" s="189" t="e">
        <f>#REF!</f>
        <v>#REF!</v>
      </c>
      <c r="I111" s="168" t="e">
        <f>#REF!</f>
        <v>#REF!</v>
      </c>
      <c r="J111" s="168" t="e">
        <f>#REF!</f>
        <v>#REF!</v>
      </c>
      <c r="K111" s="168" t="e">
        <f>#REF!</f>
        <v>#REF!</v>
      </c>
      <c r="L111" s="168" t="e">
        <f>#REF!</f>
        <v>#REF!</v>
      </c>
      <c r="M111" s="168" t="e">
        <f>#REF!</f>
        <v>#REF!</v>
      </c>
      <c r="N111" s="168" t="e">
        <f>#REF!</f>
        <v>#REF!</v>
      </c>
    </row>
    <row r="112" spans="2:14">
      <c r="B112" s="189" t="e">
        <f>#REF!</f>
        <v>#REF!</v>
      </c>
      <c r="C112" s="189" t="e">
        <f>#REF!</f>
        <v>#REF!</v>
      </c>
      <c r="D112" s="189" t="e">
        <f>#REF!</f>
        <v>#REF!</v>
      </c>
      <c r="E112" s="189" t="e">
        <f>#REF!</f>
        <v>#REF!</v>
      </c>
      <c r="F112" s="189" t="e">
        <f>#REF!</f>
        <v>#REF!</v>
      </c>
      <c r="G112" s="189" t="e">
        <f>#REF!</f>
        <v>#REF!</v>
      </c>
      <c r="I112" s="168" t="e">
        <f>#REF!</f>
        <v>#REF!</v>
      </c>
      <c r="J112" s="168" t="e">
        <f>#REF!</f>
        <v>#REF!</v>
      </c>
      <c r="K112" s="168" t="e">
        <f>#REF!</f>
        <v>#REF!</v>
      </c>
      <c r="L112" s="168" t="e">
        <f>#REF!</f>
        <v>#REF!</v>
      </c>
      <c r="M112" s="168" t="e">
        <f>#REF!</f>
        <v>#REF!</v>
      </c>
      <c r="N112" s="168" t="e">
        <f>#REF!</f>
        <v>#REF!</v>
      </c>
    </row>
    <row r="113" spans="2:14">
      <c r="B113" s="189" t="e">
        <f>#REF!</f>
        <v>#REF!</v>
      </c>
      <c r="C113" s="189" t="e">
        <f>#REF!</f>
        <v>#REF!</v>
      </c>
      <c r="D113" s="189" t="e">
        <f>#REF!</f>
        <v>#REF!</v>
      </c>
      <c r="E113" s="189" t="e">
        <f>#REF!</f>
        <v>#REF!</v>
      </c>
      <c r="F113" s="189" t="e">
        <f>#REF!</f>
        <v>#REF!</v>
      </c>
      <c r="G113" s="189" t="e">
        <f>#REF!</f>
        <v>#REF!</v>
      </c>
      <c r="I113" s="168" t="e">
        <f>#REF!</f>
        <v>#REF!</v>
      </c>
      <c r="J113" s="168" t="e">
        <f>#REF!</f>
        <v>#REF!</v>
      </c>
      <c r="K113" s="168" t="e">
        <f>#REF!</f>
        <v>#REF!</v>
      </c>
      <c r="L113" s="168" t="e">
        <f>#REF!</f>
        <v>#REF!</v>
      </c>
      <c r="M113" s="168" t="e">
        <f>#REF!</f>
        <v>#REF!</v>
      </c>
      <c r="N113" s="168" t="e">
        <f>#REF!</f>
        <v>#REF!</v>
      </c>
    </row>
    <row r="114" spans="2:14">
      <c r="B114" s="189" t="e">
        <f>#REF!</f>
        <v>#REF!</v>
      </c>
      <c r="C114" s="189" t="e">
        <f>#REF!</f>
        <v>#REF!</v>
      </c>
      <c r="D114" s="189" t="e">
        <f>#REF!</f>
        <v>#REF!</v>
      </c>
      <c r="E114" s="189" t="e">
        <f>#REF!</f>
        <v>#REF!</v>
      </c>
      <c r="F114" s="189" t="e">
        <f>#REF!</f>
        <v>#REF!</v>
      </c>
      <c r="G114" s="189" t="e">
        <f>#REF!</f>
        <v>#REF!</v>
      </c>
      <c r="I114" s="168" t="e">
        <f>#REF!</f>
        <v>#REF!</v>
      </c>
      <c r="J114" s="168" t="e">
        <f>#REF!</f>
        <v>#REF!</v>
      </c>
      <c r="K114" s="168" t="e">
        <f>#REF!</f>
        <v>#REF!</v>
      </c>
      <c r="L114" s="168" t="e">
        <f>#REF!</f>
        <v>#REF!</v>
      </c>
      <c r="M114" s="168" t="e">
        <f>#REF!</f>
        <v>#REF!</v>
      </c>
      <c r="N114" s="168" t="e">
        <f>#REF!</f>
        <v>#REF!</v>
      </c>
    </row>
    <row r="115" spans="2:14">
      <c r="B115" s="189" t="e">
        <f>#REF!</f>
        <v>#REF!</v>
      </c>
      <c r="C115" s="189" t="e">
        <f>#REF!</f>
        <v>#REF!</v>
      </c>
      <c r="D115" s="189" t="e">
        <f>#REF!</f>
        <v>#REF!</v>
      </c>
      <c r="E115" s="189" t="e">
        <f>#REF!</f>
        <v>#REF!</v>
      </c>
      <c r="F115" s="189" t="e">
        <f>#REF!</f>
        <v>#REF!</v>
      </c>
      <c r="G115" s="189" t="e">
        <f>#REF!</f>
        <v>#REF!</v>
      </c>
      <c r="I115" s="168" t="e">
        <f>#REF!</f>
        <v>#REF!</v>
      </c>
      <c r="J115" s="168" t="e">
        <f>#REF!</f>
        <v>#REF!</v>
      </c>
      <c r="K115" s="168" t="e">
        <f>#REF!</f>
        <v>#REF!</v>
      </c>
      <c r="L115" s="168" t="e">
        <f>#REF!</f>
        <v>#REF!</v>
      </c>
      <c r="M115" s="168" t="e">
        <f>#REF!</f>
        <v>#REF!</v>
      </c>
      <c r="N115" s="168" t="e">
        <f>#REF!</f>
        <v>#REF!</v>
      </c>
    </row>
    <row r="116" spans="2:14">
      <c r="B116" s="189" t="e">
        <f>#REF!</f>
        <v>#REF!</v>
      </c>
      <c r="C116" s="189" t="e">
        <f>#REF!</f>
        <v>#REF!</v>
      </c>
      <c r="D116" s="189" t="e">
        <f>#REF!</f>
        <v>#REF!</v>
      </c>
      <c r="E116" s="189" t="e">
        <f>#REF!</f>
        <v>#REF!</v>
      </c>
      <c r="F116" s="189" t="e">
        <f>#REF!</f>
        <v>#REF!</v>
      </c>
      <c r="G116" s="189" t="e">
        <f>#REF!</f>
        <v>#REF!</v>
      </c>
      <c r="I116" s="168" t="e">
        <f>#REF!</f>
        <v>#REF!</v>
      </c>
      <c r="J116" s="168" t="e">
        <f>#REF!</f>
        <v>#REF!</v>
      </c>
      <c r="K116" s="168" t="e">
        <f>#REF!</f>
        <v>#REF!</v>
      </c>
      <c r="L116" s="168" t="e">
        <f>#REF!</f>
        <v>#REF!</v>
      </c>
      <c r="M116" s="168" t="e">
        <f>#REF!</f>
        <v>#REF!</v>
      </c>
      <c r="N116" s="168" t="e">
        <f>#REF!</f>
        <v>#REF!</v>
      </c>
    </row>
    <row r="117" spans="2:14">
      <c r="B117" s="189" t="e">
        <f>#REF!</f>
        <v>#REF!</v>
      </c>
      <c r="C117" s="189" t="e">
        <f>#REF!</f>
        <v>#REF!</v>
      </c>
      <c r="D117" s="189" t="e">
        <f>#REF!</f>
        <v>#REF!</v>
      </c>
      <c r="E117" s="189" t="e">
        <f>#REF!</f>
        <v>#REF!</v>
      </c>
      <c r="F117" s="189" t="e">
        <f>#REF!</f>
        <v>#REF!</v>
      </c>
      <c r="G117" s="189" t="e">
        <f>#REF!</f>
        <v>#REF!</v>
      </c>
      <c r="I117" s="168" t="e">
        <f>#REF!</f>
        <v>#REF!</v>
      </c>
      <c r="J117" s="168" t="e">
        <f>#REF!</f>
        <v>#REF!</v>
      </c>
      <c r="K117" s="168" t="e">
        <f>#REF!</f>
        <v>#REF!</v>
      </c>
      <c r="L117" s="168" t="e">
        <f>#REF!</f>
        <v>#REF!</v>
      </c>
      <c r="M117" s="168" t="e">
        <f>#REF!</f>
        <v>#REF!</v>
      </c>
      <c r="N117" s="168" t="e">
        <f>#REF!</f>
        <v>#REF!</v>
      </c>
    </row>
    <row r="118" spans="2:14">
      <c r="B118" s="189" t="e">
        <f>#REF!</f>
        <v>#REF!</v>
      </c>
      <c r="C118" s="189" t="e">
        <f>#REF!</f>
        <v>#REF!</v>
      </c>
      <c r="D118" s="189" t="e">
        <f>#REF!</f>
        <v>#REF!</v>
      </c>
      <c r="E118" s="189" t="e">
        <f>#REF!</f>
        <v>#REF!</v>
      </c>
      <c r="F118" s="189" t="e">
        <f>#REF!</f>
        <v>#REF!</v>
      </c>
      <c r="G118" s="189" t="e">
        <f>#REF!</f>
        <v>#REF!</v>
      </c>
      <c r="I118" s="168" t="e">
        <f>#REF!</f>
        <v>#REF!</v>
      </c>
      <c r="J118" s="168" t="e">
        <f>#REF!</f>
        <v>#REF!</v>
      </c>
      <c r="K118" s="168" t="e">
        <f>#REF!</f>
        <v>#REF!</v>
      </c>
      <c r="L118" s="168" t="e">
        <f>#REF!</f>
        <v>#REF!</v>
      </c>
      <c r="M118" s="168" t="e">
        <f>#REF!</f>
        <v>#REF!</v>
      </c>
      <c r="N118" s="168" t="e">
        <f>#REF!</f>
        <v>#REF!</v>
      </c>
    </row>
    <row r="119" spans="2:14">
      <c r="B119" s="189" t="e">
        <f>#REF!</f>
        <v>#REF!</v>
      </c>
      <c r="C119" s="189" t="e">
        <f>#REF!</f>
        <v>#REF!</v>
      </c>
      <c r="D119" s="189" t="e">
        <f>#REF!</f>
        <v>#REF!</v>
      </c>
      <c r="E119" s="189" t="e">
        <f>#REF!</f>
        <v>#REF!</v>
      </c>
      <c r="F119" s="189" t="e">
        <f>#REF!</f>
        <v>#REF!</v>
      </c>
      <c r="G119" s="189" t="e">
        <f>#REF!</f>
        <v>#REF!</v>
      </c>
      <c r="I119" s="168" t="e">
        <f>#REF!</f>
        <v>#REF!</v>
      </c>
      <c r="J119" s="168" t="e">
        <f>#REF!</f>
        <v>#REF!</v>
      </c>
      <c r="K119" s="168" t="e">
        <f>#REF!</f>
        <v>#REF!</v>
      </c>
      <c r="L119" s="168" t="e">
        <f>#REF!</f>
        <v>#REF!</v>
      </c>
      <c r="M119" s="168" t="e">
        <f>#REF!</f>
        <v>#REF!</v>
      </c>
      <c r="N119" s="168" t="e">
        <f>#REF!</f>
        <v>#REF!</v>
      </c>
    </row>
    <row r="120" spans="2:14">
      <c r="B120" s="189" t="e">
        <f>#REF!</f>
        <v>#REF!</v>
      </c>
      <c r="C120" s="189" t="e">
        <f>#REF!</f>
        <v>#REF!</v>
      </c>
      <c r="D120" s="189" t="e">
        <f>#REF!</f>
        <v>#REF!</v>
      </c>
      <c r="E120" s="189" t="e">
        <f>#REF!</f>
        <v>#REF!</v>
      </c>
      <c r="F120" s="189" t="e">
        <f>#REF!</f>
        <v>#REF!</v>
      </c>
      <c r="G120" s="189" t="e">
        <f>#REF!</f>
        <v>#REF!</v>
      </c>
      <c r="I120" s="199" t="e">
        <f>#REF!</f>
        <v>#REF!</v>
      </c>
      <c r="J120" s="199" t="e">
        <f>#REF!</f>
        <v>#REF!</v>
      </c>
      <c r="K120" s="199" t="e">
        <f>#REF!</f>
        <v>#REF!</v>
      </c>
      <c r="L120" s="199" t="e">
        <f>#REF!</f>
        <v>#REF!</v>
      </c>
      <c r="M120" s="199" t="e">
        <f>#REF!</f>
        <v>#REF!</v>
      </c>
      <c r="N120" s="199" t="e">
        <f>#REF!</f>
        <v>#REF!</v>
      </c>
    </row>
    <row r="121" spans="2:14">
      <c r="B121" s="189" t="e">
        <f>#REF!</f>
        <v>#REF!</v>
      </c>
      <c r="C121" s="189" t="e">
        <f>#REF!</f>
        <v>#REF!</v>
      </c>
      <c r="D121" s="189" t="e">
        <f>#REF!</f>
        <v>#REF!</v>
      </c>
      <c r="E121" s="189" t="e">
        <f>#REF!</f>
        <v>#REF!</v>
      </c>
      <c r="F121" s="189" t="e">
        <f>#REF!</f>
        <v>#REF!</v>
      </c>
      <c r="G121" s="189" t="e">
        <f>#REF!</f>
        <v>#REF!</v>
      </c>
      <c r="I121" s="199" t="e">
        <f>#REF!</f>
        <v>#REF!</v>
      </c>
      <c r="J121" s="199" t="e">
        <f>#REF!</f>
        <v>#REF!</v>
      </c>
      <c r="K121" s="199" t="e">
        <f>#REF!</f>
        <v>#REF!</v>
      </c>
      <c r="L121" s="199" t="e">
        <f>#REF!</f>
        <v>#REF!</v>
      </c>
      <c r="M121" s="199" t="e">
        <f>#REF!</f>
        <v>#REF!</v>
      </c>
      <c r="N121" s="199" t="e">
        <f>#REF!</f>
        <v>#REF!</v>
      </c>
    </row>
    <row r="122" spans="2:14">
      <c r="B122" s="189" t="e">
        <f>#REF!</f>
        <v>#REF!</v>
      </c>
      <c r="C122" s="189" t="e">
        <f>#REF!</f>
        <v>#REF!</v>
      </c>
      <c r="D122" s="189" t="e">
        <f>#REF!</f>
        <v>#REF!</v>
      </c>
      <c r="E122" s="189" t="e">
        <f>#REF!</f>
        <v>#REF!</v>
      </c>
      <c r="F122" s="189" t="e">
        <f>#REF!</f>
        <v>#REF!</v>
      </c>
      <c r="G122" s="189" t="e">
        <f>#REF!</f>
        <v>#REF!</v>
      </c>
      <c r="I122" s="168" t="e">
        <f>#REF!</f>
        <v>#REF!</v>
      </c>
      <c r="J122" s="168" t="e">
        <f>#REF!</f>
        <v>#REF!</v>
      </c>
      <c r="K122" s="168" t="e">
        <f>#REF!</f>
        <v>#REF!</v>
      </c>
      <c r="L122" s="168" t="e">
        <f>#REF!</f>
        <v>#REF!</v>
      </c>
      <c r="M122" s="168" t="e">
        <f>#REF!</f>
        <v>#REF!</v>
      </c>
      <c r="N122" s="168" t="e">
        <f>#REF!</f>
        <v>#REF!</v>
      </c>
    </row>
    <row r="123" spans="2:14">
      <c r="B123" s="189" t="e">
        <f>#REF!</f>
        <v>#REF!</v>
      </c>
      <c r="C123" s="189" t="e">
        <f>#REF!</f>
        <v>#REF!</v>
      </c>
      <c r="D123" s="189" t="e">
        <f>#REF!</f>
        <v>#REF!</v>
      </c>
      <c r="E123" s="189" t="e">
        <f>#REF!</f>
        <v>#REF!</v>
      </c>
      <c r="F123" s="189" t="e">
        <f>#REF!</f>
        <v>#REF!</v>
      </c>
      <c r="G123" s="189" t="e">
        <f>#REF!</f>
        <v>#REF!</v>
      </c>
      <c r="I123" s="168" t="e">
        <f>#REF!</f>
        <v>#REF!</v>
      </c>
      <c r="J123" s="168" t="e">
        <f>#REF!</f>
        <v>#REF!</v>
      </c>
      <c r="K123" s="168" t="e">
        <f>#REF!</f>
        <v>#REF!</v>
      </c>
      <c r="L123" s="168" t="e">
        <f>#REF!</f>
        <v>#REF!</v>
      </c>
      <c r="M123" s="168" t="e">
        <f>#REF!</f>
        <v>#REF!</v>
      </c>
      <c r="N123" s="168" t="e">
        <f>#REF!</f>
        <v>#REF!</v>
      </c>
    </row>
    <row r="124" spans="2:14">
      <c r="B124" s="189" t="e">
        <f>#REF!</f>
        <v>#REF!</v>
      </c>
      <c r="C124" s="189" t="e">
        <f>#REF!</f>
        <v>#REF!</v>
      </c>
      <c r="D124" s="189" t="e">
        <f>#REF!</f>
        <v>#REF!</v>
      </c>
      <c r="E124" s="189" t="e">
        <f>#REF!</f>
        <v>#REF!</v>
      </c>
      <c r="F124" s="189" t="e">
        <f>#REF!</f>
        <v>#REF!</v>
      </c>
      <c r="G124" s="189" t="e">
        <f>#REF!</f>
        <v>#REF!</v>
      </c>
      <c r="I124" s="168" t="e">
        <f>#REF!</f>
        <v>#REF!</v>
      </c>
      <c r="J124" s="168" t="e">
        <f>#REF!</f>
        <v>#REF!</v>
      </c>
      <c r="K124" s="168" t="e">
        <f>#REF!</f>
        <v>#REF!</v>
      </c>
      <c r="L124" s="168" t="e">
        <f>#REF!</f>
        <v>#REF!</v>
      </c>
      <c r="M124" s="168" t="e">
        <f>#REF!</f>
        <v>#REF!</v>
      </c>
      <c r="N124" s="168" t="e">
        <f>#REF!</f>
        <v>#REF!</v>
      </c>
    </row>
    <row r="125" spans="2:14">
      <c r="B125" s="189" t="e">
        <f>#REF!</f>
        <v>#REF!</v>
      </c>
      <c r="C125" s="189" t="e">
        <f>#REF!</f>
        <v>#REF!</v>
      </c>
      <c r="D125" s="189" t="e">
        <f>#REF!</f>
        <v>#REF!</v>
      </c>
      <c r="E125" s="189" t="e">
        <f>#REF!</f>
        <v>#REF!</v>
      </c>
      <c r="F125" s="189" t="e">
        <f>#REF!</f>
        <v>#REF!</v>
      </c>
      <c r="G125" s="189" t="e">
        <f>#REF!</f>
        <v>#REF!</v>
      </c>
      <c r="I125" s="168" t="e">
        <f>#REF!</f>
        <v>#REF!</v>
      </c>
      <c r="J125" s="168" t="e">
        <f>#REF!</f>
        <v>#REF!</v>
      </c>
      <c r="K125" s="168" t="e">
        <f>#REF!</f>
        <v>#REF!</v>
      </c>
      <c r="L125" s="168" t="e">
        <f>#REF!</f>
        <v>#REF!</v>
      </c>
      <c r="M125" s="168" t="e">
        <f>#REF!</f>
        <v>#REF!</v>
      </c>
      <c r="N125" s="168" t="e">
        <f>#REF!</f>
        <v>#REF!</v>
      </c>
    </row>
    <row r="126" spans="2:14">
      <c r="B126" s="189" t="e">
        <f>#REF!</f>
        <v>#REF!</v>
      </c>
      <c r="C126" s="189" t="e">
        <f>#REF!</f>
        <v>#REF!</v>
      </c>
      <c r="D126" s="189" t="e">
        <f>#REF!</f>
        <v>#REF!</v>
      </c>
      <c r="E126" s="189" t="e">
        <f>#REF!</f>
        <v>#REF!</v>
      </c>
      <c r="F126" s="189" t="e">
        <f>#REF!</f>
        <v>#REF!</v>
      </c>
      <c r="G126" s="189" t="e">
        <f>#REF!</f>
        <v>#REF!</v>
      </c>
      <c r="I126" s="168" t="e">
        <f>#REF!</f>
        <v>#REF!</v>
      </c>
      <c r="J126" s="168" t="e">
        <f>#REF!</f>
        <v>#REF!</v>
      </c>
      <c r="K126" s="168" t="e">
        <f>#REF!</f>
        <v>#REF!</v>
      </c>
      <c r="L126" s="168" t="e">
        <f>#REF!</f>
        <v>#REF!</v>
      </c>
      <c r="M126" s="168" t="e">
        <f>#REF!</f>
        <v>#REF!</v>
      </c>
      <c r="N126" s="168" t="e">
        <f>#REF!</f>
        <v>#REF!</v>
      </c>
    </row>
    <row r="127" spans="2:14">
      <c r="B127" s="189" t="e">
        <f>#REF!</f>
        <v>#REF!</v>
      </c>
      <c r="C127" s="189" t="e">
        <f>#REF!</f>
        <v>#REF!</v>
      </c>
      <c r="D127" s="189" t="e">
        <f>#REF!</f>
        <v>#REF!</v>
      </c>
      <c r="E127" s="189" t="e">
        <f>#REF!</f>
        <v>#REF!</v>
      </c>
      <c r="F127" s="189" t="e">
        <f>#REF!</f>
        <v>#REF!</v>
      </c>
      <c r="G127" s="189" t="e">
        <f>#REF!</f>
        <v>#REF!</v>
      </c>
      <c r="I127" s="168" t="e">
        <f>#REF!</f>
        <v>#REF!</v>
      </c>
      <c r="J127" s="168" t="e">
        <f>#REF!</f>
        <v>#REF!</v>
      </c>
      <c r="K127" s="168" t="e">
        <f>#REF!</f>
        <v>#REF!</v>
      </c>
      <c r="L127" s="168" t="e">
        <f>#REF!</f>
        <v>#REF!</v>
      </c>
      <c r="M127" s="168" t="e">
        <f>#REF!</f>
        <v>#REF!</v>
      </c>
      <c r="N127" s="168" t="e">
        <f>#REF!</f>
        <v>#REF!</v>
      </c>
    </row>
    <row r="128" spans="2:14">
      <c r="B128" s="189" t="e">
        <f>#REF!</f>
        <v>#REF!</v>
      </c>
      <c r="C128" s="189" t="e">
        <f>#REF!</f>
        <v>#REF!</v>
      </c>
      <c r="D128" s="189" t="e">
        <f>#REF!</f>
        <v>#REF!</v>
      </c>
      <c r="E128" s="189" t="e">
        <f>#REF!</f>
        <v>#REF!</v>
      </c>
      <c r="F128" s="189" t="e">
        <f>#REF!</f>
        <v>#REF!</v>
      </c>
      <c r="G128" s="189" t="e">
        <f>#REF!</f>
        <v>#REF!</v>
      </c>
      <c r="I128" s="168" t="e">
        <f>#REF!</f>
        <v>#REF!</v>
      </c>
      <c r="J128" s="168" t="e">
        <f>#REF!</f>
        <v>#REF!</v>
      </c>
      <c r="K128" s="168" t="e">
        <f>#REF!</f>
        <v>#REF!</v>
      </c>
      <c r="L128" s="168" t="e">
        <f>#REF!</f>
        <v>#REF!</v>
      </c>
      <c r="M128" s="168" t="e">
        <f>#REF!</f>
        <v>#REF!</v>
      </c>
      <c r="N128" s="168" t="e">
        <f>#REF!</f>
        <v>#REF!</v>
      </c>
    </row>
    <row r="129" spans="2:14">
      <c r="B129" s="189" t="e">
        <f>#REF!</f>
        <v>#REF!</v>
      </c>
      <c r="C129" s="189" t="e">
        <f>#REF!</f>
        <v>#REF!</v>
      </c>
      <c r="D129" s="189" t="e">
        <f>#REF!</f>
        <v>#REF!</v>
      </c>
      <c r="E129" s="189" t="e">
        <f>#REF!</f>
        <v>#REF!</v>
      </c>
      <c r="F129" s="189" t="e">
        <f>#REF!</f>
        <v>#REF!</v>
      </c>
      <c r="G129" s="189" t="e">
        <f>#REF!</f>
        <v>#REF!</v>
      </c>
      <c r="I129" s="168" t="e">
        <f>#REF!</f>
        <v>#REF!</v>
      </c>
      <c r="J129" s="168" t="e">
        <f>#REF!</f>
        <v>#REF!</v>
      </c>
      <c r="K129" s="168" t="e">
        <f>#REF!</f>
        <v>#REF!</v>
      </c>
      <c r="L129" s="168" t="e">
        <f>#REF!</f>
        <v>#REF!</v>
      </c>
      <c r="M129" s="168" t="e">
        <f>#REF!</f>
        <v>#REF!</v>
      </c>
      <c r="N129" s="168" t="e">
        <f>#REF!</f>
        <v>#REF!</v>
      </c>
    </row>
    <row r="130" spans="2:14">
      <c r="B130" s="189" t="e">
        <f>#REF!</f>
        <v>#REF!</v>
      </c>
      <c r="C130" s="189" t="e">
        <f>#REF!</f>
        <v>#REF!</v>
      </c>
      <c r="D130" s="189" t="e">
        <f>#REF!</f>
        <v>#REF!</v>
      </c>
      <c r="E130" s="189" t="e">
        <f>#REF!</f>
        <v>#REF!</v>
      </c>
      <c r="F130" s="189" t="e">
        <f>#REF!</f>
        <v>#REF!</v>
      </c>
      <c r="G130" s="189" t="e">
        <f>#REF!</f>
        <v>#REF!</v>
      </c>
      <c r="I130" s="168" t="e">
        <f>#REF!</f>
        <v>#REF!</v>
      </c>
      <c r="J130" s="168" t="e">
        <f>#REF!</f>
        <v>#REF!</v>
      </c>
      <c r="K130" s="168" t="e">
        <f>#REF!</f>
        <v>#REF!</v>
      </c>
      <c r="L130" s="168" t="e">
        <f>#REF!</f>
        <v>#REF!</v>
      </c>
      <c r="M130" s="168" t="e">
        <f>#REF!</f>
        <v>#REF!</v>
      </c>
      <c r="N130" s="168" t="e">
        <f>#REF!</f>
        <v>#REF!</v>
      </c>
    </row>
    <row r="131" spans="2:14">
      <c r="B131" s="189" t="e">
        <f>#REF!</f>
        <v>#REF!</v>
      </c>
      <c r="C131" s="189" t="e">
        <f>#REF!</f>
        <v>#REF!</v>
      </c>
      <c r="D131" s="189" t="e">
        <f>#REF!</f>
        <v>#REF!</v>
      </c>
      <c r="E131" s="189" t="e">
        <f>#REF!</f>
        <v>#REF!</v>
      </c>
      <c r="F131" s="189" t="e">
        <f>#REF!</f>
        <v>#REF!</v>
      </c>
      <c r="G131" s="189" t="e">
        <f>#REF!</f>
        <v>#REF!</v>
      </c>
      <c r="I131" s="168" t="e">
        <f>#REF!</f>
        <v>#REF!</v>
      </c>
      <c r="J131" s="168" t="e">
        <f>#REF!</f>
        <v>#REF!</v>
      </c>
      <c r="K131" s="168" t="e">
        <f>#REF!</f>
        <v>#REF!</v>
      </c>
      <c r="L131" s="168" t="e">
        <f>#REF!</f>
        <v>#REF!</v>
      </c>
      <c r="M131" s="168" t="e">
        <f>#REF!</f>
        <v>#REF!</v>
      </c>
      <c r="N131" s="168" t="e">
        <f>#REF!</f>
        <v>#REF!</v>
      </c>
    </row>
    <row r="132" spans="2:14">
      <c r="B132" s="189" t="e">
        <f>#REF!</f>
        <v>#REF!</v>
      </c>
      <c r="C132" s="189" t="e">
        <f>#REF!</f>
        <v>#REF!</v>
      </c>
      <c r="D132" s="189" t="e">
        <f>#REF!</f>
        <v>#REF!</v>
      </c>
      <c r="E132" s="189" t="e">
        <f>#REF!</f>
        <v>#REF!</v>
      </c>
      <c r="F132" s="189" t="e">
        <f>#REF!</f>
        <v>#REF!</v>
      </c>
      <c r="G132" s="189" t="e">
        <f>#REF!</f>
        <v>#REF!</v>
      </c>
      <c r="I132" s="168" t="e">
        <f>#REF!</f>
        <v>#REF!</v>
      </c>
      <c r="J132" s="168" t="e">
        <f>#REF!</f>
        <v>#REF!</v>
      </c>
      <c r="K132" s="168" t="e">
        <f>#REF!</f>
        <v>#REF!</v>
      </c>
      <c r="L132" s="168" t="e">
        <f>#REF!</f>
        <v>#REF!</v>
      </c>
      <c r="M132" s="168" t="e">
        <f>#REF!</f>
        <v>#REF!</v>
      </c>
      <c r="N132" s="168" t="e">
        <f>#REF!</f>
        <v>#REF!</v>
      </c>
    </row>
    <row r="133" spans="2:14">
      <c r="B133" s="189" t="e">
        <f>#REF!</f>
        <v>#REF!</v>
      </c>
      <c r="C133" s="189" t="e">
        <f>#REF!</f>
        <v>#REF!</v>
      </c>
      <c r="D133" s="189" t="e">
        <f>#REF!</f>
        <v>#REF!</v>
      </c>
      <c r="E133" s="189" t="e">
        <f>#REF!</f>
        <v>#REF!</v>
      </c>
      <c r="F133" s="189" t="e">
        <f>#REF!</f>
        <v>#REF!</v>
      </c>
      <c r="G133" s="189" t="e">
        <f>#REF!</f>
        <v>#REF!</v>
      </c>
      <c r="I133" s="168" t="e">
        <f>#REF!</f>
        <v>#REF!</v>
      </c>
      <c r="J133" s="168" t="e">
        <f>#REF!</f>
        <v>#REF!</v>
      </c>
      <c r="K133" s="168" t="e">
        <f>#REF!</f>
        <v>#REF!</v>
      </c>
      <c r="L133" s="168" t="e">
        <f>#REF!</f>
        <v>#REF!</v>
      </c>
      <c r="M133" s="168" t="e">
        <f>#REF!</f>
        <v>#REF!</v>
      </c>
      <c r="N133" s="168" t="e">
        <f>#REF!</f>
        <v>#REF!</v>
      </c>
    </row>
    <row r="134" spans="2:14">
      <c r="B134" s="189" t="e">
        <f>#REF!</f>
        <v>#REF!</v>
      </c>
      <c r="C134" s="189" t="e">
        <f>#REF!</f>
        <v>#REF!</v>
      </c>
      <c r="D134" s="189" t="e">
        <f>#REF!</f>
        <v>#REF!</v>
      </c>
      <c r="E134" s="189" t="e">
        <f>#REF!</f>
        <v>#REF!</v>
      </c>
      <c r="F134" s="189" t="e">
        <f>#REF!</f>
        <v>#REF!</v>
      </c>
      <c r="G134" s="189" t="e">
        <f>#REF!</f>
        <v>#REF!</v>
      </c>
      <c r="I134" s="199" t="e">
        <f>#REF!</f>
        <v>#REF!</v>
      </c>
      <c r="J134" s="199" t="e">
        <f>#REF!</f>
        <v>#REF!</v>
      </c>
      <c r="K134" s="199" t="e">
        <f>#REF!</f>
        <v>#REF!</v>
      </c>
      <c r="L134" s="199" t="e">
        <f>#REF!</f>
        <v>#REF!</v>
      </c>
      <c r="M134" s="199" t="e">
        <f>#REF!</f>
        <v>#REF!</v>
      </c>
      <c r="N134" s="199" t="e">
        <f>#REF!</f>
        <v>#REF!</v>
      </c>
    </row>
    <row r="135" spans="2:14">
      <c r="B135" s="189" t="e">
        <f>#REF!</f>
        <v>#REF!</v>
      </c>
      <c r="C135" s="189" t="e">
        <f>#REF!</f>
        <v>#REF!</v>
      </c>
      <c r="D135" s="189" t="e">
        <f>#REF!</f>
        <v>#REF!</v>
      </c>
      <c r="E135" s="189" t="e">
        <f>#REF!</f>
        <v>#REF!</v>
      </c>
      <c r="F135" s="189" t="e">
        <f>#REF!</f>
        <v>#REF!</v>
      </c>
      <c r="G135" s="189" t="e">
        <f>#REF!</f>
        <v>#REF!</v>
      </c>
      <c r="I135" s="199" t="e">
        <f>#REF!</f>
        <v>#REF!</v>
      </c>
      <c r="J135" s="199" t="e">
        <f>#REF!</f>
        <v>#REF!</v>
      </c>
      <c r="K135" s="199" t="e">
        <f>#REF!</f>
        <v>#REF!</v>
      </c>
      <c r="L135" s="199" t="e">
        <f>#REF!</f>
        <v>#REF!</v>
      </c>
      <c r="M135" s="199" t="e">
        <f>#REF!</f>
        <v>#REF!</v>
      </c>
      <c r="N135" s="199" t="e">
        <f>#REF!</f>
        <v>#REF!</v>
      </c>
    </row>
    <row r="136" spans="2:14">
      <c r="B136" s="189" t="e">
        <f>#REF!</f>
        <v>#REF!</v>
      </c>
      <c r="C136" s="189" t="e">
        <f>#REF!</f>
        <v>#REF!</v>
      </c>
      <c r="D136" s="189" t="e">
        <f>#REF!</f>
        <v>#REF!</v>
      </c>
      <c r="E136" s="189" t="e">
        <f>#REF!</f>
        <v>#REF!</v>
      </c>
      <c r="F136" s="189" t="e">
        <f>#REF!</f>
        <v>#REF!</v>
      </c>
      <c r="G136" s="189" t="e">
        <f>#REF!</f>
        <v>#REF!</v>
      </c>
      <c r="I136" s="168" t="e">
        <f>#REF!</f>
        <v>#REF!</v>
      </c>
      <c r="J136" s="168" t="e">
        <f>#REF!</f>
        <v>#REF!</v>
      </c>
      <c r="K136" s="168" t="e">
        <f>#REF!</f>
        <v>#REF!</v>
      </c>
      <c r="L136" s="168" t="e">
        <f>#REF!</f>
        <v>#REF!</v>
      </c>
      <c r="M136" s="168" t="e">
        <f>#REF!</f>
        <v>#REF!</v>
      </c>
      <c r="N136" s="168" t="e">
        <f>#REF!</f>
        <v>#REF!</v>
      </c>
    </row>
    <row r="137" spans="2:14">
      <c r="B137" s="189" t="e">
        <f>#REF!</f>
        <v>#REF!</v>
      </c>
      <c r="C137" s="189" t="e">
        <f>#REF!</f>
        <v>#REF!</v>
      </c>
      <c r="D137" s="189" t="e">
        <f>#REF!</f>
        <v>#REF!</v>
      </c>
      <c r="E137" s="189" t="e">
        <f>#REF!</f>
        <v>#REF!</v>
      </c>
      <c r="F137" s="189" t="e">
        <f>#REF!</f>
        <v>#REF!</v>
      </c>
      <c r="G137" s="189" t="e">
        <f>#REF!</f>
        <v>#REF!</v>
      </c>
      <c r="I137" s="168" t="e">
        <f>#REF!</f>
        <v>#REF!</v>
      </c>
      <c r="J137" s="168" t="e">
        <f>#REF!</f>
        <v>#REF!</v>
      </c>
      <c r="K137" s="168" t="e">
        <f>#REF!</f>
        <v>#REF!</v>
      </c>
      <c r="L137" s="168" t="e">
        <f>#REF!</f>
        <v>#REF!</v>
      </c>
      <c r="M137" s="168" t="e">
        <f>#REF!</f>
        <v>#REF!</v>
      </c>
      <c r="N137" s="168" t="e">
        <f>#REF!</f>
        <v>#REF!</v>
      </c>
    </row>
    <row r="138" spans="2:14">
      <c r="B138" s="189" t="e">
        <f>#REF!</f>
        <v>#REF!</v>
      </c>
      <c r="C138" s="189" t="e">
        <f>#REF!</f>
        <v>#REF!</v>
      </c>
      <c r="D138" s="189" t="e">
        <f>#REF!</f>
        <v>#REF!</v>
      </c>
      <c r="E138" s="189" t="e">
        <f>#REF!</f>
        <v>#REF!</v>
      </c>
      <c r="F138" s="189" t="e">
        <f>#REF!</f>
        <v>#REF!</v>
      </c>
      <c r="G138" s="189" t="e">
        <f>#REF!</f>
        <v>#REF!</v>
      </c>
      <c r="I138" s="168" t="e">
        <f>#REF!</f>
        <v>#REF!</v>
      </c>
      <c r="J138" s="168" t="e">
        <f>#REF!</f>
        <v>#REF!</v>
      </c>
      <c r="K138" s="168" t="e">
        <f>#REF!</f>
        <v>#REF!</v>
      </c>
      <c r="L138" s="168" t="e">
        <f>#REF!</f>
        <v>#REF!</v>
      </c>
      <c r="M138" s="168" t="e">
        <f>#REF!</f>
        <v>#REF!</v>
      </c>
      <c r="N138" s="168" t="e">
        <f>#REF!</f>
        <v>#REF!</v>
      </c>
    </row>
    <row r="139" spans="2:14">
      <c r="B139" s="189" t="e">
        <f>#REF!</f>
        <v>#REF!</v>
      </c>
      <c r="C139" s="189" t="e">
        <f>#REF!</f>
        <v>#REF!</v>
      </c>
      <c r="D139" s="189" t="e">
        <f>#REF!</f>
        <v>#REF!</v>
      </c>
      <c r="E139" s="189" t="e">
        <f>#REF!</f>
        <v>#REF!</v>
      </c>
      <c r="F139" s="189" t="e">
        <f>#REF!</f>
        <v>#REF!</v>
      </c>
      <c r="G139" s="189" t="e">
        <f>#REF!</f>
        <v>#REF!</v>
      </c>
      <c r="I139" s="168" t="e">
        <f>#REF!</f>
        <v>#REF!</v>
      </c>
      <c r="J139" s="168" t="e">
        <f>#REF!</f>
        <v>#REF!</v>
      </c>
      <c r="K139" s="168" t="e">
        <f>#REF!</f>
        <v>#REF!</v>
      </c>
      <c r="L139" s="168" t="e">
        <f>#REF!</f>
        <v>#REF!</v>
      </c>
      <c r="M139" s="168" t="e">
        <f>#REF!</f>
        <v>#REF!</v>
      </c>
      <c r="N139" s="168" t="e">
        <f>#REF!</f>
        <v>#REF!</v>
      </c>
    </row>
    <row r="140" spans="2:14">
      <c r="B140" s="189" t="e">
        <f>#REF!</f>
        <v>#REF!</v>
      </c>
      <c r="C140" s="189" t="e">
        <f>#REF!</f>
        <v>#REF!</v>
      </c>
      <c r="D140" s="189" t="e">
        <f>#REF!</f>
        <v>#REF!</v>
      </c>
      <c r="E140" s="189" t="e">
        <f>#REF!</f>
        <v>#REF!</v>
      </c>
      <c r="F140" s="189" t="e">
        <f>#REF!</f>
        <v>#REF!</v>
      </c>
      <c r="G140" s="189" t="e">
        <f>#REF!</f>
        <v>#REF!</v>
      </c>
      <c r="I140" s="168" t="e">
        <f>#REF!</f>
        <v>#REF!</v>
      </c>
      <c r="J140" s="168" t="e">
        <f>#REF!</f>
        <v>#REF!</v>
      </c>
      <c r="K140" s="168" t="e">
        <f>#REF!</f>
        <v>#REF!</v>
      </c>
      <c r="L140" s="168" t="e">
        <f>#REF!</f>
        <v>#REF!</v>
      </c>
      <c r="M140" s="168" t="e">
        <f>#REF!</f>
        <v>#REF!</v>
      </c>
      <c r="N140" s="168" t="e">
        <f>#REF!</f>
        <v>#REF!</v>
      </c>
    </row>
    <row r="141" spans="2:14">
      <c r="B141" s="189" t="e">
        <f>#REF!</f>
        <v>#REF!</v>
      </c>
      <c r="C141" s="189" t="e">
        <f>#REF!</f>
        <v>#REF!</v>
      </c>
      <c r="D141" s="189" t="e">
        <f>#REF!</f>
        <v>#REF!</v>
      </c>
      <c r="E141" s="189" t="e">
        <f>#REF!</f>
        <v>#REF!</v>
      </c>
      <c r="F141" s="189" t="e">
        <f>#REF!</f>
        <v>#REF!</v>
      </c>
      <c r="G141" s="189" t="e">
        <f>#REF!</f>
        <v>#REF!</v>
      </c>
      <c r="I141" s="168" t="e">
        <f>#REF!</f>
        <v>#REF!</v>
      </c>
      <c r="J141" s="168" t="e">
        <f>#REF!</f>
        <v>#REF!</v>
      </c>
      <c r="K141" s="168" t="e">
        <f>#REF!</f>
        <v>#REF!</v>
      </c>
      <c r="L141" s="168" t="e">
        <f>#REF!</f>
        <v>#REF!</v>
      </c>
      <c r="M141" s="168" t="e">
        <f>#REF!</f>
        <v>#REF!</v>
      </c>
      <c r="N141" s="168" t="e">
        <f>#REF!</f>
        <v>#REF!</v>
      </c>
    </row>
    <row r="142" spans="2:14">
      <c r="B142" s="189" t="e">
        <f>#REF!</f>
        <v>#REF!</v>
      </c>
      <c r="C142" s="189" t="e">
        <f>#REF!</f>
        <v>#REF!</v>
      </c>
      <c r="D142" s="189" t="e">
        <f>#REF!</f>
        <v>#REF!</v>
      </c>
      <c r="E142" s="189" t="e">
        <f>#REF!</f>
        <v>#REF!</v>
      </c>
      <c r="F142" s="189" t="e">
        <f>#REF!</f>
        <v>#REF!</v>
      </c>
      <c r="G142" s="189" t="e">
        <f>#REF!</f>
        <v>#REF!</v>
      </c>
      <c r="I142" s="168" t="e">
        <f>#REF!</f>
        <v>#REF!</v>
      </c>
      <c r="J142" s="168" t="e">
        <f>#REF!</f>
        <v>#REF!</v>
      </c>
      <c r="K142" s="168" t="e">
        <f>#REF!</f>
        <v>#REF!</v>
      </c>
      <c r="L142" s="168" t="e">
        <f>#REF!</f>
        <v>#REF!</v>
      </c>
      <c r="M142" s="168" t="e">
        <f>#REF!</f>
        <v>#REF!</v>
      </c>
      <c r="N142" s="168" t="e">
        <f>#REF!</f>
        <v>#REF!</v>
      </c>
    </row>
    <row r="143" spans="2:14">
      <c r="B143" s="189" t="e">
        <f>#REF!</f>
        <v>#REF!</v>
      </c>
      <c r="C143" s="189" t="e">
        <f>#REF!</f>
        <v>#REF!</v>
      </c>
      <c r="D143" s="189" t="e">
        <f>#REF!</f>
        <v>#REF!</v>
      </c>
      <c r="E143" s="189" t="e">
        <f>#REF!</f>
        <v>#REF!</v>
      </c>
      <c r="F143" s="189" t="e">
        <f>#REF!</f>
        <v>#REF!</v>
      </c>
      <c r="G143" s="189" t="e">
        <f>#REF!</f>
        <v>#REF!</v>
      </c>
      <c r="I143" s="168" t="e">
        <f>#REF!</f>
        <v>#REF!</v>
      </c>
      <c r="J143" s="168" t="e">
        <f>#REF!</f>
        <v>#REF!</v>
      </c>
      <c r="K143" s="168" t="e">
        <f>#REF!</f>
        <v>#REF!</v>
      </c>
      <c r="L143" s="168" t="e">
        <f>#REF!</f>
        <v>#REF!</v>
      </c>
      <c r="M143" s="168" t="e">
        <f>#REF!</f>
        <v>#REF!</v>
      </c>
      <c r="N143" s="168" t="e">
        <f>#REF!</f>
        <v>#REF!</v>
      </c>
    </row>
    <row r="144" spans="2:14">
      <c r="B144" s="189" t="e">
        <f>#REF!</f>
        <v>#REF!</v>
      </c>
      <c r="C144" s="189" t="e">
        <f>#REF!</f>
        <v>#REF!</v>
      </c>
      <c r="D144" s="189" t="e">
        <f>#REF!</f>
        <v>#REF!</v>
      </c>
      <c r="E144" s="189" t="e">
        <f>#REF!</f>
        <v>#REF!</v>
      </c>
      <c r="F144" s="189" t="e">
        <f>#REF!</f>
        <v>#REF!</v>
      </c>
      <c r="G144" s="189" t="e">
        <f>#REF!</f>
        <v>#REF!</v>
      </c>
      <c r="I144" s="168" t="e">
        <f>#REF!</f>
        <v>#REF!</v>
      </c>
      <c r="J144" s="168" t="e">
        <f>#REF!</f>
        <v>#REF!</v>
      </c>
      <c r="K144" s="168" t="e">
        <f>#REF!</f>
        <v>#REF!</v>
      </c>
      <c r="L144" s="168" t="e">
        <f>#REF!</f>
        <v>#REF!</v>
      </c>
      <c r="M144" s="168" t="e">
        <f>#REF!</f>
        <v>#REF!</v>
      </c>
      <c r="N144" s="168" t="e">
        <f>#REF!</f>
        <v>#REF!</v>
      </c>
    </row>
    <row r="145" spans="2:14">
      <c r="B145" s="189" t="e">
        <f>#REF!</f>
        <v>#REF!</v>
      </c>
      <c r="C145" s="189" t="e">
        <f>#REF!</f>
        <v>#REF!</v>
      </c>
      <c r="D145" s="189" t="e">
        <f>#REF!</f>
        <v>#REF!</v>
      </c>
      <c r="E145" s="189" t="e">
        <f>#REF!</f>
        <v>#REF!</v>
      </c>
      <c r="F145" s="189" t="e">
        <f>#REF!</f>
        <v>#REF!</v>
      </c>
      <c r="G145" s="189" t="e">
        <f>#REF!</f>
        <v>#REF!</v>
      </c>
      <c r="I145" s="168" t="e">
        <f>#REF!</f>
        <v>#REF!</v>
      </c>
      <c r="J145" s="168" t="e">
        <f>#REF!</f>
        <v>#REF!</v>
      </c>
      <c r="K145" s="168" t="e">
        <f>#REF!</f>
        <v>#REF!</v>
      </c>
      <c r="L145" s="168" t="e">
        <f>#REF!</f>
        <v>#REF!</v>
      </c>
      <c r="M145" s="168" t="e">
        <f>#REF!</f>
        <v>#REF!</v>
      </c>
      <c r="N145" s="168" t="e">
        <f>#REF!</f>
        <v>#REF!</v>
      </c>
    </row>
    <row r="146" spans="2:14">
      <c r="B146" s="189" t="e">
        <f>#REF!</f>
        <v>#REF!</v>
      </c>
      <c r="C146" s="189" t="e">
        <f>#REF!</f>
        <v>#REF!</v>
      </c>
      <c r="D146" s="189" t="e">
        <f>#REF!</f>
        <v>#REF!</v>
      </c>
      <c r="E146" s="189" t="e">
        <f>#REF!</f>
        <v>#REF!</v>
      </c>
      <c r="F146" s="189" t="e">
        <f>#REF!</f>
        <v>#REF!</v>
      </c>
      <c r="G146" s="189" t="e">
        <f>#REF!</f>
        <v>#REF!</v>
      </c>
      <c r="I146" s="168" t="e">
        <f>#REF!</f>
        <v>#REF!</v>
      </c>
      <c r="J146" s="168" t="e">
        <f>#REF!</f>
        <v>#REF!</v>
      </c>
      <c r="K146" s="168" t="e">
        <f>#REF!</f>
        <v>#REF!</v>
      </c>
      <c r="L146" s="168" t="e">
        <f>#REF!</f>
        <v>#REF!</v>
      </c>
      <c r="M146" s="168" t="e">
        <f>#REF!</f>
        <v>#REF!</v>
      </c>
      <c r="N146" s="168" t="e">
        <f>#REF!</f>
        <v>#REF!</v>
      </c>
    </row>
    <row r="147" spans="2:14">
      <c r="B147" s="189" t="e">
        <f>#REF!</f>
        <v>#REF!</v>
      </c>
      <c r="C147" s="189" t="e">
        <f>#REF!</f>
        <v>#REF!</v>
      </c>
      <c r="D147" s="189" t="e">
        <f>#REF!</f>
        <v>#REF!</v>
      </c>
      <c r="E147" s="189" t="e">
        <f>#REF!</f>
        <v>#REF!</v>
      </c>
      <c r="F147" s="189" t="e">
        <f>#REF!</f>
        <v>#REF!</v>
      </c>
      <c r="G147" s="189" t="e">
        <f>#REF!</f>
        <v>#REF!</v>
      </c>
      <c r="I147" s="168" t="e">
        <f>#REF!</f>
        <v>#REF!</v>
      </c>
      <c r="J147" s="168" t="e">
        <f>#REF!</f>
        <v>#REF!</v>
      </c>
      <c r="K147" s="168" t="e">
        <f>#REF!</f>
        <v>#REF!</v>
      </c>
      <c r="L147" s="168" t="e">
        <f>#REF!</f>
        <v>#REF!</v>
      </c>
      <c r="M147" s="168" t="e">
        <f>#REF!</f>
        <v>#REF!</v>
      </c>
      <c r="N147" s="168" t="e">
        <f>#REF!</f>
        <v>#REF!</v>
      </c>
    </row>
    <row r="148" spans="2:14">
      <c r="B148" s="189" t="e">
        <f>#REF!</f>
        <v>#REF!</v>
      </c>
      <c r="C148" s="189" t="e">
        <f>#REF!</f>
        <v>#REF!</v>
      </c>
      <c r="D148" s="189" t="e">
        <f>#REF!</f>
        <v>#REF!</v>
      </c>
      <c r="E148" s="189" t="e">
        <f>#REF!</f>
        <v>#REF!</v>
      </c>
      <c r="F148" s="189" t="e">
        <f>#REF!</f>
        <v>#REF!</v>
      </c>
      <c r="G148" s="189" t="e">
        <f>#REF!</f>
        <v>#REF!</v>
      </c>
      <c r="I148" s="199" t="e">
        <f>#REF!</f>
        <v>#REF!</v>
      </c>
      <c r="J148" s="199" t="e">
        <f>#REF!</f>
        <v>#REF!</v>
      </c>
      <c r="K148" s="199" t="e">
        <f>#REF!</f>
        <v>#REF!</v>
      </c>
      <c r="L148" s="199" t="e">
        <f>#REF!</f>
        <v>#REF!</v>
      </c>
      <c r="M148" s="199" t="e">
        <f>#REF!</f>
        <v>#REF!</v>
      </c>
      <c r="N148" s="199" t="e">
        <f>#REF!</f>
        <v>#REF!</v>
      </c>
    </row>
    <row r="149" spans="2:14">
      <c r="B149" s="189" t="e">
        <f>#REF!</f>
        <v>#REF!</v>
      </c>
      <c r="C149" s="189" t="e">
        <f>#REF!</f>
        <v>#REF!</v>
      </c>
      <c r="D149" s="189" t="e">
        <f>#REF!</f>
        <v>#REF!</v>
      </c>
      <c r="E149" s="189" t="e">
        <f>#REF!</f>
        <v>#REF!</v>
      </c>
      <c r="F149" s="189" t="e">
        <f>#REF!</f>
        <v>#REF!</v>
      </c>
      <c r="G149" s="189" t="e">
        <f>#REF!</f>
        <v>#REF!</v>
      </c>
      <c r="I149" s="199" t="e">
        <f>#REF!</f>
        <v>#REF!</v>
      </c>
      <c r="J149" s="199" t="e">
        <f>#REF!</f>
        <v>#REF!</v>
      </c>
      <c r="K149" s="199" t="e">
        <f>#REF!</f>
        <v>#REF!</v>
      </c>
      <c r="L149" s="199" t="e">
        <f>#REF!</f>
        <v>#REF!</v>
      </c>
      <c r="M149" s="199" t="e">
        <f>#REF!</f>
        <v>#REF!</v>
      </c>
      <c r="N149" s="199" t="e">
        <f>#REF!</f>
        <v>#REF!</v>
      </c>
    </row>
    <row r="150" spans="2:14">
      <c r="B150" s="189" t="e">
        <f>#REF!</f>
        <v>#REF!</v>
      </c>
      <c r="C150" s="189" t="e">
        <f>#REF!</f>
        <v>#REF!</v>
      </c>
      <c r="D150" s="189" t="e">
        <f>#REF!</f>
        <v>#REF!</v>
      </c>
      <c r="E150" s="189" t="e">
        <f>#REF!</f>
        <v>#REF!</v>
      </c>
      <c r="F150" s="189" t="e">
        <f>#REF!</f>
        <v>#REF!</v>
      </c>
      <c r="G150" s="189" t="e">
        <f>#REF!</f>
        <v>#REF!</v>
      </c>
      <c r="I150" s="168" t="e">
        <f>#REF!</f>
        <v>#REF!</v>
      </c>
      <c r="J150" s="168" t="e">
        <f>#REF!</f>
        <v>#REF!</v>
      </c>
      <c r="K150" s="168" t="e">
        <f>#REF!</f>
        <v>#REF!</v>
      </c>
      <c r="L150" s="168" t="e">
        <f>#REF!</f>
        <v>#REF!</v>
      </c>
      <c r="M150" s="168" t="e">
        <f>#REF!</f>
        <v>#REF!</v>
      </c>
      <c r="N150" s="168" t="e">
        <f>#REF!</f>
        <v>#REF!</v>
      </c>
    </row>
    <row r="151" spans="2:14">
      <c r="B151" s="189" t="e">
        <f>#REF!</f>
        <v>#REF!</v>
      </c>
      <c r="C151" s="189" t="e">
        <f>#REF!</f>
        <v>#REF!</v>
      </c>
      <c r="D151" s="189" t="e">
        <f>#REF!</f>
        <v>#REF!</v>
      </c>
      <c r="E151" s="189" t="e">
        <f>#REF!</f>
        <v>#REF!</v>
      </c>
      <c r="F151" s="189" t="e">
        <f>#REF!</f>
        <v>#REF!</v>
      </c>
      <c r="G151" s="189" t="e">
        <f>#REF!</f>
        <v>#REF!</v>
      </c>
      <c r="I151" s="168" t="e">
        <f>#REF!</f>
        <v>#REF!</v>
      </c>
      <c r="J151" s="168" t="e">
        <f>#REF!</f>
        <v>#REF!</v>
      </c>
      <c r="K151" s="168" t="e">
        <f>#REF!</f>
        <v>#REF!</v>
      </c>
      <c r="L151" s="168" t="e">
        <f>#REF!</f>
        <v>#REF!</v>
      </c>
      <c r="M151" s="168" t="e">
        <f>#REF!</f>
        <v>#REF!</v>
      </c>
      <c r="N151" s="168" t="e">
        <f>#REF!</f>
        <v>#REF!</v>
      </c>
    </row>
    <row r="152" spans="2:14">
      <c r="B152" s="189" t="e">
        <f>#REF!</f>
        <v>#REF!</v>
      </c>
      <c r="C152" s="189" t="e">
        <f>#REF!</f>
        <v>#REF!</v>
      </c>
      <c r="D152" s="189" t="e">
        <f>#REF!</f>
        <v>#REF!</v>
      </c>
      <c r="E152" s="189" t="e">
        <f>#REF!</f>
        <v>#REF!</v>
      </c>
      <c r="F152" s="189" t="e">
        <f>#REF!</f>
        <v>#REF!</v>
      </c>
      <c r="G152" s="189" t="e">
        <f>#REF!</f>
        <v>#REF!</v>
      </c>
      <c r="I152" s="168" t="e">
        <f>#REF!</f>
        <v>#REF!</v>
      </c>
      <c r="J152" s="168" t="e">
        <f>#REF!</f>
        <v>#REF!</v>
      </c>
      <c r="K152" s="168" t="e">
        <f>#REF!</f>
        <v>#REF!</v>
      </c>
      <c r="L152" s="168" t="e">
        <f>#REF!</f>
        <v>#REF!</v>
      </c>
      <c r="M152" s="168" t="e">
        <f>#REF!</f>
        <v>#REF!</v>
      </c>
      <c r="N152" s="168" t="e">
        <f>#REF!</f>
        <v>#REF!</v>
      </c>
    </row>
    <row r="153" spans="2:14">
      <c r="B153" s="189" t="e">
        <f>#REF!</f>
        <v>#REF!</v>
      </c>
      <c r="C153" s="189" t="e">
        <f>#REF!</f>
        <v>#REF!</v>
      </c>
      <c r="D153" s="189" t="e">
        <f>#REF!</f>
        <v>#REF!</v>
      </c>
      <c r="E153" s="189" t="e">
        <f>#REF!</f>
        <v>#REF!</v>
      </c>
      <c r="F153" s="189" t="e">
        <f>#REF!</f>
        <v>#REF!</v>
      </c>
      <c r="G153" s="189" t="e">
        <f>#REF!</f>
        <v>#REF!</v>
      </c>
      <c r="I153" s="168" t="e">
        <f>#REF!</f>
        <v>#REF!</v>
      </c>
      <c r="J153" s="168" t="e">
        <f>#REF!</f>
        <v>#REF!</v>
      </c>
      <c r="K153" s="168" t="e">
        <f>#REF!</f>
        <v>#REF!</v>
      </c>
      <c r="L153" s="168" t="e">
        <f>#REF!</f>
        <v>#REF!</v>
      </c>
      <c r="M153" s="168" t="e">
        <f>#REF!</f>
        <v>#REF!</v>
      </c>
      <c r="N153" s="168" t="e">
        <f>#REF!</f>
        <v>#REF!</v>
      </c>
    </row>
    <row r="154" spans="2:14">
      <c r="B154" s="189" t="e">
        <f>#REF!</f>
        <v>#REF!</v>
      </c>
      <c r="C154" s="189" t="e">
        <f>#REF!</f>
        <v>#REF!</v>
      </c>
      <c r="D154" s="189" t="e">
        <f>#REF!</f>
        <v>#REF!</v>
      </c>
      <c r="E154" s="189" t="e">
        <f>#REF!</f>
        <v>#REF!</v>
      </c>
      <c r="F154" s="189" t="e">
        <f>#REF!</f>
        <v>#REF!</v>
      </c>
      <c r="G154" s="189" t="e">
        <f>#REF!</f>
        <v>#REF!</v>
      </c>
      <c r="I154" s="168" t="e">
        <f>#REF!</f>
        <v>#REF!</v>
      </c>
      <c r="J154" s="168" t="e">
        <f>#REF!</f>
        <v>#REF!</v>
      </c>
      <c r="K154" s="168" t="e">
        <f>#REF!</f>
        <v>#REF!</v>
      </c>
      <c r="L154" s="168" t="e">
        <f>#REF!</f>
        <v>#REF!</v>
      </c>
      <c r="M154" s="168" t="e">
        <f>#REF!</f>
        <v>#REF!</v>
      </c>
      <c r="N154" s="168" t="e">
        <f>#REF!</f>
        <v>#REF!</v>
      </c>
    </row>
    <row r="155" spans="2:14">
      <c r="B155" s="189" t="e">
        <f>#REF!</f>
        <v>#REF!</v>
      </c>
      <c r="C155" s="189" t="e">
        <f>#REF!</f>
        <v>#REF!</v>
      </c>
      <c r="D155" s="189" t="e">
        <f>#REF!</f>
        <v>#REF!</v>
      </c>
      <c r="E155" s="189" t="e">
        <f>#REF!</f>
        <v>#REF!</v>
      </c>
      <c r="F155" s="189" t="e">
        <f>#REF!</f>
        <v>#REF!</v>
      </c>
      <c r="G155" s="189" t="e">
        <f>#REF!</f>
        <v>#REF!</v>
      </c>
      <c r="I155" s="168" t="e">
        <f>#REF!</f>
        <v>#REF!</v>
      </c>
      <c r="J155" s="168" t="e">
        <f>#REF!</f>
        <v>#REF!</v>
      </c>
      <c r="K155" s="168" t="e">
        <f>#REF!</f>
        <v>#REF!</v>
      </c>
      <c r="L155" s="168" t="e">
        <f>#REF!</f>
        <v>#REF!</v>
      </c>
      <c r="M155" s="168" t="e">
        <f>#REF!</f>
        <v>#REF!</v>
      </c>
      <c r="N155" s="168" t="e">
        <f>#REF!</f>
        <v>#REF!</v>
      </c>
    </row>
    <row r="156" spans="2:14">
      <c r="B156" s="189" t="e">
        <f>#REF!</f>
        <v>#REF!</v>
      </c>
      <c r="C156" s="189" t="e">
        <f>#REF!</f>
        <v>#REF!</v>
      </c>
      <c r="D156" s="189" t="e">
        <f>#REF!</f>
        <v>#REF!</v>
      </c>
      <c r="E156" s="189" t="e">
        <f>#REF!</f>
        <v>#REF!</v>
      </c>
      <c r="F156" s="189" t="e">
        <f>#REF!</f>
        <v>#REF!</v>
      </c>
      <c r="G156" s="189" t="e">
        <f>#REF!</f>
        <v>#REF!</v>
      </c>
      <c r="I156" s="168" t="e">
        <f>#REF!</f>
        <v>#REF!</v>
      </c>
      <c r="J156" s="168" t="e">
        <f>#REF!</f>
        <v>#REF!</v>
      </c>
      <c r="K156" s="168" t="e">
        <f>#REF!</f>
        <v>#REF!</v>
      </c>
      <c r="L156" s="168" t="e">
        <f>#REF!</f>
        <v>#REF!</v>
      </c>
      <c r="M156" s="168" t="e">
        <f>#REF!</f>
        <v>#REF!</v>
      </c>
      <c r="N156" s="168" t="e">
        <f>#REF!</f>
        <v>#REF!</v>
      </c>
    </row>
    <row r="157" spans="2:14">
      <c r="B157" s="189" t="e">
        <f>#REF!</f>
        <v>#REF!</v>
      </c>
      <c r="C157" s="189" t="e">
        <f>#REF!</f>
        <v>#REF!</v>
      </c>
      <c r="D157" s="189" t="e">
        <f>#REF!</f>
        <v>#REF!</v>
      </c>
      <c r="E157" s="189" t="e">
        <f>#REF!</f>
        <v>#REF!</v>
      </c>
      <c r="F157" s="189" t="e">
        <f>#REF!</f>
        <v>#REF!</v>
      </c>
      <c r="G157" s="189" t="e">
        <f>#REF!</f>
        <v>#REF!</v>
      </c>
      <c r="I157" s="168" t="e">
        <f>#REF!</f>
        <v>#REF!</v>
      </c>
      <c r="J157" s="168" t="e">
        <f>#REF!</f>
        <v>#REF!</v>
      </c>
      <c r="K157" s="168" t="e">
        <f>#REF!</f>
        <v>#REF!</v>
      </c>
      <c r="L157" s="168" t="e">
        <f>#REF!</f>
        <v>#REF!</v>
      </c>
      <c r="M157" s="168" t="e">
        <f>#REF!</f>
        <v>#REF!</v>
      </c>
      <c r="N157" s="168" t="e">
        <f>#REF!</f>
        <v>#REF!</v>
      </c>
    </row>
    <row r="158" spans="2:14">
      <c r="B158" s="189" t="e">
        <f>#REF!</f>
        <v>#REF!</v>
      </c>
      <c r="C158" s="189" t="e">
        <f>#REF!</f>
        <v>#REF!</v>
      </c>
      <c r="D158" s="189" t="e">
        <f>#REF!</f>
        <v>#REF!</v>
      </c>
      <c r="E158" s="189" t="e">
        <f>#REF!</f>
        <v>#REF!</v>
      </c>
      <c r="F158" s="189" t="e">
        <f>#REF!</f>
        <v>#REF!</v>
      </c>
      <c r="G158" s="189" t="e">
        <f>#REF!</f>
        <v>#REF!</v>
      </c>
      <c r="I158" s="168" t="e">
        <f>#REF!</f>
        <v>#REF!</v>
      </c>
      <c r="J158" s="168" t="e">
        <f>#REF!</f>
        <v>#REF!</v>
      </c>
      <c r="K158" s="168" t="e">
        <f>#REF!</f>
        <v>#REF!</v>
      </c>
      <c r="L158" s="168" t="e">
        <f>#REF!</f>
        <v>#REF!</v>
      </c>
      <c r="M158" s="168" t="e">
        <f>#REF!</f>
        <v>#REF!</v>
      </c>
      <c r="N158" s="168" t="e">
        <f>#REF!</f>
        <v>#REF!</v>
      </c>
    </row>
    <row r="159" spans="2:14">
      <c r="B159" s="189" t="e">
        <f>#REF!</f>
        <v>#REF!</v>
      </c>
      <c r="C159" s="189" t="e">
        <f>#REF!</f>
        <v>#REF!</v>
      </c>
      <c r="D159" s="189" t="e">
        <f>#REF!</f>
        <v>#REF!</v>
      </c>
      <c r="E159" s="189" t="e">
        <f>#REF!</f>
        <v>#REF!</v>
      </c>
      <c r="F159" s="189" t="e">
        <f>#REF!</f>
        <v>#REF!</v>
      </c>
      <c r="G159" s="189" t="e">
        <f>#REF!</f>
        <v>#REF!</v>
      </c>
      <c r="I159" s="168" t="e">
        <f>#REF!</f>
        <v>#REF!</v>
      </c>
      <c r="J159" s="168" t="e">
        <f>#REF!</f>
        <v>#REF!</v>
      </c>
      <c r="K159" s="168" t="e">
        <f>#REF!</f>
        <v>#REF!</v>
      </c>
      <c r="L159" s="168" t="e">
        <f>#REF!</f>
        <v>#REF!</v>
      </c>
      <c r="M159" s="168" t="e">
        <f>#REF!</f>
        <v>#REF!</v>
      </c>
      <c r="N159" s="168" t="e">
        <f>#REF!</f>
        <v>#REF!</v>
      </c>
    </row>
    <row r="160" spans="2:14">
      <c r="B160" s="189" t="e">
        <f>#REF!</f>
        <v>#REF!</v>
      </c>
      <c r="C160" s="189" t="e">
        <f>#REF!</f>
        <v>#REF!</v>
      </c>
      <c r="D160" s="189" t="e">
        <f>#REF!</f>
        <v>#REF!</v>
      </c>
      <c r="E160" s="189" t="e">
        <f>#REF!</f>
        <v>#REF!</v>
      </c>
      <c r="F160" s="189" t="e">
        <f>#REF!</f>
        <v>#REF!</v>
      </c>
      <c r="G160" s="189" t="e">
        <f>#REF!</f>
        <v>#REF!</v>
      </c>
      <c r="I160" s="168" t="e">
        <f>#REF!</f>
        <v>#REF!</v>
      </c>
      <c r="J160" s="168" t="e">
        <f>#REF!</f>
        <v>#REF!</v>
      </c>
      <c r="K160" s="168" t="e">
        <f>#REF!</f>
        <v>#REF!</v>
      </c>
      <c r="L160" s="168" t="e">
        <f>#REF!</f>
        <v>#REF!</v>
      </c>
      <c r="M160" s="168" t="e">
        <f>#REF!</f>
        <v>#REF!</v>
      </c>
      <c r="N160" s="168" t="e">
        <f>#REF!</f>
        <v>#REF!</v>
      </c>
    </row>
    <row r="161" spans="2:14">
      <c r="B161" s="189" t="e">
        <f>#REF!</f>
        <v>#REF!</v>
      </c>
      <c r="C161" s="189" t="e">
        <f>#REF!</f>
        <v>#REF!</v>
      </c>
      <c r="D161" s="189" t="e">
        <f>#REF!</f>
        <v>#REF!</v>
      </c>
      <c r="E161" s="189" t="e">
        <f>#REF!</f>
        <v>#REF!</v>
      </c>
      <c r="F161" s="189" t="e">
        <f>#REF!</f>
        <v>#REF!</v>
      </c>
      <c r="G161" s="189" t="e">
        <f>#REF!</f>
        <v>#REF!</v>
      </c>
      <c r="I161" s="168" t="e">
        <f>#REF!</f>
        <v>#REF!</v>
      </c>
      <c r="J161" s="168" t="e">
        <f>#REF!</f>
        <v>#REF!</v>
      </c>
      <c r="K161" s="168" t="e">
        <f>#REF!</f>
        <v>#REF!</v>
      </c>
      <c r="L161" s="168" t="e">
        <f>#REF!</f>
        <v>#REF!</v>
      </c>
      <c r="M161" s="168" t="e">
        <f>#REF!</f>
        <v>#REF!</v>
      </c>
      <c r="N161" s="168" t="e">
        <f>#REF!</f>
        <v>#REF!</v>
      </c>
    </row>
    <row r="162" spans="2:14">
      <c r="B162" s="189" t="e">
        <f>#REF!</f>
        <v>#REF!</v>
      </c>
      <c r="C162" s="189" t="e">
        <f>#REF!</f>
        <v>#REF!</v>
      </c>
      <c r="D162" s="189" t="e">
        <f>#REF!</f>
        <v>#REF!</v>
      </c>
      <c r="E162" s="189" t="e">
        <f>#REF!</f>
        <v>#REF!</v>
      </c>
      <c r="F162" s="189" t="e">
        <f>#REF!</f>
        <v>#REF!</v>
      </c>
      <c r="G162" s="189" t="e">
        <f>#REF!</f>
        <v>#REF!</v>
      </c>
      <c r="I162" s="199" t="e">
        <f>#REF!</f>
        <v>#REF!</v>
      </c>
      <c r="J162" s="199" t="e">
        <f>#REF!</f>
        <v>#REF!</v>
      </c>
      <c r="K162" s="199" t="e">
        <f>#REF!</f>
        <v>#REF!</v>
      </c>
      <c r="L162" s="199" t="e">
        <f>#REF!</f>
        <v>#REF!</v>
      </c>
      <c r="M162" s="199" t="e">
        <f>#REF!</f>
        <v>#REF!</v>
      </c>
      <c r="N162" s="199" t="e">
        <f>#REF!</f>
        <v>#REF!</v>
      </c>
    </row>
    <row r="163" spans="2:14">
      <c r="B163" s="189" t="e">
        <f>#REF!</f>
        <v>#REF!</v>
      </c>
      <c r="C163" s="189" t="e">
        <f>#REF!</f>
        <v>#REF!</v>
      </c>
      <c r="D163" s="189" t="e">
        <f>#REF!</f>
        <v>#REF!</v>
      </c>
      <c r="E163" s="189" t="e">
        <f>#REF!</f>
        <v>#REF!</v>
      </c>
      <c r="F163" s="189" t="e">
        <f>#REF!</f>
        <v>#REF!</v>
      </c>
      <c r="G163" s="189" t="e">
        <f>#REF!</f>
        <v>#REF!</v>
      </c>
      <c r="I163" s="199" t="e">
        <f>#REF!</f>
        <v>#REF!</v>
      </c>
      <c r="J163" s="199" t="e">
        <f>#REF!</f>
        <v>#REF!</v>
      </c>
      <c r="K163" s="199" t="e">
        <f>#REF!</f>
        <v>#REF!</v>
      </c>
      <c r="L163" s="199" t="e">
        <f>#REF!</f>
        <v>#REF!</v>
      </c>
      <c r="M163" s="199" t="e">
        <f>#REF!</f>
        <v>#REF!</v>
      </c>
      <c r="N163" s="199" t="e">
        <f>#REF!</f>
        <v>#REF!</v>
      </c>
    </row>
    <row r="164" spans="2:14">
      <c r="B164" s="189" t="e">
        <f>#REF!</f>
        <v>#REF!</v>
      </c>
      <c r="C164" s="189" t="e">
        <f>#REF!</f>
        <v>#REF!</v>
      </c>
      <c r="D164" s="189" t="e">
        <f>#REF!</f>
        <v>#REF!</v>
      </c>
      <c r="E164" s="189" t="e">
        <f>#REF!</f>
        <v>#REF!</v>
      </c>
      <c r="F164" s="189" t="e">
        <f>#REF!</f>
        <v>#REF!</v>
      </c>
      <c r="G164" s="189" t="e">
        <f>#REF!</f>
        <v>#REF!</v>
      </c>
      <c r="I164" s="168" t="e">
        <f>#REF!</f>
        <v>#REF!</v>
      </c>
      <c r="J164" s="168" t="e">
        <f>#REF!</f>
        <v>#REF!</v>
      </c>
      <c r="K164" s="168" t="e">
        <f>#REF!</f>
        <v>#REF!</v>
      </c>
      <c r="L164" s="168" t="e">
        <f>#REF!</f>
        <v>#REF!</v>
      </c>
      <c r="M164" s="168" t="e">
        <f>#REF!</f>
        <v>#REF!</v>
      </c>
      <c r="N164" s="168" t="e">
        <f>#REF!</f>
        <v>#REF!</v>
      </c>
    </row>
    <row r="165" spans="2:14">
      <c r="B165" s="189" t="e">
        <f>#REF!</f>
        <v>#REF!</v>
      </c>
      <c r="C165" s="189" t="e">
        <f>#REF!</f>
        <v>#REF!</v>
      </c>
      <c r="D165" s="189" t="e">
        <f>#REF!</f>
        <v>#REF!</v>
      </c>
      <c r="E165" s="189" t="e">
        <f>#REF!</f>
        <v>#REF!</v>
      </c>
      <c r="F165" s="189" t="e">
        <f>#REF!</f>
        <v>#REF!</v>
      </c>
      <c r="G165" s="189" t="e">
        <f>#REF!</f>
        <v>#REF!</v>
      </c>
      <c r="I165" s="168" t="e">
        <f>#REF!</f>
        <v>#REF!</v>
      </c>
      <c r="J165" s="168" t="e">
        <f>#REF!</f>
        <v>#REF!</v>
      </c>
      <c r="K165" s="168" t="e">
        <f>#REF!</f>
        <v>#REF!</v>
      </c>
      <c r="L165" s="168" t="e">
        <f>#REF!</f>
        <v>#REF!</v>
      </c>
      <c r="M165" s="168" t="e">
        <f>#REF!</f>
        <v>#REF!</v>
      </c>
      <c r="N165" s="168" t="e">
        <f>#REF!</f>
        <v>#REF!</v>
      </c>
    </row>
    <row r="166" spans="2:14">
      <c r="B166" s="189" t="e">
        <f>#REF!</f>
        <v>#REF!</v>
      </c>
      <c r="C166" s="189" t="e">
        <f>#REF!</f>
        <v>#REF!</v>
      </c>
      <c r="D166" s="189" t="e">
        <f>#REF!</f>
        <v>#REF!</v>
      </c>
      <c r="E166" s="189" t="e">
        <f>#REF!</f>
        <v>#REF!</v>
      </c>
      <c r="F166" s="189" t="e">
        <f>#REF!</f>
        <v>#REF!</v>
      </c>
      <c r="G166" s="189" t="e">
        <f>#REF!</f>
        <v>#REF!</v>
      </c>
      <c r="I166" s="168" t="e">
        <f>#REF!</f>
        <v>#REF!</v>
      </c>
      <c r="J166" s="168" t="e">
        <f>#REF!</f>
        <v>#REF!</v>
      </c>
      <c r="K166" s="168" t="e">
        <f>#REF!</f>
        <v>#REF!</v>
      </c>
      <c r="L166" s="168" t="e">
        <f>#REF!</f>
        <v>#REF!</v>
      </c>
      <c r="M166" s="168" t="e">
        <f>#REF!</f>
        <v>#REF!</v>
      </c>
      <c r="N166" s="168" t="e">
        <f>#REF!</f>
        <v>#REF!</v>
      </c>
    </row>
    <row r="167" spans="2:14">
      <c r="B167" s="189" t="e">
        <f>#REF!</f>
        <v>#REF!</v>
      </c>
      <c r="C167" s="189" t="e">
        <f>#REF!</f>
        <v>#REF!</v>
      </c>
      <c r="D167" s="189" t="e">
        <f>#REF!</f>
        <v>#REF!</v>
      </c>
      <c r="E167" s="189" t="e">
        <f>#REF!</f>
        <v>#REF!</v>
      </c>
      <c r="F167" s="189" t="e">
        <f>#REF!</f>
        <v>#REF!</v>
      </c>
      <c r="G167" s="189" t="e">
        <f>#REF!</f>
        <v>#REF!</v>
      </c>
      <c r="I167" s="168" t="e">
        <f>#REF!</f>
        <v>#REF!</v>
      </c>
      <c r="J167" s="168" t="e">
        <f>#REF!</f>
        <v>#REF!</v>
      </c>
      <c r="K167" s="168" t="e">
        <f>#REF!</f>
        <v>#REF!</v>
      </c>
      <c r="L167" s="168" t="e">
        <f>#REF!</f>
        <v>#REF!</v>
      </c>
      <c r="M167" s="168" t="e">
        <f>#REF!</f>
        <v>#REF!</v>
      </c>
      <c r="N167" s="168" t="e">
        <f>#REF!</f>
        <v>#REF!</v>
      </c>
    </row>
    <row r="168" spans="2:14">
      <c r="B168" s="189" t="e">
        <f>#REF!</f>
        <v>#REF!</v>
      </c>
      <c r="C168" s="189" t="e">
        <f>#REF!</f>
        <v>#REF!</v>
      </c>
      <c r="D168" s="189" t="e">
        <f>#REF!</f>
        <v>#REF!</v>
      </c>
      <c r="E168" s="189" t="e">
        <f>#REF!</f>
        <v>#REF!</v>
      </c>
      <c r="F168" s="189" t="e">
        <f>#REF!</f>
        <v>#REF!</v>
      </c>
      <c r="G168" s="189" t="e">
        <f>#REF!</f>
        <v>#REF!</v>
      </c>
      <c r="I168" s="168" t="e">
        <f>#REF!</f>
        <v>#REF!</v>
      </c>
      <c r="J168" s="168" t="e">
        <f>#REF!</f>
        <v>#REF!</v>
      </c>
      <c r="K168" s="168" t="e">
        <f>#REF!</f>
        <v>#REF!</v>
      </c>
      <c r="L168" s="168" t="e">
        <f>#REF!</f>
        <v>#REF!</v>
      </c>
      <c r="M168" s="168" t="e">
        <f>#REF!</f>
        <v>#REF!</v>
      </c>
      <c r="N168" s="168" t="e">
        <f>#REF!</f>
        <v>#REF!</v>
      </c>
    </row>
    <row r="169" spans="2:14">
      <c r="B169" s="189" t="e">
        <f>#REF!</f>
        <v>#REF!</v>
      </c>
      <c r="C169" s="189" t="e">
        <f>#REF!</f>
        <v>#REF!</v>
      </c>
      <c r="D169" s="189" t="e">
        <f>#REF!</f>
        <v>#REF!</v>
      </c>
      <c r="E169" s="189" t="e">
        <f>#REF!</f>
        <v>#REF!</v>
      </c>
      <c r="F169" s="189" t="e">
        <f>#REF!</f>
        <v>#REF!</v>
      </c>
      <c r="G169" s="189" t="e">
        <f>#REF!</f>
        <v>#REF!</v>
      </c>
      <c r="I169" s="168" t="e">
        <f>#REF!</f>
        <v>#REF!</v>
      </c>
      <c r="J169" s="168" t="e">
        <f>#REF!</f>
        <v>#REF!</v>
      </c>
      <c r="K169" s="168" t="e">
        <f>#REF!</f>
        <v>#REF!</v>
      </c>
      <c r="L169" s="168" t="e">
        <f>#REF!</f>
        <v>#REF!</v>
      </c>
      <c r="M169" s="168" t="e">
        <f>#REF!</f>
        <v>#REF!</v>
      </c>
      <c r="N169" s="168" t="e">
        <f>#REF!</f>
        <v>#REF!</v>
      </c>
    </row>
    <row r="170" spans="2:14">
      <c r="B170" s="189" t="e">
        <f>#REF!</f>
        <v>#REF!</v>
      </c>
      <c r="C170" s="189" t="e">
        <f>#REF!</f>
        <v>#REF!</v>
      </c>
      <c r="D170" s="189" t="e">
        <f>#REF!</f>
        <v>#REF!</v>
      </c>
      <c r="E170" s="189" t="e">
        <f>#REF!</f>
        <v>#REF!</v>
      </c>
      <c r="F170" s="189" t="e">
        <f>#REF!</f>
        <v>#REF!</v>
      </c>
      <c r="G170" s="189" t="e">
        <f>#REF!</f>
        <v>#REF!</v>
      </c>
      <c r="I170" s="168" t="e">
        <f>#REF!</f>
        <v>#REF!</v>
      </c>
      <c r="J170" s="168" t="e">
        <f>#REF!</f>
        <v>#REF!</v>
      </c>
      <c r="K170" s="168" t="e">
        <f>#REF!</f>
        <v>#REF!</v>
      </c>
      <c r="L170" s="168" t="e">
        <f>#REF!</f>
        <v>#REF!</v>
      </c>
      <c r="M170" s="168" t="e">
        <f>#REF!</f>
        <v>#REF!</v>
      </c>
      <c r="N170" s="168" t="e">
        <f>#REF!</f>
        <v>#REF!</v>
      </c>
    </row>
    <row r="171" spans="2:14">
      <c r="B171" s="189" t="e">
        <f>#REF!</f>
        <v>#REF!</v>
      </c>
      <c r="C171" s="189" t="e">
        <f>#REF!</f>
        <v>#REF!</v>
      </c>
      <c r="D171" s="189" t="e">
        <f>#REF!</f>
        <v>#REF!</v>
      </c>
      <c r="E171" s="189" t="e">
        <f>#REF!</f>
        <v>#REF!</v>
      </c>
      <c r="F171" s="189" t="e">
        <f>#REF!</f>
        <v>#REF!</v>
      </c>
      <c r="G171" s="189" t="e">
        <f>#REF!</f>
        <v>#REF!</v>
      </c>
      <c r="I171" s="168" t="e">
        <f>#REF!</f>
        <v>#REF!</v>
      </c>
      <c r="J171" s="168" t="e">
        <f>#REF!</f>
        <v>#REF!</v>
      </c>
      <c r="K171" s="168" t="e">
        <f>#REF!</f>
        <v>#REF!</v>
      </c>
      <c r="L171" s="168" t="e">
        <f>#REF!</f>
        <v>#REF!</v>
      </c>
      <c r="M171" s="168" t="e">
        <f>#REF!</f>
        <v>#REF!</v>
      </c>
      <c r="N171" s="168" t="e">
        <f>#REF!</f>
        <v>#REF!</v>
      </c>
    </row>
    <row r="172" spans="2:14">
      <c r="B172" s="189" t="e">
        <f>#REF!</f>
        <v>#REF!</v>
      </c>
      <c r="C172" s="189" t="e">
        <f>#REF!</f>
        <v>#REF!</v>
      </c>
      <c r="D172" s="189" t="e">
        <f>#REF!</f>
        <v>#REF!</v>
      </c>
      <c r="E172" s="189" t="e">
        <f>#REF!</f>
        <v>#REF!</v>
      </c>
      <c r="F172" s="189" t="e">
        <f>#REF!</f>
        <v>#REF!</v>
      </c>
      <c r="G172" s="189" t="e">
        <f>#REF!</f>
        <v>#REF!</v>
      </c>
      <c r="I172" s="168" t="e">
        <f>#REF!</f>
        <v>#REF!</v>
      </c>
      <c r="J172" s="168" t="e">
        <f>#REF!</f>
        <v>#REF!</v>
      </c>
      <c r="K172" s="168" t="e">
        <f>#REF!</f>
        <v>#REF!</v>
      </c>
      <c r="L172" s="168" t="e">
        <f>#REF!</f>
        <v>#REF!</v>
      </c>
      <c r="M172" s="168" t="e">
        <f>#REF!</f>
        <v>#REF!</v>
      </c>
      <c r="N172" s="168" t="e">
        <f>#REF!</f>
        <v>#REF!</v>
      </c>
    </row>
    <row r="173" spans="2:14">
      <c r="B173" s="189" t="e">
        <f>#REF!</f>
        <v>#REF!</v>
      </c>
      <c r="C173" s="189" t="e">
        <f>#REF!</f>
        <v>#REF!</v>
      </c>
      <c r="D173" s="189" t="e">
        <f>#REF!</f>
        <v>#REF!</v>
      </c>
      <c r="E173" s="189" t="e">
        <f>#REF!</f>
        <v>#REF!</v>
      </c>
      <c r="F173" s="189" t="e">
        <f>#REF!</f>
        <v>#REF!</v>
      </c>
      <c r="G173" s="189" t="e">
        <f>#REF!</f>
        <v>#REF!</v>
      </c>
      <c r="I173" s="168" t="e">
        <f>#REF!</f>
        <v>#REF!</v>
      </c>
      <c r="J173" s="168" t="e">
        <f>#REF!</f>
        <v>#REF!</v>
      </c>
      <c r="K173" s="168" t="e">
        <f>#REF!</f>
        <v>#REF!</v>
      </c>
      <c r="L173" s="168" t="e">
        <f>#REF!</f>
        <v>#REF!</v>
      </c>
      <c r="M173" s="168" t="e">
        <f>#REF!</f>
        <v>#REF!</v>
      </c>
      <c r="N173" s="168" t="e">
        <f>#REF!</f>
        <v>#REF!</v>
      </c>
    </row>
    <row r="174" spans="2:14">
      <c r="B174" s="189" t="e">
        <f>#REF!</f>
        <v>#REF!</v>
      </c>
      <c r="C174" s="189" t="e">
        <f>#REF!</f>
        <v>#REF!</v>
      </c>
      <c r="D174" s="189" t="e">
        <f>#REF!</f>
        <v>#REF!</v>
      </c>
      <c r="E174" s="189" t="e">
        <f>#REF!</f>
        <v>#REF!</v>
      </c>
      <c r="F174" s="189" t="e">
        <f>#REF!</f>
        <v>#REF!</v>
      </c>
      <c r="G174" s="189" t="e">
        <f>#REF!</f>
        <v>#REF!</v>
      </c>
      <c r="I174" s="168" t="e">
        <f>#REF!</f>
        <v>#REF!</v>
      </c>
      <c r="J174" s="168" t="e">
        <f>#REF!</f>
        <v>#REF!</v>
      </c>
      <c r="K174" s="168" t="e">
        <f>#REF!</f>
        <v>#REF!</v>
      </c>
      <c r="L174" s="168" t="e">
        <f>#REF!</f>
        <v>#REF!</v>
      </c>
      <c r="M174" s="168" t="e">
        <f>#REF!</f>
        <v>#REF!</v>
      </c>
      <c r="N174" s="168" t="e">
        <f>#REF!</f>
        <v>#REF!</v>
      </c>
    </row>
    <row r="175" spans="2:14">
      <c r="B175" s="189" t="e">
        <f>#REF!</f>
        <v>#REF!</v>
      </c>
      <c r="C175" s="189" t="e">
        <f>#REF!</f>
        <v>#REF!</v>
      </c>
      <c r="D175" s="189" t="e">
        <f>#REF!</f>
        <v>#REF!</v>
      </c>
      <c r="E175" s="189" t="e">
        <f>#REF!</f>
        <v>#REF!</v>
      </c>
      <c r="F175" s="189" t="e">
        <f>#REF!</f>
        <v>#REF!</v>
      </c>
      <c r="G175" s="189" t="e">
        <f>#REF!</f>
        <v>#REF!</v>
      </c>
      <c r="I175" s="168" t="e">
        <f>#REF!</f>
        <v>#REF!</v>
      </c>
      <c r="J175" s="168" t="e">
        <f>#REF!</f>
        <v>#REF!</v>
      </c>
      <c r="K175" s="168" t="e">
        <f>#REF!</f>
        <v>#REF!</v>
      </c>
      <c r="L175" s="168" t="e">
        <f>#REF!</f>
        <v>#REF!</v>
      </c>
      <c r="M175" s="168" t="e">
        <f>#REF!</f>
        <v>#REF!</v>
      </c>
      <c r="N175" s="168" t="e">
        <f>#REF!</f>
        <v>#REF!</v>
      </c>
    </row>
    <row r="176" spans="2:14">
      <c r="B176" s="189" t="e">
        <f>#REF!</f>
        <v>#REF!</v>
      </c>
      <c r="C176" s="189" t="e">
        <f>#REF!</f>
        <v>#REF!</v>
      </c>
      <c r="D176" s="189" t="e">
        <f>#REF!</f>
        <v>#REF!</v>
      </c>
      <c r="E176" s="189" t="e">
        <f>#REF!</f>
        <v>#REF!</v>
      </c>
      <c r="F176" s="189" t="e">
        <f>#REF!</f>
        <v>#REF!</v>
      </c>
      <c r="G176" s="189" t="e">
        <f>#REF!</f>
        <v>#REF!</v>
      </c>
      <c r="I176" s="180" t="e">
        <f>#REF!</f>
        <v>#REF!</v>
      </c>
      <c r="J176" s="180" t="e">
        <f>#REF!</f>
        <v>#REF!</v>
      </c>
      <c r="K176" s="180" t="e">
        <f>#REF!</f>
        <v>#REF!</v>
      </c>
      <c r="L176" s="180" t="e">
        <f>#REF!</f>
        <v>#REF!</v>
      </c>
      <c r="M176" s="180" t="e">
        <f>#REF!</f>
        <v>#REF!</v>
      </c>
      <c r="N176" s="180" t="e">
        <f>#REF!</f>
        <v>#REF!</v>
      </c>
    </row>
    <row r="177" spans="2:14">
      <c r="B177" s="189" t="e">
        <f>#REF!</f>
        <v>#REF!</v>
      </c>
      <c r="C177" s="189" t="e">
        <f>#REF!</f>
        <v>#REF!</v>
      </c>
      <c r="D177" s="189" t="e">
        <f>#REF!</f>
        <v>#REF!</v>
      </c>
      <c r="E177" s="189" t="e">
        <f>#REF!</f>
        <v>#REF!</v>
      </c>
      <c r="F177" s="189" t="e">
        <f>#REF!</f>
        <v>#REF!</v>
      </c>
      <c r="G177" s="189" t="e">
        <f>#REF!</f>
        <v>#REF!</v>
      </c>
      <c r="I177" s="180" t="e">
        <f>#REF!</f>
        <v>#REF!</v>
      </c>
      <c r="J177" s="180" t="e">
        <f>#REF!</f>
        <v>#REF!</v>
      </c>
      <c r="K177" s="180" t="e">
        <f>#REF!</f>
        <v>#REF!</v>
      </c>
      <c r="L177" s="180" t="e">
        <f>#REF!</f>
        <v>#REF!</v>
      </c>
      <c r="M177" s="180" t="e">
        <f>#REF!</f>
        <v>#REF!</v>
      </c>
      <c r="N177" s="180" t="e">
        <f>#REF!</f>
        <v>#REF!</v>
      </c>
    </row>
    <row r="178" spans="2:14">
      <c r="B178" s="189" t="e">
        <f>#REF!</f>
        <v>#REF!</v>
      </c>
      <c r="C178" s="189" t="e">
        <f>#REF!</f>
        <v>#REF!</v>
      </c>
      <c r="D178" s="189" t="e">
        <f>#REF!</f>
        <v>#REF!</v>
      </c>
      <c r="E178" s="189" t="e">
        <f>#REF!</f>
        <v>#REF!</v>
      </c>
      <c r="F178" s="189" t="e">
        <f>#REF!</f>
        <v>#REF!</v>
      </c>
      <c r="G178" s="189" t="e">
        <f>#REF!</f>
        <v>#REF!</v>
      </c>
      <c r="I178" s="168" t="e">
        <f>#REF!</f>
        <v>#REF!</v>
      </c>
      <c r="J178" s="168" t="e">
        <f>#REF!</f>
        <v>#REF!</v>
      </c>
      <c r="K178" s="168" t="e">
        <f>#REF!</f>
        <v>#REF!</v>
      </c>
      <c r="L178" s="168" t="e">
        <f>#REF!</f>
        <v>#REF!</v>
      </c>
      <c r="M178" s="168" t="e">
        <f>#REF!</f>
        <v>#REF!</v>
      </c>
      <c r="N178" s="168" t="e">
        <f>#REF!</f>
        <v>#REF!</v>
      </c>
    </row>
    <row r="179" spans="2:14">
      <c r="B179" s="189" t="e">
        <f>#REF!</f>
        <v>#REF!</v>
      </c>
      <c r="C179" s="189" t="e">
        <f>#REF!</f>
        <v>#REF!</v>
      </c>
      <c r="D179" s="189" t="e">
        <f>#REF!</f>
        <v>#REF!</v>
      </c>
      <c r="E179" s="189" t="e">
        <f>#REF!</f>
        <v>#REF!</v>
      </c>
      <c r="F179" s="189" t="e">
        <f>#REF!</f>
        <v>#REF!</v>
      </c>
      <c r="G179" s="189" t="e">
        <f>#REF!</f>
        <v>#REF!</v>
      </c>
      <c r="I179" s="168" t="e">
        <f>#REF!</f>
        <v>#REF!</v>
      </c>
      <c r="J179" s="168" t="e">
        <f>#REF!</f>
        <v>#REF!</v>
      </c>
      <c r="K179" s="168" t="e">
        <f>#REF!</f>
        <v>#REF!</v>
      </c>
      <c r="L179" s="168" t="e">
        <f>#REF!</f>
        <v>#REF!</v>
      </c>
      <c r="M179" s="168" t="e">
        <f>#REF!</f>
        <v>#REF!</v>
      </c>
      <c r="N179" s="168" t="e">
        <f>#REF!</f>
        <v>#REF!</v>
      </c>
    </row>
    <row r="180" spans="2:14">
      <c r="B180" s="189" t="e">
        <f>#REF!</f>
        <v>#REF!</v>
      </c>
      <c r="C180" s="189" t="e">
        <f>#REF!</f>
        <v>#REF!</v>
      </c>
      <c r="D180" s="189" t="e">
        <f>#REF!</f>
        <v>#REF!</v>
      </c>
      <c r="E180" s="189" t="e">
        <f>#REF!</f>
        <v>#REF!</v>
      </c>
      <c r="F180" s="189" t="e">
        <f>#REF!</f>
        <v>#REF!</v>
      </c>
      <c r="G180" s="189" t="e">
        <f>#REF!</f>
        <v>#REF!</v>
      </c>
      <c r="I180" s="168" t="e">
        <f>#REF!</f>
        <v>#REF!</v>
      </c>
      <c r="J180" s="168" t="e">
        <f>#REF!</f>
        <v>#REF!</v>
      </c>
      <c r="K180" s="168" t="e">
        <f>#REF!</f>
        <v>#REF!</v>
      </c>
      <c r="L180" s="168" t="e">
        <f>#REF!</f>
        <v>#REF!</v>
      </c>
      <c r="M180" s="168" t="e">
        <f>#REF!</f>
        <v>#REF!</v>
      </c>
      <c r="N180" s="168" t="e">
        <f>#REF!</f>
        <v>#REF!</v>
      </c>
    </row>
    <row r="181" spans="2:14">
      <c r="B181" s="189" t="e">
        <f>#REF!</f>
        <v>#REF!</v>
      </c>
      <c r="C181" s="189" t="e">
        <f>#REF!</f>
        <v>#REF!</v>
      </c>
      <c r="D181" s="189" t="e">
        <f>#REF!</f>
        <v>#REF!</v>
      </c>
      <c r="E181" s="189" t="e">
        <f>#REF!</f>
        <v>#REF!</v>
      </c>
      <c r="F181" s="189" t="e">
        <f>#REF!</f>
        <v>#REF!</v>
      </c>
      <c r="G181" s="189" t="e">
        <f>#REF!</f>
        <v>#REF!</v>
      </c>
      <c r="I181" s="168" t="e">
        <f>#REF!</f>
        <v>#REF!</v>
      </c>
      <c r="J181" s="168" t="e">
        <f>#REF!</f>
        <v>#REF!</v>
      </c>
      <c r="K181" s="168" t="e">
        <f>#REF!</f>
        <v>#REF!</v>
      </c>
      <c r="L181" s="168" t="e">
        <f>#REF!</f>
        <v>#REF!</v>
      </c>
      <c r="M181" s="168" t="e">
        <f>#REF!</f>
        <v>#REF!</v>
      </c>
      <c r="N181" s="168" t="e">
        <f>#REF!</f>
        <v>#REF!</v>
      </c>
    </row>
    <row r="182" spans="2:14">
      <c r="B182" s="189" t="e">
        <f>#REF!</f>
        <v>#REF!</v>
      </c>
      <c r="C182" s="189" t="e">
        <f>#REF!</f>
        <v>#REF!</v>
      </c>
      <c r="D182" s="189" t="e">
        <f>#REF!</f>
        <v>#REF!</v>
      </c>
      <c r="E182" s="189" t="e">
        <f>#REF!</f>
        <v>#REF!</v>
      </c>
      <c r="F182" s="189" t="e">
        <f>#REF!</f>
        <v>#REF!</v>
      </c>
      <c r="G182" s="189" t="e">
        <f>#REF!</f>
        <v>#REF!</v>
      </c>
      <c r="I182" s="168" t="e">
        <f>#REF!</f>
        <v>#REF!</v>
      </c>
      <c r="J182" s="168" t="e">
        <f>#REF!</f>
        <v>#REF!</v>
      </c>
      <c r="K182" s="168" t="e">
        <f>#REF!</f>
        <v>#REF!</v>
      </c>
      <c r="L182" s="168" t="e">
        <f>#REF!</f>
        <v>#REF!</v>
      </c>
      <c r="M182" s="168" t="e">
        <f>#REF!</f>
        <v>#REF!</v>
      </c>
      <c r="N182" s="168" t="e">
        <f>#REF!</f>
        <v>#REF!</v>
      </c>
    </row>
    <row r="183" spans="2:14">
      <c r="B183" s="189" t="e">
        <f>#REF!</f>
        <v>#REF!</v>
      </c>
      <c r="C183" s="189" t="e">
        <f>#REF!</f>
        <v>#REF!</v>
      </c>
      <c r="D183" s="189" t="e">
        <f>#REF!</f>
        <v>#REF!</v>
      </c>
      <c r="E183" s="189" t="e">
        <f>#REF!</f>
        <v>#REF!</v>
      </c>
      <c r="F183" s="189" t="e">
        <f>#REF!</f>
        <v>#REF!</v>
      </c>
      <c r="G183" s="189" t="e">
        <f>#REF!</f>
        <v>#REF!</v>
      </c>
      <c r="I183" s="168" t="e">
        <f>#REF!</f>
        <v>#REF!</v>
      </c>
      <c r="J183" s="168" t="e">
        <f>#REF!</f>
        <v>#REF!</v>
      </c>
      <c r="K183" s="168" t="e">
        <f>#REF!</f>
        <v>#REF!</v>
      </c>
      <c r="L183" s="168" t="e">
        <f>#REF!</f>
        <v>#REF!</v>
      </c>
      <c r="M183" s="168" t="e">
        <f>#REF!</f>
        <v>#REF!</v>
      </c>
      <c r="N183" s="168" t="e">
        <f>#REF!</f>
        <v>#REF!</v>
      </c>
    </row>
    <row r="184" spans="2:14">
      <c r="B184" s="189" t="e">
        <f>#REF!</f>
        <v>#REF!</v>
      </c>
      <c r="C184" s="189" t="e">
        <f>#REF!</f>
        <v>#REF!</v>
      </c>
      <c r="D184" s="189" t="e">
        <f>#REF!</f>
        <v>#REF!</v>
      </c>
      <c r="E184" s="189" t="e">
        <f>#REF!</f>
        <v>#REF!</v>
      </c>
      <c r="F184" s="189" t="e">
        <f>#REF!</f>
        <v>#REF!</v>
      </c>
      <c r="G184" s="189" t="e">
        <f>#REF!</f>
        <v>#REF!</v>
      </c>
      <c r="I184" s="168" t="e">
        <f>#REF!</f>
        <v>#REF!</v>
      </c>
      <c r="J184" s="168" t="e">
        <f>#REF!</f>
        <v>#REF!</v>
      </c>
      <c r="K184" s="168" t="e">
        <f>#REF!</f>
        <v>#REF!</v>
      </c>
      <c r="L184" s="168" t="e">
        <f>#REF!</f>
        <v>#REF!</v>
      </c>
      <c r="M184" s="168" t="e">
        <f>#REF!</f>
        <v>#REF!</v>
      </c>
      <c r="N184" s="168" t="e">
        <f>#REF!</f>
        <v>#REF!</v>
      </c>
    </row>
    <row r="185" spans="2:14">
      <c r="B185" s="189" t="e">
        <f>#REF!</f>
        <v>#REF!</v>
      </c>
      <c r="C185" s="189" t="e">
        <f>#REF!</f>
        <v>#REF!</v>
      </c>
      <c r="D185" s="189" t="e">
        <f>#REF!</f>
        <v>#REF!</v>
      </c>
      <c r="E185" s="189" t="e">
        <f>#REF!</f>
        <v>#REF!</v>
      </c>
      <c r="F185" s="189" t="e">
        <f>#REF!</f>
        <v>#REF!</v>
      </c>
      <c r="G185" s="189" t="e">
        <f>#REF!</f>
        <v>#REF!</v>
      </c>
      <c r="I185" s="168" t="e">
        <f>#REF!</f>
        <v>#REF!</v>
      </c>
      <c r="J185" s="168" t="e">
        <f>#REF!</f>
        <v>#REF!</v>
      </c>
      <c r="K185" s="168" t="e">
        <f>#REF!</f>
        <v>#REF!</v>
      </c>
      <c r="L185" s="168" t="e">
        <f>#REF!</f>
        <v>#REF!</v>
      </c>
      <c r="M185" s="168" t="e">
        <f>#REF!</f>
        <v>#REF!</v>
      </c>
      <c r="N185" s="168" t="e">
        <f>#REF!</f>
        <v>#REF!</v>
      </c>
    </row>
    <row r="186" spans="2:14">
      <c r="B186" s="189" t="e">
        <f>#REF!</f>
        <v>#REF!</v>
      </c>
      <c r="C186" s="189" t="e">
        <f>#REF!</f>
        <v>#REF!</v>
      </c>
      <c r="D186" s="189" t="e">
        <f>#REF!</f>
        <v>#REF!</v>
      </c>
      <c r="E186" s="189" t="e">
        <f>#REF!</f>
        <v>#REF!</v>
      </c>
      <c r="F186" s="189" t="e">
        <f>#REF!</f>
        <v>#REF!</v>
      </c>
      <c r="G186" s="189" t="e">
        <f>#REF!</f>
        <v>#REF!</v>
      </c>
      <c r="I186" s="168" t="e">
        <f>#REF!</f>
        <v>#REF!</v>
      </c>
      <c r="J186" s="168" t="e">
        <f>#REF!</f>
        <v>#REF!</v>
      </c>
      <c r="K186" s="168" t="e">
        <f>#REF!</f>
        <v>#REF!</v>
      </c>
      <c r="L186" s="168" t="e">
        <f>#REF!</f>
        <v>#REF!</v>
      </c>
      <c r="M186" s="168" t="e">
        <f>#REF!</f>
        <v>#REF!</v>
      </c>
      <c r="N186" s="168" t="e">
        <f>#REF!</f>
        <v>#REF!</v>
      </c>
    </row>
    <row r="187" spans="2:14">
      <c r="B187" s="189" t="e">
        <f>#REF!</f>
        <v>#REF!</v>
      </c>
      <c r="C187" s="189" t="e">
        <f>#REF!</f>
        <v>#REF!</v>
      </c>
      <c r="D187" s="189" t="e">
        <f>#REF!</f>
        <v>#REF!</v>
      </c>
      <c r="E187" s="189" t="e">
        <f>#REF!</f>
        <v>#REF!</v>
      </c>
      <c r="F187" s="189" t="e">
        <f>#REF!</f>
        <v>#REF!</v>
      </c>
      <c r="G187" s="189" t="e">
        <f>#REF!</f>
        <v>#REF!</v>
      </c>
      <c r="I187" s="168" t="e">
        <f>#REF!</f>
        <v>#REF!</v>
      </c>
      <c r="J187" s="168" t="e">
        <f>#REF!</f>
        <v>#REF!</v>
      </c>
      <c r="K187" s="168" t="e">
        <f>#REF!</f>
        <v>#REF!</v>
      </c>
      <c r="L187" s="168" t="e">
        <f>#REF!</f>
        <v>#REF!</v>
      </c>
      <c r="M187" s="168" t="e">
        <f>#REF!</f>
        <v>#REF!</v>
      </c>
      <c r="N187" s="168" t="e">
        <f>#REF!</f>
        <v>#REF!</v>
      </c>
    </row>
    <row r="188" spans="2:14">
      <c r="B188" s="189" t="e">
        <f>#REF!</f>
        <v>#REF!</v>
      </c>
      <c r="C188" s="189" t="e">
        <f>#REF!</f>
        <v>#REF!</v>
      </c>
      <c r="D188" s="189" t="e">
        <f>#REF!</f>
        <v>#REF!</v>
      </c>
      <c r="E188" s="189" t="e">
        <f>#REF!</f>
        <v>#REF!</v>
      </c>
      <c r="F188" s="189" t="e">
        <f>#REF!</f>
        <v>#REF!</v>
      </c>
      <c r="G188" s="189" t="e">
        <f>#REF!</f>
        <v>#REF!</v>
      </c>
      <c r="I188" s="168" t="e">
        <f>#REF!</f>
        <v>#REF!</v>
      </c>
      <c r="J188" s="168" t="e">
        <f>#REF!</f>
        <v>#REF!</v>
      </c>
      <c r="K188" s="168" t="e">
        <f>#REF!</f>
        <v>#REF!</v>
      </c>
      <c r="L188" s="168" t="e">
        <f>#REF!</f>
        <v>#REF!</v>
      </c>
      <c r="M188" s="168" t="e">
        <f>#REF!</f>
        <v>#REF!</v>
      </c>
      <c r="N188" s="168" t="e">
        <f>#REF!</f>
        <v>#REF!</v>
      </c>
    </row>
    <row r="189" spans="2:14">
      <c r="B189" s="189" t="e">
        <f>#REF!</f>
        <v>#REF!</v>
      </c>
      <c r="C189" s="189" t="e">
        <f>#REF!</f>
        <v>#REF!</v>
      </c>
      <c r="D189" s="189" t="e">
        <f>#REF!</f>
        <v>#REF!</v>
      </c>
      <c r="E189" s="189" t="e">
        <f>#REF!</f>
        <v>#REF!</v>
      </c>
      <c r="F189" s="189" t="e">
        <f>#REF!</f>
        <v>#REF!</v>
      </c>
      <c r="G189" s="189" t="e">
        <f>#REF!</f>
        <v>#REF!</v>
      </c>
      <c r="I189" s="168" t="e">
        <f>#REF!</f>
        <v>#REF!</v>
      </c>
      <c r="J189" s="168" t="e">
        <f>#REF!</f>
        <v>#REF!</v>
      </c>
      <c r="K189" s="168" t="e">
        <f>#REF!</f>
        <v>#REF!</v>
      </c>
      <c r="L189" s="168" t="e">
        <f>#REF!</f>
        <v>#REF!</v>
      </c>
      <c r="M189" s="168" t="e">
        <f>#REF!</f>
        <v>#REF!</v>
      </c>
      <c r="N189" s="168" t="e">
        <f>#REF!</f>
        <v>#REF!</v>
      </c>
    </row>
    <row r="190" spans="2:14">
      <c r="B190" s="189" t="e">
        <f>#REF!</f>
        <v>#REF!</v>
      </c>
      <c r="C190" s="189" t="e">
        <f>#REF!</f>
        <v>#REF!</v>
      </c>
      <c r="D190" s="189" t="e">
        <f>#REF!</f>
        <v>#REF!</v>
      </c>
      <c r="E190" s="189" t="e">
        <f>#REF!</f>
        <v>#REF!</v>
      </c>
      <c r="F190" s="189" t="e">
        <f>#REF!</f>
        <v>#REF!</v>
      </c>
      <c r="G190" s="189" t="e">
        <f>#REF!</f>
        <v>#REF!</v>
      </c>
      <c r="I190" s="180" t="e">
        <f>#REF!</f>
        <v>#REF!</v>
      </c>
      <c r="J190" s="180" t="e">
        <f>#REF!</f>
        <v>#REF!</v>
      </c>
      <c r="K190" s="180" t="e">
        <f>#REF!</f>
        <v>#REF!</v>
      </c>
      <c r="L190" s="180" t="e">
        <f>#REF!</f>
        <v>#REF!</v>
      </c>
      <c r="M190" s="180" t="e">
        <f>#REF!</f>
        <v>#REF!</v>
      </c>
      <c r="N190" s="180" t="e">
        <f>#REF!</f>
        <v>#REF!</v>
      </c>
    </row>
    <row r="191" spans="2:14">
      <c r="B191" s="189" t="e">
        <f>#REF!</f>
        <v>#REF!</v>
      </c>
      <c r="C191" s="189" t="e">
        <f>#REF!</f>
        <v>#REF!</v>
      </c>
      <c r="D191" s="189" t="e">
        <f>#REF!</f>
        <v>#REF!</v>
      </c>
      <c r="E191" s="189" t="e">
        <f>#REF!</f>
        <v>#REF!</v>
      </c>
      <c r="F191" s="189" t="e">
        <f>#REF!</f>
        <v>#REF!</v>
      </c>
      <c r="G191" s="189" t="e">
        <f>#REF!</f>
        <v>#REF!</v>
      </c>
      <c r="I191" s="180" t="e">
        <f>#REF!</f>
        <v>#REF!</v>
      </c>
      <c r="J191" s="180" t="e">
        <f>#REF!</f>
        <v>#REF!</v>
      </c>
      <c r="K191" s="180" t="e">
        <f>#REF!</f>
        <v>#REF!</v>
      </c>
      <c r="L191" s="180" t="e">
        <f>#REF!</f>
        <v>#REF!</v>
      </c>
      <c r="M191" s="180" t="e">
        <f>#REF!</f>
        <v>#REF!</v>
      </c>
      <c r="N191" s="180" t="e">
        <f>#REF!</f>
        <v>#REF!</v>
      </c>
    </row>
    <row r="192" spans="2:14">
      <c r="B192" s="189" t="e">
        <f>#REF!</f>
        <v>#REF!</v>
      </c>
      <c r="C192" s="189" t="e">
        <f>#REF!</f>
        <v>#REF!</v>
      </c>
      <c r="D192" s="189" t="e">
        <f>#REF!</f>
        <v>#REF!</v>
      </c>
      <c r="E192" s="189" t="e">
        <f>#REF!</f>
        <v>#REF!</v>
      </c>
      <c r="F192" s="189" t="e">
        <f>#REF!</f>
        <v>#REF!</v>
      </c>
      <c r="G192" s="189" t="e">
        <f>#REF!</f>
        <v>#REF!</v>
      </c>
      <c r="I192" s="168" t="e">
        <f>#REF!</f>
        <v>#REF!</v>
      </c>
      <c r="J192" s="168" t="e">
        <f>#REF!</f>
        <v>#REF!</v>
      </c>
      <c r="K192" s="168" t="e">
        <f>#REF!</f>
        <v>#REF!</v>
      </c>
      <c r="L192" s="168" t="e">
        <f>#REF!</f>
        <v>#REF!</v>
      </c>
      <c r="M192" s="168" t="e">
        <f>#REF!</f>
        <v>#REF!</v>
      </c>
      <c r="N192" s="168" t="e">
        <f>#REF!</f>
        <v>#REF!</v>
      </c>
    </row>
    <row r="193" spans="2:14">
      <c r="B193" s="189" t="e">
        <f>#REF!</f>
        <v>#REF!</v>
      </c>
      <c r="C193" s="189" t="e">
        <f>#REF!</f>
        <v>#REF!</v>
      </c>
      <c r="D193" s="189" t="e">
        <f>#REF!</f>
        <v>#REF!</v>
      </c>
      <c r="E193" s="189" t="e">
        <f>#REF!</f>
        <v>#REF!</v>
      </c>
      <c r="F193" s="189" t="e">
        <f>#REF!</f>
        <v>#REF!</v>
      </c>
      <c r="G193" s="189" t="e">
        <f>#REF!</f>
        <v>#REF!</v>
      </c>
      <c r="I193" s="168" t="e">
        <f>#REF!</f>
        <v>#REF!</v>
      </c>
      <c r="J193" s="168" t="e">
        <f>#REF!</f>
        <v>#REF!</v>
      </c>
      <c r="K193" s="168" t="e">
        <f>#REF!</f>
        <v>#REF!</v>
      </c>
      <c r="L193" s="168" t="e">
        <f>#REF!</f>
        <v>#REF!</v>
      </c>
      <c r="M193" s="168" t="e">
        <f>#REF!</f>
        <v>#REF!</v>
      </c>
      <c r="N193" s="168" t="e">
        <f>#REF!</f>
        <v>#REF!</v>
      </c>
    </row>
    <row r="194" spans="2:14">
      <c r="B194" s="189" t="e">
        <f>#REF!</f>
        <v>#REF!</v>
      </c>
      <c r="C194" s="189" t="e">
        <f>#REF!</f>
        <v>#REF!</v>
      </c>
      <c r="D194" s="189" t="e">
        <f>#REF!</f>
        <v>#REF!</v>
      </c>
      <c r="E194" s="189" t="e">
        <f>#REF!</f>
        <v>#REF!</v>
      </c>
      <c r="F194" s="189" t="e">
        <f>#REF!</f>
        <v>#REF!</v>
      </c>
      <c r="G194" s="189" t="e">
        <f>#REF!</f>
        <v>#REF!</v>
      </c>
      <c r="I194" s="168" t="e">
        <f>#REF!</f>
        <v>#REF!</v>
      </c>
      <c r="J194" s="168" t="e">
        <f>#REF!</f>
        <v>#REF!</v>
      </c>
      <c r="K194" s="168" t="e">
        <f>#REF!</f>
        <v>#REF!</v>
      </c>
      <c r="L194" s="168" t="e">
        <f>#REF!</f>
        <v>#REF!</v>
      </c>
      <c r="M194" s="168" t="e">
        <f>#REF!</f>
        <v>#REF!</v>
      </c>
      <c r="N194" s="168" t="e">
        <f>#REF!</f>
        <v>#REF!</v>
      </c>
    </row>
    <row r="195" spans="2:14">
      <c r="B195" s="189" t="e">
        <f>#REF!</f>
        <v>#REF!</v>
      </c>
      <c r="C195" s="189" t="e">
        <f>#REF!</f>
        <v>#REF!</v>
      </c>
      <c r="D195" s="189" t="e">
        <f>#REF!</f>
        <v>#REF!</v>
      </c>
      <c r="E195" s="189" t="e">
        <f>#REF!</f>
        <v>#REF!</v>
      </c>
      <c r="F195" s="189" t="e">
        <f>#REF!</f>
        <v>#REF!</v>
      </c>
      <c r="G195" s="189" t="e">
        <f>#REF!</f>
        <v>#REF!</v>
      </c>
      <c r="I195" s="168" t="e">
        <f>#REF!</f>
        <v>#REF!</v>
      </c>
      <c r="J195" s="168" t="e">
        <f>#REF!</f>
        <v>#REF!</v>
      </c>
      <c r="K195" s="168" t="e">
        <f>#REF!</f>
        <v>#REF!</v>
      </c>
      <c r="L195" s="168" t="e">
        <f>#REF!</f>
        <v>#REF!</v>
      </c>
      <c r="M195" s="168" t="e">
        <f>#REF!</f>
        <v>#REF!</v>
      </c>
      <c r="N195" s="168" t="e">
        <f>#REF!</f>
        <v>#REF!</v>
      </c>
    </row>
    <row r="196" spans="2:14">
      <c r="B196" s="189" t="e">
        <f>#REF!</f>
        <v>#REF!</v>
      </c>
      <c r="C196" s="189" t="e">
        <f>#REF!</f>
        <v>#REF!</v>
      </c>
      <c r="D196" s="189" t="e">
        <f>#REF!</f>
        <v>#REF!</v>
      </c>
      <c r="E196" s="189" t="e">
        <f>#REF!</f>
        <v>#REF!</v>
      </c>
      <c r="F196" s="189" t="e">
        <f>#REF!</f>
        <v>#REF!</v>
      </c>
      <c r="G196" s="189" t="e">
        <f>#REF!</f>
        <v>#REF!</v>
      </c>
      <c r="I196" s="168" t="e">
        <f>#REF!</f>
        <v>#REF!</v>
      </c>
      <c r="J196" s="168" t="e">
        <f>#REF!</f>
        <v>#REF!</v>
      </c>
      <c r="K196" s="168" t="e">
        <f>#REF!</f>
        <v>#REF!</v>
      </c>
      <c r="L196" s="168" t="e">
        <f>#REF!</f>
        <v>#REF!</v>
      </c>
      <c r="M196" s="168" t="e">
        <f>#REF!</f>
        <v>#REF!</v>
      </c>
      <c r="N196" s="168" t="e">
        <f>#REF!</f>
        <v>#REF!</v>
      </c>
    </row>
    <row r="197" spans="2:14">
      <c r="B197" s="189" t="e">
        <f>#REF!</f>
        <v>#REF!</v>
      </c>
      <c r="C197" s="189" t="e">
        <f>#REF!</f>
        <v>#REF!</v>
      </c>
      <c r="D197" s="189" t="e">
        <f>#REF!</f>
        <v>#REF!</v>
      </c>
      <c r="E197" s="189" t="e">
        <f>#REF!</f>
        <v>#REF!</v>
      </c>
      <c r="F197" s="189" t="e">
        <f>#REF!</f>
        <v>#REF!</v>
      </c>
      <c r="G197" s="189" t="e">
        <f>#REF!</f>
        <v>#REF!</v>
      </c>
      <c r="I197" s="168" t="e">
        <f>#REF!</f>
        <v>#REF!</v>
      </c>
      <c r="J197" s="168" t="e">
        <f>#REF!</f>
        <v>#REF!</v>
      </c>
      <c r="K197" s="168" t="e">
        <f>#REF!</f>
        <v>#REF!</v>
      </c>
      <c r="L197" s="168" t="e">
        <f>#REF!</f>
        <v>#REF!</v>
      </c>
      <c r="M197" s="168" t="e">
        <f>#REF!</f>
        <v>#REF!</v>
      </c>
      <c r="N197" s="168" t="e">
        <f>#REF!</f>
        <v>#REF!</v>
      </c>
    </row>
    <row r="198" spans="2:14">
      <c r="B198" s="189" t="e">
        <f>#REF!</f>
        <v>#REF!</v>
      </c>
      <c r="C198" s="189" t="e">
        <f>#REF!</f>
        <v>#REF!</v>
      </c>
      <c r="D198" s="189" t="e">
        <f>#REF!</f>
        <v>#REF!</v>
      </c>
      <c r="E198" s="189" t="e">
        <f>#REF!</f>
        <v>#REF!</v>
      </c>
      <c r="F198" s="189" t="e">
        <f>#REF!</f>
        <v>#REF!</v>
      </c>
      <c r="G198" s="189" t="e">
        <f>#REF!</f>
        <v>#REF!</v>
      </c>
      <c r="I198" s="168" t="e">
        <f>#REF!</f>
        <v>#REF!</v>
      </c>
      <c r="J198" s="168" t="e">
        <f>#REF!</f>
        <v>#REF!</v>
      </c>
      <c r="K198" s="168" t="e">
        <f>#REF!</f>
        <v>#REF!</v>
      </c>
      <c r="L198" s="168" t="e">
        <f>#REF!</f>
        <v>#REF!</v>
      </c>
      <c r="M198" s="168" t="e">
        <f>#REF!</f>
        <v>#REF!</v>
      </c>
      <c r="N198" s="168" t="e">
        <f>#REF!</f>
        <v>#REF!</v>
      </c>
    </row>
    <row r="199" spans="2:14">
      <c r="B199" s="189" t="e">
        <f>#REF!</f>
        <v>#REF!</v>
      </c>
      <c r="C199" s="189" t="e">
        <f>#REF!</f>
        <v>#REF!</v>
      </c>
      <c r="D199" s="189" t="e">
        <f>#REF!</f>
        <v>#REF!</v>
      </c>
      <c r="E199" s="189" t="e">
        <f>#REF!</f>
        <v>#REF!</v>
      </c>
      <c r="F199" s="189" t="e">
        <f>#REF!</f>
        <v>#REF!</v>
      </c>
      <c r="G199" s="189" t="e">
        <f>#REF!</f>
        <v>#REF!</v>
      </c>
      <c r="I199" s="168" t="e">
        <f>#REF!</f>
        <v>#REF!</v>
      </c>
      <c r="J199" s="168" t="e">
        <f>#REF!</f>
        <v>#REF!</v>
      </c>
      <c r="K199" s="168" t="e">
        <f>#REF!</f>
        <v>#REF!</v>
      </c>
      <c r="L199" s="168" t="e">
        <f>#REF!</f>
        <v>#REF!</v>
      </c>
      <c r="M199" s="168" t="e">
        <f>#REF!</f>
        <v>#REF!</v>
      </c>
      <c r="N199" s="168" t="e">
        <f>#REF!</f>
        <v>#REF!</v>
      </c>
    </row>
    <row r="200" spans="2:14">
      <c r="B200" s="189" t="e">
        <f>#REF!</f>
        <v>#REF!</v>
      </c>
      <c r="C200" s="189" t="e">
        <f>#REF!</f>
        <v>#REF!</v>
      </c>
      <c r="D200" s="189" t="e">
        <f>#REF!</f>
        <v>#REF!</v>
      </c>
      <c r="E200" s="189" t="e">
        <f>#REF!</f>
        <v>#REF!</v>
      </c>
      <c r="F200" s="189" t="e">
        <f>#REF!</f>
        <v>#REF!</v>
      </c>
      <c r="G200" s="189" t="e">
        <f>#REF!</f>
        <v>#REF!</v>
      </c>
      <c r="I200" s="168" t="e">
        <f>#REF!</f>
        <v>#REF!</v>
      </c>
      <c r="J200" s="168" t="e">
        <f>#REF!</f>
        <v>#REF!</v>
      </c>
      <c r="K200" s="168" t="e">
        <f>#REF!</f>
        <v>#REF!</v>
      </c>
      <c r="L200" s="168" t="e">
        <f>#REF!</f>
        <v>#REF!</v>
      </c>
      <c r="M200" s="168" t="e">
        <f>#REF!</f>
        <v>#REF!</v>
      </c>
      <c r="N200" s="168" t="e">
        <f>#REF!</f>
        <v>#REF!</v>
      </c>
    </row>
    <row r="201" spans="2:14">
      <c r="B201" s="189" t="e">
        <f>#REF!</f>
        <v>#REF!</v>
      </c>
      <c r="C201" s="189" t="e">
        <f>#REF!</f>
        <v>#REF!</v>
      </c>
      <c r="D201" s="189" t="e">
        <f>#REF!</f>
        <v>#REF!</v>
      </c>
      <c r="E201" s="189" t="e">
        <f>#REF!</f>
        <v>#REF!</v>
      </c>
      <c r="F201" s="189" t="e">
        <f>#REF!</f>
        <v>#REF!</v>
      </c>
      <c r="G201" s="189" t="e">
        <f>#REF!</f>
        <v>#REF!</v>
      </c>
      <c r="I201" s="168" t="e">
        <f>#REF!</f>
        <v>#REF!</v>
      </c>
      <c r="J201" s="168" t="e">
        <f>#REF!</f>
        <v>#REF!</v>
      </c>
      <c r="K201" s="168" t="e">
        <f>#REF!</f>
        <v>#REF!</v>
      </c>
      <c r="L201" s="168" t="e">
        <f>#REF!</f>
        <v>#REF!</v>
      </c>
      <c r="M201" s="168" t="e">
        <f>#REF!</f>
        <v>#REF!</v>
      </c>
      <c r="N201" s="168" t="e">
        <f>#REF!</f>
        <v>#REF!</v>
      </c>
    </row>
    <row r="202" spans="2:14">
      <c r="B202" s="189" t="e">
        <f>#REF!</f>
        <v>#REF!</v>
      </c>
      <c r="C202" s="189" t="e">
        <f>#REF!</f>
        <v>#REF!</v>
      </c>
      <c r="D202" s="189" t="e">
        <f>#REF!</f>
        <v>#REF!</v>
      </c>
      <c r="E202" s="189" t="e">
        <f>#REF!</f>
        <v>#REF!</v>
      </c>
      <c r="F202" s="189" t="e">
        <f>#REF!</f>
        <v>#REF!</v>
      </c>
      <c r="G202" s="189" t="e">
        <f>#REF!</f>
        <v>#REF!</v>
      </c>
      <c r="I202" s="168" t="e">
        <f>#REF!</f>
        <v>#REF!</v>
      </c>
      <c r="J202" s="168" t="e">
        <f>#REF!</f>
        <v>#REF!</v>
      </c>
      <c r="K202" s="168" t="e">
        <f>#REF!</f>
        <v>#REF!</v>
      </c>
      <c r="L202" s="168" t="e">
        <f>#REF!</f>
        <v>#REF!</v>
      </c>
      <c r="M202" s="168" t="e">
        <f>#REF!</f>
        <v>#REF!</v>
      </c>
      <c r="N202" s="168" t="e">
        <f>#REF!</f>
        <v>#REF!</v>
      </c>
    </row>
    <row r="203" spans="2:14">
      <c r="B203" s="189" t="e">
        <f>#REF!</f>
        <v>#REF!</v>
      </c>
      <c r="C203" s="189" t="e">
        <f>#REF!</f>
        <v>#REF!</v>
      </c>
      <c r="D203" s="189" t="e">
        <f>#REF!</f>
        <v>#REF!</v>
      </c>
      <c r="E203" s="189" t="e">
        <f>#REF!</f>
        <v>#REF!</v>
      </c>
      <c r="F203" s="189" t="e">
        <f>#REF!</f>
        <v>#REF!</v>
      </c>
      <c r="G203" s="189" t="e">
        <f>#REF!</f>
        <v>#REF!</v>
      </c>
      <c r="I203" s="168" t="e">
        <f>#REF!</f>
        <v>#REF!</v>
      </c>
      <c r="J203" s="168" t="e">
        <f>#REF!</f>
        <v>#REF!</v>
      </c>
      <c r="K203" s="168" t="e">
        <f>#REF!</f>
        <v>#REF!</v>
      </c>
      <c r="L203" s="168" t="e">
        <f>#REF!</f>
        <v>#REF!</v>
      </c>
      <c r="M203" s="168" t="e">
        <f>#REF!</f>
        <v>#REF!</v>
      </c>
      <c r="N203" s="168" t="e">
        <f>#REF!</f>
        <v>#REF!</v>
      </c>
    </row>
    <row r="204" spans="2:14">
      <c r="B204" s="189" t="e">
        <f>#REF!</f>
        <v>#REF!</v>
      </c>
      <c r="C204" s="189" t="e">
        <f>#REF!</f>
        <v>#REF!</v>
      </c>
      <c r="D204" s="189" t="e">
        <f>#REF!</f>
        <v>#REF!</v>
      </c>
      <c r="E204" s="189" t="e">
        <f>#REF!</f>
        <v>#REF!</v>
      </c>
      <c r="F204" s="189" t="e">
        <f>#REF!</f>
        <v>#REF!</v>
      </c>
      <c r="G204" s="189" t="e">
        <f>#REF!</f>
        <v>#REF!</v>
      </c>
      <c r="I204" s="180" t="e">
        <f>#REF!</f>
        <v>#REF!</v>
      </c>
      <c r="J204" s="180" t="e">
        <f>#REF!</f>
        <v>#REF!</v>
      </c>
      <c r="K204" s="180" t="e">
        <f>#REF!</f>
        <v>#REF!</v>
      </c>
      <c r="L204" s="180" t="e">
        <f>#REF!</f>
        <v>#REF!</v>
      </c>
      <c r="M204" s="180" t="e">
        <f>#REF!</f>
        <v>#REF!</v>
      </c>
      <c r="N204" s="180" t="e">
        <f>#REF!</f>
        <v>#REF!</v>
      </c>
    </row>
    <row r="205" spans="2:14">
      <c r="B205" s="189" t="e">
        <f>#REF!</f>
        <v>#REF!</v>
      </c>
      <c r="C205" s="189" t="e">
        <f>#REF!</f>
        <v>#REF!</v>
      </c>
      <c r="D205" s="189" t="e">
        <f>#REF!</f>
        <v>#REF!</v>
      </c>
      <c r="E205" s="189" t="e">
        <f>#REF!</f>
        <v>#REF!</v>
      </c>
      <c r="F205" s="189" t="e">
        <f>#REF!</f>
        <v>#REF!</v>
      </c>
      <c r="G205" s="189" t="e">
        <f>#REF!</f>
        <v>#REF!</v>
      </c>
      <c r="I205" s="180" t="e">
        <f>#REF!</f>
        <v>#REF!</v>
      </c>
      <c r="J205" s="180" t="e">
        <f>#REF!</f>
        <v>#REF!</v>
      </c>
      <c r="K205" s="180" t="e">
        <f>#REF!</f>
        <v>#REF!</v>
      </c>
      <c r="L205" s="180" t="e">
        <f>#REF!</f>
        <v>#REF!</v>
      </c>
      <c r="M205" s="180" t="e">
        <f>#REF!</f>
        <v>#REF!</v>
      </c>
      <c r="N205" s="180" t="e">
        <f>#REF!</f>
        <v>#REF!</v>
      </c>
    </row>
    <row r="206" spans="2:14">
      <c r="B206" s="189" t="e">
        <f>#REF!</f>
        <v>#REF!</v>
      </c>
      <c r="C206" s="189" t="e">
        <f>#REF!</f>
        <v>#REF!</v>
      </c>
      <c r="D206" s="189" t="e">
        <f>#REF!</f>
        <v>#REF!</v>
      </c>
      <c r="E206" s="189" t="e">
        <f>#REF!</f>
        <v>#REF!</v>
      </c>
      <c r="F206" s="189" t="e">
        <f>#REF!</f>
        <v>#REF!</v>
      </c>
      <c r="G206" s="189" t="e">
        <f>#REF!</f>
        <v>#REF!</v>
      </c>
      <c r="I206" s="168" t="e">
        <f>#REF!</f>
        <v>#REF!</v>
      </c>
      <c r="J206" s="168" t="e">
        <f>#REF!</f>
        <v>#REF!</v>
      </c>
      <c r="K206" s="168" t="e">
        <f>#REF!</f>
        <v>#REF!</v>
      </c>
      <c r="L206" s="168" t="e">
        <f>#REF!</f>
        <v>#REF!</v>
      </c>
      <c r="M206" s="168" t="e">
        <f>#REF!</f>
        <v>#REF!</v>
      </c>
      <c r="N206" s="168" t="e">
        <f>#REF!</f>
        <v>#REF!</v>
      </c>
    </row>
    <row r="207" spans="2:14">
      <c r="B207" s="189" t="e">
        <f>#REF!</f>
        <v>#REF!</v>
      </c>
      <c r="C207" s="189" t="e">
        <f>#REF!</f>
        <v>#REF!</v>
      </c>
      <c r="D207" s="189" t="e">
        <f>#REF!</f>
        <v>#REF!</v>
      </c>
      <c r="E207" s="189" t="e">
        <f>#REF!</f>
        <v>#REF!</v>
      </c>
      <c r="F207" s="189" t="e">
        <f>#REF!</f>
        <v>#REF!</v>
      </c>
      <c r="G207" s="189" t="e">
        <f>#REF!</f>
        <v>#REF!</v>
      </c>
      <c r="I207" s="168" t="e">
        <f>#REF!</f>
        <v>#REF!</v>
      </c>
      <c r="J207" s="168" t="e">
        <f>#REF!</f>
        <v>#REF!</v>
      </c>
      <c r="K207" s="168" t="e">
        <f>#REF!</f>
        <v>#REF!</v>
      </c>
      <c r="L207" s="168" t="e">
        <f>#REF!</f>
        <v>#REF!</v>
      </c>
      <c r="M207" s="168" t="e">
        <f>#REF!</f>
        <v>#REF!</v>
      </c>
      <c r="N207" s="168" t="e">
        <f>#REF!</f>
        <v>#REF!</v>
      </c>
    </row>
    <row r="208" spans="2:14">
      <c r="B208" s="189" t="e">
        <f>#REF!</f>
        <v>#REF!</v>
      </c>
      <c r="C208" s="189" t="e">
        <f>#REF!</f>
        <v>#REF!</v>
      </c>
      <c r="D208" s="189" t="e">
        <f>#REF!</f>
        <v>#REF!</v>
      </c>
      <c r="E208" s="189" t="e">
        <f>#REF!</f>
        <v>#REF!</v>
      </c>
      <c r="F208" s="189" t="e">
        <f>#REF!</f>
        <v>#REF!</v>
      </c>
      <c r="G208" s="189" t="e">
        <f>#REF!</f>
        <v>#REF!</v>
      </c>
      <c r="I208" s="168" t="e">
        <f>#REF!</f>
        <v>#REF!</v>
      </c>
      <c r="J208" s="168" t="e">
        <f>#REF!</f>
        <v>#REF!</v>
      </c>
      <c r="K208" s="168" t="e">
        <f>#REF!</f>
        <v>#REF!</v>
      </c>
      <c r="L208" s="168" t="e">
        <f>#REF!</f>
        <v>#REF!</v>
      </c>
      <c r="M208" s="168" t="e">
        <f>#REF!</f>
        <v>#REF!</v>
      </c>
      <c r="N208" s="168" t="e">
        <f>#REF!</f>
        <v>#REF!</v>
      </c>
    </row>
    <row r="209" spans="2:14">
      <c r="B209" s="189" t="e">
        <f>#REF!</f>
        <v>#REF!</v>
      </c>
      <c r="C209" s="189" t="e">
        <f>#REF!</f>
        <v>#REF!</v>
      </c>
      <c r="D209" s="189" t="e">
        <f>#REF!</f>
        <v>#REF!</v>
      </c>
      <c r="E209" s="189" t="e">
        <f>#REF!</f>
        <v>#REF!</v>
      </c>
      <c r="F209" s="189" t="e">
        <f>#REF!</f>
        <v>#REF!</v>
      </c>
      <c r="G209" s="189" t="e">
        <f>#REF!</f>
        <v>#REF!</v>
      </c>
      <c r="I209" s="168" t="e">
        <f>#REF!</f>
        <v>#REF!</v>
      </c>
      <c r="J209" s="168" t="e">
        <f>#REF!</f>
        <v>#REF!</v>
      </c>
      <c r="K209" s="168" t="e">
        <f>#REF!</f>
        <v>#REF!</v>
      </c>
      <c r="L209" s="168" t="e">
        <f>#REF!</f>
        <v>#REF!</v>
      </c>
      <c r="M209" s="168" t="e">
        <f>#REF!</f>
        <v>#REF!</v>
      </c>
      <c r="N209" s="168" t="e">
        <f>#REF!</f>
        <v>#REF!</v>
      </c>
    </row>
    <row r="210" spans="2:14">
      <c r="B210" s="189" t="e">
        <f>#REF!</f>
        <v>#REF!</v>
      </c>
      <c r="C210" s="189" t="e">
        <f>#REF!</f>
        <v>#REF!</v>
      </c>
      <c r="D210" s="189" t="e">
        <f>#REF!</f>
        <v>#REF!</v>
      </c>
      <c r="E210" s="189" t="e">
        <f>#REF!</f>
        <v>#REF!</v>
      </c>
      <c r="F210" s="189" t="e">
        <f>#REF!</f>
        <v>#REF!</v>
      </c>
      <c r="G210" s="189" t="e">
        <f>#REF!</f>
        <v>#REF!</v>
      </c>
      <c r="I210" s="168" t="e">
        <f>#REF!</f>
        <v>#REF!</v>
      </c>
      <c r="J210" s="168" t="e">
        <f>#REF!</f>
        <v>#REF!</v>
      </c>
      <c r="K210" s="168" t="e">
        <f>#REF!</f>
        <v>#REF!</v>
      </c>
      <c r="L210" s="168" t="e">
        <f>#REF!</f>
        <v>#REF!</v>
      </c>
      <c r="M210" s="168" t="e">
        <f>#REF!</f>
        <v>#REF!</v>
      </c>
      <c r="N210" s="168" t="e">
        <f>#REF!</f>
        <v>#REF!</v>
      </c>
    </row>
    <row r="211" spans="2:14">
      <c r="B211" s="189" t="e">
        <f>#REF!</f>
        <v>#REF!</v>
      </c>
      <c r="C211" s="189" t="e">
        <f>#REF!</f>
        <v>#REF!</v>
      </c>
      <c r="D211" s="189" t="e">
        <f>#REF!</f>
        <v>#REF!</v>
      </c>
      <c r="E211" s="189" t="e">
        <f>#REF!</f>
        <v>#REF!</v>
      </c>
      <c r="F211" s="189" t="e">
        <f>#REF!</f>
        <v>#REF!</v>
      </c>
      <c r="G211" s="189" t="e">
        <f>#REF!</f>
        <v>#REF!</v>
      </c>
      <c r="I211" s="168" t="e">
        <f>#REF!</f>
        <v>#REF!</v>
      </c>
      <c r="J211" s="168" t="e">
        <f>#REF!</f>
        <v>#REF!</v>
      </c>
      <c r="K211" s="168" t="e">
        <f>#REF!</f>
        <v>#REF!</v>
      </c>
      <c r="L211" s="168" t="e">
        <f>#REF!</f>
        <v>#REF!</v>
      </c>
      <c r="M211" s="168" t="e">
        <f>#REF!</f>
        <v>#REF!</v>
      </c>
      <c r="N211" s="168" t="e">
        <f>#REF!</f>
        <v>#REF!</v>
      </c>
    </row>
    <row r="212" spans="2:14">
      <c r="B212" s="189" t="e">
        <f>#REF!</f>
        <v>#REF!</v>
      </c>
      <c r="C212" s="189" t="e">
        <f>#REF!</f>
        <v>#REF!</v>
      </c>
      <c r="D212" s="189" t="e">
        <f>#REF!</f>
        <v>#REF!</v>
      </c>
      <c r="E212" s="189" t="e">
        <f>#REF!</f>
        <v>#REF!</v>
      </c>
      <c r="F212" s="189" t="e">
        <f>#REF!</f>
        <v>#REF!</v>
      </c>
      <c r="G212" s="189" t="e">
        <f>#REF!</f>
        <v>#REF!</v>
      </c>
      <c r="I212" s="168" t="e">
        <f>#REF!</f>
        <v>#REF!</v>
      </c>
      <c r="J212" s="168" t="e">
        <f>#REF!</f>
        <v>#REF!</v>
      </c>
      <c r="K212" s="168" t="e">
        <f>#REF!</f>
        <v>#REF!</v>
      </c>
      <c r="L212" s="168" t="e">
        <f>#REF!</f>
        <v>#REF!</v>
      </c>
      <c r="M212" s="168" t="e">
        <f>#REF!</f>
        <v>#REF!</v>
      </c>
      <c r="N212" s="168" t="e">
        <f>#REF!</f>
        <v>#REF!</v>
      </c>
    </row>
    <row r="213" spans="2:14">
      <c r="B213" s="189" t="e">
        <f>#REF!</f>
        <v>#REF!</v>
      </c>
      <c r="C213" s="189" t="e">
        <f>#REF!</f>
        <v>#REF!</v>
      </c>
      <c r="D213" s="189" t="e">
        <f>#REF!</f>
        <v>#REF!</v>
      </c>
      <c r="E213" s="189" t="e">
        <f>#REF!</f>
        <v>#REF!</v>
      </c>
      <c r="F213" s="189" t="e">
        <f>#REF!</f>
        <v>#REF!</v>
      </c>
      <c r="G213" s="189" t="e">
        <f>#REF!</f>
        <v>#REF!</v>
      </c>
      <c r="I213" s="168" t="e">
        <f>#REF!</f>
        <v>#REF!</v>
      </c>
      <c r="J213" s="168" t="e">
        <f>#REF!</f>
        <v>#REF!</v>
      </c>
      <c r="K213" s="168" t="e">
        <f>#REF!</f>
        <v>#REF!</v>
      </c>
      <c r="L213" s="168" t="e">
        <f>#REF!</f>
        <v>#REF!</v>
      </c>
      <c r="M213" s="168" t="e">
        <f>#REF!</f>
        <v>#REF!</v>
      </c>
      <c r="N213" s="168" t="e">
        <f>#REF!</f>
        <v>#REF!</v>
      </c>
    </row>
    <row r="214" spans="2:14">
      <c r="B214" s="189" t="e">
        <f>#REF!</f>
        <v>#REF!</v>
      </c>
      <c r="C214" s="189" t="e">
        <f>#REF!</f>
        <v>#REF!</v>
      </c>
      <c r="D214" s="189" t="e">
        <f>#REF!</f>
        <v>#REF!</v>
      </c>
      <c r="E214" s="189" t="e">
        <f>#REF!</f>
        <v>#REF!</v>
      </c>
      <c r="F214" s="189" t="e">
        <f>#REF!</f>
        <v>#REF!</v>
      </c>
      <c r="G214" s="189" t="e">
        <f>#REF!</f>
        <v>#REF!</v>
      </c>
      <c r="I214" s="168" t="e">
        <f>#REF!</f>
        <v>#REF!</v>
      </c>
      <c r="J214" s="168" t="e">
        <f>#REF!</f>
        <v>#REF!</v>
      </c>
      <c r="K214" s="168" t="e">
        <f>#REF!</f>
        <v>#REF!</v>
      </c>
      <c r="L214" s="168" t="e">
        <f>#REF!</f>
        <v>#REF!</v>
      </c>
      <c r="M214" s="168" t="e">
        <f>#REF!</f>
        <v>#REF!</v>
      </c>
      <c r="N214" s="168" t="e">
        <f>#REF!</f>
        <v>#REF!</v>
      </c>
    </row>
    <row r="215" spans="2:14">
      <c r="B215" s="189" t="e">
        <f>#REF!</f>
        <v>#REF!</v>
      </c>
      <c r="C215" s="189" t="e">
        <f>#REF!</f>
        <v>#REF!</v>
      </c>
      <c r="D215" s="189" t="e">
        <f>#REF!</f>
        <v>#REF!</v>
      </c>
      <c r="E215" s="189" t="e">
        <f>#REF!</f>
        <v>#REF!</v>
      </c>
      <c r="F215" s="189" t="e">
        <f>#REF!</f>
        <v>#REF!</v>
      </c>
      <c r="G215" s="189" t="e">
        <f>#REF!</f>
        <v>#REF!</v>
      </c>
      <c r="I215" s="168" t="e">
        <f>#REF!</f>
        <v>#REF!</v>
      </c>
      <c r="J215" s="168" t="e">
        <f>#REF!</f>
        <v>#REF!</v>
      </c>
      <c r="K215" s="168" t="e">
        <f>#REF!</f>
        <v>#REF!</v>
      </c>
      <c r="L215" s="168" t="e">
        <f>#REF!</f>
        <v>#REF!</v>
      </c>
      <c r="M215" s="168" t="e">
        <f>#REF!</f>
        <v>#REF!</v>
      </c>
      <c r="N215" s="168" t="e">
        <f>#REF!</f>
        <v>#REF!</v>
      </c>
    </row>
    <row r="216" spans="2:14">
      <c r="B216" s="189" t="e">
        <f>#REF!</f>
        <v>#REF!</v>
      </c>
      <c r="C216" s="189" t="e">
        <f>#REF!</f>
        <v>#REF!</v>
      </c>
      <c r="D216" s="189" t="e">
        <f>#REF!</f>
        <v>#REF!</v>
      </c>
      <c r="E216" s="189" t="e">
        <f>#REF!</f>
        <v>#REF!</v>
      </c>
      <c r="F216" s="189" t="e">
        <f>#REF!</f>
        <v>#REF!</v>
      </c>
      <c r="G216" s="189" t="e">
        <f>#REF!</f>
        <v>#REF!</v>
      </c>
      <c r="I216" s="168" t="e">
        <f>#REF!</f>
        <v>#REF!</v>
      </c>
      <c r="J216" s="168" t="e">
        <f>#REF!</f>
        <v>#REF!</v>
      </c>
      <c r="K216" s="168" t="e">
        <f>#REF!</f>
        <v>#REF!</v>
      </c>
      <c r="L216" s="168" t="e">
        <f>#REF!</f>
        <v>#REF!</v>
      </c>
      <c r="M216" s="168" t="e">
        <f>#REF!</f>
        <v>#REF!</v>
      </c>
      <c r="N216" s="168" t="e">
        <f>#REF!</f>
        <v>#REF!</v>
      </c>
    </row>
    <row r="217" spans="2:14">
      <c r="B217" s="189" t="e">
        <f>#REF!</f>
        <v>#REF!</v>
      </c>
      <c r="C217" s="189" t="e">
        <f>#REF!</f>
        <v>#REF!</v>
      </c>
      <c r="D217" s="189" t="e">
        <f>#REF!</f>
        <v>#REF!</v>
      </c>
      <c r="E217" s="189" t="e">
        <f>#REF!</f>
        <v>#REF!</v>
      </c>
      <c r="F217" s="189" t="e">
        <f>#REF!</f>
        <v>#REF!</v>
      </c>
      <c r="G217" s="189" t="e">
        <f>#REF!</f>
        <v>#REF!</v>
      </c>
      <c r="I217" s="168" t="e">
        <f>#REF!</f>
        <v>#REF!</v>
      </c>
      <c r="J217" s="168" t="e">
        <f>#REF!</f>
        <v>#REF!</v>
      </c>
      <c r="K217" s="168" t="e">
        <f>#REF!</f>
        <v>#REF!</v>
      </c>
      <c r="L217" s="168" t="e">
        <f>#REF!</f>
        <v>#REF!</v>
      </c>
      <c r="M217" s="168" t="e">
        <f>#REF!</f>
        <v>#REF!</v>
      </c>
      <c r="N217" s="168" t="e">
        <f>#REF!</f>
        <v>#REF!</v>
      </c>
    </row>
    <row r="218" spans="2:14">
      <c r="B218" s="189" t="e">
        <f>#REF!</f>
        <v>#REF!</v>
      </c>
      <c r="C218" s="189" t="e">
        <f>#REF!</f>
        <v>#REF!</v>
      </c>
      <c r="D218" s="189" t="e">
        <f>#REF!</f>
        <v>#REF!</v>
      </c>
      <c r="E218" s="189" t="e">
        <f>#REF!</f>
        <v>#REF!</v>
      </c>
      <c r="F218" s="189" t="e">
        <f>#REF!</f>
        <v>#REF!</v>
      </c>
      <c r="G218" s="189" t="e">
        <f>#REF!</f>
        <v>#REF!</v>
      </c>
      <c r="I218" s="180" t="e">
        <f>#REF!</f>
        <v>#REF!</v>
      </c>
      <c r="J218" s="180" t="e">
        <f>#REF!</f>
        <v>#REF!</v>
      </c>
      <c r="K218" s="180" t="e">
        <f>#REF!</f>
        <v>#REF!</v>
      </c>
      <c r="L218" s="180" t="e">
        <f>#REF!</f>
        <v>#REF!</v>
      </c>
      <c r="M218" s="180" t="e">
        <f>#REF!</f>
        <v>#REF!</v>
      </c>
      <c r="N218" s="180" t="e">
        <f>#REF!</f>
        <v>#REF!</v>
      </c>
    </row>
    <row r="219" spans="2:14">
      <c r="B219" s="189" t="e">
        <f>#REF!</f>
        <v>#REF!</v>
      </c>
      <c r="C219" s="189" t="e">
        <f>#REF!</f>
        <v>#REF!</v>
      </c>
      <c r="D219" s="189" t="e">
        <f>#REF!</f>
        <v>#REF!</v>
      </c>
      <c r="E219" s="189" t="e">
        <f>#REF!</f>
        <v>#REF!</v>
      </c>
      <c r="F219" s="189" t="e">
        <f>#REF!</f>
        <v>#REF!</v>
      </c>
      <c r="G219" s="189" t="e">
        <f>#REF!</f>
        <v>#REF!</v>
      </c>
      <c r="I219" s="180" t="e">
        <f>#REF!</f>
        <v>#REF!</v>
      </c>
      <c r="J219" s="180" t="e">
        <f>#REF!</f>
        <v>#REF!</v>
      </c>
      <c r="K219" s="180" t="e">
        <f>#REF!</f>
        <v>#REF!</v>
      </c>
      <c r="L219" s="180" t="e">
        <f>#REF!</f>
        <v>#REF!</v>
      </c>
      <c r="M219" s="180" t="e">
        <f>#REF!</f>
        <v>#REF!</v>
      </c>
      <c r="N219" s="180" t="e">
        <f>#REF!</f>
        <v>#REF!</v>
      </c>
    </row>
    <row r="220" spans="2:14">
      <c r="B220" s="189" t="e">
        <f>#REF!</f>
        <v>#REF!</v>
      </c>
      <c r="C220" s="189" t="e">
        <f>#REF!</f>
        <v>#REF!</v>
      </c>
      <c r="D220" s="189" t="e">
        <f>#REF!</f>
        <v>#REF!</v>
      </c>
      <c r="E220" s="189" t="e">
        <f>#REF!</f>
        <v>#REF!</v>
      </c>
      <c r="F220" s="189" t="e">
        <f>#REF!</f>
        <v>#REF!</v>
      </c>
      <c r="G220" s="189" t="e">
        <f>#REF!</f>
        <v>#REF!</v>
      </c>
      <c r="I220" s="168" t="e">
        <f>#REF!</f>
        <v>#REF!</v>
      </c>
      <c r="J220" s="168" t="e">
        <f>#REF!</f>
        <v>#REF!</v>
      </c>
      <c r="K220" s="168" t="e">
        <f>#REF!</f>
        <v>#REF!</v>
      </c>
      <c r="L220" s="168" t="e">
        <f>#REF!</f>
        <v>#REF!</v>
      </c>
      <c r="M220" s="168" t="e">
        <f>#REF!</f>
        <v>#REF!</v>
      </c>
      <c r="N220" s="168" t="e">
        <f>#REF!</f>
        <v>#REF!</v>
      </c>
    </row>
    <row r="221" spans="2:14">
      <c r="B221" s="189" t="e">
        <f>#REF!</f>
        <v>#REF!</v>
      </c>
      <c r="C221" s="189" t="e">
        <f>#REF!</f>
        <v>#REF!</v>
      </c>
      <c r="D221" s="189" t="e">
        <f>#REF!</f>
        <v>#REF!</v>
      </c>
      <c r="E221" s="189" t="e">
        <f>#REF!</f>
        <v>#REF!</v>
      </c>
      <c r="F221" s="189" t="e">
        <f>#REF!</f>
        <v>#REF!</v>
      </c>
      <c r="G221" s="189" t="e">
        <f>#REF!</f>
        <v>#REF!</v>
      </c>
      <c r="I221" s="168" t="e">
        <f>#REF!</f>
        <v>#REF!</v>
      </c>
      <c r="J221" s="168" t="e">
        <f>#REF!</f>
        <v>#REF!</v>
      </c>
      <c r="K221" s="168" t="e">
        <f>#REF!</f>
        <v>#REF!</v>
      </c>
      <c r="L221" s="168" t="e">
        <f>#REF!</f>
        <v>#REF!</v>
      </c>
      <c r="M221" s="168" t="e">
        <f>#REF!</f>
        <v>#REF!</v>
      </c>
      <c r="N221" s="168" t="e">
        <f>#REF!</f>
        <v>#REF!</v>
      </c>
    </row>
    <row r="222" spans="2:14">
      <c r="B222" s="189" t="e">
        <f>#REF!</f>
        <v>#REF!</v>
      </c>
      <c r="C222" s="189" t="e">
        <f>#REF!</f>
        <v>#REF!</v>
      </c>
      <c r="D222" s="189" t="e">
        <f>#REF!</f>
        <v>#REF!</v>
      </c>
      <c r="E222" s="189" t="e">
        <f>#REF!</f>
        <v>#REF!</v>
      </c>
      <c r="F222" s="189" t="e">
        <f>#REF!</f>
        <v>#REF!</v>
      </c>
      <c r="G222" s="189" t="e">
        <f>#REF!</f>
        <v>#REF!</v>
      </c>
      <c r="I222" s="168" t="e">
        <f>#REF!</f>
        <v>#REF!</v>
      </c>
      <c r="J222" s="168" t="e">
        <f>#REF!</f>
        <v>#REF!</v>
      </c>
      <c r="K222" s="168" t="e">
        <f>#REF!</f>
        <v>#REF!</v>
      </c>
      <c r="L222" s="168" t="e">
        <f>#REF!</f>
        <v>#REF!</v>
      </c>
      <c r="M222" s="168" t="e">
        <f>#REF!</f>
        <v>#REF!</v>
      </c>
      <c r="N222" s="168" t="e">
        <f>#REF!</f>
        <v>#REF!</v>
      </c>
    </row>
    <row r="223" spans="2:14">
      <c r="B223" s="189" t="e">
        <f>#REF!</f>
        <v>#REF!</v>
      </c>
      <c r="C223" s="189" t="e">
        <f>#REF!</f>
        <v>#REF!</v>
      </c>
      <c r="D223" s="189" t="e">
        <f>#REF!</f>
        <v>#REF!</v>
      </c>
      <c r="E223" s="189" t="e">
        <f>#REF!</f>
        <v>#REF!</v>
      </c>
      <c r="F223" s="189" t="e">
        <f>#REF!</f>
        <v>#REF!</v>
      </c>
      <c r="G223" s="189" t="e">
        <f>#REF!</f>
        <v>#REF!</v>
      </c>
      <c r="I223" s="168" t="e">
        <f>#REF!</f>
        <v>#REF!</v>
      </c>
      <c r="J223" s="168" t="e">
        <f>#REF!</f>
        <v>#REF!</v>
      </c>
      <c r="K223" s="168" t="e">
        <f>#REF!</f>
        <v>#REF!</v>
      </c>
      <c r="L223" s="168" t="e">
        <f>#REF!</f>
        <v>#REF!</v>
      </c>
      <c r="M223" s="168" t="e">
        <f>#REF!</f>
        <v>#REF!</v>
      </c>
      <c r="N223" s="168" t="e">
        <f>#REF!</f>
        <v>#REF!</v>
      </c>
    </row>
    <row r="224" spans="2:14">
      <c r="B224" s="189" t="e">
        <f>#REF!</f>
        <v>#REF!</v>
      </c>
      <c r="C224" s="189" t="e">
        <f>#REF!</f>
        <v>#REF!</v>
      </c>
      <c r="D224" s="189" t="e">
        <f>#REF!</f>
        <v>#REF!</v>
      </c>
      <c r="E224" s="189" t="e">
        <f>#REF!</f>
        <v>#REF!</v>
      </c>
      <c r="F224" s="189" t="e">
        <f>#REF!</f>
        <v>#REF!</v>
      </c>
      <c r="G224" s="189" t="e">
        <f>#REF!</f>
        <v>#REF!</v>
      </c>
      <c r="I224" s="168" t="e">
        <f>#REF!</f>
        <v>#REF!</v>
      </c>
      <c r="J224" s="168" t="e">
        <f>#REF!</f>
        <v>#REF!</v>
      </c>
      <c r="K224" s="168" t="e">
        <f>#REF!</f>
        <v>#REF!</v>
      </c>
      <c r="L224" s="168" t="e">
        <f>#REF!</f>
        <v>#REF!</v>
      </c>
      <c r="M224" s="168" t="e">
        <f>#REF!</f>
        <v>#REF!</v>
      </c>
      <c r="N224" s="168" t="e">
        <f>#REF!</f>
        <v>#REF!</v>
      </c>
    </row>
    <row r="225" spans="2:14">
      <c r="B225" s="189" t="e">
        <f>#REF!</f>
        <v>#REF!</v>
      </c>
      <c r="C225" s="189" t="e">
        <f>#REF!</f>
        <v>#REF!</v>
      </c>
      <c r="D225" s="189" t="e">
        <f>#REF!</f>
        <v>#REF!</v>
      </c>
      <c r="E225" s="189" t="e">
        <f>#REF!</f>
        <v>#REF!</v>
      </c>
      <c r="F225" s="189" t="e">
        <f>#REF!</f>
        <v>#REF!</v>
      </c>
      <c r="G225" s="189" t="e">
        <f>#REF!</f>
        <v>#REF!</v>
      </c>
      <c r="I225" s="168" t="e">
        <f>#REF!</f>
        <v>#REF!</v>
      </c>
      <c r="J225" s="168" t="e">
        <f>#REF!</f>
        <v>#REF!</v>
      </c>
      <c r="K225" s="168" t="e">
        <f>#REF!</f>
        <v>#REF!</v>
      </c>
      <c r="L225" s="168" t="e">
        <f>#REF!</f>
        <v>#REF!</v>
      </c>
      <c r="M225" s="168" t="e">
        <f>#REF!</f>
        <v>#REF!</v>
      </c>
      <c r="N225" s="168" t="e">
        <f>#REF!</f>
        <v>#REF!</v>
      </c>
    </row>
    <row r="226" spans="2:14">
      <c r="B226" s="189" t="e">
        <f>#REF!</f>
        <v>#REF!</v>
      </c>
      <c r="C226" s="189" t="e">
        <f>#REF!</f>
        <v>#REF!</v>
      </c>
      <c r="D226" s="189" t="e">
        <f>#REF!</f>
        <v>#REF!</v>
      </c>
      <c r="E226" s="189" t="e">
        <f>#REF!</f>
        <v>#REF!</v>
      </c>
      <c r="F226" s="189" t="e">
        <f>#REF!</f>
        <v>#REF!</v>
      </c>
      <c r="G226" s="189" t="e">
        <f>#REF!</f>
        <v>#REF!</v>
      </c>
      <c r="I226" s="168" t="e">
        <f>#REF!</f>
        <v>#REF!</v>
      </c>
      <c r="J226" s="168" t="e">
        <f>#REF!</f>
        <v>#REF!</v>
      </c>
      <c r="K226" s="168" t="e">
        <f>#REF!</f>
        <v>#REF!</v>
      </c>
      <c r="L226" s="168" t="e">
        <f>#REF!</f>
        <v>#REF!</v>
      </c>
      <c r="M226" s="168" t="e">
        <f>#REF!</f>
        <v>#REF!</v>
      </c>
      <c r="N226" s="168" t="e">
        <f>#REF!</f>
        <v>#REF!</v>
      </c>
    </row>
    <row r="227" spans="2:14">
      <c r="B227" s="189" t="e">
        <f>#REF!</f>
        <v>#REF!</v>
      </c>
      <c r="C227" s="189" t="e">
        <f>#REF!</f>
        <v>#REF!</v>
      </c>
      <c r="D227" s="189" t="e">
        <f>#REF!</f>
        <v>#REF!</v>
      </c>
      <c r="E227" s="189" t="e">
        <f>#REF!</f>
        <v>#REF!</v>
      </c>
      <c r="F227" s="189" t="e">
        <f>#REF!</f>
        <v>#REF!</v>
      </c>
      <c r="G227" s="189" t="e">
        <f>#REF!</f>
        <v>#REF!</v>
      </c>
      <c r="I227" s="168" t="e">
        <f>#REF!</f>
        <v>#REF!</v>
      </c>
      <c r="J227" s="168" t="e">
        <f>#REF!</f>
        <v>#REF!</v>
      </c>
      <c r="K227" s="168" t="e">
        <f>#REF!</f>
        <v>#REF!</v>
      </c>
      <c r="L227" s="168" t="e">
        <f>#REF!</f>
        <v>#REF!</v>
      </c>
      <c r="M227" s="168" t="e">
        <f>#REF!</f>
        <v>#REF!</v>
      </c>
      <c r="N227" s="168" t="e">
        <f>#REF!</f>
        <v>#REF!</v>
      </c>
    </row>
    <row r="228" spans="2:14">
      <c r="B228" s="189" t="e">
        <f>#REF!</f>
        <v>#REF!</v>
      </c>
      <c r="C228" s="189" t="e">
        <f>#REF!</f>
        <v>#REF!</v>
      </c>
      <c r="D228" s="189" t="e">
        <f>#REF!</f>
        <v>#REF!</v>
      </c>
      <c r="E228" s="189" t="e">
        <f>#REF!</f>
        <v>#REF!</v>
      </c>
      <c r="F228" s="189" t="e">
        <f>#REF!</f>
        <v>#REF!</v>
      </c>
      <c r="G228" s="189" t="e">
        <f>#REF!</f>
        <v>#REF!</v>
      </c>
      <c r="I228" s="168" t="e">
        <f>#REF!</f>
        <v>#REF!</v>
      </c>
      <c r="J228" s="168" t="e">
        <f>#REF!</f>
        <v>#REF!</v>
      </c>
      <c r="K228" s="168" t="e">
        <f>#REF!</f>
        <v>#REF!</v>
      </c>
      <c r="L228" s="168" t="e">
        <f>#REF!</f>
        <v>#REF!</v>
      </c>
      <c r="M228" s="168" t="e">
        <f>#REF!</f>
        <v>#REF!</v>
      </c>
      <c r="N228" s="168" t="e">
        <f>#REF!</f>
        <v>#REF!</v>
      </c>
    </row>
    <row r="229" spans="2:14">
      <c r="B229" s="189" t="e">
        <f>#REF!</f>
        <v>#REF!</v>
      </c>
      <c r="C229" s="189" t="e">
        <f>#REF!</f>
        <v>#REF!</v>
      </c>
      <c r="D229" s="189" t="e">
        <f>#REF!</f>
        <v>#REF!</v>
      </c>
      <c r="E229" s="189" t="e">
        <f>#REF!</f>
        <v>#REF!</v>
      </c>
      <c r="F229" s="189" t="e">
        <f>#REF!</f>
        <v>#REF!</v>
      </c>
      <c r="G229" s="189" t="e">
        <f>#REF!</f>
        <v>#REF!</v>
      </c>
      <c r="I229" s="168" t="e">
        <f>#REF!</f>
        <v>#REF!</v>
      </c>
      <c r="J229" s="168" t="e">
        <f>#REF!</f>
        <v>#REF!</v>
      </c>
      <c r="K229" s="168" t="e">
        <f>#REF!</f>
        <v>#REF!</v>
      </c>
      <c r="L229" s="168" t="e">
        <f>#REF!</f>
        <v>#REF!</v>
      </c>
      <c r="M229" s="168" t="e">
        <f>#REF!</f>
        <v>#REF!</v>
      </c>
      <c r="N229" s="168" t="e">
        <f>#REF!</f>
        <v>#REF!</v>
      </c>
    </row>
    <row r="230" spans="2:14">
      <c r="B230" s="189" t="e">
        <f>#REF!</f>
        <v>#REF!</v>
      </c>
      <c r="C230" s="189" t="e">
        <f>#REF!</f>
        <v>#REF!</v>
      </c>
      <c r="D230" s="189" t="e">
        <f>#REF!</f>
        <v>#REF!</v>
      </c>
      <c r="E230" s="189" t="e">
        <f>#REF!</f>
        <v>#REF!</v>
      </c>
      <c r="F230" s="189" t="e">
        <f>#REF!</f>
        <v>#REF!</v>
      </c>
      <c r="G230" s="189" t="e">
        <f>#REF!</f>
        <v>#REF!</v>
      </c>
      <c r="I230" s="168" t="e">
        <f>#REF!</f>
        <v>#REF!</v>
      </c>
      <c r="J230" s="168" t="e">
        <f>#REF!</f>
        <v>#REF!</v>
      </c>
      <c r="K230" s="168" t="e">
        <f>#REF!</f>
        <v>#REF!</v>
      </c>
      <c r="L230" s="168" t="e">
        <f>#REF!</f>
        <v>#REF!</v>
      </c>
      <c r="M230" s="168" t="e">
        <f>#REF!</f>
        <v>#REF!</v>
      </c>
      <c r="N230" s="168" t="e">
        <f>#REF!</f>
        <v>#REF!</v>
      </c>
    </row>
    <row r="231" spans="2:14">
      <c r="B231" s="189" t="e">
        <f>#REF!</f>
        <v>#REF!</v>
      </c>
      <c r="C231" s="189" t="e">
        <f>#REF!</f>
        <v>#REF!</v>
      </c>
      <c r="D231" s="189" t="e">
        <f>#REF!</f>
        <v>#REF!</v>
      </c>
      <c r="E231" s="189" t="e">
        <f>#REF!</f>
        <v>#REF!</v>
      </c>
      <c r="F231" s="189" t="e">
        <f>#REF!</f>
        <v>#REF!</v>
      </c>
      <c r="G231" s="189" t="e">
        <f>#REF!</f>
        <v>#REF!</v>
      </c>
      <c r="I231" s="168" t="e">
        <f>#REF!</f>
        <v>#REF!</v>
      </c>
      <c r="J231" s="168" t="e">
        <f>#REF!</f>
        <v>#REF!</v>
      </c>
      <c r="K231" s="168" t="e">
        <f>#REF!</f>
        <v>#REF!</v>
      </c>
      <c r="L231" s="168" t="e">
        <f>#REF!</f>
        <v>#REF!</v>
      </c>
      <c r="M231" s="168" t="e">
        <f>#REF!</f>
        <v>#REF!</v>
      </c>
      <c r="N231" s="168" t="e">
        <f>#REF!</f>
        <v>#REF!</v>
      </c>
    </row>
    <row r="232" spans="2:14">
      <c r="B232" s="189" t="e">
        <f>#REF!</f>
        <v>#REF!</v>
      </c>
      <c r="C232" s="189" t="e">
        <f>#REF!</f>
        <v>#REF!</v>
      </c>
      <c r="D232" s="189" t="e">
        <f>#REF!</f>
        <v>#REF!</v>
      </c>
      <c r="E232" s="189" t="e">
        <f>#REF!</f>
        <v>#REF!</v>
      </c>
      <c r="F232" s="189" t="e">
        <f>#REF!</f>
        <v>#REF!</v>
      </c>
      <c r="G232" s="189" t="e">
        <f>#REF!</f>
        <v>#REF!</v>
      </c>
      <c r="I232" s="180" t="e">
        <f>#REF!</f>
        <v>#REF!</v>
      </c>
      <c r="J232" s="180" t="e">
        <f>#REF!</f>
        <v>#REF!</v>
      </c>
      <c r="K232" s="180" t="e">
        <f>#REF!</f>
        <v>#REF!</v>
      </c>
      <c r="L232" s="180" t="e">
        <f>#REF!</f>
        <v>#REF!</v>
      </c>
      <c r="M232" s="180" t="e">
        <f>#REF!</f>
        <v>#REF!</v>
      </c>
      <c r="N232" s="180" t="e">
        <f>#REF!</f>
        <v>#REF!</v>
      </c>
    </row>
    <row r="233" spans="2:14">
      <c r="B233" s="189" t="e">
        <f>#REF!</f>
        <v>#REF!</v>
      </c>
      <c r="C233" s="189" t="e">
        <f>#REF!</f>
        <v>#REF!</v>
      </c>
      <c r="D233" s="189" t="e">
        <f>#REF!</f>
        <v>#REF!</v>
      </c>
      <c r="E233" s="189" t="e">
        <f>#REF!</f>
        <v>#REF!</v>
      </c>
      <c r="F233" s="189" t="e">
        <f>#REF!</f>
        <v>#REF!</v>
      </c>
      <c r="G233" s="189" t="e">
        <f>#REF!</f>
        <v>#REF!</v>
      </c>
      <c r="I233" s="180" t="e">
        <f>#REF!</f>
        <v>#REF!</v>
      </c>
      <c r="J233" s="180" t="e">
        <f>#REF!</f>
        <v>#REF!</v>
      </c>
      <c r="K233" s="180" t="e">
        <f>#REF!</f>
        <v>#REF!</v>
      </c>
      <c r="L233" s="180" t="e">
        <f>#REF!</f>
        <v>#REF!</v>
      </c>
      <c r="M233" s="180" t="e">
        <f>#REF!</f>
        <v>#REF!</v>
      </c>
      <c r="N233" s="180" t="e">
        <f>#REF!</f>
        <v>#REF!</v>
      </c>
    </row>
    <row r="234" spans="2:14">
      <c r="B234" s="189" t="e">
        <f>#REF!</f>
        <v>#REF!</v>
      </c>
      <c r="C234" s="189" t="e">
        <f>#REF!</f>
        <v>#REF!</v>
      </c>
      <c r="D234" s="189" t="e">
        <f>#REF!</f>
        <v>#REF!</v>
      </c>
      <c r="E234" s="189" t="e">
        <f>#REF!</f>
        <v>#REF!</v>
      </c>
      <c r="F234" s="189" t="e">
        <f>#REF!</f>
        <v>#REF!</v>
      </c>
      <c r="G234" s="189" t="e">
        <f>#REF!</f>
        <v>#REF!</v>
      </c>
      <c r="I234" s="168" t="e">
        <f>#REF!</f>
        <v>#REF!</v>
      </c>
      <c r="J234" s="168" t="e">
        <f>#REF!</f>
        <v>#REF!</v>
      </c>
      <c r="K234" s="168" t="e">
        <f>#REF!</f>
        <v>#REF!</v>
      </c>
      <c r="L234" s="168" t="e">
        <f>#REF!</f>
        <v>#REF!</v>
      </c>
      <c r="M234" s="168" t="e">
        <f>#REF!</f>
        <v>#REF!</v>
      </c>
      <c r="N234" s="168" t="e">
        <f>#REF!</f>
        <v>#REF!</v>
      </c>
    </row>
    <row r="235" spans="2:14">
      <c r="B235" s="189" t="e">
        <f>#REF!</f>
        <v>#REF!</v>
      </c>
      <c r="C235" s="189" t="e">
        <f>#REF!</f>
        <v>#REF!</v>
      </c>
      <c r="D235" s="189" t="e">
        <f>#REF!</f>
        <v>#REF!</v>
      </c>
      <c r="E235" s="189" t="e">
        <f>#REF!</f>
        <v>#REF!</v>
      </c>
      <c r="F235" s="189" t="e">
        <f>#REF!</f>
        <v>#REF!</v>
      </c>
      <c r="G235" s="189" t="e">
        <f>#REF!</f>
        <v>#REF!</v>
      </c>
      <c r="I235" s="168" t="e">
        <f>#REF!</f>
        <v>#REF!</v>
      </c>
      <c r="J235" s="168" t="e">
        <f>#REF!</f>
        <v>#REF!</v>
      </c>
      <c r="K235" s="168" t="e">
        <f>#REF!</f>
        <v>#REF!</v>
      </c>
      <c r="L235" s="168" t="e">
        <f>#REF!</f>
        <v>#REF!</v>
      </c>
      <c r="M235" s="168" t="e">
        <f>#REF!</f>
        <v>#REF!</v>
      </c>
      <c r="N235" s="168" t="e">
        <f>#REF!</f>
        <v>#REF!</v>
      </c>
    </row>
    <row r="236" spans="2:14">
      <c r="B236" s="189" t="e">
        <f>#REF!</f>
        <v>#REF!</v>
      </c>
      <c r="C236" s="189" t="e">
        <f>#REF!</f>
        <v>#REF!</v>
      </c>
      <c r="D236" s="189" t="e">
        <f>#REF!</f>
        <v>#REF!</v>
      </c>
      <c r="E236" s="189" t="e">
        <f>#REF!</f>
        <v>#REF!</v>
      </c>
      <c r="F236" s="189" t="e">
        <f>#REF!</f>
        <v>#REF!</v>
      </c>
      <c r="G236" s="189" t="e">
        <f>#REF!</f>
        <v>#REF!</v>
      </c>
      <c r="I236" s="168" t="e">
        <f>#REF!</f>
        <v>#REF!</v>
      </c>
      <c r="J236" s="168" t="e">
        <f>#REF!</f>
        <v>#REF!</v>
      </c>
      <c r="K236" s="168" t="e">
        <f>#REF!</f>
        <v>#REF!</v>
      </c>
      <c r="L236" s="168" t="e">
        <f>#REF!</f>
        <v>#REF!</v>
      </c>
      <c r="M236" s="168" t="e">
        <f>#REF!</f>
        <v>#REF!</v>
      </c>
      <c r="N236" s="168" t="e">
        <f>#REF!</f>
        <v>#REF!</v>
      </c>
    </row>
    <row r="237" spans="2:14">
      <c r="B237" s="189" t="e">
        <f>#REF!</f>
        <v>#REF!</v>
      </c>
      <c r="C237" s="189" t="e">
        <f>#REF!</f>
        <v>#REF!</v>
      </c>
      <c r="D237" s="189" t="e">
        <f>#REF!</f>
        <v>#REF!</v>
      </c>
      <c r="E237" s="189" t="e">
        <f>#REF!</f>
        <v>#REF!</v>
      </c>
      <c r="F237" s="189" t="e">
        <f>#REF!</f>
        <v>#REF!</v>
      </c>
      <c r="G237" s="189" t="e">
        <f>#REF!</f>
        <v>#REF!</v>
      </c>
      <c r="I237" s="168" t="e">
        <f>#REF!</f>
        <v>#REF!</v>
      </c>
      <c r="J237" s="168" t="e">
        <f>#REF!</f>
        <v>#REF!</v>
      </c>
      <c r="K237" s="168" t="e">
        <f>#REF!</f>
        <v>#REF!</v>
      </c>
      <c r="L237" s="168" t="e">
        <f>#REF!</f>
        <v>#REF!</v>
      </c>
      <c r="M237" s="168" t="e">
        <f>#REF!</f>
        <v>#REF!</v>
      </c>
      <c r="N237" s="168" t="e">
        <f>#REF!</f>
        <v>#REF!</v>
      </c>
    </row>
    <row r="238" spans="2:14">
      <c r="B238" s="189" t="e">
        <f>#REF!</f>
        <v>#REF!</v>
      </c>
      <c r="C238" s="189" t="e">
        <f>#REF!</f>
        <v>#REF!</v>
      </c>
      <c r="D238" s="189" t="e">
        <f>#REF!</f>
        <v>#REF!</v>
      </c>
      <c r="E238" s="189" t="e">
        <f>#REF!</f>
        <v>#REF!</v>
      </c>
      <c r="F238" s="189" t="e">
        <f>#REF!</f>
        <v>#REF!</v>
      </c>
      <c r="G238" s="189" t="e">
        <f>#REF!</f>
        <v>#REF!</v>
      </c>
      <c r="I238" s="168" t="e">
        <f>#REF!</f>
        <v>#REF!</v>
      </c>
      <c r="J238" s="168" t="e">
        <f>#REF!</f>
        <v>#REF!</v>
      </c>
      <c r="K238" s="168" t="e">
        <f>#REF!</f>
        <v>#REF!</v>
      </c>
      <c r="L238" s="168" t="e">
        <f>#REF!</f>
        <v>#REF!</v>
      </c>
      <c r="M238" s="168" t="e">
        <f>#REF!</f>
        <v>#REF!</v>
      </c>
      <c r="N238" s="168" t="e">
        <f>#REF!</f>
        <v>#REF!</v>
      </c>
    </row>
    <row r="239" spans="2:14">
      <c r="B239" s="189" t="e">
        <f>#REF!</f>
        <v>#REF!</v>
      </c>
      <c r="C239" s="189" t="e">
        <f>#REF!</f>
        <v>#REF!</v>
      </c>
      <c r="D239" s="189" t="e">
        <f>#REF!</f>
        <v>#REF!</v>
      </c>
      <c r="E239" s="189" t="e">
        <f>#REF!</f>
        <v>#REF!</v>
      </c>
      <c r="F239" s="189" t="e">
        <f>#REF!</f>
        <v>#REF!</v>
      </c>
      <c r="G239" s="189" t="e">
        <f>#REF!</f>
        <v>#REF!</v>
      </c>
      <c r="I239" s="168" t="e">
        <f>#REF!</f>
        <v>#REF!</v>
      </c>
      <c r="J239" s="168" t="e">
        <f>#REF!</f>
        <v>#REF!</v>
      </c>
      <c r="K239" s="168" t="e">
        <f>#REF!</f>
        <v>#REF!</v>
      </c>
      <c r="L239" s="168" t="e">
        <f>#REF!</f>
        <v>#REF!</v>
      </c>
      <c r="M239" s="168" t="e">
        <f>#REF!</f>
        <v>#REF!</v>
      </c>
      <c r="N239" s="168" t="e">
        <f>#REF!</f>
        <v>#REF!</v>
      </c>
    </row>
    <row r="240" spans="2:14">
      <c r="B240" s="189" t="e">
        <f>#REF!</f>
        <v>#REF!</v>
      </c>
      <c r="C240" s="189" t="e">
        <f>#REF!</f>
        <v>#REF!</v>
      </c>
      <c r="D240" s="189" t="e">
        <f>#REF!</f>
        <v>#REF!</v>
      </c>
      <c r="E240" s="189" t="e">
        <f>#REF!</f>
        <v>#REF!</v>
      </c>
      <c r="F240" s="189" t="e">
        <f>#REF!</f>
        <v>#REF!</v>
      </c>
      <c r="G240" s="189" t="e">
        <f>#REF!</f>
        <v>#REF!</v>
      </c>
      <c r="I240" s="168" t="e">
        <f>#REF!</f>
        <v>#REF!</v>
      </c>
      <c r="J240" s="168" t="e">
        <f>#REF!</f>
        <v>#REF!</v>
      </c>
      <c r="K240" s="168" t="e">
        <f>#REF!</f>
        <v>#REF!</v>
      </c>
      <c r="L240" s="168" t="e">
        <f>#REF!</f>
        <v>#REF!</v>
      </c>
      <c r="M240" s="168" t="e">
        <f>#REF!</f>
        <v>#REF!</v>
      </c>
      <c r="N240" s="168" t="e">
        <f>#REF!</f>
        <v>#REF!</v>
      </c>
    </row>
    <row r="241" spans="2:14">
      <c r="B241" s="189" t="e">
        <f>#REF!</f>
        <v>#REF!</v>
      </c>
      <c r="C241" s="189" t="e">
        <f>#REF!</f>
        <v>#REF!</v>
      </c>
      <c r="D241" s="189" t="e">
        <f>#REF!</f>
        <v>#REF!</v>
      </c>
      <c r="E241" s="189" t="e">
        <f>#REF!</f>
        <v>#REF!</v>
      </c>
      <c r="F241" s="189" t="e">
        <f>#REF!</f>
        <v>#REF!</v>
      </c>
      <c r="G241" s="189" t="e">
        <f>#REF!</f>
        <v>#REF!</v>
      </c>
      <c r="I241" s="168" t="e">
        <f>#REF!</f>
        <v>#REF!</v>
      </c>
      <c r="J241" s="168" t="e">
        <f>#REF!</f>
        <v>#REF!</v>
      </c>
      <c r="K241" s="168" t="e">
        <f>#REF!</f>
        <v>#REF!</v>
      </c>
      <c r="L241" s="168" t="e">
        <f>#REF!</f>
        <v>#REF!</v>
      </c>
      <c r="M241" s="168" t="e">
        <f>#REF!</f>
        <v>#REF!</v>
      </c>
      <c r="N241" s="168" t="e">
        <f>#REF!</f>
        <v>#REF!</v>
      </c>
    </row>
    <row r="242" spans="2:14">
      <c r="B242" s="189" t="e">
        <f>#REF!</f>
        <v>#REF!</v>
      </c>
      <c r="C242" s="189" t="e">
        <f>#REF!</f>
        <v>#REF!</v>
      </c>
      <c r="D242" s="189" t="e">
        <f>#REF!</f>
        <v>#REF!</v>
      </c>
      <c r="E242" s="189" t="e">
        <f>#REF!</f>
        <v>#REF!</v>
      </c>
      <c r="F242" s="189" t="e">
        <f>#REF!</f>
        <v>#REF!</v>
      </c>
      <c r="G242" s="189" t="e">
        <f>#REF!</f>
        <v>#REF!</v>
      </c>
      <c r="I242" s="168" t="e">
        <f>#REF!</f>
        <v>#REF!</v>
      </c>
      <c r="J242" s="168" t="e">
        <f>#REF!</f>
        <v>#REF!</v>
      </c>
      <c r="K242" s="168" t="e">
        <f>#REF!</f>
        <v>#REF!</v>
      </c>
      <c r="L242" s="168" t="e">
        <f>#REF!</f>
        <v>#REF!</v>
      </c>
      <c r="M242" s="168" t="e">
        <f>#REF!</f>
        <v>#REF!</v>
      </c>
      <c r="N242" s="168" t="e">
        <f>#REF!</f>
        <v>#REF!</v>
      </c>
    </row>
    <row r="243" spans="2:14">
      <c r="B243" s="189" t="e">
        <f>#REF!</f>
        <v>#REF!</v>
      </c>
      <c r="C243" s="189" t="e">
        <f>#REF!</f>
        <v>#REF!</v>
      </c>
      <c r="D243" s="189" t="e">
        <f>#REF!</f>
        <v>#REF!</v>
      </c>
      <c r="E243" s="189" t="e">
        <f>#REF!</f>
        <v>#REF!</v>
      </c>
      <c r="F243" s="189" t="e">
        <f>#REF!</f>
        <v>#REF!</v>
      </c>
      <c r="G243" s="189" t="e">
        <f>#REF!</f>
        <v>#REF!</v>
      </c>
      <c r="I243" s="168" t="e">
        <f>#REF!</f>
        <v>#REF!</v>
      </c>
      <c r="J243" s="168" t="e">
        <f>#REF!</f>
        <v>#REF!</v>
      </c>
      <c r="K243" s="168" t="e">
        <f>#REF!</f>
        <v>#REF!</v>
      </c>
      <c r="L243" s="168" t="e">
        <f>#REF!</f>
        <v>#REF!</v>
      </c>
      <c r="M243" s="168" t="e">
        <f>#REF!</f>
        <v>#REF!</v>
      </c>
      <c r="N243" s="168" t="e">
        <f>#REF!</f>
        <v>#REF!</v>
      </c>
    </row>
    <row r="244" spans="2:14">
      <c r="B244" s="189" t="e">
        <f>#REF!</f>
        <v>#REF!</v>
      </c>
      <c r="C244" s="189" t="e">
        <f>#REF!</f>
        <v>#REF!</v>
      </c>
      <c r="D244" s="189" t="e">
        <f>#REF!</f>
        <v>#REF!</v>
      </c>
      <c r="E244" s="189" t="e">
        <f>#REF!</f>
        <v>#REF!</v>
      </c>
      <c r="F244" s="189" t="e">
        <f>#REF!</f>
        <v>#REF!</v>
      </c>
      <c r="G244" s="189" t="e">
        <f>#REF!</f>
        <v>#REF!</v>
      </c>
      <c r="I244" s="168" t="e">
        <f>#REF!</f>
        <v>#REF!</v>
      </c>
      <c r="J244" s="168" t="e">
        <f>#REF!</f>
        <v>#REF!</v>
      </c>
      <c r="K244" s="168" t="e">
        <f>#REF!</f>
        <v>#REF!</v>
      </c>
      <c r="L244" s="168" t="e">
        <f>#REF!</f>
        <v>#REF!</v>
      </c>
      <c r="M244" s="168" t="e">
        <f>#REF!</f>
        <v>#REF!</v>
      </c>
      <c r="N244" s="168" t="e">
        <f>#REF!</f>
        <v>#REF!</v>
      </c>
    </row>
    <row r="245" spans="2:14">
      <c r="B245" s="189" t="e">
        <f>#REF!</f>
        <v>#REF!</v>
      </c>
      <c r="C245" s="189" t="e">
        <f>#REF!</f>
        <v>#REF!</v>
      </c>
      <c r="D245" s="189" t="e">
        <f>#REF!</f>
        <v>#REF!</v>
      </c>
      <c r="E245" s="189" t="e">
        <f>#REF!</f>
        <v>#REF!</v>
      </c>
      <c r="F245" s="189" t="e">
        <f>#REF!</f>
        <v>#REF!</v>
      </c>
      <c r="G245" s="189" t="e">
        <f>#REF!</f>
        <v>#REF!</v>
      </c>
      <c r="I245" s="168" t="e">
        <f>#REF!</f>
        <v>#REF!</v>
      </c>
      <c r="J245" s="168" t="e">
        <f>#REF!</f>
        <v>#REF!</v>
      </c>
      <c r="K245" s="168" t="e">
        <f>#REF!</f>
        <v>#REF!</v>
      </c>
      <c r="L245" s="168" t="e">
        <f>#REF!</f>
        <v>#REF!</v>
      </c>
      <c r="M245" s="168" t="e">
        <f>#REF!</f>
        <v>#REF!</v>
      </c>
      <c r="N245" s="168" t="e">
        <f>#REF!</f>
        <v>#REF!</v>
      </c>
    </row>
    <row r="246" spans="2:14">
      <c r="B246" s="189" t="e">
        <f>#REF!</f>
        <v>#REF!</v>
      </c>
      <c r="C246" s="189" t="e">
        <f>#REF!</f>
        <v>#REF!</v>
      </c>
      <c r="D246" s="189" t="e">
        <f>#REF!</f>
        <v>#REF!</v>
      </c>
      <c r="E246" s="189" t="e">
        <f>#REF!</f>
        <v>#REF!</v>
      </c>
      <c r="F246" s="189" t="e">
        <f>#REF!</f>
        <v>#REF!</v>
      </c>
      <c r="G246" s="189" t="e">
        <f>#REF!</f>
        <v>#REF!</v>
      </c>
      <c r="I246" s="180" t="e">
        <f>#REF!</f>
        <v>#REF!</v>
      </c>
      <c r="J246" s="180" t="e">
        <f>#REF!</f>
        <v>#REF!</v>
      </c>
      <c r="K246" s="180" t="e">
        <f>#REF!</f>
        <v>#REF!</v>
      </c>
      <c r="L246" s="180" t="e">
        <f>#REF!</f>
        <v>#REF!</v>
      </c>
      <c r="M246" s="180" t="e">
        <f>#REF!</f>
        <v>#REF!</v>
      </c>
      <c r="N246" s="180" t="e">
        <f>#REF!</f>
        <v>#REF!</v>
      </c>
    </row>
    <row r="247" spans="2:14">
      <c r="B247" s="189" t="e">
        <f>#REF!</f>
        <v>#REF!</v>
      </c>
      <c r="C247" s="189" t="e">
        <f>#REF!</f>
        <v>#REF!</v>
      </c>
      <c r="D247" s="189" t="e">
        <f>#REF!</f>
        <v>#REF!</v>
      </c>
      <c r="E247" s="189" t="e">
        <f>#REF!</f>
        <v>#REF!</v>
      </c>
      <c r="F247" s="189" t="e">
        <f>#REF!</f>
        <v>#REF!</v>
      </c>
      <c r="G247" s="189" t="e">
        <f>#REF!</f>
        <v>#REF!</v>
      </c>
      <c r="I247" s="180" t="e">
        <f>#REF!</f>
        <v>#REF!</v>
      </c>
      <c r="J247" s="180" t="e">
        <f>#REF!</f>
        <v>#REF!</v>
      </c>
      <c r="K247" s="180" t="e">
        <f>#REF!</f>
        <v>#REF!</v>
      </c>
      <c r="L247" s="180" t="e">
        <f>#REF!</f>
        <v>#REF!</v>
      </c>
      <c r="M247" s="180" t="e">
        <f>#REF!</f>
        <v>#REF!</v>
      </c>
      <c r="N247" s="180" t="e">
        <f>#REF!</f>
        <v>#REF!</v>
      </c>
    </row>
    <row r="248" spans="2:14">
      <c r="B248" s="189" t="e">
        <f>#REF!</f>
        <v>#REF!</v>
      </c>
      <c r="C248" s="189" t="e">
        <f>#REF!</f>
        <v>#REF!</v>
      </c>
      <c r="D248" s="189" t="e">
        <f>#REF!</f>
        <v>#REF!</v>
      </c>
      <c r="E248" s="189" t="e">
        <f>#REF!</f>
        <v>#REF!</v>
      </c>
      <c r="F248" s="189" t="e">
        <f>#REF!</f>
        <v>#REF!</v>
      </c>
      <c r="G248" s="189" t="e">
        <f>#REF!</f>
        <v>#REF!</v>
      </c>
      <c r="I248" s="168" t="e">
        <f>#REF!</f>
        <v>#REF!</v>
      </c>
      <c r="J248" s="168" t="e">
        <f>#REF!</f>
        <v>#REF!</v>
      </c>
      <c r="K248" s="168" t="e">
        <f>#REF!</f>
        <v>#REF!</v>
      </c>
      <c r="L248" s="168" t="e">
        <f>#REF!</f>
        <v>#REF!</v>
      </c>
      <c r="M248" s="168" t="e">
        <f>#REF!</f>
        <v>#REF!</v>
      </c>
      <c r="N248" s="168" t="e">
        <f>#REF!</f>
        <v>#REF!</v>
      </c>
    </row>
    <row r="249" spans="2:14">
      <c r="B249" s="189" t="e">
        <f>#REF!</f>
        <v>#REF!</v>
      </c>
      <c r="C249" s="189" t="e">
        <f>#REF!</f>
        <v>#REF!</v>
      </c>
      <c r="D249" s="189" t="e">
        <f>#REF!</f>
        <v>#REF!</v>
      </c>
      <c r="E249" s="189" t="e">
        <f>#REF!</f>
        <v>#REF!</v>
      </c>
      <c r="F249" s="189" t="e">
        <f>#REF!</f>
        <v>#REF!</v>
      </c>
      <c r="G249" s="189" t="e">
        <f>#REF!</f>
        <v>#REF!</v>
      </c>
      <c r="I249" s="168" t="e">
        <f>#REF!</f>
        <v>#REF!</v>
      </c>
      <c r="J249" s="168" t="e">
        <f>#REF!</f>
        <v>#REF!</v>
      </c>
      <c r="K249" s="168" t="e">
        <f>#REF!</f>
        <v>#REF!</v>
      </c>
      <c r="L249" s="168" t="e">
        <f>#REF!</f>
        <v>#REF!</v>
      </c>
      <c r="M249" s="168" t="e">
        <f>#REF!</f>
        <v>#REF!</v>
      </c>
      <c r="N249" s="168" t="e">
        <f>#REF!</f>
        <v>#REF!</v>
      </c>
    </row>
    <row r="250" spans="2:14">
      <c r="B250" s="189" t="e">
        <f>#REF!</f>
        <v>#REF!</v>
      </c>
      <c r="C250" s="189" t="e">
        <f>#REF!</f>
        <v>#REF!</v>
      </c>
      <c r="D250" s="189" t="e">
        <f>#REF!</f>
        <v>#REF!</v>
      </c>
      <c r="E250" s="189" t="e">
        <f>#REF!</f>
        <v>#REF!</v>
      </c>
      <c r="F250" s="189" t="e">
        <f>#REF!</f>
        <v>#REF!</v>
      </c>
      <c r="G250" s="189" t="e">
        <f>#REF!</f>
        <v>#REF!</v>
      </c>
      <c r="I250" s="168" t="e">
        <f>#REF!</f>
        <v>#REF!</v>
      </c>
      <c r="J250" s="168" t="e">
        <f>#REF!</f>
        <v>#REF!</v>
      </c>
      <c r="K250" s="168" t="e">
        <f>#REF!</f>
        <v>#REF!</v>
      </c>
      <c r="L250" s="168" t="e">
        <f>#REF!</f>
        <v>#REF!</v>
      </c>
      <c r="M250" s="168" t="e">
        <f>#REF!</f>
        <v>#REF!</v>
      </c>
      <c r="N250" s="168" t="e">
        <f>#REF!</f>
        <v>#REF!</v>
      </c>
    </row>
    <row r="251" spans="2:14">
      <c r="B251" s="189" t="e">
        <f>#REF!</f>
        <v>#REF!</v>
      </c>
      <c r="C251" s="189" t="e">
        <f>#REF!</f>
        <v>#REF!</v>
      </c>
      <c r="D251" s="189" t="e">
        <f>#REF!</f>
        <v>#REF!</v>
      </c>
      <c r="E251" s="189" t="e">
        <f>#REF!</f>
        <v>#REF!</v>
      </c>
      <c r="F251" s="189" t="e">
        <f>#REF!</f>
        <v>#REF!</v>
      </c>
      <c r="G251" s="189" t="e">
        <f>#REF!</f>
        <v>#REF!</v>
      </c>
      <c r="I251" s="168" t="e">
        <f>#REF!</f>
        <v>#REF!</v>
      </c>
      <c r="J251" s="168" t="e">
        <f>#REF!</f>
        <v>#REF!</v>
      </c>
      <c r="K251" s="168" t="e">
        <f>#REF!</f>
        <v>#REF!</v>
      </c>
      <c r="L251" s="168" t="e">
        <f>#REF!</f>
        <v>#REF!</v>
      </c>
      <c r="M251" s="168" t="e">
        <f>#REF!</f>
        <v>#REF!</v>
      </c>
      <c r="N251" s="168" t="e">
        <f>#REF!</f>
        <v>#REF!</v>
      </c>
    </row>
    <row r="252" spans="2:14">
      <c r="B252" s="189" t="e">
        <f>#REF!</f>
        <v>#REF!</v>
      </c>
      <c r="C252" s="189" t="e">
        <f>#REF!</f>
        <v>#REF!</v>
      </c>
      <c r="D252" s="189" t="e">
        <f>#REF!</f>
        <v>#REF!</v>
      </c>
      <c r="E252" s="189" t="e">
        <f>#REF!</f>
        <v>#REF!</v>
      </c>
      <c r="F252" s="189" t="e">
        <f>#REF!</f>
        <v>#REF!</v>
      </c>
      <c r="G252" s="189" t="e">
        <f>#REF!</f>
        <v>#REF!</v>
      </c>
      <c r="I252" s="168" t="e">
        <f>#REF!</f>
        <v>#REF!</v>
      </c>
      <c r="J252" s="168" t="e">
        <f>#REF!</f>
        <v>#REF!</v>
      </c>
      <c r="K252" s="168" t="e">
        <f>#REF!</f>
        <v>#REF!</v>
      </c>
      <c r="L252" s="168" t="e">
        <f>#REF!</f>
        <v>#REF!</v>
      </c>
      <c r="M252" s="168" t="e">
        <f>#REF!</f>
        <v>#REF!</v>
      </c>
      <c r="N252" s="168" t="e">
        <f>#REF!</f>
        <v>#REF!</v>
      </c>
    </row>
    <row r="253" spans="2:14">
      <c r="B253" s="189" t="e">
        <f>#REF!</f>
        <v>#REF!</v>
      </c>
      <c r="C253" s="189" t="e">
        <f>#REF!</f>
        <v>#REF!</v>
      </c>
      <c r="D253" s="189" t="e">
        <f>#REF!</f>
        <v>#REF!</v>
      </c>
      <c r="E253" s="189" t="e">
        <f>#REF!</f>
        <v>#REF!</v>
      </c>
      <c r="F253" s="189" t="e">
        <f>#REF!</f>
        <v>#REF!</v>
      </c>
      <c r="G253" s="189" t="e">
        <f>#REF!</f>
        <v>#REF!</v>
      </c>
      <c r="I253" s="168" t="e">
        <f>#REF!</f>
        <v>#REF!</v>
      </c>
      <c r="J253" s="168" t="e">
        <f>#REF!</f>
        <v>#REF!</v>
      </c>
      <c r="K253" s="168" t="e">
        <f>#REF!</f>
        <v>#REF!</v>
      </c>
      <c r="L253" s="168" t="e">
        <f>#REF!</f>
        <v>#REF!</v>
      </c>
      <c r="M253" s="168" t="e">
        <f>#REF!</f>
        <v>#REF!</v>
      </c>
      <c r="N253" s="168" t="e">
        <f>#REF!</f>
        <v>#REF!</v>
      </c>
    </row>
    <row r="254" spans="2:14">
      <c r="B254" s="189" t="e">
        <f>#REF!</f>
        <v>#REF!</v>
      </c>
      <c r="C254" s="189" t="e">
        <f>#REF!</f>
        <v>#REF!</v>
      </c>
      <c r="D254" s="189" t="e">
        <f>#REF!</f>
        <v>#REF!</v>
      </c>
      <c r="E254" s="189" t="e">
        <f>#REF!</f>
        <v>#REF!</v>
      </c>
      <c r="F254" s="189" t="e">
        <f>#REF!</f>
        <v>#REF!</v>
      </c>
      <c r="G254" s="189" t="e">
        <f>#REF!</f>
        <v>#REF!</v>
      </c>
      <c r="I254" s="168" t="e">
        <f>#REF!</f>
        <v>#REF!</v>
      </c>
      <c r="J254" s="168" t="e">
        <f>#REF!</f>
        <v>#REF!</v>
      </c>
      <c r="K254" s="168" t="e">
        <f>#REF!</f>
        <v>#REF!</v>
      </c>
      <c r="L254" s="168" t="e">
        <f>#REF!</f>
        <v>#REF!</v>
      </c>
      <c r="M254" s="168" t="e">
        <f>#REF!</f>
        <v>#REF!</v>
      </c>
      <c r="N254" s="168" t="e">
        <f>#REF!</f>
        <v>#REF!</v>
      </c>
    </row>
    <row r="255" spans="2:14">
      <c r="B255" s="189" t="e">
        <f>#REF!</f>
        <v>#REF!</v>
      </c>
      <c r="C255" s="189" t="e">
        <f>#REF!</f>
        <v>#REF!</v>
      </c>
      <c r="D255" s="189" t="e">
        <f>#REF!</f>
        <v>#REF!</v>
      </c>
      <c r="E255" s="189" t="e">
        <f>#REF!</f>
        <v>#REF!</v>
      </c>
      <c r="F255" s="189" t="e">
        <f>#REF!</f>
        <v>#REF!</v>
      </c>
      <c r="G255" s="189" t="e">
        <f>#REF!</f>
        <v>#REF!</v>
      </c>
      <c r="I255" s="168" t="e">
        <f>#REF!</f>
        <v>#REF!</v>
      </c>
      <c r="J255" s="168" t="e">
        <f>#REF!</f>
        <v>#REF!</v>
      </c>
      <c r="K255" s="168" t="e">
        <f>#REF!</f>
        <v>#REF!</v>
      </c>
      <c r="L255" s="168" t="e">
        <f>#REF!</f>
        <v>#REF!</v>
      </c>
      <c r="M255" s="168" t="e">
        <f>#REF!</f>
        <v>#REF!</v>
      </c>
      <c r="N255" s="168" t="e">
        <f>#REF!</f>
        <v>#REF!</v>
      </c>
    </row>
    <row r="256" spans="2:14">
      <c r="B256" s="189" t="e">
        <f>#REF!</f>
        <v>#REF!</v>
      </c>
      <c r="C256" s="189" t="e">
        <f>#REF!</f>
        <v>#REF!</v>
      </c>
      <c r="D256" s="189" t="e">
        <f>#REF!</f>
        <v>#REF!</v>
      </c>
      <c r="E256" s="189" t="e">
        <f>#REF!</f>
        <v>#REF!</v>
      </c>
      <c r="F256" s="189" t="e">
        <f>#REF!</f>
        <v>#REF!</v>
      </c>
      <c r="G256" s="189" t="e">
        <f>#REF!</f>
        <v>#REF!</v>
      </c>
      <c r="I256" s="168" t="e">
        <f>#REF!</f>
        <v>#REF!</v>
      </c>
      <c r="J256" s="168" t="e">
        <f>#REF!</f>
        <v>#REF!</v>
      </c>
      <c r="K256" s="168" t="e">
        <f>#REF!</f>
        <v>#REF!</v>
      </c>
      <c r="L256" s="168" t="e">
        <f>#REF!</f>
        <v>#REF!</v>
      </c>
      <c r="M256" s="168" t="e">
        <f>#REF!</f>
        <v>#REF!</v>
      </c>
      <c r="N256" s="168" t="e">
        <f>#REF!</f>
        <v>#REF!</v>
      </c>
    </row>
    <row r="257" spans="2:14">
      <c r="B257" s="189" t="e">
        <f>#REF!</f>
        <v>#REF!</v>
      </c>
      <c r="C257" s="189" t="e">
        <f>#REF!</f>
        <v>#REF!</v>
      </c>
      <c r="D257" s="189" t="e">
        <f>#REF!</f>
        <v>#REF!</v>
      </c>
      <c r="E257" s="189" t="e">
        <f>#REF!</f>
        <v>#REF!</v>
      </c>
      <c r="F257" s="189" t="e">
        <f>#REF!</f>
        <v>#REF!</v>
      </c>
      <c r="G257" s="189" t="e">
        <f>#REF!</f>
        <v>#REF!</v>
      </c>
      <c r="I257" s="168" t="e">
        <f>#REF!</f>
        <v>#REF!</v>
      </c>
      <c r="J257" s="168" t="e">
        <f>#REF!</f>
        <v>#REF!</v>
      </c>
      <c r="K257" s="168" t="e">
        <f>#REF!</f>
        <v>#REF!</v>
      </c>
      <c r="L257" s="168" t="e">
        <f>#REF!</f>
        <v>#REF!</v>
      </c>
      <c r="M257" s="168" t="e">
        <f>#REF!</f>
        <v>#REF!</v>
      </c>
      <c r="N257" s="168" t="e">
        <f>#REF!</f>
        <v>#REF!</v>
      </c>
    </row>
    <row r="258" spans="2:14">
      <c r="B258" s="189" t="e">
        <f>#REF!</f>
        <v>#REF!</v>
      </c>
      <c r="C258" s="189" t="e">
        <f>#REF!</f>
        <v>#REF!</v>
      </c>
      <c r="D258" s="189" t="e">
        <f>#REF!</f>
        <v>#REF!</v>
      </c>
      <c r="E258" s="189" t="e">
        <f>#REF!</f>
        <v>#REF!</v>
      </c>
      <c r="F258" s="189" t="e">
        <f>#REF!</f>
        <v>#REF!</v>
      </c>
      <c r="G258" s="189" t="e">
        <f>#REF!</f>
        <v>#REF!</v>
      </c>
      <c r="I258" s="168" t="e">
        <f>#REF!</f>
        <v>#REF!</v>
      </c>
      <c r="J258" s="168" t="e">
        <f>#REF!</f>
        <v>#REF!</v>
      </c>
      <c r="K258" s="168" t="e">
        <f>#REF!</f>
        <v>#REF!</v>
      </c>
      <c r="L258" s="168" t="e">
        <f>#REF!</f>
        <v>#REF!</v>
      </c>
      <c r="M258" s="168" t="e">
        <f>#REF!</f>
        <v>#REF!</v>
      </c>
      <c r="N258" s="168" t="e">
        <f>#REF!</f>
        <v>#REF!</v>
      </c>
    </row>
    <row r="259" spans="2:14">
      <c r="B259" s="189" t="e">
        <f>#REF!</f>
        <v>#REF!</v>
      </c>
      <c r="C259" s="189" t="e">
        <f>#REF!</f>
        <v>#REF!</v>
      </c>
      <c r="D259" s="189" t="e">
        <f>#REF!</f>
        <v>#REF!</v>
      </c>
      <c r="E259" s="189" t="e">
        <f>#REF!</f>
        <v>#REF!</v>
      </c>
      <c r="F259" s="189" t="e">
        <f>#REF!</f>
        <v>#REF!</v>
      </c>
      <c r="G259" s="189" t="e">
        <f>#REF!</f>
        <v>#REF!</v>
      </c>
      <c r="I259" s="168" t="e">
        <f>#REF!</f>
        <v>#REF!</v>
      </c>
      <c r="J259" s="168" t="e">
        <f>#REF!</f>
        <v>#REF!</v>
      </c>
      <c r="K259" s="168" t="e">
        <f>#REF!</f>
        <v>#REF!</v>
      </c>
      <c r="L259" s="168" t="e">
        <f>#REF!</f>
        <v>#REF!</v>
      </c>
      <c r="M259" s="168" t="e">
        <f>#REF!</f>
        <v>#REF!</v>
      </c>
      <c r="N259" s="168" t="e">
        <f>#REF!</f>
        <v>#REF!</v>
      </c>
    </row>
    <row r="260" spans="2:14">
      <c r="B260" s="189" t="e">
        <f>#REF!</f>
        <v>#REF!</v>
      </c>
      <c r="C260" s="189" t="e">
        <f>#REF!</f>
        <v>#REF!</v>
      </c>
      <c r="D260" s="189" t="e">
        <f>#REF!</f>
        <v>#REF!</v>
      </c>
      <c r="E260" s="189" t="e">
        <f>#REF!</f>
        <v>#REF!</v>
      </c>
      <c r="F260" s="189" t="e">
        <f>#REF!</f>
        <v>#REF!</v>
      </c>
      <c r="G260" s="189" t="e">
        <f>#REF!</f>
        <v>#REF!</v>
      </c>
      <c r="I260" s="180" t="e">
        <f>#REF!</f>
        <v>#REF!</v>
      </c>
      <c r="J260" s="180" t="e">
        <f>#REF!</f>
        <v>#REF!</v>
      </c>
      <c r="K260" s="180" t="e">
        <f>#REF!</f>
        <v>#REF!</v>
      </c>
      <c r="L260" s="180" t="e">
        <f>#REF!</f>
        <v>#REF!</v>
      </c>
      <c r="M260" s="180" t="e">
        <f>#REF!</f>
        <v>#REF!</v>
      </c>
      <c r="N260" s="180" t="e">
        <f>#REF!</f>
        <v>#REF!</v>
      </c>
    </row>
    <row r="261" spans="2:14">
      <c r="B261" s="189" t="e">
        <f>#REF!</f>
        <v>#REF!</v>
      </c>
      <c r="C261" s="189" t="e">
        <f>#REF!</f>
        <v>#REF!</v>
      </c>
      <c r="D261" s="189" t="e">
        <f>#REF!</f>
        <v>#REF!</v>
      </c>
      <c r="E261" s="189" t="e">
        <f>#REF!</f>
        <v>#REF!</v>
      </c>
      <c r="F261" s="189" t="e">
        <f>#REF!</f>
        <v>#REF!</v>
      </c>
      <c r="G261" s="189" t="e">
        <f>#REF!</f>
        <v>#REF!</v>
      </c>
      <c r="I261" s="180" t="e">
        <f>#REF!</f>
        <v>#REF!</v>
      </c>
      <c r="J261" s="180" t="e">
        <f>#REF!</f>
        <v>#REF!</v>
      </c>
      <c r="K261" s="180" t="e">
        <f>#REF!</f>
        <v>#REF!</v>
      </c>
      <c r="L261" s="180" t="e">
        <f>#REF!</f>
        <v>#REF!</v>
      </c>
      <c r="M261" s="180" t="e">
        <f>#REF!</f>
        <v>#REF!</v>
      </c>
      <c r="N261" s="180" t="e">
        <f>#REF!</f>
        <v>#REF!</v>
      </c>
    </row>
    <row r="262" spans="2:14">
      <c r="B262" s="189" t="e">
        <f>#REF!</f>
        <v>#REF!</v>
      </c>
      <c r="C262" s="189" t="e">
        <f>#REF!</f>
        <v>#REF!</v>
      </c>
      <c r="D262" s="189" t="e">
        <f>#REF!</f>
        <v>#REF!</v>
      </c>
      <c r="E262" s="189" t="e">
        <f>#REF!</f>
        <v>#REF!</v>
      </c>
      <c r="F262" s="189" t="e">
        <f>#REF!</f>
        <v>#REF!</v>
      </c>
      <c r="G262" s="189" t="e">
        <f>#REF!</f>
        <v>#REF!</v>
      </c>
      <c r="I262" s="168" t="e">
        <f>#REF!</f>
        <v>#REF!</v>
      </c>
      <c r="J262" s="168" t="e">
        <f>#REF!</f>
        <v>#REF!</v>
      </c>
      <c r="K262" s="168" t="e">
        <f>#REF!</f>
        <v>#REF!</v>
      </c>
      <c r="L262" s="168" t="e">
        <f>#REF!</f>
        <v>#REF!</v>
      </c>
      <c r="M262" s="168" t="e">
        <f>#REF!</f>
        <v>#REF!</v>
      </c>
      <c r="N262" s="168" t="e">
        <f>#REF!</f>
        <v>#REF!</v>
      </c>
    </row>
    <row r="263" spans="2:14">
      <c r="B263" s="189" t="e">
        <f>#REF!</f>
        <v>#REF!</v>
      </c>
      <c r="C263" s="189" t="e">
        <f>#REF!</f>
        <v>#REF!</v>
      </c>
      <c r="D263" s="189" t="e">
        <f>#REF!</f>
        <v>#REF!</v>
      </c>
      <c r="E263" s="189" t="e">
        <f>#REF!</f>
        <v>#REF!</v>
      </c>
      <c r="F263" s="189" t="e">
        <f>#REF!</f>
        <v>#REF!</v>
      </c>
      <c r="G263" s="189" t="e">
        <f>#REF!</f>
        <v>#REF!</v>
      </c>
      <c r="I263" s="168" t="e">
        <f>#REF!</f>
        <v>#REF!</v>
      </c>
      <c r="J263" s="168" t="e">
        <f>#REF!</f>
        <v>#REF!</v>
      </c>
      <c r="K263" s="168" t="e">
        <f>#REF!</f>
        <v>#REF!</v>
      </c>
      <c r="L263" s="168" t="e">
        <f>#REF!</f>
        <v>#REF!</v>
      </c>
      <c r="M263" s="168" t="e">
        <f>#REF!</f>
        <v>#REF!</v>
      </c>
      <c r="N263" s="168" t="e">
        <f>#REF!</f>
        <v>#REF!</v>
      </c>
    </row>
    <row r="264" spans="2:14">
      <c r="B264" s="189" t="e">
        <f>#REF!</f>
        <v>#REF!</v>
      </c>
      <c r="C264" s="189" t="e">
        <f>#REF!</f>
        <v>#REF!</v>
      </c>
      <c r="D264" s="189" t="e">
        <f>#REF!</f>
        <v>#REF!</v>
      </c>
      <c r="E264" s="189" t="e">
        <f>#REF!</f>
        <v>#REF!</v>
      </c>
      <c r="F264" s="189" t="e">
        <f>#REF!</f>
        <v>#REF!</v>
      </c>
      <c r="G264" s="189" t="e">
        <f>#REF!</f>
        <v>#REF!</v>
      </c>
      <c r="I264" s="168" t="e">
        <f>#REF!</f>
        <v>#REF!</v>
      </c>
      <c r="J264" s="168" t="e">
        <f>#REF!</f>
        <v>#REF!</v>
      </c>
      <c r="K264" s="168" t="e">
        <f>#REF!</f>
        <v>#REF!</v>
      </c>
      <c r="L264" s="168" t="e">
        <f>#REF!</f>
        <v>#REF!</v>
      </c>
      <c r="M264" s="168" t="e">
        <f>#REF!</f>
        <v>#REF!</v>
      </c>
      <c r="N264" s="168" t="e">
        <f>#REF!</f>
        <v>#REF!</v>
      </c>
    </row>
    <row r="265" spans="2:14">
      <c r="B265" s="189" t="e">
        <f>#REF!</f>
        <v>#REF!</v>
      </c>
      <c r="C265" s="189" t="e">
        <f>#REF!</f>
        <v>#REF!</v>
      </c>
      <c r="D265" s="189" t="e">
        <f>#REF!</f>
        <v>#REF!</v>
      </c>
      <c r="E265" s="189" t="e">
        <f>#REF!</f>
        <v>#REF!</v>
      </c>
      <c r="F265" s="189" t="e">
        <f>#REF!</f>
        <v>#REF!</v>
      </c>
      <c r="G265" s="189" t="e">
        <f>#REF!</f>
        <v>#REF!</v>
      </c>
      <c r="I265" s="168" t="e">
        <f>#REF!</f>
        <v>#REF!</v>
      </c>
      <c r="J265" s="168" t="e">
        <f>#REF!</f>
        <v>#REF!</v>
      </c>
      <c r="K265" s="168" t="e">
        <f>#REF!</f>
        <v>#REF!</v>
      </c>
      <c r="L265" s="168" t="e">
        <f>#REF!</f>
        <v>#REF!</v>
      </c>
      <c r="M265" s="168" t="e">
        <f>#REF!</f>
        <v>#REF!</v>
      </c>
      <c r="N265" s="168" t="e">
        <f>#REF!</f>
        <v>#REF!</v>
      </c>
    </row>
    <row r="266" spans="2:14">
      <c r="B266" s="189" t="e">
        <f>#REF!</f>
        <v>#REF!</v>
      </c>
      <c r="C266" s="189" t="e">
        <f>#REF!</f>
        <v>#REF!</v>
      </c>
      <c r="D266" s="189" t="e">
        <f>#REF!</f>
        <v>#REF!</v>
      </c>
      <c r="E266" s="189" t="e">
        <f>#REF!</f>
        <v>#REF!</v>
      </c>
      <c r="F266" s="189" t="e">
        <f>#REF!</f>
        <v>#REF!</v>
      </c>
      <c r="G266" s="189" t="e">
        <f>#REF!</f>
        <v>#REF!</v>
      </c>
      <c r="I266" s="168" t="e">
        <f>#REF!</f>
        <v>#REF!</v>
      </c>
      <c r="J266" s="168" t="e">
        <f>#REF!</f>
        <v>#REF!</v>
      </c>
      <c r="K266" s="168" t="e">
        <f>#REF!</f>
        <v>#REF!</v>
      </c>
      <c r="L266" s="168" t="e">
        <f>#REF!</f>
        <v>#REF!</v>
      </c>
      <c r="M266" s="168" t="e">
        <f>#REF!</f>
        <v>#REF!</v>
      </c>
      <c r="N266" s="168" t="e">
        <f>#REF!</f>
        <v>#REF!</v>
      </c>
    </row>
    <row r="267" spans="2:14">
      <c r="B267" s="189" t="e">
        <f>#REF!</f>
        <v>#REF!</v>
      </c>
      <c r="C267" s="189" t="e">
        <f>#REF!</f>
        <v>#REF!</v>
      </c>
      <c r="D267" s="189" t="e">
        <f>#REF!</f>
        <v>#REF!</v>
      </c>
      <c r="E267" s="189" t="e">
        <f>#REF!</f>
        <v>#REF!</v>
      </c>
      <c r="F267" s="189" t="e">
        <f>#REF!</f>
        <v>#REF!</v>
      </c>
      <c r="G267" s="189" t="e">
        <f>#REF!</f>
        <v>#REF!</v>
      </c>
      <c r="I267" s="168" t="e">
        <f>#REF!</f>
        <v>#REF!</v>
      </c>
      <c r="J267" s="168" t="e">
        <f>#REF!</f>
        <v>#REF!</v>
      </c>
      <c r="K267" s="168" t="e">
        <f>#REF!</f>
        <v>#REF!</v>
      </c>
      <c r="L267" s="168" t="e">
        <f>#REF!</f>
        <v>#REF!</v>
      </c>
      <c r="M267" s="168" t="e">
        <f>#REF!</f>
        <v>#REF!</v>
      </c>
      <c r="N267" s="168" t="e">
        <f>#REF!</f>
        <v>#REF!</v>
      </c>
    </row>
    <row r="268" spans="2:14">
      <c r="I268" s="168" t="e">
        <f>#REF!</f>
        <v>#REF!</v>
      </c>
      <c r="J268" s="168" t="e">
        <f>#REF!</f>
        <v>#REF!</v>
      </c>
      <c r="K268" s="168" t="e">
        <f>#REF!</f>
        <v>#REF!</v>
      </c>
      <c r="L268" s="168" t="e">
        <f>#REF!</f>
        <v>#REF!</v>
      </c>
      <c r="M268" s="168" t="e">
        <f>#REF!</f>
        <v>#REF!</v>
      </c>
      <c r="N268" s="168" t="e">
        <f>#REF!</f>
        <v>#REF!</v>
      </c>
    </row>
    <row r="269" spans="2:14" s="133" customFormat="1">
      <c r="I269" s="168" t="e">
        <f>#REF!</f>
        <v>#REF!</v>
      </c>
      <c r="J269" s="168" t="e">
        <f>#REF!</f>
        <v>#REF!</v>
      </c>
      <c r="K269" s="168" t="e">
        <f>#REF!</f>
        <v>#REF!</v>
      </c>
      <c r="L269" s="168" t="e">
        <f>#REF!</f>
        <v>#REF!</v>
      </c>
      <c r="M269" s="168" t="e">
        <f>#REF!</f>
        <v>#REF!</v>
      </c>
      <c r="N269" s="168" t="e">
        <f>#REF!</f>
        <v>#REF!</v>
      </c>
    </row>
    <row r="270" spans="2:14" s="133" customFormat="1">
      <c r="I270" s="168" t="e">
        <f>#REF!</f>
        <v>#REF!</v>
      </c>
      <c r="J270" s="168" t="e">
        <f>#REF!</f>
        <v>#REF!</v>
      </c>
      <c r="K270" s="168" t="e">
        <f>#REF!</f>
        <v>#REF!</v>
      </c>
      <c r="L270" s="168" t="e">
        <f>#REF!</f>
        <v>#REF!</v>
      </c>
      <c r="M270" s="168" t="e">
        <f>#REF!</f>
        <v>#REF!</v>
      </c>
      <c r="N270" s="168" t="e">
        <f>#REF!</f>
        <v>#REF!</v>
      </c>
    </row>
    <row r="271" spans="2:14" s="133" customFormat="1">
      <c r="I271" s="168" t="e">
        <f>#REF!</f>
        <v>#REF!</v>
      </c>
      <c r="J271" s="168" t="e">
        <f>#REF!</f>
        <v>#REF!</v>
      </c>
      <c r="K271" s="168" t="e">
        <f>#REF!</f>
        <v>#REF!</v>
      </c>
      <c r="L271" s="168" t="e">
        <f>#REF!</f>
        <v>#REF!</v>
      </c>
      <c r="M271" s="168" t="e">
        <f>#REF!</f>
        <v>#REF!</v>
      </c>
      <c r="N271" s="168" t="e">
        <f>#REF!</f>
        <v>#REF!</v>
      </c>
    </row>
    <row r="272" spans="2:14" s="133" customFormat="1">
      <c r="I272" s="168" t="e">
        <f>#REF!</f>
        <v>#REF!</v>
      </c>
      <c r="J272" s="168" t="e">
        <f>#REF!</f>
        <v>#REF!</v>
      </c>
      <c r="K272" s="168" t="e">
        <f>#REF!</f>
        <v>#REF!</v>
      </c>
      <c r="L272" s="168" t="e">
        <f>#REF!</f>
        <v>#REF!</v>
      </c>
      <c r="M272" s="168" t="e">
        <f>#REF!</f>
        <v>#REF!</v>
      </c>
      <c r="N272" s="168" t="e">
        <f>#REF!</f>
        <v>#REF!</v>
      </c>
    </row>
    <row r="273" spans="9:14" s="133" customFormat="1">
      <c r="I273" s="168" t="e">
        <f>#REF!</f>
        <v>#REF!</v>
      </c>
      <c r="J273" s="168" t="e">
        <f>#REF!</f>
        <v>#REF!</v>
      </c>
      <c r="K273" s="168" t="e">
        <f>#REF!</f>
        <v>#REF!</v>
      </c>
      <c r="L273" s="168" t="e">
        <f>#REF!</f>
        <v>#REF!</v>
      </c>
      <c r="M273" s="168" t="e">
        <f>#REF!</f>
        <v>#REF!</v>
      </c>
      <c r="N273" s="168" t="e">
        <f>#REF!</f>
        <v>#REF!</v>
      </c>
    </row>
    <row r="274" spans="9:14" s="133" customFormat="1">
      <c r="I274" s="180" t="e">
        <f>#REF!</f>
        <v>#REF!</v>
      </c>
      <c r="J274" s="180" t="e">
        <f>#REF!</f>
        <v>#REF!</v>
      </c>
      <c r="K274" s="180" t="e">
        <f>#REF!</f>
        <v>#REF!</v>
      </c>
      <c r="L274" s="180" t="e">
        <f>#REF!</f>
        <v>#REF!</v>
      </c>
      <c r="M274" s="180" t="e">
        <f>#REF!</f>
        <v>#REF!</v>
      </c>
      <c r="N274" s="180" t="e">
        <f>#REF!</f>
        <v>#REF!</v>
      </c>
    </row>
    <row r="275" spans="9:14" s="133" customFormat="1">
      <c r="I275" s="180" t="e">
        <f>#REF!</f>
        <v>#REF!</v>
      </c>
      <c r="J275" s="180" t="e">
        <f>#REF!</f>
        <v>#REF!</v>
      </c>
      <c r="K275" s="180" t="e">
        <f>#REF!</f>
        <v>#REF!</v>
      </c>
      <c r="L275" s="180" t="e">
        <f>#REF!</f>
        <v>#REF!</v>
      </c>
      <c r="M275" s="180" t="e">
        <f>#REF!</f>
        <v>#REF!</v>
      </c>
      <c r="N275" s="180" t="e">
        <f>#REF!</f>
        <v>#REF!</v>
      </c>
    </row>
    <row r="276" spans="9:14" s="133" customFormat="1">
      <c r="I276" s="168" t="e">
        <f>#REF!</f>
        <v>#REF!</v>
      </c>
      <c r="J276" s="168" t="e">
        <f>#REF!</f>
        <v>#REF!</v>
      </c>
      <c r="K276" s="168" t="e">
        <f>#REF!</f>
        <v>#REF!</v>
      </c>
      <c r="L276" s="168" t="e">
        <f>#REF!</f>
        <v>#REF!</v>
      </c>
      <c r="M276" s="168" t="e">
        <f>#REF!</f>
        <v>#REF!</v>
      </c>
      <c r="N276" s="168" t="e">
        <f>#REF!</f>
        <v>#REF!</v>
      </c>
    </row>
    <row r="277" spans="9:14" s="133" customFormat="1">
      <c r="I277" s="168" t="e">
        <f>#REF!</f>
        <v>#REF!</v>
      </c>
      <c r="J277" s="168" t="e">
        <f>#REF!</f>
        <v>#REF!</v>
      </c>
      <c r="K277" s="168" t="e">
        <f>#REF!</f>
        <v>#REF!</v>
      </c>
      <c r="L277" s="168" t="e">
        <f>#REF!</f>
        <v>#REF!</v>
      </c>
      <c r="M277" s="168" t="e">
        <f>#REF!</f>
        <v>#REF!</v>
      </c>
      <c r="N277" s="168" t="e">
        <f>#REF!</f>
        <v>#REF!</v>
      </c>
    </row>
    <row r="278" spans="9:14" s="133" customFormat="1">
      <c r="I278" s="168" t="e">
        <f>#REF!</f>
        <v>#REF!</v>
      </c>
      <c r="J278" s="168" t="e">
        <f>#REF!</f>
        <v>#REF!</v>
      </c>
      <c r="K278" s="168" t="e">
        <f>#REF!</f>
        <v>#REF!</v>
      </c>
      <c r="L278" s="168" t="e">
        <f>#REF!</f>
        <v>#REF!</v>
      </c>
      <c r="M278" s="168" t="e">
        <f>#REF!</f>
        <v>#REF!</v>
      </c>
      <c r="N278" s="168" t="e">
        <f>#REF!</f>
        <v>#REF!</v>
      </c>
    </row>
    <row r="279" spans="9:14" s="133" customFormat="1">
      <c r="I279" s="168" t="e">
        <f>#REF!</f>
        <v>#REF!</v>
      </c>
      <c r="J279" s="168" t="e">
        <f>#REF!</f>
        <v>#REF!</v>
      </c>
      <c r="K279" s="168" t="e">
        <f>#REF!</f>
        <v>#REF!</v>
      </c>
      <c r="L279" s="168" t="e">
        <f>#REF!</f>
        <v>#REF!</v>
      </c>
      <c r="M279" s="168" t="e">
        <f>#REF!</f>
        <v>#REF!</v>
      </c>
      <c r="N279" s="168" t="e">
        <f>#REF!</f>
        <v>#REF!</v>
      </c>
    </row>
    <row r="280" spans="9:14" s="133" customFormat="1">
      <c r="I280" s="168" t="e">
        <f>#REF!</f>
        <v>#REF!</v>
      </c>
      <c r="J280" s="168" t="e">
        <f>#REF!</f>
        <v>#REF!</v>
      </c>
      <c r="K280" s="168" t="e">
        <f>#REF!</f>
        <v>#REF!</v>
      </c>
      <c r="L280" s="168" t="e">
        <f>#REF!</f>
        <v>#REF!</v>
      </c>
      <c r="M280" s="168" t="e">
        <f>#REF!</f>
        <v>#REF!</v>
      </c>
      <c r="N280" s="168" t="e">
        <f>#REF!</f>
        <v>#REF!</v>
      </c>
    </row>
    <row r="281" spans="9:14" s="133" customFormat="1">
      <c r="I281" s="168" t="e">
        <f>#REF!</f>
        <v>#REF!</v>
      </c>
      <c r="J281" s="168" t="e">
        <f>#REF!</f>
        <v>#REF!</v>
      </c>
      <c r="K281" s="168" t="e">
        <f>#REF!</f>
        <v>#REF!</v>
      </c>
      <c r="L281" s="168" t="e">
        <f>#REF!</f>
        <v>#REF!</v>
      </c>
      <c r="M281" s="168" t="e">
        <f>#REF!</f>
        <v>#REF!</v>
      </c>
      <c r="N281" s="168" t="e">
        <f>#REF!</f>
        <v>#REF!</v>
      </c>
    </row>
    <row r="282" spans="9:14" s="133" customFormat="1">
      <c r="I282" s="168" t="e">
        <f>#REF!</f>
        <v>#REF!</v>
      </c>
      <c r="J282" s="168" t="e">
        <f>#REF!</f>
        <v>#REF!</v>
      </c>
      <c r="K282" s="168" t="e">
        <f>#REF!</f>
        <v>#REF!</v>
      </c>
      <c r="L282" s="168" t="e">
        <f>#REF!</f>
        <v>#REF!</v>
      </c>
      <c r="M282" s="168" t="e">
        <f>#REF!</f>
        <v>#REF!</v>
      </c>
      <c r="N282" s="168" t="e">
        <f>#REF!</f>
        <v>#REF!</v>
      </c>
    </row>
    <row r="283" spans="9:14" s="133" customFormat="1">
      <c r="I283" s="168" t="e">
        <f>#REF!</f>
        <v>#REF!</v>
      </c>
      <c r="J283" s="168" t="e">
        <f>#REF!</f>
        <v>#REF!</v>
      </c>
      <c r="K283" s="168" t="e">
        <f>#REF!</f>
        <v>#REF!</v>
      </c>
      <c r="L283" s="168" t="e">
        <f>#REF!</f>
        <v>#REF!</v>
      </c>
      <c r="M283" s="168" t="e">
        <f>#REF!</f>
        <v>#REF!</v>
      </c>
      <c r="N283" s="168" t="e">
        <f>#REF!</f>
        <v>#REF!</v>
      </c>
    </row>
    <row r="284" spans="9:14" s="133" customFormat="1">
      <c r="I284" s="168" t="e">
        <f>#REF!</f>
        <v>#REF!</v>
      </c>
      <c r="J284" s="168" t="e">
        <f>#REF!</f>
        <v>#REF!</v>
      </c>
      <c r="K284" s="168" t="e">
        <f>#REF!</f>
        <v>#REF!</v>
      </c>
      <c r="L284" s="168" t="e">
        <f>#REF!</f>
        <v>#REF!</v>
      </c>
      <c r="M284" s="168" t="e">
        <f>#REF!</f>
        <v>#REF!</v>
      </c>
      <c r="N284" s="168" t="e">
        <f>#REF!</f>
        <v>#REF!</v>
      </c>
    </row>
    <row r="285" spans="9:14" s="133" customFormat="1">
      <c r="I285" s="168" t="e">
        <f>#REF!</f>
        <v>#REF!</v>
      </c>
      <c r="J285" s="168" t="e">
        <f>#REF!</f>
        <v>#REF!</v>
      </c>
      <c r="K285" s="168" t="e">
        <f>#REF!</f>
        <v>#REF!</v>
      </c>
      <c r="L285" s="168" t="e">
        <f>#REF!</f>
        <v>#REF!</v>
      </c>
      <c r="M285" s="168" t="e">
        <f>#REF!</f>
        <v>#REF!</v>
      </c>
      <c r="N285" s="168" t="e">
        <f>#REF!</f>
        <v>#REF!</v>
      </c>
    </row>
    <row r="286" spans="9:14" s="133" customFormat="1">
      <c r="I286" s="168" t="e">
        <f>#REF!</f>
        <v>#REF!</v>
      </c>
      <c r="J286" s="168" t="e">
        <f>#REF!</f>
        <v>#REF!</v>
      </c>
      <c r="K286" s="168" t="e">
        <f>#REF!</f>
        <v>#REF!</v>
      </c>
      <c r="L286" s="168" t="e">
        <f>#REF!</f>
        <v>#REF!</v>
      </c>
      <c r="M286" s="168" t="e">
        <f>#REF!</f>
        <v>#REF!</v>
      </c>
      <c r="N286" s="168" t="e">
        <f>#REF!</f>
        <v>#REF!</v>
      </c>
    </row>
    <row r="287" spans="9:14" s="133" customFormat="1">
      <c r="I287" s="168" t="e">
        <f>#REF!</f>
        <v>#REF!</v>
      </c>
      <c r="J287" s="168" t="e">
        <f>#REF!</f>
        <v>#REF!</v>
      </c>
      <c r="K287" s="168" t="e">
        <f>#REF!</f>
        <v>#REF!</v>
      </c>
      <c r="L287" s="168" t="e">
        <f>#REF!</f>
        <v>#REF!</v>
      </c>
      <c r="M287" s="168" t="e">
        <f>#REF!</f>
        <v>#REF!</v>
      </c>
      <c r="N287" s="168" t="e">
        <f>#REF!</f>
        <v>#REF!</v>
      </c>
    </row>
    <row r="288" spans="9:14" s="133" customFormat="1">
      <c r="I288" s="180" t="e">
        <f>#REF!</f>
        <v>#REF!</v>
      </c>
      <c r="J288" s="180" t="e">
        <f>#REF!</f>
        <v>#REF!</v>
      </c>
      <c r="K288" s="180" t="e">
        <f>#REF!</f>
        <v>#REF!</v>
      </c>
      <c r="L288" s="180" t="e">
        <f>#REF!</f>
        <v>#REF!</v>
      </c>
      <c r="M288" s="180" t="e">
        <f>#REF!</f>
        <v>#REF!</v>
      </c>
      <c r="N288" s="180" t="e">
        <f>#REF!</f>
        <v>#REF!</v>
      </c>
    </row>
    <row r="289" spans="9:14" s="133" customFormat="1">
      <c r="I289" s="180" t="e">
        <f>#REF!</f>
        <v>#REF!</v>
      </c>
      <c r="J289" s="180" t="e">
        <f>#REF!</f>
        <v>#REF!</v>
      </c>
      <c r="K289" s="180" t="e">
        <f>#REF!</f>
        <v>#REF!</v>
      </c>
      <c r="L289" s="180" t="e">
        <f>#REF!</f>
        <v>#REF!</v>
      </c>
      <c r="M289" s="180" t="e">
        <f>#REF!</f>
        <v>#REF!</v>
      </c>
      <c r="N289" s="180" t="e">
        <f>#REF!</f>
        <v>#REF!</v>
      </c>
    </row>
    <row r="290" spans="9:14" s="133" customFormat="1">
      <c r="I290" s="168" t="e">
        <f>#REF!</f>
        <v>#REF!</v>
      </c>
      <c r="J290" s="168" t="e">
        <f>#REF!</f>
        <v>#REF!</v>
      </c>
      <c r="K290" s="168" t="e">
        <f>#REF!</f>
        <v>#REF!</v>
      </c>
      <c r="L290" s="168" t="e">
        <f>#REF!</f>
        <v>#REF!</v>
      </c>
      <c r="M290" s="168" t="e">
        <f>#REF!</f>
        <v>#REF!</v>
      </c>
      <c r="N290" s="168" t="e">
        <f>#REF!</f>
        <v>#REF!</v>
      </c>
    </row>
    <row r="291" spans="9:14" s="133" customFormat="1">
      <c r="I291" s="168" t="e">
        <f>#REF!</f>
        <v>#REF!</v>
      </c>
      <c r="J291" s="168" t="e">
        <f>#REF!</f>
        <v>#REF!</v>
      </c>
      <c r="K291" s="168" t="e">
        <f>#REF!</f>
        <v>#REF!</v>
      </c>
      <c r="L291" s="168" t="e">
        <f>#REF!</f>
        <v>#REF!</v>
      </c>
      <c r="M291" s="168" t="e">
        <f>#REF!</f>
        <v>#REF!</v>
      </c>
      <c r="N291" s="168" t="e">
        <f>#REF!</f>
        <v>#REF!</v>
      </c>
    </row>
    <row r="292" spans="9:14" s="133" customFormat="1">
      <c r="I292" s="168" t="e">
        <f>#REF!</f>
        <v>#REF!</v>
      </c>
      <c r="J292" s="168" t="e">
        <f>#REF!</f>
        <v>#REF!</v>
      </c>
      <c r="K292" s="168" t="e">
        <f>#REF!</f>
        <v>#REF!</v>
      </c>
      <c r="L292" s="168" t="e">
        <f>#REF!</f>
        <v>#REF!</v>
      </c>
      <c r="M292" s="168" t="e">
        <f>#REF!</f>
        <v>#REF!</v>
      </c>
      <c r="N292" s="168" t="e">
        <f>#REF!</f>
        <v>#REF!</v>
      </c>
    </row>
    <row r="293" spans="9:14" s="133" customFormat="1">
      <c r="I293" s="168" t="e">
        <f>#REF!</f>
        <v>#REF!</v>
      </c>
      <c r="J293" s="168" t="e">
        <f>#REF!</f>
        <v>#REF!</v>
      </c>
      <c r="K293" s="168" t="e">
        <f>#REF!</f>
        <v>#REF!</v>
      </c>
      <c r="L293" s="168" t="e">
        <f>#REF!</f>
        <v>#REF!</v>
      </c>
      <c r="M293" s="168" t="e">
        <f>#REF!</f>
        <v>#REF!</v>
      </c>
      <c r="N293" s="168" t="e">
        <f>#REF!</f>
        <v>#REF!</v>
      </c>
    </row>
    <row r="294" spans="9:14" s="133" customFormat="1">
      <c r="I294" s="168" t="e">
        <f>#REF!</f>
        <v>#REF!</v>
      </c>
      <c r="J294" s="168" t="e">
        <f>#REF!</f>
        <v>#REF!</v>
      </c>
      <c r="K294" s="168" t="e">
        <f>#REF!</f>
        <v>#REF!</v>
      </c>
      <c r="L294" s="168" t="e">
        <f>#REF!</f>
        <v>#REF!</v>
      </c>
      <c r="M294" s="168" t="e">
        <f>#REF!</f>
        <v>#REF!</v>
      </c>
      <c r="N294" s="168" t="e">
        <f>#REF!</f>
        <v>#REF!</v>
      </c>
    </row>
    <row r="295" spans="9:14" s="133" customFormat="1">
      <c r="I295" s="168" t="e">
        <f>#REF!</f>
        <v>#REF!</v>
      </c>
      <c r="J295" s="168" t="e">
        <f>#REF!</f>
        <v>#REF!</v>
      </c>
      <c r="K295" s="168" t="e">
        <f>#REF!</f>
        <v>#REF!</v>
      </c>
      <c r="L295" s="168" t="e">
        <f>#REF!</f>
        <v>#REF!</v>
      </c>
      <c r="M295" s="168" t="e">
        <f>#REF!</f>
        <v>#REF!</v>
      </c>
      <c r="N295" s="168" t="e">
        <f>#REF!</f>
        <v>#REF!</v>
      </c>
    </row>
    <row r="296" spans="9:14" s="133" customFormat="1">
      <c r="I296" s="168" t="e">
        <f>#REF!</f>
        <v>#REF!</v>
      </c>
      <c r="J296" s="168" t="e">
        <f>#REF!</f>
        <v>#REF!</v>
      </c>
      <c r="K296" s="168" t="e">
        <f>#REF!</f>
        <v>#REF!</v>
      </c>
      <c r="L296" s="168" t="e">
        <f>#REF!</f>
        <v>#REF!</v>
      </c>
      <c r="M296" s="168" t="e">
        <f>#REF!</f>
        <v>#REF!</v>
      </c>
      <c r="N296" s="168" t="e">
        <f>#REF!</f>
        <v>#REF!</v>
      </c>
    </row>
    <row r="297" spans="9:14" s="133" customFormat="1">
      <c r="I297" s="168" t="e">
        <f>#REF!</f>
        <v>#REF!</v>
      </c>
      <c r="J297" s="168" t="e">
        <f>#REF!</f>
        <v>#REF!</v>
      </c>
      <c r="K297" s="168" t="e">
        <f>#REF!</f>
        <v>#REF!</v>
      </c>
      <c r="L297" s="168" t="e">
        <f>#REF!</f>
        <v>#REF!</v>
      </c>
      <c r="M297" s="168" t="e">
        <f>#REF!</f>
        <v>#REF!</v>
      </c>
      <c r="N297" s="168" t="e">
        <f>#REF!</f>
        <v>#REF!</v>
      </c>
    </row>
    <row r="298" spans="9:14" s="133" customFormat="1">
      <c r="I298" s="168" t="e">
        <f>#REF!</f>
        <v>#REF!</v>
      </c>
      <c r="J298" s="168" t="e">
        <f>#REF!</f>
        <v>#REF!</v>
      </c>
      <c r="K298" s="168" t="e">
        <f>#REF!</f>
        <v>#REF!</v>
      </c>
      <c r="L298" s="168" t="e">
        <f>#REF!</f>
        <v>#REF!</v>
      </c>
      <c r="M298" s="168" t="e">
        <f>#REF!</f>
        <v>#REF!</v>
      </c>
      <c r="N298" s="168" t="e">
        <f>#REF!</f>
        <v>#REF!</v>
      </c>
    </row>
    <row r="299" spans="9:14" s="133" customFormat="1">
      <c r="I299" s="168" t="e">
        <f>#REF!</f>
        <v>#REF!</v>
      </c>
      <c r="J299" s="168" t="e">
        <f>#REF!</f>
        <v>#REF!</v>
      </c>
      <c r="K299" s="168" t="e">
        <f>#REF!</f>
        <v>#REF!</v>
      </c>
      <c r="L299" s="168" t="e">
        <f>#REF!</f>
        <v>#REF!</v>
      </c>
      <c r="M299" s="168" t="e">
        <f>#REF!</f>
        <v>#REF!</v>
      </c>
      <c r="N299" s="168" t="e">
        <f>#REF!</f>
        <v>#REF!</v>
      </c>
    </row>
    <row r="300" spans="9:14" s="133" customFormat="1">
      <c r="I300" s="168" t="e">
        <f>#REF!</f>
        <v>#REF!</v>
      </c>
      <c r="J300" s="168" t="e">
        <f>#REF!</f>
        <v>#REF!</v>
      </c>
      <c r="K300" s="168" t="e">
        <f>#REF!</f>
        <v>#REF!</v>
      </c>
      <c r="L300" s="168" t="e">
        <f>#REF!</f>
        <v>#REF!</v>
      </c>
      <c r="M300" s="168" t="e">
        <f>#REF!</f>
        <v>#REF!</v>
      </c>
      <c r="N300" s="168" t="e">
        <f>#REF!</f>
        <v>#REF!</v>
      </c>
    </row>
    <row r="301" spans="9:14" s="133" customFormat="1">
      <c r="I301" s="168" t="e">
        <f>#REF!</f>
        <v>#REF!</v>
      </c>
      <c r="J301" s="168" t="e">
        <f>#REF!</f>
        <v>#REF!</v>
      </c>
      <c r="K301" s="168" t="e">
        <f>#REF!</f>
        <v>#REF!</v>
      </c>
      <c r="L301" s="168" t="e">
        <f>#REF!</f>
        <v>#REF!</v>
      </c>
      <c r="M301" s="168" t="e">
        <f>#REF!</f>
        <v>#REF!</v>
      </c>
      <c r="N301" s="168" t="e">
        <f>#REF!</f>
        <v>#REF!</v>
      </c>
    </row>
    <row r="302" spans="9:14" s="133" customFormat="1">
      <c r="I302" s="180" t="e">
        <f>#REF!</f>
        <v>#REF!</v>
      </c>
      <c r="J302" s="180" t="e">
        <f>#REF!</f>
        <v>#REF!</v>
      </c>
      <c r="K302" s="180" t="e">
        <f>#REF!</f>
        <v>#REF!</v>
      </c>
      <c r="L302" s="180" t="e">
        <f>#REF!</f>
        <v>#REF!</v>
      </c>
      <c r="M302" s="180" t="e">
        <f>#REF!</f>
        <v>#REF!</v>
      </c>
      <c r="N302" s="180" t="e">
        <f>#REF!</f>
        <v>#REF!</v>
      </c>
    </row>
    <row r="303" spans="9:14" s="133" customFormat="1">
      <c r="I303" s="180" t="e">
        <f>#REF!</f>
        <v>#REF!</v>
      </c>
      <c r="J303" s="180" t="e">
        <f>#REF!</f>
        <v>#REF!</v>
      </c>
      <c r="K303" s="180" t="e">
        <f>#REF!</f>
        <v>#REF!</v>
      </c>
      <c r="L303" s="180" t="e">
        <f>#REF!</f>
        <v>#REF!</v>
      </c>
      <c r="M303" s="180" t="e">
        <f>#REF!</f>
        <v>#REF!</v>
      </c>
      <c r="N303" s="180" t="e">
        <f>#REF!</f>
        <v>#REF!</v>
      </c>
    </row>
    <row r="304" spans="9:14" s="133" customFormat="1">
      <c r="I304" s="168" t="e">
        <f>#REF!</f>
        <v>#REF!</v>
      </c>
      <c r="J304" s="168" t="e">
        <f>#REF!</f>
        <v>#REF!</v>
      </c>
      <c r="K304" s="168" t="e">
        <f>#REF!</f>
        <v>#REF!</v>
      </c>
      <c r="L304" s="168" t="e">
        <f>#REF!</f>
        <v>#REF!</v>
      </c>
      <c r="M304" s="168" t="e">
        <f>#REF!</f>
        <v>#REF!</v>
      </c>
      <c r="N304" s="168" t="e">
        <f>#REF!</f>
        <v>#REF!</v>
      </c>
    </row>
    <row r="305" spans="9:14" s="133" customFormat="1">
      <c r="I305" s="168" t="e">
        <f>#REF!</f>
        <v>#REF!</v>
      </c>
      <c r="J305" s="168" t="e">
        <f>#REF!</f>
        <v>#REF!</v>
      </c>
      <c r="K305" s="168" t="e">
        <f>#REF!</f>
        <v>#REF!</v>
      </c>
      <c r="L305" s="168" t="e">
        <f>#REF!</f>
        <v>#REF!</v>
      </c>
      <c r="M305" s="168" t="e">
        <f>#REF!</f>
        <v>#REF!</v>
      </c>
      <c r="N305" s="168" t="e">
        <f>#REF!</f>
        <v>#REF!</v>
      </c>
    </row>
    <row r="306" spans="9:14" s="133" customFormat="1">
      <c r="I306" s="168" t="e">
        <f>#REF!</f>
        <v>#REF!</v>
      </c>
      <c r="J306" s="168" t="e">
        <f>#REF!</f>
        <v>#REF!</v>
      </c>
      <c r="K306" s="168" t="e">
        <f>#REF!</f>
        <v>#REF!</v>
      </c>
      <c r="L306" s="168" t="e">
        <f>#REF!</f>
        <v>#REF!</v>
      </c>
      <c r="M306" s="168" t="e">
        <f>#REF!</f>
        <v>#REF!</v>
      </c>
      <c r="N306" s="168" t="e">
        <f>#REF!</f>
        <v>#REF!</v>
      </c>
    </row>
    <row r="307" spans="9:14" s="133" customFormat="1">
      <c r="I307" s="168" t="e">
        <f>#REF!</f>
        <v>#REF!</v>
      </c>
      <c r="J307" s="168" t="e">
        <f>#REF!</f>
        <v>#REF!</v>
      </c>
      <c r="K307" s="168" t="e">
        <f>#REF!</f>
        <v>#REF!</v>
      </c>
      <c r="L307" s="168" t="e">
        <f>#REF!</f>
        <v>#REF!</v>
      </c>
      <c r="M307" s="168" t="e">
        <f>#REF!</f>
        <v>#REF!</v>
      </c>
      <c r="N307" s="168" t="e">
        <f>#REF!</f>
        <v>#REF!</v>
      </c>
    </row>
    <row r="308" spans="9:14" s="133" customFormat="1">
      <c r="I308" s="168" t="e">
        <f>#REF!</f>
        <v>#REF!</v>
      </c>
      <c r="J308" s="168" t="e">
        <f>#REF!</f>
        <v>#REF!</v>
      </c>
      <c r="K308" s="168" t="e">
        <f>#REF!</f>
        <v>#REF!</v>
      </c>
      <c r="L308" s="168" t="e">
        <f>#REF!</f>
        <v>#REF!</v>
      </c>
      <c r="M308" s="168" t="e">
        <f>#REF!</f>
        <v>#REF!</v>
      </c>
      <c r="N308" s="168" t="e">
        <f>#REF!</f>
        <v>#REF!</v>
      </c>
    </row>
    <row r="309" spans="9:14" s="133" customFormat="1">
      <c r="I309" s="168" t="e">
        <f>#REF!</f>
        <v>#REF!</v>
      </c>
      <c r="J309" s="168" t="e">
        <f>#REF!</f>
        <v>#REF!</v>
      </c>
      <c r="K309" s="168" t="e">
        <f>#REF!</f>
        <v>#REF!</v>
      </c>
      <c r="L309" s="168" t="e">
        <f>#REF!</f>
        <v>#REF!</v>
      </c>
      <c r="M309" s="168" t="e">
        <f>#REF!</f>
        <v>#REF!</v>
      </c>
      <c r="N309" s="168" t="e">
        <f>#REF!</f>
        <v>#REF!</v>
      </c>
    </row>
    <row r="310" spans="9:14" s="133" customFormat="1">
      <c r="I310" s="168" t="e">
        <f>#REF!</f>
        <v>#REF!</v>
      </c>
      <c r="J310" s="168" t="e">
        <f>#REF!</f>
        <v>#REF!</v>
      </c>
      <c r="K310" s="168" t="e">
        <f>#REF!</f>
        <v>#REF!</v>
      </c>
      <c r="L310" s="168" t="e">
        <f>#REF!</f>
        <v>#REF!</v>
      </c>
      <c r="M310" s="168" t="e">
        <f>#REF!</f>
        <v>#REF!</v>
      </c>
      <c r="N310" s="168" t="e">
        <f>#REF!</f>
        <v>#REF!</v>
      </c>
    </row>
    <row r="311" spans="9:14" s="133" customFormat="1">
      <c r="I311" s="168" t="e">
        <f>#REF!</f>
        <v>#REF!</v>
      </c>
      <c r="J311" s="168" t="e">
        <f>#REF!</f>
        <v>#REF!</v>
      </c>
      <c r="K311" s="168" t="e">
        <f>#REF!</f>
        <v>#REF!</v>
      </c>
      <c r="L311" s="168" t="e">
        <f>#REF!</f>
        <v>#REF!</v>
      </c>
      <c r="M311" s="168" t="e">
        <f>#REF!</f>
        <v>#REF!</v>
      </c>
      <c r="N311" s="168" t="e">
        <f>#REF!</f>
        <v>#REF!</v>
      </c>
    </row>
    <row r="312" spans="9:14" s="133" customFormat="1">
      <c r="I312" s="168" t="e">
        <f>#REF!</f>
        <v>#REF!</v>
      </c>
      <c r="J312" s="168" t="e">
        <f>#REF!</f>
        <v>#REF!</v>
      </c>
      <c r="K312" s="168" t="e">
        <f>#REF!</f>
        <v>#REF!</v>
      </c>
      <c r="L312" s="168" t="e">
        <f>#REF!</f>
        <v>#REF!</v>
      </c>
      <c r="M312" s="168" t="e">
        <f>#REF!</f>
        <v>#REF!</v>
      </c>
      <c r="N312" s="168" t="e">
        <f>#REF!</f>
        <v>#REF!</v>
      </c>
    </row>
    <row r="313" spans="9:14" s="133" customFormat="1">
      <c r="I313" s="168" t="e">
        <f>#REF!</f>
        <v>#REF!</v>
      </c>
      <c r="J313" s="168" t="e">
        <f>#REF!</f>
        <v>#REF!</v>
      </c>
      <c r="K313" s="168" t="e">
        <f>#REF!</f>
        <v>#REF!</v>
      </c>
      <c r="L313" s="168" t="e">
        <f>#REF!</f>
        <v>#REF!</v>
      </c>
      <c r="M313" s="168" t="e">
        <f>#REF!</f>
        <v>#REF!</v>
      </c>
      <c r="N313" s="168" t="e">
        <f>#REF!</f>
        <v>#REF!</v>
      </c>
    </row>
    <row r="314" spans="9:14" s="133" customFormat="1">
      <c r="I314" s="168" t="e">
        <f>#REF!</f>
        <v>#REF!</v>
      </c>
      <c r="J314" s="168" t="e">
        <f>#REF!</f>
        <v>#REF!</v>
      </c>
      <c r="K314" s="168" t="e">
        <f>#REF!</f>
        <v>#REF!</v>
      </c>
      <c r="L314" s="168" t="e">
        <f>#REF!</f>
        <v>#REF!</v>
      </c>
      <c r="M314" s="168" t="e">
        <f>#REF!</f>
        <v>#REF!</v>
      </c>
      <c r="N314" s="168" t="e">
        <f>#REF!</f>
        <v>#REF!</v>
      </c>
    </row>
    <row r="315" spans="9:14" s="133" customFormat="1">
      <c r="I315" s="168" t="e">
        <f>#REF!</f>
        <v>#REF!</v>
      </c>
      <c r="J315" s="168" t="e">
        <f>#REF!</f>
        <v>#REF!</v>
      </c>
      <c r="K315" s="168" t="e">
        <f>#REF!</f>
        <v>#REF!</v>
      </c>
      <c r="L315" s="168" t="e">
        <f>#REF!</f>
        <v>#REF!</v>
      </c>
      <c r="M315" s="168" t="e">
        <f>#REF!</f>
        <v>#REF!</v>
      </c>
      <c r="N315" s="168" t="e">
        <f>#REF!</f>
        <v>#REF!</v>
      </c>
    </row>
    <row r="316" spans="9:14" s="133" customFormat="1">
      <c r="I316" s="180" t="e">
        <f>#REF!</f>
        <v>#REF!</v>
      </c>
      <c r="J316" s="180" t="e">
        <f>#REF!</f>
        <v>#REF!</v>
      </c>
      <c r="K316" s="180" t="e">
        <f>#REF!</f>
        <v>#REF!</v>
      </c>
      <c r="L316" s="180" t="e">
        <f>#REF!</f>
        <v>#REF!</v>
      </c>
      <c r="M316" s="180" t="e">
        <f>#REF!</f>
        <v>#REF!</v>
      </c>
      <c r="N316" s="180" t="e">
        <f>#REF!</f>
        <v>#REF!</v>
      </c>
    </row>
    <row r="317" spans="9:14" s="133" customFormat="1">
      <c r="I317" s="180" t="e">
        <f>#REF!</f>
        <v>#REF!</v>
      </c>
      <c r="J317" s="180" t="e">
        <f>#REF!</f>
        <v>#REF!</v>
      </c>
      <c r="K317" s="180" t="e">
        <f>#REF!</f>
        <v>#REF!</v>
      </c>
      <c r="L317" s="180" t="e">
        <f>#REF!</f>
        <v>#REF!</v>
      </c>
      <c r="M317" s="180" t="e">
        <f>#REF!</f>
        <v>#REF!</v>
      </c>
      <c r="N317" s="180" t="e">
        <f>#REF!</f>
        <v>#REF!</v>
      </c>
    </row>
    <row r="318" spans="9:14" s="133" customFormat="1">
      <c r="I318" s="168" t="e">
        <f>#REF!</f>
        <v>#REF!</v>
      </c>
      <c r="J318" s="168" t="e">
        <f>#REF!</f>
        <v>#REF!</v>
      </c>
      <c r="K318" s="168" t="e">
        <f>#REF!</f>
        <v>#REF!</v>
      </c>
      <c r="L318" s="168" t="e">
        <f>#REF!</f>
        <v>#REF!</v>
      </c>
      <c r="M318" s="168" t="e">
        <f>#REF!</f>
        <v>#REF!</v>
      </c>
      <c r="N318" s="168" t="e">
        <f>#REF!</f>
        <v>#REF!</v>
      </c>
    </row>
    <row r="319" spans="9:14" s="133" customFormat="1">
      <c r="I319" s="168" t="e">
        <f>#REF!</f>
        <v>#REF!</v>
      </c>
      <c r="J319" s="168" t="e">
        <f>#REF!</f>
        <v>#REF!</v>
      </c>
      <c r="K319" s="168" t="e">
        <f>#REF!</f>
        <v>#REF!</v>
      </c>
      <c r="L319" s="168" t="e">
        <f>#REF!</f>
        <v>#REF!</v>
      </c>
      <c r="M319" s="168" t="e">
        <f>#REF!</f>
        <v>#REF!</v>
      </c>
      <c r="N319" s="168" t="e">
        <f>#REF!</f>
        <v>#REF!</v>
      </c>
    </row>
    <row r="320" spans="9:14" s="133" customFormat="1">
      <c r="I320" s="168" t="e">
        <f>#REF!</f>
        <v>#REF!</v>
      </c>
      <c r="J320" s="168" t="e">
        <f>#REF!</f>
        <v>#REF!</v>
      </c>
      <c r="K320" s="168" t="e">
        <f>#REF!</f>
        <v>#REF!</v>
      </c>
      <c r="L320" s="168" t="e">
        <f>#REF!</f>
        <v>#REF!</v>
      </c>
      <c r="M320" s="168" t="e">
        <f>#REF!</f>
        <v>#REF!</v>
      </c>
      <c r="N320" s="168" t="e">
        <f>#REF!</f>
        <v>#REF!</v>
      </c>
    </row>
    <row r="321" spans="9:14" s="133" customFormat="1">
      <c r="I321" s="168" t="e">
        <f>#REF!</f>
        <v>#REF!</v>
      </c>
      <c r="J321" s="168" t="e">
        <f>#REF!</f>
        <v>#REF!</v>
      </c>
      <c r="K321" s="168" t="e">
        <f>#REF!</f>
        <v>#REF!</v>
      </c>
      <c r="L321" s="168" t="e">
        <f>#REF!</f>
        <v>#REF!</v>
      </c>
      <c r="M321" s="168" t="e">
        <f>#REF!</f>
        <v>#REF!</v>
      </c>
      <c r="N321" s="168" t="e">
        <f>#REF!</f>
        <v>#REF!</v>
      </c>
    </row>
    <row r="322" spans="9:14" s="133" customFormat="1">
      <c r="I322" s="168" t="e">
        <f>#REF!</f>
        <v>#REF!</v>
      </c>
      <c r="J322" s="168" t="e">
        <f>#REF!</f>
        <v>#REF!</v>
      </c>
      <c r="K322" s="168" t="e">
        <f>#REF!</f>
        <v>#REF!</v>
      </c>
      <c r="L322" s="168" t="e">
        <f>#REF!</f>
        <v>#REF!</v>
      </c>
      <c r="M322" s="168" t="e">
        <f>#REF!</f>
        <v>#REF!</v>
      </c>
      <c r="N322" s="168" t="e">
        <f>#REF!</f>
        <v>#REF!</v>
      </c>
    </row>
    <row r="323" spans="9:14" s="133" customFormat="1">
      <c r="I323" s="168" t="e">
        <f>#REF!</f>
        <v>#REF!</v>
      </c>
      <c r="J323" s="168" t="e">
        <f>#REF!</f>
        <v>#REF!</v>
      </c>
      <c r="K323" s="168" t="e">
        <f>#REF!</f>
        <v>#REF!</v>
      </c>
      <c r="L323" s="168" t="e">
        <f>#REF!</f>
        <v>#REF!</v>
      </c>
      <c r="M323" s="168" t="e">
        <f>#REF!</f>
        <v>#REF!</v>
      </c>
      <c r="N323" s="168" t="e">
        <f>#REF!</f>
        <v>#REF!</v>
      </c>
    </row>
    <row r="324" spans="9:14" s="133" customFormat="1">
      <c r="I324" s="168" t="e">
        <f>#REF!</f>
        <v>#REF!</v>
      </c>
      <c r="J324" s="168" t="e">
        <f>#REF!</f>
        <v>#REF!</v>
      </c>
      <c r="K324" s="168" t="e">
        <f>#REF!</f>
        <v>#REF!</v>
      </c>
      <c r="L324" s="168" t="e">
        <f>#REF!</f>
        <v>#REF!</v>
      </c>
      <c r="M324" s="168" t="e">
        <f>#REF!</f>
        <v>#REF!</v>
      </c>
      <c r="N324" s="168" t="e">
        <f>#REF!</f>
        <v>#REF!</v>
      </c>
    </row>
    <row r="325" spans="9:14" s="133" customFormat="1">
      <c r="I325" s="168" t="e">
        <f>#REF!</f>
        <v>#REF!</v>
      </c>
      <c r="J325" s="168" t="e">
        <f>#REF!</f>
        <v>#REF!</v>
      </c>
      <c r="K325" s="168" t="e">
        <f>#REF!</f>
        <v>#REF!</v>
      </c>
      <c r="L325" s="168" t="e">
        <f>#REF!</f>
        <v>#REF!</v>
      </c>
      <c r="M325" s="168" t="e">
        <f>#REF!</f>
        <v>#REF!</v>
      </c>
      <c r="N325" s="168" t="e">
        <f>#REF!</f>
        <v>#REF!</v>
      </c>
    </row>
    <row r="326" spans="9:14">
      <c r="I326" s="168" t="e">
        <f>#REF!</f>
        <v>#REF!</v>
      </c>
      <c r="J326" s="168" t="e">
        <f>#REF!</f>
        <v>#REF!</v>
      </c>
      <c r="K326" s="168" t="e">
        <f>#REF!</f>
        <v>#REF!</v>
      </c>
      <c r="L326" s="168" t="e">
        <f>#REF!</f>
        <v>#REF!</v>
      </c>
      <c r="M326" s="168" t="e">
        <f>#REF!</f>
        <v>#REF!</v>
      </c>
      <c r="N326" s="168" t="e">
        <f>#REF!</f>
        <v>#REF!</v>
      </c>
    </row>
    <row r="327" spans="9:14" s="133" customFormat="1" ht="15" customHeight="1">
      <c r="I327" s="168" t="e">
        <f>#REF!</f>
        <v>#REF!</v>
      </c>
      <c r="J327" s="168" t="e">
        <f>#REF!</f>
        <v>#REF!</v>
      </c>
      <c r="K327" s="168" t="e">
        <f>#REF!</f>
        <v>#REF!</v>
      </c>
      <c r="L327" s="168" t="e">
        <f>#REF!</f>
        <v>#REF!</v>
      </c>
      <c r="M327" s="168" t="e">
        <f>#REF!</f>
        <v>#REF!</v>
      </c>
      <c r="N327" s="168" t="e">
        <f>#REF!</f>
        <v>#REF!</v>
      </c>
    </row>
    <row r="328" spans="9:14" s="133" customFormat="1" ht="15" customHeight="1">
      <c r="I328" s="168" t="e">
        <f>#REF!</f>
        <v>#REF!</v>
      </c>
      <c r="J328" s="168" t="e">
        <f>#REF!</f>
        <v>#REF!</v>
      </c>
      <c r="K328" s="168" t="e">
        <f>#REF!</f>
        <v>#REF!</v>
      </c>
      <c r="L328" s="168" t="e">
        <f>#REF!</f>
        <v>#REF!</v>
      </c>
      <c r="M328" s="168" t="e">
        <f>#REF!</f>
        <v>#REF!</v>
      </c>
      <c r="N328" s="168" t="e">
        <f>#REF!</f>
        <v>#REF!</v>
      </c>
    </row>
    <row r="329" spans="9:14" s="133" customFormat="1" ht="15" customHeight="1">
      <c r="I329" s="168" t="e">
        <f>#REF!</f>
        <v>#REF!</v>
      </c>
      <c r="J329" s="168" t="e">
        <f>#REF!</f>
        <v>#REF!</v>
      </c>
      <c r="K329" s="168" t="e">
        <f>#REF!</f>
        <v>#REF!</v>
      </c>
      <c r="L329" s="168" t="e">
        <f>#REF!</f>
        <v>#REF!</v>
      </c>
      <c r="M329" s="168" t="e">
        <f>#REF!</f>
        <v>#REF!</v>
      </c>
      <c r="N329" s="168" t="e">
        <f>#REF!</f>
        <v>#REF!</v>
      </c>
    </row>
    <row r="330" spans="9:14" s="133" customFormat="1" ht="15" customHeight="1">
      <c r="I330" s="180" t="e">
        <f>#REF!</f>
        <v>#REF!</v>
      </c>
      <c r="J330" s="180" t="e">
        <f>#REF!</f>
        <v>#REF!</v>
      </c>
      <c r="K330" s="180" t="e">
        <f>#REF!</f>
        <v>#REF!</v>
      </c>
      <c r="L330" s="180" t="e">
        <f>#REF!</f>
        <v>#REF!</v>
      </c>
      <c r="M330" s="180" t="e">
        <f>#REF!</f>
        <v>#REF!</v>
      </c>
      <c r="N330" s="180" t="e">
        <f>#REF!</f>
        <v>#REF!</v>
      </c>
    </row>
    <row r="331" spans="9:14" s="133" customFormat="1" ht="15" customHeight="1">
      <c r="I331" s="180" t="e">
        <f>#REF!</f>
        <v>#REF!</v>
      </c>
      <c r="J331" s="180" t="e">
        <f>#REF!</f>
        <v>#REF!</v>
      </c>
      <c r="K331" s="180" t="e">
        <f>#REF!</f>
        <v>#REF!</v>
      </c>
      <c r="L331" s="180" t="e">
        <f>#REF!</f>
        <v>#REF!</v>
      </c>
      <c r="M331" s="180" t="e">
        <f>#REF!</f>
        <v>#REF!</v>
      </c>
      <c r="N331" s="180" t="e">
        <f>#REF!</f>
        <v>#REF!</v>
      </c>
    </row>
    <row r="332" spans="9:14" s="133" customFormat="1" ht="15" customHeight="1">
      <c r="I332" s="168" t="e">
        <f>#REF!</f>
        <v>#REF!</v>
      </c>
      <c r="J332" s="168" t="e">
        <f>#REF!</f>
        <v>#REF!</v>
      </c>
      <c r="K332" s="168" t="e">
        <f>#REF!</f>
        <v>#REF!</v>
      </c>
      <c r="L332" s="168" t="e">
        <f>#REF!</f>
        <v>#REF!</v>
      </c>
      <c r="M332" s="168" t="e">
        <f>#REF!</f>
        <v>#REF!</v>
      </c>
      <c r="N332" s="168" t="e">
        <f>#REF!</f>
        <v>#REF!</v>
      </c>
    </row>
    <row r="333" spans="9:14" s="133" customFormat="1" ht="15" customHeight="1">
      <c r="I333" s="168" t="e">
        <f>#REF!</f>
        <v>#REF!</v>
      </c>
      <c r="J333" s="168" t="e">
        <f>#REF!</f>
        <v>#REF!</v>
      </c>
      <c r="K333" s="168" t="e">
        <f>#REF!</f>
        <v>#REF!</v>
      </c>
      <c r="L333" s="168" t="e">
        <f>#REF!</f>
        <v>#REF!</v>
      </c>
      <c r="M333" s="168" t="e">
        <f>#REF!</f>
        <v>#REF!</v>
      </c>
      <c r="N333" s="168" t="e">
        <f>#REF!</f>
        <v>#REF!</v>
      </c>
    </row>
    <row r="334" spans="9:14" s="133" customFormat="1" ht="15" customHeight="1">
      <c r="I334" s="168" t="e">
        <f>#REF!</f>
        <v>#REF!</v>
      </c>
      <c r="J334" s="168" t="e">
        <f>#REF!</f>
        <v>#REF!</v>
      </c>
      <c r="K334" s="168" t="e">
        <f>#REF!</f>
        <v>#REF!</v>
      </c>
      <c r="L334" s="168" t="e">
        <f>#REF!</f>
        <v>#REF!</v>
      </c>
      <c r="M334" s="168" t="e">
        <f>#REF!</f>
        <v>#REF!</v>
      </c>
      <c r="N334" s="168" t="e">
        <f>#REF!</f>
        <v>#REF!</v>
      </c>
    </row>
    <row r="335" spans="9:14" s="133" customFormat="1" ht="15" customHeight="1">
      <c r="I335" s="168" t="e">
        <f>#REF!</f>
        <v>#REF!</v>
      </c>
      <c r="J335" s="168" t="e">
        <f>#REF!</f>
        <v>#REF!</v>
      </c>
      <c r="K335" s="168" t="e">
        <f>#REF!</f>
        <v>#REF!</v>
      </c>
      <c r="L335" s="168" t="e">
        <f>#REF!</f>
        <v>#REF!</v>
      </c>
      <c r="M335" s="168" t="e">
        <f>#REF!</f>
        <v>#REF!</v>
      </c>
      <c r="N335" s="168" t="e">
        <f>#REF!</f>
        <v>#REF!</v>
      </c>
    </row>
    <row r="336" spans="9:14" s="133" customFormat="1" ht="15" customHeight="1">
      <c r="I336" s="168" t="e">
        <f>#REF!</f>
        <v>#REF!</v>
      </c>
      <c r="J336" s="168" t="e">
        <f>#REF!</f>
        <v>#REF!</v>
      </c>
      <c r="K336" s="168" t="e">
        <f>#REF!</f>
        <v>#REF!</v>
      </c>
      <c r="L336" s="168" t="e">
        <f>#REF!</f>
        <v>#REF!</v>
      </c>
      <c r="M336" s="168" t="e">
        <f>#REF!</f>
        <v>#REF!</v>
      </c>
      <c r="N336" s="168" t="e">
        <f>#REF!</f>
        <v>#REF!</v>
      </c>
    </row>
    <row r="337" spans="9:14" s="133" customFormat="1" ht="15" customHeight="1">
      <c r="I337" s="168" t="e">
        <f>#REF!</f>
        <v>#REF!</v>
      </c>
      <c r="J337" s="168" t="e">
        <f>#REF!</f>
        <v>#REF!</v>
      </c>
      <c r="K337" s="168" t="e">
        <f>#REF!</f>
        <v>#REF!</v>
      </c>
      <c r="L337" s="168" t="e">
        <f>#REF!</f>
        <v>#REF!</v>
      </c>
      <c r="M337" s="168" t="e">
        <f>#REF!</f>
        <v>#REF!</v>
      </c>
      <c r="N337" s="168" t="e">
        <f>#REF!</f>
        <v>#REF!</v>
      </c>
    </row>
    <row r="338" spans="9:14" s="133" customFormat="1" ht="15" customHeight="1">
      <c r="I338" s="168" t="e">
        <f>#REF!</f>
        <v>#REF!</v>
      </c>
      <c r="J338" s="168" t="e">
        <f>#REF!</f>
        <v>#REF!</v>
      </c>
      <c r="K338" s="168" t="e">
        <f>#REF!</f>
        <v>#REF!</v>
      </c>
      <c r="L338" s="168" t="e">
        <f>#REF!</f>
        <v>#REF!</v>
      </c>
      <c r="M338" s="168" t="e">
        <f>#REF!</f>
        <v>#REF!</v>
      </c>
      <c r="N338" s="168" t="e">
        <f>#REF!</f>
        <v>#REF!</v>
      </c>
    </row>
    <row r="339" spans="9:14" s="133" customFormat="1" ht="15" customHeight="1">
      <c r="I339" s="168" t="e">
        <f>#REF!</f>
        <v>#REF!</v>
      </c>
      <c r="J339" s="168" t="e">
        <f>#REF!</f>
        <v>#REF!</v>
      </c>
      <c r="K339" s="168" t="e">
        <f>#REF!</f>
        <v>#REF!</v>
      </c>
      <c r="L339" s="168" t="e">
        <f>#REF!</f>
        <v>#REF!</v>
      </c>
      <c r="M339" s="168" t="e">
        <f>#REF!</f>
        <v>#REF!</v>
      </c>
      <c r="N339" s="168" t="e">
        <f>#REF!</f>
        <v>#REF!</v>
      </c>
    </row>
    <row r="340" spans="9:14" s="133" customFormat="1" ht="15" customHeight="1">
      <c r="I340" s="168" t="e">
        <f>#REF!</f>
        <v>#REF!</v>
      </c>
      <c r="J340" s="168" t="e">
        <f>#REF!</f>
        <v>#REF!</v>
      </c>
      <c r="K340" s="168" t="e">
        <f>#REF!</f>
        <v>#REF!</v>
      </c>
      <c r="L340" s="168" t="e">
        <f>#REF!</f>
        <v>#REF!</v>
      </c>
      <c r="M340" s="168" t="e">
        <f>#REF!</f>
        <v>#REF!</v>
      </c>
      <c r="N340" s="168" t="e">
        <f>#REF!</f>
        <v>#REF!</v>
      </c>
    </row>
    <row r="341" spans="9:14" s="133" customFormat="1" ht="15" customHeight="1">
      <c r="I341" s="168" t="e">
        <f>#REF!</f>
        <v>#REF!</v>
      </c>
      <c r="J341" s="168" t="e">
        <f>#REF!</f>
        <v>#REF!</v>
      </c>
      <c r="K341" s="168" t="e">
        <f>#REF!</f>
        <v>#REF!</v>
      </c>
      <c r="L341" s="168" t="e">
        <f>#REF!</f>
        <v>#REF!</v>
      </c>
      <c r="M341" s="168" t="e">
        <f>#REF!</f>
        <v>#REF!</v>
      </c>
      <c r="N341" s="168" t="e">
        <f>#REF!</f>
        <v>#REF!</v>
      </c>
    </row>
    <row r="342" spans="9:14" s="133" customFormat="1" ht="15" customHeight="1">
      <c r="I342" s="168" t="e">
        <f>#REF!</f>
        <v>#REF!</v>
      </c>
      <c r="J342" s="168" t="e">
        <f>#REF!</f>
        <v>#REF!</v>
      </c>
      <c r="K342" s="168" t="e">
        <f>#REF!</f>
        <v>#REF!</v>
      </c>
      <c r="L342" s="168" t="e">
        <f>#REF!</f>
        <v>#REF!</v>
      </c>
      <c r="M342" s="168" t="e">
        <f>#REF!</f>
        <v>#REF!</v>
      </c>
      <c r="N342" s="168" t="e">
        <f>#REF!</f>
        <v>#REF!</v>
      </c>
    </row>
    <row r="343" spans="9:14" s="133" customFormat="1" ht="15" customHeight="1">
      <c r="I343" s="168" t="e">
        <f>#REF!</f>
        <v>#REF!</v>
      </c>
      <c r="J343" s="168" t="e">
        <f>#REF!</f>
        <v>#REF!</v>
      </c>
      <c r="K343" s="168" t="e">
        <f>#REF!</f>
        <v>#REF!</v>
      </c>
      <c r="L343" s="168" t="e">
        <f>#REF!</f>
        <v>#REF!</v>
      </c>
      <c r="M343" s="168" t="e">
        <f>#REF!</f>
        <v>#REF!</v>
      </c>
      <c r="N343" s="168" t="e">
        <f>#REF!</f>
        <v>#REF!</v>
      </c>
    </row>
    <row r="344" spans="9:14" s="133" customFormat="1" ht="15" customHeight="1">
      <c r="I344" s="180" t="e">
        <f>#REF!</f>
        <v>#REF!</v>
      </c>
      <c r="J344" s="180" t="e">
        <f>#REF!</f>
        <v>#REF!</v>
      </c>
      <c r="K344" s="180" t="e">
        <f>#REF!</f>
        <v>#REF!</v>
      </c>
      <c r="L344" s="180" t="e">
        <f>#REF!</f>
        <v>#REF!</v>
      </c>
      <c r="M344" s="180" t="e">
        <f>#REF!</f>
        <v>#REF!</v>
      </c>
      <c r="N344" s="180" t="e">
        <f>#REF!</f>
        <v>#REF!</v>
      </c>
    </row>
    <row r="345" spans="9:14" s="133" customFormat="1">
      <c r="I345" s="180" t="e">
        <f>#REF!</f>
        <v>#REF!</v>
      </c>
      <c r="J345" s="180" t="e">
        <f>#REF!</f>
        <v>#REF!</v>
      </c>
      <c r="K345" s="180" t="e">
        <f>#REF!</f>
        <v>#REF!</v>
      </c>
      <c r="L345" s="180" t="e">
        <f>#REF!</f>
        <v>#REF!</v>
      </c>
      <c r="M345" s="180" t="e">
        <f>#REF!</f>
        <v>#REF!</v>
      </c>
      <c r="N345" s="180" t="e">
        <f>#REF!</f>
        <v>#REF!</v>
      </c>
    </row>
    <row r="346" spans="9:14" s="133" customFormat="1">
      <c r="I346" s="168" t="e">
        <f>#REF!</f>
        <v>#REF!</v>
      </c>
      <c r="J346" s="168" t="e">
        <f>#REF!</f>
        <v>#REF!</v>
      </c>
      <c r="K346" s="168" t="e">
        <f>#REF!</f>
        <v>#REF!</v>
      </c>
      <c r="L346" s="168" t="e">
        <f>#REF!</f>
        <v>#REF!</v>
      </c>
      <c r="M346" s="168" t="e">
        <f>#REF!</f>
        <v>#REF!</v>
      </c>
      <c r="N346" s="168" t="e">
        <f>#REF!</f>
        <v>#REF!</v>
      </c>
    </row>
    <row r="347" spans="9:14" s="133" customFormat="1">
      <c r="I347" s="168" t="e">
        <f>#REF!</f>
        <v>#REF!</v>
      </c>
      <c r="J347" s="168" t="e">
        <f>#REF!</f>
        <v>#REF!</v>
      </c>
      <c r="K347" s="168" t="e">
        <f>#REF!</f>
        <v>#REF!</v>
      </c>
      <c r="L347" s="168" t="e">
        <f>#REF!</f>
        <v>#REF!</v>
      </c>
      <c r="M347" s="168" t="e">
        <f>#REF!</f>
        <v>#REF!</v>
      </c>
      <c r="N347" s="168" t="e">
        <f>#REF!</f>
        <v>#REF!</v>
      </c>
    </row>
    <row r="348" spans="9:14" s="133" customFormat="1">
      <c r="I348" s="168" t="e">
        <f>#REF!</f>
        <v>#REF!</v>
      </c>
      <c r="J348" s="168" t="e">
        <f>#REF!</f>
        <v>#REF!</v>
      </c>
      <c r="K348" s="168" t="e">
        <f>#REF!</f>
        <v>#REF!</v>
      </c>
      <c r="L348" s="168" t="e">
        <f>#REF!</f>
        <v>#REF!</v>
      </c>
      <c r="M348" s="168" t="e">
        <f>#REF!</f>
        <v>#REF!</v>
      </c>
      <c r="N348" s="168" t="e">
        <f>#REF!</f>
        <v>#REF!</v>
      </c>
    </row>
    <row r="349" spans="9:14" s="133" customFormat="1">
      <c r="I349" s="168" t="e">
        <f>#REF!</f>
        <v>#REF!</v>
      </c>
      <c r="J349" s="168" t="e">
        <f>#REF!</f>
        <v>#REF!</v>
      </c>
      <c r="K349" s="168" t="e">
        <f>#REF!</f>
        <v>#REF!</v>
      </c>
      <c r="L349" s="168" t="e">
        <f>#REF!</f>
        <v>#REF!</v>
      </c>
      <c r="M349" s="168" t="e">
        <f>#REF!</f>
        <v>#REF!</v>
      </c>
      <c r="N349" s="168" t="e">
        <f>#REF!</f>
        <v>#REF!</v>
      </c>
    </row>
    <row r="350" spans="9:14" s="133" customFormat="1">
      <c r="I350" s="168" t="e">
        <f>#REF!</f>
        <v>#REF!</v>
      </c>
      <c r="J350" s="168" t="e">
        <f>#REF!</f>
        <v>#REF!</v>
      </c>
      <c r="K350" s="168" t="e">
        <f>#REF!</f>
        <v>#REF!</v>
      </c>
      <c r="L350" s="168" t="e">
        <f>#REF!</f>
        <v>#REF!</v>
      </c>
      <c r="M350" s="168" t="e">
        <f>#REF!</f>
        <v>#REF!</v>
      </c>
      <c r="N350" s="168" t="e">
        <f>#REF!</f>
        <v>#REF!</v>
      </c>
    </row>
    <row r="351" spans="9:14" s="133" customFormat="1">
      <c r="I351" s="168" t="e">
        <f>#REF!</f>
        <v>#REF!</v>
      </c>
      <c r="J351" s="168" t="e">
        <f>#REF!</f>
        <v>#REF!</v>
      </c>
      <c r="K351" s="168" t="e">
        <f>#REF!</f>
        <v>#REF!</v>
      </c>
      <c r="L351" s="168" t="e">
        <f>#REF!</f>
        <v>#REF!</v>
      </c>
      <c r="M351" s="168" t="e">
        <f>#REF!</f>
        <v>#REF!</v>
      </c>
      <c r="N351" s="168" t="e">
        <f>#REF!</f>
        <v>#REF!</v>
      </c>
    </row>
    <row r="352" spans="9:14" s="133" customFormat="1" ht="15" customHeight="1">
      <c r="I352" s="168" t="e">
        <f>#REF!</f>
        <v>#REF!</v>
      </c>
      <c r="J352" s="168" t="e">
        <f>#REF!</f>
        <v>#REF!</v>
      </c>
      <c r="K352" s="168" t="e">
        <f>#REF!</f>
        <v>#REF!</v>
      </c>
      <c r="L352" s="168" t="e">
        <f>#REF!</f>
        <v>#REF!</v>
      </c>
      <c r="M352" s="168" t="e">
        <f>#REF!</f>
        <v>#REF!</v>
      </c>
      <c r="N352" s="168" t="e">
        <f>#REF!</f>
        <v>#REF!</v>
      </c>
    </row>
    <row r="353" spans="9:14" s="133" customFormat="1" ht="15" customHeight="1">
      <c r="I353" s="168" t="e">
        <f>#REF!</f>
        <v>#REF!</v>
      </c>
      <c r="J353" s="168" t="e">
        <f>#REF!</f>
        <v>#REF!</v>
      </c>
      <c r="K353" s="168" t="e">
        <f>#REF!</f>
        <v>#REF!</v>
      </c>
      <c r="L353" s="168" t="e">
        <f>#REF!</f>
        <v>#REF!</v>
      </c>
      <c r="M353" s="168" t="e">
        <f>#REF!</f>
        <v>#REF!</v>
      </c>
      <c r="N353" s="168" t="e">
        <f>#REF!</f>
        <v>#REF!</v>
      </c>
    </row>
    <row r="354" spans="9:14" s="133" customFormat="1" ht="15" customHeight="1">
      <c r="I354" s="168" t="e">
        <f>#REF!</f>
        <v>#REF!</v>
      </c>
      <c r="J354" s="168" t="e">
        <f>#REF!</f>
        <v>#REF!</v>
      </c>
      <c r="K354" s="168" t="e">
        <f>#REF!</f>
        <v>#REF!</v>
      </c>
      <c r="L354" s="168" t="e">
        <f>#REF!</f>
        <v>#REF!</v>
      </c>
      <c r="M354" s="168" t="e">
        <f>#REF!</f>
        <v>#REF!</v>
      </c>
      <c r="N354" s="168" t="e">
        <f>#REF!</f>
        <v>#REF!</v>
      </c>
    </row>
    <row r="355" spans="9:14" s="133" customFormat="1" ht="15" customHeight="1">
      <c r="I355" s="168" t="e">
        <f>#REF!</f>
        <v>#REF!</v>
      </c>
      <c r="J355" s="168" t="e">
        <f>#REF!</f>
        <v>#REF!</v>
      </c>
      <c r="K355" s="168" t="e">
        <f>#REF!</f>
        <v>#REF!</v>
      </c>
      <c r="L355" s="168" t="e">
        <f>#REF!</f>
        <v>#REF!</v>
      </c>
      <c r="M355" s="168" t="e">
        <f>#REF!</f>
        <v>#REF!</v>
      </c>
      <c r="N355" s="168" t="e">
        <f>#REF!</f>
        <v>#REF!</v>
      </c>
    </row>
    <row r="356" spans="9:14" s="133" customFormat="1" ht="15" customHeight="1">
      <c r="I356" s="168" t="e">
        <f>#REF!</f>
        <v>#REF!</v>
      </c>
      <c r="J356" s="168" t="e">
        <f>#REF!</f>
        <v>#REF!</v>
      </c>
      <c r="K356" s="168" t="e">
        <f>#REF!</f>
        <v>#REF!</v>
      </c>
      <c r="L356" s="168" t="e">
        <f>#REF!</f>
        <v>#REF!</v>
      </c>
      <c r="M356" s="168" t="e">
        <f>#REF!</f>
        <v>#REF!</v>
      </c>
      <c r="N356" s="168" t="e">
        <f>#REF!</f>
        <v>#REF!</v>
      </c>
    </row>
    <row r="357" spans="9:14" s="133" customFormat="1">
      <c r="I357" s="168" t="e">
        <f>#REF!</f>
        <v>#REF!</v>
      </c>
      <c r="J357" s="168" t="e">
        <f>#REF!</f>
        <v>#REF!</v>
      </c>
      <c r="K357" s="168" t="e">
        <f>#REF!</f>
        <v>#REF!</v>
      </c>
      <c r="L357" s="168" t="e">
        <f>#REF!</f>
        <v>#REF!</v>
      </c>
      <c r="M357" s="168" t="e">
        <f>#REF!</f>
        <v>#REF!</v>
      </c>
      <c r="N357" s="168" t="e">
        <f>#REF!</f>
        <v>#REF!</v>
      </c>
    </row>
    <row r="358" spans="9:14" s="133" customFormat="1">
      <c r="I358" s="180" t="e">
        <f>#REF!</f>
        <v>#REF!</v>
      </c>
      <c r="J358" s="180" t="e">
        <f>#REF!</f>
        <v>#REF!</v>
      </c>
      <c r="K358" s="180" t="e">
        <f>#REF!</f>
        <v>#REF!</v>
      </c>
      <c r="L358" s="180" t="e">
        <f>#REF!</f>
        <v>#REF!</v>
      </c>
      <c r="M358" s="180" t="e">
        <f>#REF!</f>
        <v>#REF!</v>
      </c>
      <c r="N358" s="180" t="e">
        <f>#REF!</f>
        <v>#REF!</v>
      </c>
    </row>
    <row r="359" spans="9:14" s="133" customFormat="1">
      <c r="I359" s="180" t="e">
        <f>#REF!</f>
        <v>#REF!</v>
      </c>
      <c r="J359" s="180" t="e">
        <f>#REF!</f>
        <v>#REF!</v>
      </c>
      <c r="K359" s="180" t="e">
        <f>#REF!</f>
        <v>#REF!</v>
      </c>
      <c r="L359" s="180" t="e">
        <f>#REF!</f>
        <v>#REF!</v>
      </c>
      <c r="M359" s="180" t="e">
        <f>#REF!</f>
        <v>#REF!</v>
      </c>
      <c r="N359" s="180" t="e">
        <f>#REF!</f>
        <v>#REF!</v>
      </c>
    </row>
    <row r="360" spans="9:14" s="133" customFormat="1">
      <c r="I360" s="168" t="e">
        <f>#REF!</f>
        <v>#REF!</v>
      </c>
      <c r="J360" s="168" t="e">
        <f>#REF!</f>
        <v>#REF!</v>
      </c>
      <c r="K360" s="168" t="e">
        <f>#REF!</f>
        <v>#REF!</v>
      </c>
      <c r="L360" s="168" t="e">
        <f>#REF!</f>
        <v>#REF!</v>
      </c>
      <c r="M360" s="168" t="e">
        <f>#REF!</f>
        <v>#REF!</v>
      </c>
      <c r="N360" s="168" t="e">
        <f>#REF!</f>
        <v>#REF!</v>
      </c>
    </row>
    <row r="361" spans="9:14" s="133" customFormat="1">
      <c r="I361" s="168" t="e">
        <f>#REF!</f>
        <v>#REF!</v>
      </c>
      <c r="J361" s="168" t="e">
        <f>#REF!</f>
        <v>#REF!</v>
      </c>
      <c r="K361" s="168" t="e">
        <f>#REF!</f>
        <v>#REF!</v>
      </c>
      <c r="L361" s="168" t="e">
        <f>#REF!</f>
        <v>#REF!</v>
      </c>
      <c r="M361" s="168" t="e">
        <f>#REF!</f>
        <v>#REF!</v>
      </c>
      <c r="N361" s="168" t="e">
        <f>#REF!</f>
        <v>#REF!</v>
      </c>
    </row>
    <row r="362" spans="9:14" s="133" customFormat="1">
      <c r="I362" s="168" t="e">
        <f>#REF!</f>
        <v>#REF!</v>
      </c>
      <c r="J362" s="168" t="e">
        <f>#REF!</f>
        <v>#REF!</v>
      </c>
      <c r="K362" s="168" t="e">
        <f>#REF!</f>
        <v>#REF!</v>
      </c>
      <c r="L362" s="168" t="e">
        <f>#REF!</f>
        <v>#REF!</v>
      </c>
      <c r="M362" s="168" t="e">
        <f>#REF!</f>
        <v>#REF!</v>
      </c>
      <c r="N362" s="168" t="e">
        <f>#REF!</f>
        <v>#REF!</v>
      </c>
    </row>
    <row r="363" spans="9:14" s="133" customFormat="1">
      <c r="I363" s="168" t="e">
        <f>#REF!</f>
        <v>#REF!</v>
      </c>
      <c r="J363" s="168" t="e">
        <f>#REF!</f>
        <v>#REF!</v>
      </c>
      <c r="K363" s="168" t="e">
        <f>#REF!</f>
        <v>#REF!</v>
      </c>
      <c r="L363" s="168" t="e">
        <f>#REF!</f>
        <v>#REF!</v>
      </c>
      <c r="M363" s="168" t="e">
        <f>#REF!</f>
        <v>#REF!</v>
      </c>
      <c r="N363" s="168" t="e">
        <f>#REF!</f>
        <v>#REF!</v>
      </c>
    </row>
    <row r="364" spans="9:14" s="133" customFormat="1">
      <c r="I364" s="168" t="e">
        <f>#REF!</f>
        <v>#REF!</v>
      </c>
      <c r="J364" s="168" t="e">
        <f>#REF!</f>
        <v>#REF!</v>
      </c>
      <c r="K364" s="168" t="e">
        <f>#REF!</f>
        <v>#REF!</v>
      </c>
      <c r="L364" s="168" t="e">
        <f>#REF!</f>
        <v>#REF!</v>
      </c>
      <c r="M364" s="168" t="e">
        <f>#REF!</f>
        <v>#REF!</v>
      </c>
      <c r="N364" s="168" t="e">
        <f>#REF!</f>
        <v>#REF!</v>
      </c>
    </row>
    <row r="365" spans="9:14" s="133" customFormat="1">
      <c r="I365" s="168" t="e">
        <f>#REF!</f>
        <v>#REF!</v>
      </c>
      <c r="J365" s="168" t="e">
        <f>#REF!</f>
        <v>#REF!</v>
      </c>
      <c r="K365" s="168" t="e">
        <f>#REF!</f>
        <v>#REF!</v>
      </c>
      <c r="L365" s="168" t="e">
        <f>#REF!</f>
        <v>#REF!</v>
      </c>
      <c r="M365" s="168" t="e">
        <f>#REF!</f>
        <v>#REF!</v>
      </c>
      <c r="N365" s="168" t="e">
        <f>#REF!</f>
        <v>#REF!</v>
      </c>
    </row>
    <row r="366" spans="9:14" s="133" customFormat="1">
      <c r="I366" s="168" t="e">
        <f>#REF!</f>
        <v>#REF!</v>
      </c>
      <c r="J366" s="168" t="e">
        <f>#REF!</f>
        <v>#REF!</v>
      </c>
      <c r="K366" s="168" t="e">
        <f>#REF!</f>
        <v>#REF!</v>
      </c>
      <c r="L366" s="168" t="e">
        <f>#REF!</f>
        <v>#REF!</v>
      </c>
      <c r="M366" s="168" t="e">
        <f>#REF!</f>
        <v>#REF!</v>
      </c>
      <c r="N366" s="168" t="e">
        <f>#REF!</f>
        <v>#REF!</v>
      </c>
    </row>
    <row r="367" spans="9:14">
      <c r="I367" s="168" t="e">
        <f>#REF!</f>
        <v>#REF!</v>
      </c>
      <c r="J367" s="168" t="e">
        <f>#REF!</f>
        <v>#REF!</v>
      </c>
      <c r="K367" s="168" t="e">
        <f>#REF!</f>
        <v>#REF!</v>
      </c>
      <c r="L367" s="168" t="e">
        <f>#REF!</f>
        <v>#REF!</v>
      </c>
      <c r="M367" s="168" t="e">
        <f>#REF!</f>
        <v>#REF!</v>
      </c>
      <c r="N367" s="168" t="e">
        <f>#REF!</f>
        <v>#REF!</v>
      </c>
    </row>
    <row r="368" spans="9:14">
      <c r="I368" s="168" t="e">
        <f>#REF!</f>
        <v>#REF!</v>
      </c>
      <c r="J368" s="168" t="e">
        <f>#REF!</f>
        <v>#REF!</v>
      </c>
      <c r="K368" s="168" t="e">
        <f>#REF!</f>
        <v>#REF!</v>
      </c>
      <c r="L368" s="168" t="e">
        <f>#REF!</f>
        <v>#REF!</v>
      </c>
      <c r="M368" s="168" t="e">
        <f>#REF!</f>
        <v>#REF!</v>
      </c>
      <c r="N368" s="168" t="e">
        <f>#REF!</f>
        <v>#REF!</v>
      </c>
    </row>
    <row r="369" spans="9:14">
      <c r="I369" s="168" t="e">
        <f>#REF!</f>
        <v>#REF!</v>
      </c>
      <c r="J369" s="168" t="e">
        <f>#REF!</f>
        <v>#REF!</v>
      </c>
      <c r="K369" s="168" t="e">
        <f>#REF!</f>
        <v>#REF!</v>
      </c>
      <c r="L369" s="168" t="e">
        <f>#REF!</f>
        <v>#REF!</v>
      </c>
      <c r="M369" s="168" t="e">
        <f>#REF!</f>
        <v>#REF!</v>
      </c>
      <c r="N369" s="168" t="e">
        <f>#REF!</f>
        <v>#REF!</v>
      </c>
    </row>
    <row r="370" spans="9:14">
      <c r="I370" s="168" t="e">
        <f>#REF!</f>
        <v>#REF!</v>
      </c>
      <c r="J370" s="168" t="e">
        <f>#REF!</f>
        <v>#REF!</v>
      </c>
      <c r="K370" s="168" t="e">
        <f>#REF!</f>
        <v>#REF!</v>
      </c>
      <c r="L370" s="168" t="e">
        <f>#REF!</f>
        <v>#REF!</v>
      </c>
      <c r="M370" s="168" t="e">
        <f>#REF!</f>
        <v>#REF!</v>
      </c>
      <c r="N370" s="168" t="e">
        <f>#REF!</f>
        <v>#REF!</v>
      </c>
    </row>
    <row r="371" spans="9:14">
      <c r="I371" s="168" t="e">
        <f>#REF!</f>
        <v>#REF!</v>
      </c>
      <c r="J371" s="168" t="e">
        <f>#REF!</f>
        <v>#REF!</v>
      </c>
      <c r="K371" s="168" t="e">
        <f>#REF!</f>
        <v>#REF!</v>
      </c>
      <c r="L371" s="168" t="e">
        <f>#REF!</f>
        <v>#REF!</v>
      </c>
      <c r="M371" s="168" t="e">
        <f>#REF!</f>
        <v>#REF!</v>
      </c>
      <c r="N371" s="168" t="e">
        <f>#REF!</f>
        <v>#REF!</v>
      </c>
    </row>
    <row r="372" spans="9:14">
      <c r="I372" s="180" t="e">
        <f>#REF!</f>
        <v>#REF!</v>
      </c>
      <c r="J372" s="180" t="e">
        <f>#REF!</f>
        <v>#REF!</v>
      </c>
      <c r="K372" s="180" t="e">
        <f>#REF!</f>
        <v>#REF!</v>
      </c>
      <c r="L372" s="180" t="e">
        <f>#REF!</f>
        <v>#REF!</v>
      </c>
      <c r="M372" s="180" t="e">
        <f>#REF!</f>
        <v>#REF!</v>
      </c>
      <c r="N372" s="180" t="e">
        <f>#REF!</f>
        <v>#REF!</v>
      </c>
    </row>
    <row r="373" spans="9:14">
      <c r="I373" s="180" t="e">
        <f>#REF!</f>
        <v>#REF!</v>
      </c>
      <c r="J373" s="180" t="e">
        <f>#REF!</f>
        <v>#REF!</v>
      </c>
      <c r="K373" s="180" t="e">
        <f>#REF!</f>
        <v>#REF!</v>
      </c>
      <c r="L373" s="180" t="e">
        <f>#REF!</f>
        <v>#REF!</v>
      </c>
      <c r="M373" s="180" t="e">
        <f>#REF!</f>
        <v>#REF!</v>
      </c>
      <c r="N373" s="180" t="e">
        <f>#REF!</f>
        <v>#REF!</v>
      </c>
    </row>
    <row r="374" spans="9:14">
      <c r="I374" s="168" t="e">
        <f>#REF!</f>
        <v>#REF!</v>
      </c>
      <c r="J374" s="168" t="e">
        <f>#REF!</f>
        <v>#REF!</v>
      </c>
      <c r="K374" s="168" t="e">
        <f>#REF!</f>
        <v>#REF!</v>
      </c>
      <c r="L374" s="168" t="e">
        <f>#REF!</f>
        <v>#REF!</v>
      </c>
      <c r="M374" s="168" t="e">
        <f>#REF!</f>
        <v>#REF!</v>
      </c>
      <c r="N374" s="168" t="e">
        <f>#REF!</f>
        <v>#REF!</v>
      </c>
    </row>
    <row r="375" spans="9:14">
      <c r="I375" s="168" t="e">
        <f>#REF!</f>
        <v>#REF!</v>
      </c>
      <c r="J375" s="168" t="e">
        <f>#REF!</f>
        <v>#REF!</v>
      </c>
      <c r="K375" s="168" t="e">
        <f>#REF!</f>
        <v>#REF!</v>
      </c>
      <c r="L375" s="168" t="e">
        <f>#REF!</f>
        <v>#REF!</v>
      </c>
      <c r="M375" s="168" t="e">
        <f>#REF!</f>
        <v>#REF!</v>
      </c>
      <c r="N375" s="168" t="e">
        <f>#REF!</f>
        <v>#REF!</v>
      </c>
    </row>
    <row r="376" spans="9:14">
      <c r="I376" s="168" t="e">
        <f>#REF!</f>
        <v>#REF!</v>
      </c>
      <c r="J376" s="168" t="e">
        <f>#REF!</f>
        <v>#REF!</v>
      </c>
      <c r="K376" s="168" t="e">
        <f>#REF!</f>
        <v>#REF!</v>
      </c>
      <c r="L376" s="168" t="e">
        <f>#REF!</f>
        <v>#REF!</v>
      </c>
      <c r="M376" s="168" t="e">
        <f>#REF!</f>
        <v>#REF!</v>
      </c>
      <c r="N376" s="168" t="e">
        <f>#REF!</f>
        <v>#REF!</v>
      </c>
    </row>
    <row r="377" spans="9:14">
      <c r="I377" s="168" t="e">
        <f>#REF!</f>
        <v>#REF!</v>
      </c>
      <c r="J377" s="168" t="e">
        <f>#REF!</f>
        <v>#REF!</v>
      </c>
      <c r="K377" s="168" t="e">
        <f>#REF!</f>
        <v>#REF!</v>
      </c>
      <c r="L377" s="168" t="e">
        <f>#REF!</f>
        <v>#REF!</v>
      </c>
      <c r="M377" s="168" t="e">
        <f>#REF!</f>
        <v>#REF!</v>
      </c>
      <c r="N377" s="168" t="e">
        <f>#REF!</f>
        <v>#REF!</v>
      </c>
    </row>
    <row r="378" spans="9:14">
      <c r="I378" s="168" t="e">
        <f>#REF!</f>
        <v>#REF!</v>
      </c>
      <c r="J378" s="168" t="e">
        <f>#REF!</f>
        <v>#REF!</v>
      </c>
      <c r="K378" s="168" t="e">
        <f>#REF!</f>
        <v>#REF!</v>
      </c>
      <c r="L378" s="168" t="e">
        <f>#REF!</f>
        <v>#REF!</v>
      </c>
      <c r="M378" s="168" t="e">
        <f>#REF!</f>
        <v>#REF!</v>
      </c>
      <c r="N378" s="168" t="e">
        <f>#REF!</f>
        <v>#REF!</v>
      </c>
    </row>
    <row r="379" spans="9:14">
      <c r="I379" s="168" t="e">
        <f>#REF!</f>
        <v>#REF!</v>
      </c>
      <c r="J379" s="168" t="e">
        <f>#REF!</f>
        <v>#REF!</v>
      </c>
      <c r="K379" s="168" t="e">
        <f>#REF!</f>
        <v>#REF!</v>
      </c>
      <c r="L379" s="168" t="e">
        <f>#REF!</f>
        <v>#REF!</v>
      </c>
      <c r="M379" s="168" t="e">
        <f>#REF!</f>
        <v>#REF!</v>
      </c>
      <c r="N379" s="168" t="e">
        <f>#REF!</f>
        <v>#REF!</v>
      </c>
    </row>
    <row r="380" spans="9:14">
      <c r="I380" s="168" t="e">
        <f>#REF!</f>
        <v>#REF!</v>
      </c>
      <c r="J380" s="168" t="e">
        <f>#REF!</f>
        <v>#REF!</v>
      </c>
      <c r="K380" s="168" t="e">
        <f>#REF!</f>
        <v>#REF!</v>
      </c>
      <c r="L380" s="168" t="e">
        <f>#REF!</f>
        <v>#REF!</v>
      </c>
      <c r="M380" s="168" t="e">
        <f>#REF!</f>
        <v>#REF!</v>
      </c>
      <c r="N380" s="168" t="e">
        <f>#REF!</f>
        <v>#REF!</v>
      </c>
    </row>
    <row r="381" spans="9:14">
      <c r="I381" s="168" t="e">
        <f>#REF!</f>
        <v>#REF!</v>
      </c>
      <c r="J381" s="168" t="e">
        <f>#REF!</f>
        <v>#REF!</v>
      </c>
      <c r="K381" s="168" t="e">
        <f>#REF!</f>
        <v>#REF!</v>
      </c>
      <c r="L381" s="168" t="e">
        <f>#REF!</f>
        <v>#REF!</v>
      </c>
      <c r="M381" s="168" t="e">
        <f>#REF!</f>
        <v>#REF!</v>
      </c>
      <c r="N381" s="168" t="e">
        <f>#REF!</f>
        <v>#REF!</v>
      </c>
    </row>
    <row r="382" spans="9:14">
      <c r="I382" s="168" t="e">
        <f>#REF!</f>
        <v>#REF!</v>
      </c>
      <c r="J382" s="168" t="e">
        <f>#REF!</f>
        <v>#REF!</v>
      </c>
      <c r="K382" s="168" t="e">
        <f>#REF!</f>
        <v>#REF!</v>
      </c>
      <c r="L382" s="168" t="e">
        <f>#REF!</f>
        <v>#REF!</v>
      </c>
      <c r="M382" s="168" t="e">
        <f>#REF!</f>
        <v>#REF!</v>
      </c>
      <c r="N382" s="168" t="e">
        <f>#REF!</f>
        <v>#REF!</v>
      </c>
    </row>
    <row r="383" spans="9:14">
      <c r="I383" s="168" t="e">
        <f>#REF!</f>
        <v>#REF!</v>
      </c>
      <c r="J383" s="168" t="e">
        <f>#REF!</f>
        <v>#REF!</v>
      </c>
      <c r="K383" s="168" t="e">
        <f>#REF!</f>
        <v>#REF!</v>
      </c>
      <c r="L383" s="168" t="e">
        <f>#REF!</f>
        <v>#REF!</v>
      </c>
      <c r="M383" s="168" t="e">
        <f>#REF!</f>
        <v>#REF!</v>
      </c>
      <c r="N383" s="168" t="e">
        <f>#REF!</f>
        <v>#REF!</v>
      </c>
    </row>
    <row r="384" spans="9:14">
      <c r="I384" s="168" t="e">
        <f>#REF!</f>
        <v>#REF!</v>
      </c>
      <c r="J384" s="168" t="e">
        <f>#REF!</f>
        <v>#REF!</v>
      </c>
      <c r="K384" s="168" t="e">
        <f>#REF!</f>
        <v>#REF!</v>
      </c>
      <c r="L384" s="168" t="e">
        <f>#REF!</f>
        <v>#REF!</v>
      </c>
      <c r="M384" s="168" t="e">
        <f>#REF!</f>
        <v>#REF!</v>
      </c>
      <c r="N384" s="168" t="e">
        <f>#REF!</f>
        <v>#REF!</v>
      </c>
    </row>
    <row r="385" spans="9:14">
      <c r="I385" s="168" t="e">
        <f>#REF!</f>
        <v>#REF!</v>
      </c>
      <c r="J385" s="168" t="e">
        <f>#REF!</f>
        <v>#REF!</v>
      </c>
      <c r="K385" s="168" t="e">
        <f>#REF!</f>
        <v>#REF!</v>
      </c>
      <c r="L385" s="168" t="e">
        <f>#REF!</f>
        <v>#REF!</v>
      </c>
      <c r="M385" s="168" t="e">
        <f>#REF!</f>
        <v>#REF!</v>
      </c>
      <c r="N385" s="168" t="e">
        <f>#REF!</f>
        <v>#REF!</v>
      </c>
    </row>
    <row r="386" spans="9:14">
      <c r="I386" s="180" t="e">
        <f>#REF!</f>
        <v>#REF!</v>
      </c>
      <c r="J386" s="180" t="e">
        <f>#REF!</f>
        <v>#REF!</v>
      </c>
      <c r="K386" s="180" t="e">
        <f>#REF!</f>
        <v>#REF!</v>
      </c>
      <c r="L386" s="180" t="e">
        <f>#REF!</f>
        <v>#REF!</v>
      </c>
      <c r="M386" s="180" t="e">
        <f>#REF!</f>
        <v>#REF!</v>
      </c>
      <c r="N386" s="180" t="e">
        <f>#REF!</f>
        <v>#REF!</v>
      </c>
    </row>
    <row r="387" spans="9:14">
      <c r="I387" s="180" t="e">
        <f>#REF!</f>
        <v>#REF!</v>
      </c>
      <c r="J387" s="180" t="e">
        <f>#REF!</f>
        <v>#REF!</v>
      </c>
      <c r="K387" s="180" t="e">
        <f>#REF!</f>
        <v>#REF!</v>
      </c>
      <c r="L387" s="180" t="e">
        <f>#REF!</f>
        <v>#REF!</v>
      </c>
      <c r="M387" s="180" t="e">
        <f>#REF!</f>
        <v>#REF!</v>
      </c>
      <c r="N387" s="180" t="e">
        <f>#REF!</f>
        <v>#REF!</v>
      </c>
    </row>
    <row r="388" spans="9:14">
      <c r="I388" s="168" t="e">
        <f>#REF!</f>
        <v>#REF!</v>
      </c>
      <c r="J388" s="168" t="e">
        <f>#REF!</f>
        <v>#REF!</v>
      </c>
      <c r="K388" s="168" t="e">
        <f>#REF!</f>
        <v>#REF!</v>
      </c>
      <c r="L388" s="168" t="e">
        <f>#REF!</f>
        <v>#REF!</v>
      </c>
      <c r="M388" s="168" t="e">
        <f>#REF!</f>
        <v>#REF!</v>
      </c>
      <c r="N388" s="168" t="e">
        <f>#REF!</f>
        <v>#REF!</v>
      </c>
    </row>
    <row r="389" spans="9:14">
      <c r="I389" s="168" t="e">
        <f>#REF!</f>
        <v>#REF!</v>
      </c>
      <c r="J389" s="168" t="e">
        <f>#REF!</f>
        <v>#REF!</v>
      </c>
      <c r="K389" s="168" t="e">
        <f>#REF!</f>
        <v>#REF!</v>
      </c>
      <c r="L389" s="168" t="e">
        <f>#REF!</f>
        <v>#REF!</v>
      </c>
      <c r="M389" s="168" t="e">
        <f>#REF!</f>
        <v>#REF!</v>
      </c>
      <c r="N389" s="168" t="e">
        <f>#REF!</f>
        <v>#REF!</v>
      </c>
    </row>
    <row r="390" spans="9:14">
      <c r="I390" s="168" t="e">
        <f>#REF!</f>
        <v>#REF!</v>
      </c>
      <c r="J390" s="168" t="e">
        <f>#REF!</f>
        <v>#REF!</v>
      </c>
      <c r="K390" s="168" t="e">
        <f>#REF!</f>
        <v>#REF!</v>
      </c>
      <c r="L390" s="168" t="e">
        <f>#REF!</f>
        <v>#REF!</v>
      </c>
      <c r="M390" s="168" t="e">
        <f>#REF!</f>
        <v>#REF!</v>
      </c>
      <c r="N390" s="168" t="e">
        <f>#REF!</f>
        <v>#REF!</v>
      </c>
    </row>
    <row r="391" spans="9:14">
      <c r="I391" s="168" t="e">
        <f>#REF!</f>
        <v>#REF!</v>
      </c>
      <c r="J391" s="168" t="e">
        <f>#REF!</f>
        <v>#REF!</v>
      </c>
      <c r="K391" s="168" t="e">
        <f>#REF!</f>
        <v>#REF!</v>
      </c>
      <c r="L391" s="168" t="e">
        <f>#REF!</f>
        <v>#REF!</v>
      </c>
      <c r="M391" s="168" t="e">
        <f>#REF!</f>
        <v>#REF!</v>
      </c>
      <c r="N391" s="168" t="e">
        <f>#REF!</f>
        <v>#REF!</v>
      </c>
    </row>
    <row r="392" spans="9:14">
      <c r="I392" s="168" t="e">
        <f>#REF!</f>
        <v>#REF!</v>
      </c>
      <c r="J392" s="168" t="e">
        <f>#REF!</f>
        <v>#REF!</v>
      </c>
      <c r="K392" s="168" t="e">
        <f>#REF!</f>
        <v>#REF!</v>
      </c>
      <c r="L392" s="168" t="e">
        <f>#REF!</f>
        <v>#REF!</v>
      </c>
      <c r="M392" s="168" t="e">
        <f>#REF!</f>
        <v>#REF!</v>
      </c>
      <c r="N392" s="168" t="e">
        <f>#REF!</f>
        <v>#REF!</v>
      </c>
    </row>
    <row r="393" spans="9:14">
      <c r="I393" s="168" t="e">
        <f>#REF!</f>
        <v>#REF!</v>
      </c>
      <c r="J393" s="168" t="e">
        <f>#REF!</f>
        <v>#REF!</v>
      </c>
      <c r="K393" s="168" t="e">
        <f>#REF!</f>
        <v>#REF!</v>
      </c>
      <c r="L393" s="168" t="e">
        <f>#REF!</f>
        <v>#REF!</v>
      </c>
      <c r="M393" s="168" t="e">
        <f>#REF!</f>
        <v>#REF!</v>
      </c>
      <c r="N393" s="168" t="e">
        <f>#REF!</f>
        <v>#REF!</v>
      </c>
    </row>
    <row r="394" spans="9:14">
      <c r="I394" s="168" t="e">
        <f>#REF!</f>
        <v>#REF!</v>
      </c>
      <c r="J394" s="168" t="e">
        <f>#REF!</f>
        <v>#REF!</v>
      </c>
      <c r="K394" s="168" t="e">
        <f>#REF!</f>
        <v>#REF!</v>
      </c>
      <c r="L394" s="168" t="e">
        <f>#REF!</f>
        <v>#REF!</v>
      </c>
      <c r="M394" s="168" t="e">
        <f>#REF!</f>
        <v>#REF!</v>
      </c>
      <c r="N394" s="168" t="e">
        <f>#REF!</f>
        <v>#REF!</v>
      </c>
    </row>
    <row r="395" spans="9:14">
      <c r="I395" s="168" t="e">
        <f>#REF!</f>
        <v>#REF!</v>
      </c>
      <c r="J395" s="168" t="e">
        <f>#REF!</f>
        <v>#REF!</v>
      </c>
      <c r="K395" s="168" t="e">
        <f>#REF!</f>
        <v>#REF!</v>
      </c>
      <c r="L395" s="168" t="e">
        <f>#REF!</f>
        <v>#REF!</v>
      </c>
      <c r="M395" s="168" t="e">
        <f>#REF!</f>
        <v>#REF!</v>
      </c>
      <c r="N395" s="168" t="e">
        <f>#REF!</f>
        <v>#REF!</v>
      </c>
    </row>
    <row r="396" spans="9:14">
      <c r="I396" s="168" t="e">
        <f>#REF!</f>
        <v>#REF!</v>
      </c>
      <c r="J396" s="168" t="e">
        <f>#REF!</f>
        <v>#REF!</v>
      </c>
      <c r="K396" s="168" t="e">
        <f>#REF!</f>
        <v>#REF!</v>
      </c>
      <c r="L396" s="168" t="e">
        <f>#REF!</f>
        <v>#REF!</v>
      </c>
      <c r="M396" s="168" t="e">
        <f>#REF!</f>
        <v>#REF!</v>
      </c>
      <c r="N396" s="168" t="e">
        <f>#REF!</f>
        <v>#REF!</v>
      </c>
    </row>
    <row r="397" spans="9:14">
      <c r="I397" s="168" t="e">
        <f>#REF!</f>
        <v>#REF!</v>
      </c>
      <c r="J397" s="168" t="e">
        <f>#REF!</f>
        <v>#REF!</v>
      </c>
      <c r="K397" s="168" t="e">
        <f>#REF!</f>
        <v>#REF!</v>
      </c>
      <c r="L397" s="168" t="e">
        <f>#REF!</f>
        <v>#REF!</v>
      </c>
      <c r="M397" s="168" t="e">
        <f>#REF!</f>
        <v>#REF!</v>
      </c>
      <c r="N397" s="168" t="e">
        <f>#REF!</f>
        <v>#REF!</v>
      </c>
    </row>
    <row r="398" spans="9:14">
      <c r="I398" s="168" t="e">
        <f>#REF!</f>
        <v>#REF!</v>
      </c>
      <c r="J398" s="168" t="e">
        <f>#REF!</f>
        <v>#REF!</v>
      </c>
      <c r="K398" s="168" t="e">
        <f>#REF!</f>
        <v>#REF!</v>
      </c>
      <c r="L398" s="168" t="e">
        <f>#REF!</f>
        <v>#REF!</v>
      </c>
      <c r="M398" s="168" t="e">
        <f>#REF!</f>
        <v>#REF!</v>
      </c>
      <c r="N398" s="168" t="e">
        <f>#REF!</f>
        <v>#REF!</v>
      </c>
    </row>
    <row r="399" spans="9:14">
      <c r="I399" s="168" t="e">
        <f>#REF!</f>
        <v>#REF!</v>
      </c>
      <c r="J399" s="168" t="e">
        <f>#REF!</f>
        <v>#REF!</v>
      </c>
      <c r="K399" s="168" t="e">
        <f>#REF!</f>
        <v>#REF!</v>
      </c>
      <c r="L399" s="168" t="e">
        <f>#REF!</f>
        <v>#REF!</v>
      </c>
      <c r="M399" s="168" t="e">
        <f>#REF!</f>
        <v>#REF!</v>
      </c>
      <c r="N399" s="168" t="e">
        <f>#REF!</f>
        <v>#REF!</v>
      </c>
    </row>
    <row r="400" spans="9:14">
      <c r="I400" s="180" t="e">
        <f>#REF!</f>
        <v>#REF!</v>
      </c>
      <c r="J400" s="180" t="e">
        <f>#REF!</f>
        <v>#REF!</v>
      </c>
      <c r="K400" s="180" t="e">
        <f>#REF!</f>
        <v>#REF!</v>
      </c>
      <c r="L400" s="180" t="e">
        <f>#REF!</f>
        <v>#REF!</v>
      </c>
      <c r="M400" s="180" t="e">
        <f>#REF!</f>
        <v>#REF!</v>
      </c>
      <c r="N400" s="180" t="e">
        <f>#REF!</f>
        <v>#REF!</v>
      </c>
    </row>
    <row r="401" spans="9:14">
      <c r="I401" s="180" t="e">
        <f>#REF!</f>
        <v>#REF!</v>
      </c>
      <c r="J401" s="180" t="e">
        <f>#REF!</f>
        <v>#REF!</v>
      </c>
      <c r="K401" s="180" t="e">
        <f>#REF!</f>
        <v>#REF!</v>
      </c>
      <c r="L401" s="180" t="e">
        <f>#REF!</f>
        <v>#REF!</v>
      </c>
      <c r="M401" s="180" t="e">
        <f>#REF!</f>
        <v>#REF!</v>
      </c>
      <c r="N401" s="180" t="e">
        <f>#REF!</f>
        <v>#REF!</v>
      </c>
    </row>
    <row r="402" spans="9:14">
      <c r="I402" s="168" t="e">
        <f>#REF!</f>
        <v>#REF!</v>
      </c>
      <c r="J402" s="168" t="e">
        <f>#REF!</f>
        <v>#REF!</v>
      </c>
      <c r="K402" s="168" t="e">
        <f>#REF!</f>
        <v>#REF!</v>
      </c>
      <c r="L402" s="168" t="e">
        <f>#REF!</f>
        <v>#REF!</v>
      </c>
      <c r="M402" s="168" t="e">
        <f>#REF!</f>
        <v>#REF!</v>
      </c>
      <c r="N402" s="168" t="e">
        <f>#REF!</f>
        <v>#REF!</v>
      </c>
    </row>
    <row r="403" spans="9:14">
      <c r="I403" s="168" t="e">
        <f>#REF!</f>
        <v>#REF!</v>
      </c>
      <c r="J403" s="168" t="e">
        <f>#REF!</f>
        <v>#REF!</v>
      </c>
      <c r="K403" s="168" t="e">
        <f>#REF!</f>
        <v>#REF!</v>
      </c>
      <c r="L403" s="168" t="e">
        <f>#REF!</f>
        <v>#REF!</v>
      </c>
      <c r="M403" s="168" t="e">
        <f>#REF!</f>
        <v>#REF!</v>
      </c>
      <c r="N403" s="168" t="e">
        <f>#REF!</f>
        <v>#REF!</v>
      </c>
    </row>
    <row r="404" spans="9:14">
      <c r="I404" s="168" t="e">
        <f>#REF!</f>
        <v>#REF!</v>
      </c>
      <c r="J404" s="168" t="e">
        <f>#REF!</f>
        <v>#REF!</v>
      </c>
      <c r="K404" s="168" t="e">
        <f>#REF!</f>
        <v>#REF!</v>
      </c>
      <c r="L404" s="168" t="e">
        <f>#REF!</f>
        <v>#REF!</v>
      </c>
      <c r="M404" s="168" t="e">
        <f>#REF!</f>
        <v>#REF!</v>
      </c>
      <c r="N404" s="168" t="e">
        <f>#REF!</f>
        <v>#REF!</v>
      </c>
    </row>
    <row r="405" spans="9:14">
      <c r="I405" s="168" t="e">
        <f>#REF!</f>
        <v>#REF!</v>
      </c>
      <c r="J405" s="168" t="e">
        <f>#REF!</f>
        <v>#REF!</v>
      </c>
      <c r="K405" s="168" t="e">
        <f>#REF!</f>
        <v>#REF!</v>
      </c>
      <c r="L405" s="168" t="e">
        <f>#REF!</f>
        <v>#REF!</v>
      </c>
      <c r="M405" s="168" t="e">
        <f>#REF!</f>
        <v>#REF!</v>
      </c>
      <c r="N405" s="168" t="e">
        <f>#REF!</f>
        <v>#REF!</v>
      </c>
    </row>
    <row r="406" spans="9:14">
      <c r="I406" s="168" t="e">
        <f>#REF!</f>
        <v>#REF!</v>
      </c>
      <c r="J406" s="168" t="e">
        <f>#REF!</f>
        <v>#REF!</v>
      </c>
      <c r="K406" s="168" t="e">
        <f>#REF!</f>
        <v>#REF!</v>
      </c>
      <c r="L406" s="168" t="e">
        <f>#REF!</f>
        <v>#REF!</v>
      </c>
      <c r="M406" s="168" t="e">
        <f>#REF!</f>
        <v>#REF!</v>
      </c>
      <c r="N406" s="168" t="e">
        <f>#REF!</f>
        <v>#REF!</v>
      </c>
    </row>
    <row r="407" spans="9:14">
      <c r="I407" s="168" t="e">
        <f>#REF!</f>
        <v>#REF!</v>
      </c>
      <c r="J407" s="168" t="e">
        <f>#REF!</f>
        <v>#REF!</v>
      </c>
      <c r="K407" s="168" t="e">
        <f>#REF!</f>
        <v>#REF!</v>
      </c>
      <c r="L407" s="168" t="e">
        <f>#REF!</f>
        <v>#REF!</v>
      </c>
      <c r="M407" s="168" t="e">
        <f>#REF!</f>
        <v>#REF!</v>
      </c>
      <c r="N407" s="168" t="e">
        <f>#REF!</f>
        <v>#REF!</v>
      </c>
    </row>
    <row r="408" spans="9:14">
      <c r="I408" s="168" t="e">
        <f>#REF!</f>
        <v>#REF!</v>
      </c>
      <c r="J408" s="168" t="e">
        <f>#REF!</f>
        <v>#REF!</v>
      </c>
      <c r="K408" s="168" t="e">
        <f>#REF!</f>
        <v>#REF!</v>
      </c>
      <c r="L408" s="168" t="e">
        <f>#REF!</f>
        <v>#REF!</v>
      </c>
      <c r="M408" s="168" t="e">
        <f>#REF!</f>
        <v>#REF!</v>
      </c>
      <c r="N408" s="168" t="e">
        <f>#REF!</f>
        <v>#REF!</v>
      </c>
    </row>
    <row r="409" spans="9:14">
      <c r="I409" s="168" t="e">
        <f>#REF!</f>
        <v>#REF!</v>
      </c>
      <c r="J409" s="168" t="e">
        <f>#REF!</f>
        <v>#REF!</v>
      </c>
      <c r="K409" s="168" t="e">
        <f>#REF!</f>
        <v>#REF!</v>
      </c>
      <c r="L409" s="168" t="e">
        <f>#REF!</f>
        <v>#REF!</v>
      </c>
      <c r="M409" s="168" t="e">
        <f>#REF!</f>
        <v>#REF!</v>
      </c>
      <c r="N409" s="168" t="e">
        <f>#REF!</f>
        <v>#REF!</v>
      </c>
    </row>
    <row r="410" spans="9:14">
      <c r="I410" s="168" t="e">
        <f>#REF!</f>
        <v>#REF!</v>
      </c>
      <c r="J410" s="168" t="e">
        <f>#REF!</f>
        <v>#REF!</v>
      </c>
      <c r="K410" s="168" t="e">
        <f>#REF!</f>
        <v>#REF!</v>
      </c>
      <c r="L410" s="168" t="e">
        <f>#REF!</f>
        <v>#REF!</v>
      </c>
      <c r="M410" s="168" t="e">
        <f>#REF!</f>
        <v>#REF!</v>
      </c>
      <c r="N410" s="168" t="e">
        <f>#REF!</f>
        <v>#REF!</v>
      </c>
    </row>
    <row r="411" spans="9:14">
      <c r="I411" s="168" t="e">
        <f>#REF!</f>
        <v>#REF!</v>
      </c>
      <c r="J411" s="168" t="e">
        <f>#REF!</f>
        <v>#REF!</v>
      </c>
      <c r="K411" s="168" t="e">
        <f>#REF!</f>
        <v>#REF!</v>
      </c>
      <c r="L411" s="168" t="e">
        <f>#REF!</f>
        <v>#REF!</v>
      </c>
      <c r="M411" s="168" t="e">
        <f>#REF!</f>
        <v>#REF!</v>
      </c>
      <c r="N411" s="168" t="e">
        <f>#REF!</f>
        <v>#REF!</v>
      </c>
    </row>
    <row r="412" spans="9:14">
      <c r="I412" s="168" t="e">
        <f>#REF!</f>
        <v>#REF!</v>
      </c>
      <c r="J412" s="168" t="e">
        <f>#REF!</f>
        <v>#REF!</v>
      </c>
      <c r="K412" s="168" t="e">
        <f>#REF!</f>
        <v>#REF!</v>
      </c>
      <c r="L412" s="168" t="e">
        <f>#REF!</f>
        <v>#REF!</v>
      </c>
      <c r="M412" s="168" t="e">
        <f>#REF!</f>
        <v>#REF!</v>
      </c>
      <c r="N412" s="168" t="e">
        <f>#REF!</f>
        <v>#REF!</v>
      </c>
    </row>
    <row r="413" spans="9:14">
      <c r="I413" s="168" t="e">
        <f>#REF!</f>
        <v>#REF!</v>
      </c>
      <c r="J413" s="168" t="e">
        <f>#REF!</f>
        <v>#REF!</v>
      </c>
      <c r="K413" s="168" t="e">
        <f>#REF!</f>
        <v>#REF!</v>
      </c>
      <c r="L413" s="168" t="e">
        <f>#REF!</f>
        <v>#REF!</v>
      </c>
      <c r="M413" s="168" t="e">
        <f>#REF!</f>
        <v>#REF!</v>
      </c>
      <c r="N413" s="168" t="e">
        <f>#REF!</f>
        <v>#REF!</v>
      </c>
    </row>
    <row r="414" spans="9:14">
      <c r="I414" s="180" t="e">
        <f>#REF!</f>
        <v>#REF!</v>
      </c>
      <c r="J414" s="180" t="e">
        <f>#REF!</f>
        <v>#REF!</v>
      </c>
      <c r="K414" s="180" t="e">
        <f>#REF!</f>
        <v>#REF!</v>
      </c>
      <c r="L414" s="180" t="e">
        <f>#REF!</f>
        <v>#REF!</v>
      </c>
      <c r="M414" s="180" t="e">
        <f>#REF!</f>
        <v>#REF!</v>
      </c>
      <c r="N414" s="180" t="e">
        <f>#REF!</f>
        <v>#REF!</v>
      </c>
    </row>
    <row r="415" spans="9:14">
      <c r="I415" s="180" t="e">
        <f>#REF!</f>
        <v>#REF!</v>
      </c>
      <c r="J415" s="180" t="e">
        <f>#REF!</f>
        <v>#REF!</v>
      </c>
      <c r="K415" s="180" t="e">
        <f>#REF!</f>
        <v>#REF!</v>
      </c>
      <c r="L415" s="180" t="e">
        <f>#REF!</f>
        <v>#REF!</v>
      </c>
      <c r="M415" s="180" t="e">
        <f>#REF!</f>
        <v>#REF!</v>
      </c>
      <c r="N415" s="180" t="e">
        <f>#REF!</f>
        <v>#REF!</v>
      </c>
    </row>
    <row r="416" spans="9:14">
      <c r="I416" s="168" t="e">
        <f>#REF!</f>
        <v>#REF!</v>
      </c>
      <c r="J416" s="168" t="e">
        <f>#REF!</f>
        <v>#REF!</v>
      </c>
      <c r="K416" s="168" t="e">
        <f>#REF!</f>
        <v>#REF!</v>
      </c>
      <c r="L416" s="168" t="e">
        <f>#REF!</f>
        <v>#REF!</v>
      </c>
      <c r="M416" s="168" t="e">
        <f>#REF!</f>
        <v>#REF!</v>
      </c>
      <c r="N416" s="168" t="e">
        <f>#REF!</f>
        <v>#REF!</v>
      </c>
    </row>
    <row r="417" spans="9:14">
      <c r="I417" s="168" t="e">
        <f>#REF!</f>
        <v>#REF!</v>
      </c>
      <c r="J417" s="168" t="e">
        <f>#REF!</f>
        <v>#REF!</v>
      </c>
      <c r="K417" s="168" t="e">
        <f>#REF!</f>
        <v>#REF!</v>
      </c>
      <c r="L417" s="168" t="e">
        <f>#REF!</f>
        <v>#REF!</v>
      </c>
      <c r="M417" s="168" t="e">
        <f>#REF!</f>
        <v>#REF!</v>
      </c>
      <c r="N417" s="168" t="e">
        <f>#REF!</f>
        <v>#REF!</v>
      </c>
    </row>
    <row r="418" spans="9:14">
      <c r="I418" s="168" t="e">
        <f>#REF!</f>
        <v>#REF!</v>
      </c>
      <c r="J418" s="168" t="e">
        <f>#REF!</f>
        <v>#REF!</v>
      </c>
      <c r="K418" s="168" t="e">
        <f>#REF!</f>
        <v>#REF!</v>
      </c>
      <c r="L418" s="168" t="e">
        <f>#REF!</f>
        <v>#REF!</v>
      </c>
      <c r="M418" s="168" t="e">
        <f>#REF!</f>
        <v>#REF!</v>
      </c>
      <c r="N418" s="168" t="e">
        <f>#REF!</f>
        <v>#REF!</v>
      </c>
    </row>
    <row r="419" spans="9:14">
      <c r="I419" s="168" t="e">
        <f>#REF!</f>
        <v>#REF!</v>
      </c>
      <c r="J419" s="168" t="e">
        <f>#REF!</f>
        <v>#REF!</v>
      </c>
      <c r="K419" s="168" t="e">
        <f>#REF!</f>
        <v>#REF!</v>
      </c>
      <c r="L419" s="168" t="e">
        <f>#REF!</f>
        <v>#REF!</v>
      </c>
      <c r="M419" s="168" t="e">
        <f>#REF!</f>
        <v>#REF!</v>
      </c>
      <c r="N419" s="168" t="e">
        <f>#REF!</f>
        <v>#REF!</v>
      </c>
    </row>
    <row r="420" spans="9:14">
      <c r="I420" s="168" t="e">
        <f>#REF!</f>
        <v>#REF!</v>
      </c>
      <c r="J420" s="168" t="e">
        <f>#REF!</f>
        <v>#REF!</v>
      </c>
      <c r="K420" s="168" t="e">
        <f>#REF!</f>
        <v>#REF!</v>
      </c>
      <c r="L420" s="168" t="e">
        <f>#REF!</f>
        <v>#REF!</v>
      </c>
      <c r="M420" s="168" t="e">
        <f>#REF!</f>
        <v>#REF!</v>
      </c>
      <c r="N420" s="168" t="e">
        <f>#REF!</f>
        <v>#REF!</v>
      </c>
    </row>
    <row r="421" spans="9:14">
      <c r="I421" s="168" t="e">
        <f>#REF!</f>
        <v>#REF!</v>
      </c>
      <c r="J421" s="168" t="e">
        <f>#REF!</f>
        <v>#REF!</v>
      </c>
      <c r="K421" s="168" t="e">
        <f>#REF!</f>
        <v>#REF!</v>
      </c>
      <c r="L421" s="168" t="e">
        <f>#REF!</f>
        <v>#REF!</v>
      </c>
      <c r="M421" s="168" t="e">
        <f>#REF!</f>
        <v>#REF!</v>
      </c>
      <c r="N421" s="168" t="e">
        <f>#REF!</f>
        <v>#REF!</v>
      </c>
    </row>
    <row r="422" spans="9:14">
      <c r="I422" s="168" t="e">
        <f>#REF!</f>
        <v>#REF!</v>
      </c>
      <c r="J422" s="168" t="e">
        <f>#REF!</f>
        <v>#REF!</v>
      </c>
      <c r="K422" s="168" t="e">
        <f>#REF!</f>
        <v>#REF!</v>
      </c>
      <c r="L422" s="168" t="e">
        <f>#REF!</f>
        <v>#REF!</v>
      </c>
      <c r="M422" s="168" t="e">
        <f>#REF!</f>
        <v>#REF!</v>
      </c>
      <c r="N422" s="168" t="e">
        <f>#REF!</f>
        <v>#REF!</v>
      </c>
    </row>
    <row r="423" spans="9:14">
      <c r="I423" s="168" t="e">
        <f>#REF!</f>
        <v>#REF!</v>
      </c>
      <c r="J423" s="168" t="e">
        <f>#REF!</f>
        <v>#REF!</v>
      </c>
      <c r="K423" s="168" t="e">
        <f>#REF!</f>
        <v>#REF!</v>
      </c>
      <c r="L423" s="168" t="e">
        <f>#REF!</f>
        <v>#REF!</v>
      </c>
      <c r="M423" s="168" t="e">
        <f>#REF!</f>
        <v>#REF!</v>
      </c>
      <c r="N423" s="168" t="e">
        <f>#REF!</f>
        <v>#REF!</v>
      </c>
    </row>
    <row r="424" spans="9:14">
      <c r="I424" s="168" t="e">
        <f>#REF!</f>
        <v>#REF!</v>
      </c>
      <c r="J424" s="168" t="e">
        <f>#REF!</f>
        <v>#REF!</v>
      </c>
      <c r="K424" s="168" t="e">
        <f>#REF!</f>
        <v>#REF!</v>
      </c>
      <c r="L424" s="168" t="e">
        <f>#REF!</f>
        <v>#REF!</v>
      </c>
      <c r="M424" s="168" t="e">
        <f>#REF!</f>
        <v>#REF!</v>
      </c>
      <c r="N424" s="168" t="e">
        <f>#REF!</f>
        <v>#REF!</v>
      </c>
    </row>
    <row r="425" spans="9:14">
      <c r="I425" s="168" t="e">
        <f>#REF!</f>
        <v>#REF!</v>
      </c>
      <c r="J425" s="168" t="e">
        <f>#REF!</f>
        <v>#REF!</v>
      </c>
      <c r="K425" s="168" t="e">
        <f>#REF!</f>
        <v>#REF!</v>
      </c>
      <c r="L425" s="168" t="e">
        <f>#REF!</f>
        <v>#REF!</v>
      </c>
      <c r="M425" s="168" t="e">
        <f>#REF!</f>
        <v>#REF!</v>
      </c>
      <c r="N425" s="168" t="e">
        <f>#REF!</f>
        <v>#REF!</v>
      </c>
    </row>
    <row r="426" spans="9:14">
      <c r="I426" s="168" t="e">
        <f>#REF!</f>
        <v>#REF!</v>
      </c>
      <c r="J426" s="168" t="e">
        <f>#REF!</f>
        <v>#REF!</v>
      </c>
      <c r="K426" s="168" t="e">
        <f>#REF!</f>
        <v>#REF!</v>
      </c>
      <c r="L426" s="168" t="e">
        <f>#REF!</f>
        <v>#REF!</v>
      </c>
      <c r="M426" s="168" t="e">
        <f>#REF!</f>
        <v>#REF!</v>
      </c>
      <c r="N426" s="168" t="e">
        <f>#REF!</f>
        <v>#REF!</v>
      </c>
    </row>
    <row r="427" spans="9:14">
      <c r="I427" s="168" t="e">
        <f>#REF!</f>
        <v>#REF!</v>
      </c>
      <c r="J427" s="168" t="e">
        <f>#REF!</f>
        <v>#REF!</v>
      </c>
      <c r="K427" s="168" t="e">
        <f>#REF!</f>
        <v>#REF!</v>
      </c>
      <c r="L427" s="168" t="e">
        <f>#REF!</f>
        <v>#REF!</v>
      </c>
      <c r="M427" s="168" t="e">
        <f>#REF!</f>
        <v>#REF!</v>
      </c>
      <c r="N427" s="168" t="e">
        <f>#REF!</f>
        <v>#REF!</v>
      </c>
    </row>
    <row r="428" spans="9:14">
      <c r="I428" s="180" t="e">
        <f>#REF!</f>
        <v>#REF!</v>
      </c>
      <c r="J428" s="180" t="e">
        <f>#REF!</f>
        <v>#REF!</v>
      </c>
      <c r="K428" s="180" t="e">
        <f>#REF!</f>
        <v>#REF!</v>
      </c>
      <c r="L428" s="180" t="e">
        <f>#REF!</f>
        <v>#REF!</v>
      </c>
      <c r="M428" s="180" t="e">
        <f>#REF!</f>
        <v>#REF!</v>
      </c>
      <c r="N428" s="180" t="e">
        <f>#REF!</f>
        <v>#REF!</v>
      </c>
    </row>
    <row r="429" spans="9:14">
      <c r="I429" s="180" t="e">
        <f>#REF!</f>
        <v>#REF!</v>
      </c>
      <c r="J429" s="180" t="e">
        <f>#REF!</f>
        <v>#REF!</v>
      </c>
      <c r="K429" s="180" t="e">
        <f>#REF!</f>
        <v>#REF!</v>
      </c>
      <c r="L429" s="180" t="e">
        <f>#REF!</f>
        <v>#REF!</v>
      </c>
      <c r="M429" s="180" t="e">
        <f>#REF!</f>
        <v>#REF!</v>
      </c>
      <c r="N429" s="180" t="e">
        <f>#REF!</f>
        <v>#REF!</v>
      </c>
    </row>
    <row r="430" spans="9:14">
      <c r="I430" s="168" t="e">
        <f>#REF!</f>
        <v>#REF!</v>
      </c>
      <c r="J430" s="168" t="e">
        <f>#REF!</f>
        <v>#REF!</v>
      </c>
      <c r="K430" s="168" t="e">
        <f>#REF!</f>
        <v>#REF!</v>
      </c>
      <c r="L430" s="168" t="e">
        <f>#REF!</f>
        <v>#REF!</v>
      </c>
      <c r="M430" s="168" t="e">
        <f>#REF!</f>
        <v>#REF!</v>
      </c>
      <c r="N430" s="168" t="e">
        <f>#REF!</f>
        <v>#REF!</v>
      </c>
    </row>
    <row r="431" spans="9:14">
      <c r="I431" s="168" t="e">
        <f>#REF!</f>
        <v>#REF!</v>
      </c>
      <c r="J431" s="168" t="e">
        <f>#REF!</f>
        <v>#REF!</v>
      </c>
      <c r="K431" s="168" t="e">
        <f>#REF!</f>
        <v>#REF!</v>
      </c>
      <c r="L431" s="168" t="e">
        <f>#REF!</f>
        <v>#REF!</v>
      </c>
      <c r="M431" s="168" t="e">
        <f>#REF!</f>
        <v>#REF!</v>
      </c>
      <c r="N431" s="168" t="e">
        <f>#REF!</f>
        <v>#REF!</v>
      </c>
    </row>
    <row r="432" spans="9:14">
      <c r="I432" s="168" t="e">
        <f>#REF!</f>
        <v>#REF!</v>
      </c>
      <c r="J432" s="168" t="e">
        <f>#REF!</f>
        <v>#REF!</v>
      </c>
      <c r="K432" s="168" t="e">
        <f>#REF!</f>
        <v>#REF!</v>
      </c>
      <c r="L432" s="168" t="e">
        <f>#REF!</f>
        <v>#REF!</v>
      </c>
      <c r="M432" s="168" t="e">
        <f>#REF!</f>
        <v>#REF!</v>
      </c>
      <c r="N432" s="168" t="e">
        <f>#REF!</f>
        <v>#REF!</v>
      </c>
    </row>
    <row r="433" spans="9:14">
      <c r="I433" s="168" t="e">
        <f>#REF!</f>
        <v>#REF!</v>
      </c>
      <c r="J433" s="168" t="e">
        <f>#REF!</f>
        <v>#REF!</v>
      </c>
      <c r="K433" s="168" t="e">
        <f>#REF!</f>
        <v>#REF!</v>
      </c>
      <c r="L433" s="168" t="e">
        <f>#REF!</f>
        <v>#REF!</v>
      </c>
      <c r="M433" s="168" t="e">
        <f>#REF!</f>
        <v>#REF!</v>
      </c>
      <c r="N433" s="168" t="e">
        <f>#REF!</f>
        <v>#REF!</v>
      </c>
    </row>
    <row r="434" spans="9:14">
      <c r="I434" s="168" t="e">
        <f>#REF!</f>
        <v>#REF!</v>
      </c>
      <c r="J434" s="168" t="e">
        <f>#REF!</f>
        <v>#REF!</v>
      </c>
      <c r="K434" s="168" t="e">
        <f>#REF!</f>
        <v>#REF!</v>
      </c>
      <c r="L434" s="168" t="e">
        <f>#REF!</f>
        <v>#REF!</v>
      </c>
      <c r="M434" s="168" t="e">
        <f>#REF!</f>
        <v>#REF!</v>
      </c>
      <c r="N434" s="168" t="e">
        <f>#REF!</f>
        <v>#REF!</v>
      </c>
    </row>
    <row r="435" spans="9:14">
      <c r="I435" s="168" t="e">
        <f>#REF!</f>
        <v>#REF!</v>
      </c>
      <c r="J435" s="168" t="e">
        <f>#REF!</f>
        <v>#REF!</v>
      </c>
      <c r="K435" s="168" t="e">
        <f>#REF!</f>
        <v>#REF!</v>
      </c>
      <c r="L435" s="168" t="e">
        <f>#REF!</f>
        <v>#REF!</v>
      </c>
      <c r="M435" s="168" t="e">
        <f>#REF!</f>
        <v>#REF!</v>
      </c>
      <c r="N435" s="168" t="e">
        <f>#REF!</f>
        <v>#REF!</v>
      </c>
    </row>
    <row r="436" spans="9:14">
      <c r="I436" s="168" t="e">
        <f>#REF!</f>
        <v>#REF!</v>
      </c>
      <c r="J436" s="168" t="e">
        <f>#REF!</f>
        <v>#REF!</v>
      </c>
      <c r="K436" s="168" t="e">
        <f>#REF!</f>
        <v>#REF!</v>
      </c>
      <c r="L436" s="168" t="e">
        <f>#REF!</f>
        <v>#REF!</v>
      </c>
      <c r="M436" s="168" t="e">
        <f>#REF!</f>
        <v>#REF!</v>
      </c>
      <c r="N436" s="168" t="e">
        <f>#REF!</f>
        <v>#REF!</v>
      </c>
    </row>
    <row r="437" spans="9:14">
      <c r="I437" s="168" t="e">
        <f>#REF!</f>
        <v>#REF!</v>
      </c>
      <c r="J437" s="168" t="e">
        <f>#REF!</f>
        <v>#REF!</v>
      </c>
      <c r="K437" s="168" t="e">
        <f>#REF!</f>
        <v>#REF!</v>
      </c>
      <c r="L437" s="168" t="e">
        <f>#REF!</f>
        <v>#REF!</v>
      </c>
      <c r="M437" s="168" t="e">
        <f>#REF!</f>
        <v>#REF!</v>
      </c>
      <c r="N437" s="168" t="e">
        <f>#REF!</f>
        <v>#REF!</v>
      </c>
    </row>
    <row r="438" spans="9:14">
      <c r="I438" s="168" t="e">
        <f>#REF!</f>
        <v>#REF!</v>
      </c>
      <c r="J438" s="168" t="e">
        <f>#REF!</f>
        <v>#REF!</v>
      </c>
      <c r="K438" s="168" t="e">
        <f>#REF!</f>
        <v>#REF!</v>
      </c>
      <c r="L438" s="168" t="e">
        <f>#REF!</f>
        <v>#REF!</v>
      </c>
      <c r="M438" s="168" t="e">
        <f>#REF!</f>
        <v>#REF!</v>
      </c>
      <c r="N438" s="168" t="e">
        <f>#REF!</f>
        <v>#REF!</v>
      </c>
    </row>
    <row r="439" spans="9:14">
      <c r="I439" s="168" t="e">
        <f>#REF!</f>
        <v>#REF!</v>
      </c>
      <c r="J439" s="168" t="e">
        <f>#REF!</f>
        <v>#REF!</v>
      </c>
      <c r="K439" s="168" t="e">
        <f>#REF!</f>
        <v>#REF!</v>
      </c>
      <c r="L439" s="168" t="e">
        <f>#REF!</f>
        <v>#REF!</v>
      </c>
      <c r="M439" s="168" t="e">
        <f>#REF!</f>
        <v>#REF!</v>
      </c>
      <c r="N439" s="168" t="e">
        <f>#REF!</f>
        <v>#REF!</v>
      </c>
    </row>
    <row r="440" spans="9:14">
      <c r="I440" s="168" t="e">
        <f>#REF!</f>
        <v>#REF!</v>
      </c>
      <c r="J440" s="168" t="e">
        <f>#REF!</f>
        <v>#REF!</v>
      </c>
      <c r="K440" s="168" t="e">
        <f>#REF!</f>
        <v>#REF!</v>
      </c>
      <c r="L440" s="168" t="e">
        <f>#REF!</f>
        <v>#REF!</v>
      </c>
      <c r="M440" s="168" t="e">
        <f>#REF!</f>
        <v>#REF!</v>
      </c>
      <c r="N440" s="168" t="e">
        <f>#REF!</f>
        <v>#REF!</v>
      </c>
    </row>
    <row r="441" spans="9:14">
      <c r="I441" s="168" t="e">
        <f>#REF!</f>
        <v>#REF!</v>
      </c>
      <c r="J441" s="168" t="e">
        <f>#REF!</f>
        <v>#REF!</v>
      </c>
      <c r="K441" s="168" t="e">
        <f>#REF!</f>
        <v>#REF!</v>
      </c>
      <c r="L441" s="168" t="e">
        <f>#REF!</f>
        <v>#REF!</v>
      </c>
      <c r="M441" s="168" t="e">
        <f>#REF!</f>
        <v>#REF!</v>
      </c>
      <c r="N441" s="168" t="e">
        <f>#REF!</f>
        <v>#REF!</v>
      </c>
    </row>
    <row r="442" spans="9:14">
      <c r="I442" s="180" t="e">
        <f>#REF!</f>
        <v>#REF!</v>
      </c>
      <c r="J442" s="180" t="e">
        <f>#REF!</f>
        <v>#REF!</v>
      </c>
      <c r="K442" s="180" t="e">
        <f>#REF!</f>
        <v>#REF!</v>
      </c>
      <c r="L442" s="180" t="e">
        <f>#REF!</f>
        <v>#REF!</v>
      </c>
      <c r="M442" s="180" t="e">
        <f>#REF!</f>
        <v>#REF!</v>
      </c>
      <c r="N442" s="180" t="e">
        <f>#REF!</f>
        <v>#REF!</v>
      </c>
    </row>
    <row r="443" spans="9:14">
      <c r="I443" s="180" t="e">
        <f>#REF!</f>
        <v>#REF!</v>
      </c>
      <c r="J443" s="180" t="e">
        <f>#REF!</f>
        <v>#REF!</v>
      </c>
      <c r="K443" s="180" t="e">
        <f>#REF!</f>
        <v>#REF!</v>
      </c>
      <c r="L443" s="180" t="e">
        <f>#REF!</f>
        <v>#REF!</v>
      </c>
      <c r="M443" s="180" t="e">
        <f>#REF!</f>
        <v>#REF!</v>
      </c>
      <c r="N443" s="180" t="e">
        <f>#REF!</f>
        <v>#REF!</v>
      </c>
    </row>
    <row r="444" spans="9:14">
      <c r="I444" s="168" t="e">
        <f>#REF!</f>
        <v>#REF!</v>
      </c>
      <c r="J444" s="168" t="e">
        <f>#REF!</f>
        <v>#REF!</v>
      </c>
      <c r="K444" s="168" t="e">
        <f>#REF!</f>
        <v>#REF!</v>
      </c>
      <c r="L444" s="168" t="e">
        <f>#REF!</f>
        <v>#REF!</v>
      </c>
      <c r="M444" s="168" t="e">
        <f>#REF!</f>
        <v>#REF!</v>
      </c>
      <c r="N444" s="168" t="e">
        <f>#REF!</f>
        <v>#REF!</v>
      </c>
    </row>
    <row r="445" spans="9:14">
      <c r="I445" s="168" t="e">
        <f>#REF!</f>
        <v>#REF!</v>
      </c>
      <c r="J445" s="168" t="e">
        <f>#REF!</f>
        <v>#REF!</v>
      </c>
      <c r="K445" s="168" t="e">
        <f>#REF!</f>
        <v>#REF!</v>
      </c>
      <c r="L445" s="168" t="e">
        <f>#REF!</f>
        <v>#REF!</v>
      </c>
      <c r="M445" s="168" t="e">
        <f>#REF!</f>
        <v>#REF!</v>
      </c>
      <c r="N445" s="168" t="e">
        <f>#REF!</f>
        <v>#REF!</v>
      </c>
    </row>
    <row r="446" spans="9:14">
      <c r="I446" s="168" t="e">
        <f>#REF!</f>
        <v>#REF!</v>
      </c>
      <c r="J446" s="168" t="e">
        <f>#REF!</f>
        <v>#REF!</v>
      </c>
      <c r="K446" s="168" t="e">
        <f>#REF!</f>
        <v>#REF!</v>
      </c>
      <c r="L446" s="168" t="e">
        <f>#REF!</f>
        <v>#REF!</v>
      </c>
      <c r="M446" s="168" t="e">
        <f>#REF!</f>
        <v>#REF!</v>
      </c>
      <c r="N446" s="168" t="e">
        <f>#REF!</f>
        <v>#REF!</v>
      </c>
    </row>
    <row r="447" spans="9:14">
      <c r="I447" s="168" t="e">
        <f>#REF!</f>
        <v>#REF!</v>
      </c>
      <c r="J447" s="168" t="e">
        <f>#REF!</f>
        <v>#REF!</v>
      </c>
      <c r="K447" s="168" t="e">
        <f>#REF!</f>
        <v>#REF!</v>
      </c>
      <c r="L447" s="168" t="e">
        <f>#REF!</f>
        <v>#REF!</v>
      </c>
      <c r="M447" s="168" t="e">
        <f>#REF!</f>
        <v>#REF!</v>
      </c>
      <c r="N447" s="168" t="e">
        <f>#REF!</f>
        <v>#REF!</v>
      </c>
    </row>
    <row r="448" spans="9:14">
      <c r="I448" s="168" t="e">
        <f>#REF!</f>
        <v>#REF!</v>
      </c>
      <c r="J448" s="168" t="e">
        <f>#REF!</f>
        <v>#REF!</v>
      </c>
      <c r="K448" s="168" t="e">
        <f>#REF!</f>
        <v>#REF!</v>
      </c>
      <c r="L448" s="168" t="e">
        <f>#REF!</f>
        <v>#REF!</v>
      </c>
      <c r="M448" s="168" t="e">
        <f>#REF!</f>
        <v>#REF!</v>
      </c>
      <c r="N448" s="168" t="e">
        <f>#REF!</f>
        <v>#REF!</v>
      </c>
    </row>
    <row r="449" spans="9:14">
      <c r="I449" s="168" t="e">
        <f>#REF!</f>
        <v>#REF!</v>
      </c>
      <c r="J449" s="168" t="e">
        <f>#REF!</f>
        <v>#REF!</v>
      </c>
      <c r="K449" s="168" t="e">
        <f>#REF!</f>
        <v>#REF!</v>
      </c>
      <c r="L449" s="168" t="e">
        <f>#REF!</f>
        <v>#REF!</v>
      </c>
      <c r="M449" s="168" t="e">
        <f>#REF!</f>
        <v>#REF!</v>
      </c>
      <c r="N449" s="168" t="e">
        <f>#REF!</f>
        <v>#REF!</v>
      </c>
    </row>
    <row r="450" spans="9:14">
      <c r="I450" s="168" t="e">
        <f>#REF!</f>
        <v>#REF!</v>
      </c>
      <c r="J450" s="168" t="e">
        <f>#REF!</f>
        <v>#REF!</v>
      </c>
      <c r="K450" s="168" t="e">
        <f>#REF!</f>
        <v>#REF!</v>
      </c>
      <c r="L450" s="168" t="e">
        <f>#REF!</f>
        <v>#REF!</v>
      </c>
      <c r="M450" s="168" t="e">
        <f>#REF!</f>
        <v>#REF!</v>
      </c>
      <c r="N450" s="168" t="e">
        <f>#REF!</f>
        <v>#REF!</v>
      </c>
    </row>
    <row r="451" spans="9:14">
      <c r="I451" s="168" t="e">
        <f>#REF!</f>
        <v>#REF!</v>
      </c>
      <c r="J451" s="168" t="e">
        <f>#REF!</f>
        <v>#REF!</v>
      </c>
      <c r="K451" s="168" t="e">
        <f>#REF!</f>
        <v>#REF!</v>
      </c>
      <c r="L451" s="168" t="e">
        <f>#REF!</f>
        <v>#REF!</v>
      </c>
      <c r="M451" s="168" t="e">
        <f>#REF!</f>
        <v>#REF!</v>
      </c>
      <c r="N451" s="168" t="e">
        <f>#REF!</f>
        <v>#REF!</v>
      </c>
    </row>
    <row r="452" spans="9:14">
      <c r="I452" s="168" t="e">
        <f>#REF!</f>
        <v>#REF!</v>
      </c>
      <c r="J452" s="168" t="e">
        <f>#REF!</f>
        <v>#REF!</v>
      </c>
      <c r="K452" s="168" t="e">
        <f>#REF!</f>
        <v>#REF!</v>
      </c>
      <c r="L452" s="168" t="e">
        <f>#REF!</f>
        <v>#REF!</v>
      </c>
      <c r="M452" s="168" t="e">
        <f>#REF!</f>
        <v>#REF!</v>
      </c>
      <c r="N452" s="168" t="e">
        <f>#REF!</f>
        <v>#REF!</v>
      </c>
    </row>
    <row r="453" spans="9:14">
      <c r="I453" s="168" t="e">
        <f>#REF!</f>
        <v>#REF!</v>
      </c>
      <c r="J453" s="168" t="e">
        <f>#REF!</f>
        <v>#REF!</v>
      </c>
      <c r="K453" s="168" t="e">
        <f>#REF!</f>
        <v>#REF!</v>
      </c>
      <c r="L453" s="168" t="e">
        <f>#REF!</f>
        <v>#REF!</v>
      </c>
      <c r="M453" s="168" t="e">
        <f>#REF!</f>
        <v>#REF!</v>
      </c>
      <c r="N453" s="168" t="e">
        <f>#REF!</f>
        <v>#REF!</v>
      </c>
    </row>
    <row r="454" spans="9:14">
      <c r="I454" s="168" t="e">
        <f>#REF!</f>
        <v>#REF!</v>
      </c>
      <c r="J454" s="168" t="e">
        <f>#REF!</f>
        <v>#REF!</v>
      </c>
      <c r="K454" s="168" t="e">
        <f>#REF!</f>
        <v>#REF!</v>
      </c>
      <c r="L454" s="168" t="e">
        <f>#REF!</f>
        <v>#REF!</v>
      </c>
      <c r="M454" s="168" t="e">
        <f>#REF!</f>
        <v>#REF!</v>
      </c>
      <c r="N454" s="168" t="e">
        <f>#REF!</f>
        <v>#REF!</v>
      </c>
    </row>
    <row r="455" spans="9:14">
      <c r="I455" s="168" t="e">
        <f>#REF!</f>
        <v>#REF!</v>
      </c>
      <c r="J455" s="168" t="e">
        <f>#REF!</f>
        <v>#REF!</v>
      </c>
      <c r="K455" s="168" t="e">
        <f>#REF!</f>
        <v>#REF!</v>
      </c>
      <c r="L455" s="168" t="e">
        <f>#REF!</f>
        <v>#REF!</v>
      </c>
      <c r="M455" s="168" t="e">
        <f>#REF!</f>
        <v>#REF!</v>
      </c>
      <c r="N455" s="168" t="e">
        <f>#REF!</f>
        <v>#REF!</v>
      </c>
    </row>
    <row r="456" spans="9:14">
      <c r="I456" s="180" t="e">
        <f>#REF!</f>
        <v>#REF!</v>
      </c>
      <c r="J456" s="180" t="e">
        <f>#REF!</f>
        <v>#REF!</v>
      </c>
      <c r="K456" s="180" t="e">
        <f>#REF!</f>
        <v>#REF!</v>
      </c>
      <c r="L456" s="180" t="e">
        <f>#REF!</f>
        <v>#REF!</v>
      </c>
      <c r="M456" s="180" t="e">
        <f>#REF!</f>
        <v>#REF!</v>
      </c>
      <c r="N456" s="180" t="e">
        <f>#REF!</f>
        <v>#REF!</v>
      </c>
    </row>
    <row r="457" spans="9:14">
      <c r="I457" s="180" t="e">
        <f>#REF!</f>
        <v>#REF!</v>
      </c>
      <c r="J457" s="180" t="e">
        <f>#REF!</f>
        <v>#REF!</v>
      </c>
      <c r="K457" s="180" t="e">
        <f>#REF!</f>
        <v>#REF!</v>
      </c>
      <c r="L457" s="180" t="e">
        <f>#REF!</f>
        <v>#REF!</v>
      </c>
      <c r="M457" s="180" t="e">
        <f>#REF!</f>
        <v>#REF!</v>
      </c>
      <c r="N457" s="180" t="e">
        <f>#REF!</f>
        <v>#REF!</v>
      </c>
    </row>
    <row r="458" spans="9:14">
      <c r="I458" s="168" t="e">
        <f>#REF!</f>
        <v>#REF!</v>
      </c>
      <c r="J458" s="168" t="e">
        <f>#REF!</f>
        <v>#REF!</v>
      </c>
      <c r="K458" s="168" t="e">
        <f>#REF!</f>
        <v>#REF!</v>
      </c>
      <c r="L458" s="168" t="e">
        <f>#REF!</f>
        <v>#REF!</v>
      </c>
      <c r="M458" s="168" t="e">
        <f>#REF!</f>
        <v>#REF!</v>
      </c>
      <c r="N458" s="168" t="e">
        <f>#REF!</f>
        <v>#REF!</v>
      </c>
    </row>
    <row r="459" spans="9:14">
      <c r="I459" s="168" t="e">
        <f>#REF!</f>
        <v>#REF!</v>
      </c>
      <c r="J459" s="168" t="e">
        <f>#REF!</f>
        <v>#REF!</v>
      </c>
      <c r="K459" s="168" t="e">
        <f>#REF!</f>
        <v>#REF!</v>
      </c>
      <c r="L459" s="168" t="e">
        <f>#REF!</f>
        <v>#REF!</v>
      </c>
      <c r="M459" s="168" t="e">
        <f>#REF!</f>
        <v>#REF!</v>
      </c>
      <c r="N459" s="168" t="e">
        <f>#REF!</f>
        <v>#REF!</v>
      </c>
    </row>
    <row r="460" spans="9:14">
      <c r="I460" s="168" t="e">
        <f>#REF!</f>
        <v>#REF!</v>
      </c>
      <c r="J460" s="168" t="e">
        <f>#REF!</f>
        <v>#REF!</v>
      </c>
      <c r="K460" s="168" t="e">
        <f>#REF!</f>
        <v>#REF!</v>
      </c>
      <c r="L460" s="168" t="e">
        <f>#REF!</f>
        <v>#REF!</v>
      </c>
      <c r="M460" s="168" t="e">
        <f>#REF!</f>
        <v>#REF!</v>
      </c>
      <c r="N460" s="168" t="e">
        <f>#REF!</f>
        <v>#REF!</v>
      </c>
    </row>
    <row r="461" spans="9:14">
      <c r="I461" s="168" t="e">
        <f>#REF!</f>
        <v>#REF!</v>
      </c>
      <c r="J461" s="168" t="e">
        <f>#REF!</f>
        <v>#REF!</v>
      </c>
      <c r="K461" s="168" t="e">
        <f>#REF!</f>
        <v>#REF!</v>
      </c>
      <c r="L461" s="168" t="e">
        <f>#REF!</f>
        <v>#REF!</v>
      </c>
      <c r="M461" s="168" t="e">
        <f>#REF!</f>
        <v>#REF!</v>
      </c>
      <c r="N461" s="168" t="e">
        <f>#REF!</f>
        <v>#REF!</v>
      </c>
    </row>
    <row r="462" spans="9:14">
      <c r="I462" s="168" t="e">
        <f>#REF!</f>
        <v>#REF!</v>
      </c>
      <c r="J462" s="168" t="e">
        <f>#REF!</f>
        <v>#REF!</v>
      </c>
      <c r="K462" s="168" t="e">
        <f>#REF!</f>
        <v>#REF!</v>
      </c>
      <c r="L462" s="168" t="e">
        <f>#REF!</f>
        <v>#REF!</v>
      </c>
      <c r="M462" s="168" t="e">
        <f>#REF!</f>
        <v>#REF!</v>
      </c>
      <c r="N462" s="168" t="e">
        <f>#REF!</f>
        <v>#REF!</v>
      </c>
    </row>
    <row r="463" spans="9:14">
      <c r="I463" s="168" t="e">
        <f>#REF!</f>
        <v>#REF!</v>
      </c>
      <c r="J463" s="168" t="e">
        <f>#REF!</f>
        <v>#REF!</v>
      </c>
      <c r="K463" s="168" t="e">
        <f>#REF!</f>
        <v>#REF!</v>
      </c>
      <c r="L463" s="168" t="e">
        <f>#REF!</f>
        <v>#REF!</v>
      </c>
      <c r="M463" s="168" t="e">
        <f>#REF!</f>
        <v>#REF!</v>
      </c>
      <c r="N463" s="168" t="e">
        <f>#REF!</f>
        <v>#REF!</v>
      </c>
    </row>
    <row r="464" spans="9:14">
      <c r="I464" s="168" t="e">
        <f>#REF!</f>
        <v>#REF!</v>
      </c>
      <c r="J464" s="168" t="e">
        <f>#REF!</f>
        <v>#REF!</v>
      </c>
      <c r="K464" s="168" t="e">
        <f>#REF!</f>
        <v>#REF!</v>
      </c>
      <c r="L464" s="168" t="e">
        <f>#REF!</f>
        <v>#REF!</v>
      </c>
      <c r="M464" s="168" t="e">
        <f>#REF!</f>
        <v>#REF!</v>
      </c>
      <c r="N464" s="168" t="e">
        <f>#REF!</f>
        <v>#REF!</v>
      </c>
    </row>
    <row r="465" spans="9:14">
      <c r="I465" s="168" t="e">
        <f>#REF!</f>
        <v>#REF!</v>
      </c>
      <c r="J465" s="168" t="e">
        <f>#REF!</f>
        <v>#REF!</v>
      </c>
      <c r="K465" s="168" t="e">
        <f>#REF!</f>
        <v>#REF!</v>
      </c>
      <c r="L465" s="168" t="e">
        <f>#REF!</f>
        <v>#REF!</v>
      </c>
      <c r="M465" s="168" t="e">
        <f>#REF!</f>
        <v>#REF!</v>
      </c>
      <c r="N465" s="168" t="e">
        <f>#REF!</f>
        <v>#REF!</v>
      </c>
    </row>
    <row r="466" spans="9:14">
      <c r="I466" s="168" t="e">
        <f>#REF!</f>
        <v>#REF!</v>
      </c>
      <c r="J466" s="168" t="e">
        <f>#REF!</f>
        <v>#REF!</v>
      </c>
      <c r="K466" s="168" t="e">
        <f>#REF!</f>
        <v>#REF!</v>
      </c>
      <c r="L466" s="168" t="e">
        <f>#REF!</f>
        <v>#REF!</v>
      </c>
      <c r="M466" s="168" t="e">
        <f>#REF!</f>
        <v>#REF!</v>
      </c>
      <c r="N466" s="168" t="e">
        <f>#REF!</f>
        <v>#REF!</v>
      </c>
    </row>
    <row r="467" spans="9:14">
      <c r="I467" s="168" t="e">
        <f>#REF!</f>
        <v>#REF!</v>
      </c>
      <c r="J467" s="168" t="e">
        <f>#REF!</f>
        <v>#REF!</v>
      </c>
      <c r="K467" s="168" t="e">
        <f>#REF!</f>
        <v>#REF!</v>
      </c>
      <c r="L467" s="168" t="e">
        <f>#REF!</f>
        <v>#REF!</v>
      </c>
      <c r="M467" s="168" t="e">
        <f>#REF!</f>
        <v>#REF!</v>
      </c>
      <c r="N467" s="168" t="e">
        <f>#REF!</f>
        <v>#REF!</v>
      </c>
    </row>
    <row r="468" spans="9:14">
      <c r="I468" s="168" t="e">
        <f>#REF!</f>
        <v>#REF!</v>
      </c>
      <c r="J468" s="168" t="e">
        <f>#REF!</f>
        <v>#REF!</v>
      </c>
      <c r="K468" s="168" t="e">
        <f>#REF!</f>
        <v>#REF!</v>
      </c>
      <c r="L468" s="168" t="e">
        <f>#REF!</f>
        <v>#REF!</v>
      </c>
      <c r="M468" s="168" t="e">
        <f>#REF!</f>
        <v>#REF!</v>
      </c>
      <c r="N468" s="168" t="e">
        <f>#REF!</f>
        <v>#REF!</v>
      </c>
    </row>
    <row r="469" spans="9:14">
      <c r="I469" s="168" t="e">
        <f>#REF!</f>
        <v>#REF!</v>
      </c>
      <c r="J469" s="168" t="e">
        <f>#REF!</f>
        <v>#REF!</v>
      </c>
      <c r="K469" s="168" t="e">
        <f>#REF!</f>
        <v>#REF!</v>
      </c>
      <c r="L469" s="168" t="e">
        <f>#REF!</f>
        <v>#REF!</v>
      </c>
      <c r="M469" s="168" t="e">
        <f>#REF!</f>
        <v>#REF!</v>
      </c>
      <c r="N469" s="168" t="e">
        <f>#REF!</f>
        <v>#REF!</v>
      </c>
    </row>
    <row r="470" spans="9:14">
      <c r="I470" s="180" t="e">
        <f>#REF!</f>
        <v>#REF!</v>
      </c>
      <c r="J470" s="180" t="e">
        <f>#REF!</f>
        <v>#REF!</v>
      </c>
      <c r="K470" s="180" t="e">
        <f>#REF!</f>
        <v>#REF!</v>
      </c>
      <c r="L470" s="180" t="e">
        <f>#REF!</f>
        <v>#REF!</v>
      </c>
      <c r="M470" s="180" t="e">
        <f>#REF!</f>
        <v>#REF!</v>
      </c>
      <c r="N470" s="180" t="e">
        <f>#REF!</f>
        <v>#REF!</v>
      </c>
    </row>
    <row r="471" spans="9:14">
      <c r="I471" s="180" t="e">
        <f>#REF!</f>
        <v>#REF!</v>
      </c>
      <c r="J471" s="180" t="e">
        <f>#REF!</f>
        <v>#REF!</v>
      </c>
      <c r="K471" s="180" t="e">
        <f>#REF!</f>
        <v>#REF!</v>
      </c>
      <c r="L471" s="180" t="e">
        <f>#REF!</f>
        <v>#REF!</v>
      </c>
      <c r="M471" s="180" t="e">
        <f>#REF!</f>
        <v>#REF!</v>
      </c>
      <c r="N471" s="180" t="e">
        <f>#REF!</f>
        <v>#REF!</v>
      </c>
    </row>
    <row r="472" spans="9:14">
      <c r="I472" s="168" t="e">
        <f>#REF!</f>
        <v>#REF!</v>
      </c>
      <c r="J472" s="168" t="e">
        <f>#REF!</f>
        <v>#REF!</v>
      </c>
      <c r="K472" s="168" t="e">
        <f>#REF!</f>
        <v>#REF!</v>
      </c>
      <c r="L472" s="168" t="e">
        <f>#REF!</f>
        <v>#REF!</v>
      </c>
      <c r="M472" s="168" t="e">
        <f>#REF!</f>
        <v>#REF!</v>
      </c>
      <c r="N472" s="168" t="e">
        <f>#REF!</f>
        <v>#REF!</v>
      </c>
    </row>
    <row r="473" spans="9:14">
      <c r="I473" s="168" t="e">
        <f>#REF!</f>
        <v>#REF!</v>
      </c>
      <c r="J473" s="168" t="e">
        <f>#REF!</f>
        <v>#REF!</v>
      </c>
      <c r="K473" s="168" t="e">
        <f>#REF!</f>
        <v>#REF!</v>
      </c>
      <c r="L473" s="168" t="e">
        <f>#REF!</f>
        <v>#REF!</v>
      </c>
      <c r="M473" s="168" t="e">
        <f>#REF!</f>
        <v>#REF!</v>
      </c>
      <c r="N473" s="168" t="e">
        <f>#REF!</f>
        <v>#REF!</v>
      </c>
    </row>
    <row r="474" spans="9:14">
      <c r="I474" s="168" t="e">
        <f>#REF!</f>
        <v>#REF!</v>
      </c>
      <c r="J474" s="168" t="e">
        <f>#REF!</f>
        <v>#REF!</v>
      </c>
      <c r="K474" s="168" t="e">
        <f>#REF!</f>
        <v>#REF!</v>
      </c>
      <c r="L474" s="168" t="e">
        <f>#REF!</f>
        <v>#REF!</v>
      </c>
      <c r="M474" s="168" t="e">
        <f>#REF!</f>
        <v>#REF!</v>
      </c>
      <c r="N474" s="168" t="e">
        <f>#REF!</f>
        <v>#REF!</v>
      </c>
    </row>
    <row r="475" spans="9:14">
      <c r="I475" s="168" t="e">
        <f>#REF!</f>
        <v>#REF!</v>
      </c>
      <c r="J475" s="168" t="e">
        <f>#REF!</f>
        <v>#REF!</v>
      </c>
      <c r="K475" s="168" t="e">
        <f>#REF!</f>
        <v>#REF!</v>
      </c>
      <c r="L475" s="168" t="e">
        <f>#REF!</f>
        <v>#REF!</v>
      </c>
      <c r="M475" s="168" t="e">
        <f>#REF!</f>
        <v>#REF!</v>
      </c>
      <c r="N475" s="168" t="e">
        <f>#REF!</f>
        <v>#REF!</v>
      </c>
    </row>
    <row r="476" spans="9:14">
      <c r="I476" s="168" t="e">
        <f>#REF!</f>
        <v>#REF!</v>
      </c>
      <c r="J476" s="168" t="e">
        <f>#REF!</f>
        <v>#REF!</v>
      </c>
      <c r="K476" s="168" t="e">
        <f>#REF!</f>
        <v>#REF!</v>
      </c>
      <c r="L476" s="168" t="e">
        <f>#REF!</f>
        <v>#REF!</v>
      </c>
      <c r="M476" s="168" t="e">
        <f>#REF!</f>
        <v>#REF!</v>
      </c>
      <c r="N476" s="168" t="e">
        <f>#REF!</f>
        <v>#REF!</v>
      </c>
    </row>
    <row r="477" spans="9:14">
      <c r="I477" s="168" t="e">
        <f>#REF!</f>
        <v>#REF!</v>
      </c>
      <c r="J477" s="168" t="e">
        <f>#REF!</f>
        <v>#REF!</v>
      </c>
      <c r="K477" s="168" t="e">
        <f>#REF!</f>
        <v>#REF!</v>
      </c>
      <c r="L477" s="168" t="e">
        <f>#REF!</f>
        <v>#REF!</v>
      </c>
      <c r="M477" s="168" t="e">
        <f>#REF!</f>
        <v>#REF!</v>
      </c>
      <c r="N477" s="168" t="e">
        <f>#REF!</f>
        <v>#REF!</v>
      </c>
    </row>
    <row r="478" spans="9:14">
      <c r="I478" s="168" t="e">
        <f>#REF!</f>
        <v>#REF!</v>
      </c>
      <c r="J478" s="168" t="e">
        <f>#REF!</f>
        <v>#REF!</v>
      </c>
      <c r="K478" s="168" t="e">
        <f>#REF!</f>
        <v>#REF!</v>
      </c>
      <c r="L478" s="168" t="e">
        <f>#REF!</f>
        <v>#REF!</v>
      </c>
      <c r="M478" s="168" t="e">
        <f>#REF!</f>
        <v>#REF!</v>
      </c>
      <c r="N478" s="168" t="e">
        <f>#REF!</f>
        <v>#REF!</v>
      </c>
    </row>
    <row r="479" spans="9:14">
      <c r="I479" s="168" t="e">
        <f>#REF!</f>
        <v>#REF!</v>
      </c>
      <c r="J479" s="168" t="e">
        <f>#REF!</f>
        <v>#REF!</v>
      </c>
      <c r="K479" s="168" t="e">
        <f>#REF!</f>
        <v>#REF!</v>
      </c>
      <c r="L479" s="168" t="e">
        <f>#REF!</f>
        <v>#REF!</v>
      </c>
      <c r="M479" s="168" t="e">
        <f>#REF!</f>
        <v>#REF!</v>
      </c>
      <c r="N479" s="168" t="e">
        <f>#REF!</f>
        <v>#REF!</v>
      </c>
    </row>
    <row r="480" spans="9:14">
      <c r="I480" s="168" t="e">
        <f>#REF!</f>
        <v>#REF!</v>
      </c>
      <c r="J480" s="168" t="e">
        <f>#REF!</f>
        <v>#REF!</v>
      </c>
      <c r="K480" s="168" t="e">
        <f>#REF!</f>
        <v>#REF!</v>
      </c>
      <c r="L480" s="168" t="e">
        <f>#REF!</f>
        <v>#REF!</v>
      </c>
      <c r="M480" s="168" t="e">
        <f>#REF!</f>
        <v>#REF!</v>
      </c>
      <c r="N480" s="168" t="e">
        <f>#REF!</f>
        <v>#REF!</v>
      </c>
    </row>
    <row r="481" spans="9:14">
      <c r="I481" s="168" t="e">
        <f>#REF!</f>
        <v>#REF!</v>
      </c>
      <c r="J481" s="168" t="e">
        <f>#REF!</f>
        <v>#REF!</v>
      </c>
      <c r="K481" s="168" t="e">
        <f>#REF!</f>
        <v>#REF!</v>
      </c>
      <c r="L481" s="168" t="e">
        <f>#REF!</f>
        <v>#REF!</v>
      </c>
      <c r="M481" s="168" t="e">
        <f>#REF!</f>
        <v>#REF!</v>
      </c>
      <c r="N481" s="168" t="e">
        <f>#REF!</f>
        <v>#REF!</v>
      </c>
    </row>
    <row r="482" spans="9:14">
      <c r="I482" s="168" t="e">
        <f>#REF!</f>
        <v>#REF!</v>
      </c>
      <c r="J482" s="168" t="e">
        <f>#REF!</f>
        <v>#REF!</v>
      </c>
      <c r="K482" s="168" t="e">
        <f>#REF!</f>
        <v>#REF!</v>
      </c>
      <c r="L482" s="168" t="e">
        <f>#REF!</f>
        <v>#REF!</v>
      </c>
      <c r="M482" s="168" t="e">
        <f>#REF!</f>
        <v>#REF!</v>
      </c>
      <c r="N482" s="168" t="e">
        <f>#REF!</f>
        <v>#REF!</v>
      </c>
    </row>
    <row r="483" spans="9:14">
      <c r="I483" s="168" t="e">
        <f>#REF!</f>
        <v>#REF!</v>
      </c>
      <c r="J483" s="168" t="e">
        <f>#REF!</f>
        <v>#REF!</v>
      </c>
      <c r="K483" s="168" t="e">
        <f>#REF!</f>
        <v>#REF!</v>
      </c>
      <c r="L483" s="168" t="e">
        <f>#REF!</f>
        <v>#REF!</v>
      </c>
      <c r="M483" s="168" t="e">
        <f>#REF!</f>
        <v>#REF!</v>
      </c>
      <c r="N483" s="168" t="e">
        <f>#REF!</f>
        <v>#REF!</v>
      </c>
    </row>
    <row r="484" spans="9:14">
      <c r="I484" s="180" t="e">
        <f>#REF!</f>
        <v>#REF!</v>
      </c>
      <c r="J484" s="180" t="e">
        <f>#REF!</f>
        <v>#REF!</v>
      </c>
      <c r="K484" s="180" t="e">
        <f>#REF!</f>
        <v>#REF!</v>
      </c>
      <c r="L484" s="180" t="e">
        <f>#REF!</f>
        <v>#REF!</v>
      </c>
      <c r="M484" s="180" t="e">
        <f>#REF!</f>
        <v>#REF!</v>
      </c>
      <c r="N484" s="180" t="e">
        <f>#REF!</f>
        <v>#REF!</v>
      </c>
    </row>
    <row r="485" spans="9:14">
      <c r="I485" s="180" t="e">
        <f>#REF!</f>
        <v>#REF!</v>
      </c>
      <c r="J485" s="180" t="e">
        <f>#REF!</f>
        <v>#REF!</v>
      </c>
      <c r="K485" s="180" t="e">
        <f>#REF!</f>
        <v>#REF!</v>
      </c>
      <c r="L485" s="180" t="e">
        <f>#REF!</f>
        <v>#REF!</v>
      </c>
      <c r="M485" s="180" t="e">
        <f>#REF!</f>
        <v>#REF!</v>
      </c>
      <c r="N485" s="180" t="e">
        <f>#REF!</f>
        <v>#REF!</v>
      </c>
    </row>
    <row r="486" spans="9:14">
      <c r="I486" s="168" t="e">
        <f>#REF!</f>
        <v>#REF!</v>
      </c>
      <c r="J486" s="168" t="e">
        <f>#REF!</f>
        <v>#REF!</v>
      </c>
      <c r="K486" s="168" t="e">
        <f>#REF!</f>
        <v>#REF!</v>
      </c>
      <c r="L486" s="168" t="e">
        <f>#REF!</f>
        <v>#REF!</v>
      </c>
      <c r="M486" s="168" t="e">
        <f>#REF!</f>
        <v>#REF!</v>
      </c>
      <c r="N486" s="168" t="e">
        <f>#REF!</f>
        <v>#REF!</v>
      </c>
    </row>
    <row r="487" spans="9:14">
      <c r="I487" s="168" t="e">
        <f>#REF!</f>
        <v>#REF!</v>
      </c>
      <c r="J487" s="168" t="e">
        <f>#REF!</f>
        <v>#REF!</v>
      </c>
      <c r="K487" s="168" t="e">
        <f>#REF!</f>
        <v>#REF!</v>
      </c>
      <c r="L487" s="168" t="e">
        <f>#REF!</f>
        <v>#REF!</v>
      </c>
      <c r="M487" s="168" t="e">
        <f>#REF!</f>
        <v>#REF!</v>
      </c>
      <c r="N487" s="168" t="e">
        <f>#REF!</f>
        <v>#REF!</v>
      </c>
    </row>
    <row r="488" spans="9:14">
      <c r="I488" s="168" t="e">
        <f>#REF!</f>
        <v>#REF!</v>
      </c>
      <c r="J488" s="168" t="e">
        <f>#REF!</f>
        <v>#REF!</v>
      </c>
      <c r="K488" s="168" t="e">
        <f>#REF!</f>
        <v>#REF!</v>
      </c>
      <c r="L488" s="168" t="e">
        <f>#REF!</f>
        <v>#REF!</v>
      </c>
      <c r="M488" s="168" t="e">
        <f>#REF!</f>
        <v>#REF!</v>
      </c>
      <c r="N488" s="168" t="e">
        <f>#REF!</f>
        <v>#REF!</v>
      </c>
    </row>
    <row r="489" spans="9:14">
      <c r="I489" s="168" t="e">
        <f>#REF!</f>
        <v>#REF!</v>
      </c>
      <c r="J489" s="168" t="e">
        <f>#REF!</f>
        <v>#REF!</v>
      </c>
      <c r="K489" s="168" t="e">
        <f>#REF!</f>
        <v>#REF!</v>
      </c>
      <c r="L489" s="168" t="e">
        <f>#REF!</f>
        <v>#REF!</v>
      </c>
      <c r="M489" s="168" t="e">
        <f>#REF!</f>
        <v>#REF!</v>
      </c>
      <c r="N489" s="168" t="e">
        <f>#REF!</f>
        <v>#REF!</v>
      </c>
    </row>
    <row r="490" spans="9:14">
      <c r="I490" s="168" t="e">
        <f>#REF!</f>
        <v>#REF!</v>
      </c>
      <c r="J490" s="168" t="e">
        <f>#REF!</f>
        <v>#REF!</v>
      </c>
      <c r="K490" s="168" t="e">
        <f>#REF!</f>
        <v>#REF!</v>
      </c>
      <c r="L490" s="168" t="e">
        <f>#REF!</f>
        <v>#REF!</v>
      </c>
      <c r="M490" s="168" t="e">
        <f>#REF!</f>
        <v>#REF!</v>
      </c>
      <c r="N490" s="168" t="e">
        <f>#REF!</f>
        <v>#REF!</v>
      </c>
    </row>
    <row r="491" spans="9:14">
      <c r="I491" s="168" t="e">
        <f>#REF!</f>
        <v>#REF!</v>
      </c>
      <c r="J491" s="168" t="e">
        <f>#REF!</f>
        <v>#REF!</v>
      </c>
      <c r="K491" s="168" t="e">
        <f>#REF!</f>
        <v>#REF!</v>
      </c>
      <c r="L491" s="168" t="e">
        <f>#REF!</f>
        <v>#REF!</v>
      </c>
      <c r="M491" s="168" t="e">
        <f>#REF!</f>
        <v>#REF!</v>
      </c>
      <c r="N491" s="168" t="e">
        <f>#REF!</f>
        <v>#REF!</v>
      </c>
    </row>
    <row r="492" spans="9:14">
      <c r="I492" s="168" t="e">
        <f>#REF!</f>
        <v>#REF!</v>
      </c>
      <c r="J492" s="168" t="e">
        <f>#REF!</f>
        <v>#REF!</v>
      </c>
      <c r="K492" s="168" t="e">
        <f>#REF!</f>
        <v>#REF!</v>
      </c>
      <c r="L492" s="168" t="e">
        <f>#REF!</f>
        <v>#REF!</v>
      </c>
      <c r="M492" s="168" t="e">
        <f>#REF!</f>
        <v>#REF!</v>
      </c>
      <c r="N492" s="168" t="e">
        <f>#REF!</f>
        <v>#REF!</v>
      </c>
    </row>
    <row r="493" spans="9:14">
      <c r="I493" s="168" t="e">
        <f>#REF!</f>
        <v>#REF!</v>
      </c>
      <c r="J493" s="168" t="e">
        <f>#REF!</f>
        <v>#REF!</v>
      </c>
      <c r="K493" s="168" t="e">
        <f>#REF!</f>
        <v>#REF!</v>
      </c>
      <c r="L493" s="168" t="e">
        <f>#REF!</f>
        <v>#REF!</v>
      </c>
      <c r="M493" s="168" t="e">
        <f>#REF!</f>
        <v>#REF!</v>
      </c>
      <c r="N493" s="168" t="e">
        <f>#REF!</f>
        <v>#REF!</v>
      </c>
    </row>
    <row r="494" spans="9:14">
      <c r="I494" s="168" t="e">
        <f>#REF!</f>
        <v>#REF!</v>
      </c>
      <c r="J494" s="168" t="e">
        <f>#REF!</f>
        <v>#REF!</v>
      </c>
      <c r="K494" s="168" t="e">
        <f>#REF!</f>
        <v>#REF!</v>
      </c>
      <c r="L494" s="168" t="e">
        <f>#REF!</f>
        <v>#REF!</v>
      </c>
      <c r="M494" s="168" t="e">
        <f>#REF!</f>
        <v>#REF!</v>
      </c>
      <c r="N494" s="168" t="e">
        <f>#REF!</f>
        <v>#REF!</v>
      </c>
    </row>
    <row r="495" spans="9:14">
      <c r="I495" s="168" t="e">
        <f>#REF!</f>
        <v>#REF!</v>
      </c>
      <c r="J495" s="168" t="e">
        <f>#REF!</f>
        <v>#REF!</v>
      </c>
      <c r="K495" s="168" t="e">
        <f>#REF!</f>
        <v>#REF!</v>
      </c>
      <c r="L495" s="168" t="e">
        <f>#REF!</f>
        <v>#REF!</v>
      </c>
      <c r="M495" s="168" t="e">
        <f>#REF!</f>
        <v>#REF!</v>
      </c>
      <c r="N495" s="168" t="e">
        <f>#REF!</f>
        <v>#REF!</v>
      </c>
    </row>
    <row r="496" spans="9:14">
      <c r="I496" s="168" t="e">
        <f>#REF!</f>
        <v>#REF!</v>
      </c>
      <c r="J496" s="168" t="e">
        <f>#REF!</f>
        <v>#REF!</v>
      </c>
      <c r="K496" s="168" t="e">
        <f>#REF!</f>
        <v>#REF!</v>
      </c>
      <c r="L496" s="168" t="e">
        <f>#REF!</f>
        <v>#REF!</v>
      </c>
      <c r="M496" s="168" t="e">
        <f>#REF!</f>
        <v>#REF!</v>
      </c>
      <c r="N496" s="168" t="e">
        <f>#REF!</f>
        <v>#REF!</v>
      </c>
    </row>
    <row r="497" spans="9:14">
      <c r="I497" s="168" t="e">
        <f>#REF!</f>
        <v>#REF!</v>
      </c>
      <c r="J497" s="168" t="e">
        <f>#REF!</f>
        <v>#REF!</v>
      </c>
      <c r="K497" s="168" t="e">
        <f>#REF!</f>
        <v>#REF!</v>
      </c>
      <c r="L497" s="168" t="e">
        <f>#REF!</f>
        <v>#REF!</v>
      </c>
      <c r="M497" s="168" t="e">
        <f>#REF!</f>
        <v>#REF!</v>
      </c>
      <c r="N497" s="168" t="e">
        <f>#REF!</f>
        <v>#REF!</v>
      </c>
    </row>
    <row r="498" spans="9:14">
      <c r="I498" s="180" t="e">
        <f>#REF!</f>
        <v>#REF!</v>
      </c>
      <c r="J498" s="180" t="e">
        <f>#REF!</f>
        <v>#REF!</v>
      </c>
      <c r="K498" s="180" t="e">
        <f>#REF!</f>
        <v>#REF!</v>
      </c>
      <c r="L498" s="180" t="e">
        <f>#REF!</f>
        <v>#REF!</v>
      </c>
      <c r="M498" s="180" t="e">
        <f>#REF!</f>
        <v>#REF!</v>
      </c>
      <c r="N498" s="180" t="e">
        <f>#REF!</f>
        <v>#REF!</v>
      </c>
    </row>
    <row r="499" spans="9:14">
      <c r="I499" s="180" t="e">
        <f>#REF!</f>
        <v>#REF!</v>
      </c>
      <c r="J499" s="180" t="e">
        <f>#REF!</f>
        <v>#REF!</v>
      </c>
      <c r="K499" s="180" t="e">
        <f>#REF!</f>
        <v>#REF!</v>
      </c>
      <c r="L499" s="180" t="e">
        <f>#REF!</f>
        <v>#REF!</v>
      </c>
      <c r="M499" s="180" t="e">
        <f>#REF!</f>
        <v>#REF!</v>
      </c>
      <c r="N499" s="180" t="e">
        <f>#REF!</f>
        <v>#REF!</v>
      </c>
    </row>
    <row r="500" spans="9:14">
      <c r="I500" s="168" t="e">
        <f>#REF!</f>
        <v>#REF!</v>
      </c>
      <c r="J500" s="168" t="e">
        <f>#REF!</f>
        <v>#REF!</v>
      </c>
      <c r="K500" s="168" t="e">
        <f>#REF!</f>
        <v>#REF!</v>
      </c>
      <c r="L500" s="168" t="e">
        <f>#REF!</f>
        <v>#REF!</v>
      </c>
      <c r="M500" s="168" t="e">
        <f>#REF!</f>
        <v>#REF!</v>
      </c>
      <c r="N500" s="168" t="e">
        <f>#REF!</f>
        <v>#REF!</v>
      </c>
    </row>
    <row r="501" spans="9:14">
      <c r="I501" s="168" t="e">
        <f>#REF!</f>
        <v>#REF!</v>
      </c>
      <c r="J501" s="168" t="e">
        <f>#REF!</f>
        <v>#REF!</v>
      </c>
      <c r="K501" s="168" t="e">
        <f>#REF!</f>
        <v>#REF!</v>
      </c>
      <c r="L501" s="168" t="e">
        <f>#REF!</f>
        <v>#REF!</v>
      </c>
      <c r="M501" s="168" t="e">
        <f>#REF!</f>
        <v>#REF!</v>
      </c>
      <c r="N501" s="168" t="e">
        <f>#REF!</f>
        <v>#REF!</v>
      </c>
    </row>
    <row r="502" spans="9:14">
      <c r="I502" s="168" t="e">
        <f>#REF!</f>
        <v>#REF!</v>
      </c>
      <c r="J502" s="168" t="e">
        <f>#REF!</f>
        <v>#REF!</v>
      </c>
      <c r="K502" s="168" t="e">
        <f>#REF!</f>
        <v>#REF!</v>
      </c>
      <c r="L502" s="168" t="e">
        <f>#REF!</f>
        <v>#REF!</v>
      </c>
      <c r="M502" s="168" t="e">
        <f>#REF!</f>
        <v>#REF!</v>
      </c>
      <c r="N502" s="168" t="e">
        <f>#REF!</f>
        <v>#REF!</v>
      </c>
    </row>
    <row r="503" spans="9:14">
      <c r="I503" s="168" t="e">
        <f>#REF!</f>
        <v>#REF!</v>
      </c>
      <c r="J503" s="168" t="e">
        <f>#REF!</f>
        <v>#REF!</v>
      </c>
      <c r="K503" s="168" t="e">
        <f>#REF!</f>
        <v>#REF!</v>
      </c>
      <c r="L503" s="168" t="e">
        <f>#REF!</f>
        <v>#REF!</v>
      </c>
      <c r="M503" s="168" t="e">
        <f>#REF!</f>
        <v>#REF!</v>
      </c>
      <c r="N503" s="168" t="e">
        <f>#REF!</f>
        <v>#REF!</v>
      </c>
    </row>
    <row r="504" spans="9:14">
      <c r="I504" s="168" t="e">
        <f>#REF!</f>
        <v>#REF!</v>
      </c>
      <c r="J504" s="168" t="e">
        <f>#REF!</f>
        <v>#REF!</v>
      </c>
      <c r="K504" s="168" t="e">
        <f>#REF!</f>
        <v>#REF!</v>
      </c>
      <c r="L504" s="168" t="e">
        <f>#REF!</f>
        <v>#REF!</v>
      </c>
      <c r="M504" s="168" t="e">
        <f>#REF!</f>
        <v>#REF!</v>
      </c>
      <c r="N504" s="168" t="e">
        <f>#REF!</f>
        <v>#REF!</v>
      </c>
    </row>
    <row r="505" spans="9:14">
      <c r="I505" s="168" t="e">
        <f>#REF!</f>
        <v>#REF!</v>
      </c>
      <c r="J505" s="168" t="e">
        <f>#REF!</f>
        <v>#REF!</v>
      </c>
      <c r="K505" s="168" t="e">
        <f>#REF!</f>
        <v>#REF!</v>
      </c>
      <c r="L505" s="168" t="e">
        <f>#REF!</f>
        <v>#REF!</v>
      </c>
      <c r="M505" s="168" t="e">
        <f>#REF!</f>
        <v>#REF!</v>
      </c>
      <c r="N505" s="168" t="e">
        <f>#REF!</f>
        <v>#REF!</v>
      </c>
    </row>
    <row r="506" spans="9:14">
      <c r="I506" s="168" t="e">
        <f>#REF!</f>
        <v>#REF!</v>
      </c>
      <c r="J506" s="168" t="e">
        <f>#REF!</f>
        <v>#REF!</v>
      </c>
      <c r="K506" s="168" t="e">
        <f>#REF!</f>
        <v>#REF!</v>
      </c>
      <c r="L506" s="168" t="e">
        <f>#REF!</f>
        <v>#REF!</v>
      </c>
      <c r="M506" s="168" t="e">
        <f>#REF!</f>
        <v>#REF!</v>
      </c>
      <c r="N506" s="168" t="e">
        <f>#REF!</f>
        <v>#REF!</v>
      </c>
    </row>
    <row r="507" spans="9:14">
      <c r="I507" s="168" t="e">
        <f>#REF!</f>
        <v>#REF!</v>
      </c>
      <c r="J507" s="168" t="e">
        <f>#REF!</f>
        <v>#REF!</v>
      </c>
      <c r="K507" s="168" t="e">
        <f>#REF!</f>
        <v>#REF!</v>
      </c>
      <c r="L507" s="168" t="e">
        <f>#REF!</f>
        <v>#REF!</v>
      </c>
      <c r="M507" s="168" t="e">
        <f>#REF!</f>
        <v>#REF!</v>
      </c>
      <c r="N507" s="168" t="e">
        <f>#REF!</f>
        <v>#REF!</v>
      </c>
    </row>
    <row r="508" spans="9:14">
      <c r="I508" s="168" t="e">
        <f>#REF!</f>
        <v>#REF!</v>
      </c>
      <c r="J508" s="168" t="e">
        <f>#REF!</f>
        <v>#REF!</v>
      </c>
      <c r="K508" s="168" t="e">
        <f>#REF!</f>
        <v>#REF!</v>
      </c>
      <c r="L508" s="168" t="e">
        <f>#REF!</f>
        <v>#REF!</v>
      </c>
      <c r="M508" s="168" t="e">
        <f>#REF!</f>
        <v>#REF!</v>
      </c>
      <c r="N508" s="168" t="e">
        <f>#REF!</f>
        <v>#REF!</v>
      </c>
    </row>
    <row r="509" spans="9:14">
      <c r="I509" s="168" t="e">
        <f>#REF!</f>
        <v>#REF!</v>
      </c>
      <c r="J509" s="168" t="e">
        <f>#REF!</f>
        <v>#REF!</v>
      </c>
      <c r="K509" s="168" t="e">
        <f>#REF!</f>
        <v>#REF!</v>
      </c>
      <c r="L509" s="168" t="e">
        <f>#REF!</f>
        <v>#REF!</v>
      </c>
      <c r="M509" s="168" t="e">
        <f>#REF!</f>
        <v>#REF!</v>
      </c>
      <c r="N509" s="168" t="e">
        <f>#REF!</f>
        <v>#REF!</v>
      </c>
    </row>
    <row r="510" spans="9:14">
      <c r="I510" s="168" t="e">
        <f>#REF!</f>
        <v>#REF!</v>
      </c>
      <c r="J510" s="168" t="e">
        <f>#REF!</f>
        <v>#REF!</v>
      </c>
      <c r="K510" s="168" t="e">
        <f>#REF!</f>
        <v>#REF!</v>
      </c>
      <c r="L510" s="168" t="e">
        <f>#REF!</f>
        <v>#REF!</v>
      </c>
      <c r="M510" s="168" t="e">
        <f>#REF!</f>
        <v>#REF!</v>
      </c>
      <c r="N510" s="168" t="e">
        <f>#REF!</f>
        <v>#REF!</v>
      </c>
    </row>
    <row r="511" spans="9:14">
      <c r="I511" s="168" t="e">
        <f>#REF!</f>
        <v>#REF!</v>
      </c>
      <c r="J511" s="168" t="e">
        <f>#REF!</f>
        <v>#REF!</v>
      </c>
      <c r="K511" s="168" t="e">
        <f>#REF!</f>
        <v>#REF!</v>
      </c>
      <c r="L511" s="168" t="e">
        <f>#REF!</f>
        <v>#REF!</v>
      </c>
      <c r="M511" s="168" t="e">
        <f>#REF!</f>
        <v>#REF!</v>
      </c>
      <c r="N511" s="168" t="e">
        <f>#REF!</f>
        <v>#REF!</v>
      </c>
    </row>
    <row r="512" spans="9:14">
      <c r="I512" s="180" t="e">
        <f>#REF!</f>
        <v>#REF!</v>
      </c>
      <c r="J512" s="180" t="e">
        <f>#REF!</f>
        <v>#REF!</v>
      </c>
      <c r="K512" s="180" t="e">
        <f>#REF!</f>
        <v>#REF!</v>
      </c>
      <c r="L512" s="180" t="e">
        <f>#REF!</f>
        <v>#REF!</v>
      </c>
      <c r="M512" s="180" t="e">
        <f>#REF!</f>
        <v>#REF!</v>
      </c>
      <c r="N512" s="180" t="e">
        <f>#REF!</f>
        <v>#REF!</v>
      </c>
    </row>
    <row r="513" spans="9:14">
      <c r="I513" s="180" t="e">
        <f>#REF!</f>
        <v>#REF!</v>
      </c>
      <c r="J513" s="180" t="e">
        <f>#REF!</f>
        <v>#REF!</v>
      </c>
      <c r="K513" s="180" t="e">
        <f>#REF!</f>
        <v>#REF!</v>
      </c>
      <c r="L513" s="180" t="e">
        <f>#REF!</f>
        <v>#REF!</v>
      </c>
      <c r="M513" s="180" t="e">
        <f>#REF!</f>
        <v>#REF!</v>
      </c>
      <c r="N513" s="180" t="e">
        <f>#REF!</f>
        <v>#REF!</v>
      </c>
    </row>
    <row r="514" spans="9:14">
      <c r="I514" s="168" t="e">
        <f>#REF!</f>
        <v>#REF!</v>
      </c>
      <c r="J514" s="168" t="e">
        <f>#REF!</f>
        <v>#REF!</v>
      </c>
      <c r="K514" s="168" t="e">
        <f>#REF!</f>
        <v>#REF!</v>
      </c>
      <c r="L514" s="168" t="e">
        <f>#REF!</f>
        <v>#REF!</v>
      </c>
      <c r="M514" s="168" t="e">
        <f>#REF!</f>
        <v>#REF!</v>
      </c>
      <c r="N514" s="168" t="e">
        <f>#REF!</f>
        <v>#REF!</v>
      </c>
    </row>
    <row r="515" spans="9:14">
      <c r="I515" s="168" t="e">
        <f>#REF!</f>
        <v>#REF!</v>
      </c>
      <c r="J515" s="168" t="e">
        <f>#REF!</f>
        <v>#REF!</v>
      </c>
      <c r="K515" s="168" t="e">
        <f>#REF!</f>
        <v>#REF!</v>
      </c>
      <c r="L515" s="168" t="e">
        <f>#REF!</f>
        <v>#REF!</v>
      </c>
      <c r="M515" s="168" t="e">
        <f>#REF!</f>
        <v>#REF!</v>
      </c>
      <c r="N515" s="168" t="e">
        <f>#REF!</f>
        <v>#REF!</v>
      </c>
    </row>
    <row r="516" spans="9:14">
      <c r="I516" s="168" t="e">
        <f>#REF!</f>
        <v>#REF!</v>
      </c>
      <c r="J516" s="168" t="e">
        <f>#REF!</f>
        <v>#REF!</v>
      </c>
      <c r="K516" s="168" t="e">
        <f>#REF!</f>
        <v>#REF!</v>
      </c>
      <c r="L516" s="168" t="e">
        <f>#REF!</f>
        <v>#REF!</v>
      </c>
      <c r="M516" s="168" t="e">
        <f>#REF!</f>
        <v>#REF!</v>
      </c>
      <c r="N516" s="168" t="e">
        <f>#REF!</f>
        <v>#REF!</v>
      </c>
    </row>
    <row r="517" spans="9:14">
      <c r="I517" s="168" t="e">
        <f>#REF!</f>
        <v>#REF!</v>
      </c>
      <c r="J517" s="168" t="e">
        <f>#REF!</f>
        <v>#REF!</v>
      </c>
      <c r="K517" s="168" t="e">
        <f>#REF!</f>
        <v>#REF!</v>
      </c>
      <c r="L517" s="168" t="e">
        <f>#REF!</f>
        <v>#REF!</v>
      </c>
      <c r="M517" s="168" t="e">
        <f>#REF!</f>
        <v>#REF!</v>
      </c>
      <c r="N517" s="168" t="e">
        <f>#REF!</f>
        <v>#REF!</v>
      </c>
    </row>
    <row r="518" spans="9:14">
      <c r="I518" s="168" t="e">
        <f>#REF!</f>
        <v>#REF!</v>
      </c>
      <c r="J518" s="168" t="e">
        <f>#REF!</f>
        <v>#REF!</v>
      </c>
      <c r="K518" s="168" t="e">
        <f>#REF!</f>
        <v>#REF!</v>
      </c>
      <c r="L518" s="168" t="e">
        <f>#REF!</f>
        <v>#REF!</v>
      </c>
      <c r="M518" s="168" t="e">
        <f>#REF!</f>
        <v>#REF!</v>
      </c>
      <c r="N518" s="168" t="e">
        <f>#REF!</f>
        <v>#REF!</v>
      </c>
    </row>
    <row r="519" spans="9:14">
      <c r="I519" s="168" t="e">
        <f>#REF!</f>
        <v>#REF!</v>
      </c>
      <c r="J519" s="168" t="e">
        <f>#REF!</f>
        <v>#REF!</v>
      </c>
      <c r="K519" s="168" t="e">
        <f>#REF!</f>
        <v>#REF!</v>
      </c>
      <c r="L519" s="168" t="e">
        <f>#REF!</f>
        <v>#REF!</v>
      </c>
      <c r="M519" s="168" t="e">
        <f>#REF!</f>
        <v>#REF!</v>
      </c>
      <c r="N519" s="168" t="e">
        <f>#REF!</f>
        <v>#REF!</v>
      </c>
    </row>
    <row r="520" spans="9:14">
      <c r="I520" s="168" t="e">
        <f>#REF!</f>
        <v>#REF!</v>
      </c>
      <c r="J520" s="168" t="e">
        <f>#REF!</f>
        <v>#REF!</v>
      </c>
      <c r="K520" s="168" t="e">
        <f>#REF!</f>
        <v>#REF!</v>
      </c>
      <c r="L520" s="168" t="e">
        <f>#REF!</f>
        <v>#REF!</v>
      </c>
      <c r="M520" s="168" t="e">
        <f>#REF!</f>
        <v>#REF!</v>
      </c>
      <c r="N520" s="168" t="e">
        <f>#REF!</f>
        <v>#REF!</v>
      </c>
    </row>
    <row r="521" spans="9:14">
      <c r="I521" s="168" t="e">
        <f>#REF!</f>
        <v>#REF!</v>
      </c>
      <c r="J521" s="168" t="e">
        <f>#REF!</f>
        <v>#REF!</v>
      </c>
      <c r="K521" s="168" t="e">
        <f>#REF!</f>
        <v>#REF!</v>
      </c>
      <c r="L521" s="168" t="e">
        <f>#REF!</f>
        <v>#REF!</v>
      </c>
      <c r="M521" s="168" t="e">
        <f>#REF!</f>
        <v>#REF!</v>
      </c>
      <c r="N521" s="168" t="e">
        <f>#REF!</f>
        <v>#REF!</v>
      </c>
    </row>
    <row r="522" spans="9:14">
      <c r="I522" s="168" t="e">
        <f>#REF!</f>
        <v>#REF!</v>
      </c>
      <c r="J522" s="168" t="e">
        <f>#REF!</f>
        <v>#REF!</v>
      </c>
      <c r="K522" s="168" t="e">
        <f>#REF!</f>
        <v>#REF!</v>
      </c>
      <c r="L522" s="168" t="e">
        <f>#REF!</f>
        <v>#REF!</v>
      </c>
      <c r="M522" s="168" t="e">
        <f>#REF!</f>
        <v>#REF!</v>
      </c>
      <c r="N522" s="168" t="e">
        <f>#REF!</f>
        <v>#REF!</v>
      </c>
    </row>
    <row r="523" spans="9:14">
      <c r="I523" s="168" t="e">
        <f>#REF!</f>
        <v>#REF!</v>
      </c>
      <c r="J523" s="168" t="e">
        <f>#REF!</f>
        <v>#REF!</v>
      </c>
      <c r="K523" s="168" t="e">
        <f>#REF!</f>
        <v>#REF!</v>
      </c>
      <c r="L523" s="168" t="e">
        <f>#REF!</f>
        <v>#REF!</v>
      </c>
      <c r="M523" s="168" t="e">
        <f>#REF!</f>
        <v>#REF!</v>
      </c>
      <c r="N523" s="168" t="e">
        <f>#REF!</f>
        <v>#REF!</v>
      </c>
    </row>
    <row r="524" spans="9:14">
      <c r="I524" s="168" t="e">
        <f>#REF!</f>
        <v>#REF!</v>
      </c>
      <c r="J524" s="168" t="e">
        <f>#REF!</f>
        <v>#REF!</v>
      </c>
      <c r="K524" s="168" t="e">
        <f>#REF!</f>
        <v>#REF!</v>
      </c>
      <c r="L524" s="168" t="e">
        <f>#REF!</f>
        <v>#REF!</v>
      </c>
      <c r="M524" s="168" t="e">
        <f>#REF!</f>
        <v>#REF!</v>
      </c>
      <c r="N524" s="168" t="e">
        <f>#REF!</f>
        <v>#REF!</v>
      </c>
    </row>
    <row r="525" spans="9:14">
      <c r="I525" s="168" t="e">
        <f>#REF!</f>
        <v>#REF!</v>
      </c>
      <c r="J525" s="168" t="e">
        <f>#REF!</f>
        <v>#REF!</v>
      </c>
      <c r="K525" s="168" t="e">
        <f>#REF!</f>
        <v>#REF!</v>
      </c>
      <c r="L525" s="168" t="e">
        <f>#REF!</f>
        <v>#REF!</v>
      </c>
      <c r="M525" s="168" t="e">
        <f>#REF!</f>
        <v>#REF!</v>
      </c>
      <c r="N525" s="168" t="e">
        <f>#REF!</f>
        <v>#REF!</v>
      </c>
    </row>
    <row r="526" spans="9:14">
      <c r="I526" s="180" t="e">
        <f>#REF!</f>
        <v>#REF!</v>
      </c>
      <c r="J526" s="180" t="e">
        <f>#REF!</f>
        <v>#REF!</v>
      </c>
      <c r="K526" s="180" t="e">
        <f>#REF!</f>
        <v>#REF!</v>
      </c>
      <c r="L526" s="180" t="e">
        <f>#REF!</f>
        <v>#REF!</v>
      </c>
      <c r="M526" s="180" t="e">
        <f>#REF!</f>
        <v>#REF!</v>
      </c>
      <c r="N526" s="180" t="e">
        <f>#REF!</f>
        <v>#REF!</v>
      </c>
    </row>
    <row r="527" spans="9:14">
      <c r="I527" s="180" t="e">
        <f>#REF!</f>
        <v>#REF!</v>
      </c>
      <c r="J527" s="180" t="e">
        <f>#REF!</f>
        <v>#REF!</v>
      </c>
      <c r="K527" s="180" t="e">
        <f>#REF!</f>
        <v>#REF!</v>
      </c>
      <c r="L527" s="180" t="e">
        <f>#REF!</f>
        <v>#REF!</v>
      </c>
      <c r="M527" s="180" t="e">
        <f>#REF!</f>
        <v>#REF!</v>
      </c>
      <c r="N527" s="180" t="e">
        <f>#REF!</f>
        <v>#REF!</v>
      </c>
    </row>
    <row r="528" spans="9:14">
      <c r="I528" s="168" t="e">
        <f>#REF!</f>
        <v>#REF!</v>
      </c>
      <c r="J528" s="168" t="e">
        <f>#REF!</f>
        <v>#REF!</v>
      </c>
      <c r="K528" s="168" t="e">
        <f>#REF!</f>
        <v>#REF!</v>
      </c>
      <c r="L528" s="168" t="e">
        <f>#REF!</f>
        <v>#REF!</v>
      </c>
      <c r="M528" s="168" t="e">
        <f>#REF!</f>
        <v>#REF!</v>
      </c>
      <c r="N528" s="168" t="e">
        <f>#REF!</f>
        <v>#REF!</v>
      </c>
    </row>
    <row r="529" spans="9:14">
      <c r="I529" s="168" t="e">
        <f>#REF!</f>
        <v>#REF!</v>
      </c>
      <c r="J529" s="168" t="e">
        <f>#REF!</f>
        <v>#REF!</v>
      </c>
      <c r="K529" s="168" t="e">
        <f>#REF!</f>
        <v>#REF!</v>
      </c>
      <c r="L529" s="168" t="e">
        <f>#REF!</f>
        <v>#REF!</v>
      </c>
      <c r="M529" s="168" t="e">
        <f>#REF!</f>
        <v>#REF!</v>
      </c>
      <c r="N529" s="168" t="e">
        <f>#REF!</f>
        <v>#REF!</v>
      </c>
    </row>
    <row r="530" spans="9:14">
      <c r="I530" s="168" t="e">
        <f>#REF!</f>
        <v>#REF!</v>
      </c>
      <c r="J530" s="168" t="e">
        <f>#REF!</f>
        <v>#REF!</v>
      </c>
      <c r="K530" s="168" t="e">
        <f>#REF!</f>
        <v>#REF!</v>
      </c>
      <c r="L530" s="168" t="e">
        <f>#REF!</f>
        <v>#REF!</v>
      </c>
      <c r="M530" s="168" t="e">
        <f>#REF!</f>
        <v>#REF!</v>
      </c>
      <c r="N530" s="168" t="e">
        <f>#REF!</f>
        <v>#REF!</v>
      </c>
    </row>
    <row r="531" spans="9:14">
      <c r="I531" s="168" t="e">
        <f>#REF!</f>
        <v>#REF!</v>
      </c>
      <c r="J531" s="168" t="e">
        <f>#REF!</f>
        <v>#REF!</v>
      </c>
      <c r="K531" s="168" t="e">
        <f>#REF!</f>
        <v>#REF!</v>
      </c>
      <c r="L531" s="168" t="e">
        <f>#REF!</f>
        <v>#REF!</v>
      </c>
      <c r="M531" s="168" t="e">
        <f>#REF!</f>
        <v>#REF!</v>
      </c>
      <c r="N531" s="168" t="e">
        <f>#REF!</f>
        <v>#REF!</v>
      </c>
    </row>
    <row r="532" spans="9:14">
      <c r="I532" s="168" t="e">
        <f>#REF!</f>
        <v>#REF!</v>
      </c>
      <c r="J532" s="168" t="e">
        <f>#REF!</f>
        <v>#REF!</v>
      </c>
      <c r="K532" s="168" t="e">
        <f>#REF!</f>
        <v>#REF!</v>
      </c>
      <c r="L532" s="168" t="e">
        <f>#REF!</f>
        <v>#REF!</v>
      </c>
      <c r="M532" s="168" t="e">
        <f>#REF!</f>
        <v>#REF!</v>
      </c>
      <c r="N532" s="168" t="e">
        <f>#REF!</f>
        <v>#REF!</v>
      </c>
    </row>
    <row r="533" spans="9:14">
      <c r="I533" s="168" t="e">
        <f>#REF!</f>
        <v>#REF!</v>
      </c>
      <c r="J533" s="168" t="e">
        <f>#REF!</f>
        <v>#REF!</v>
      </c>
      <c r="K533" s="168" t="e">
        <f>#REF!</f>
        <v>#REF!</v>
      </c>
      <c r="L533" s="168" t="e">
        <f>#REF!</f>
        <v>#REF!</v>
      </c>
      <c r="M533" s="168" t="e">
        <f>#REF!</f>
        <v>#REF!</v>
      </c>
      <c r="N533" s="168" t="e">
        <f>#REF!</f>
        <v>#REF!</v>
      </c>
    </row>
    <row r="534" spans="9:14">
      <c r="I534" s="168" t="e">
        <f>#REF!</f>
        <v>#REF!</v>
      </c>
      <c r="J534" s="168" t="e">
        <f>#REF!</f>
        <v>#REF!</v>
      </c>
      <c r="K534" s="168" t="e">
        <f>#REF!</f>
        <v>#REF!</v>
      </c>
      <c r="L534" s="168" t="e">
        <f>#REF!</f>
        <v>#REF!</v>
      </c>
      <c r="M534" s="168" t="e">
        <f>#REF!</f>
        <v>#REF!</v>
      </c>
      <c r="N534" s="168" t="e">
        <f>#REF!</f>
        <v>#REF!</v>
      </c>
    </row>
    <row r="535" spans="9:14">
      <c r="I535" s="168" t="e">
        <f>#REF!</f>
        <v>#REF!</v>
      </c>
      <c r="J535" s="168" t="e">
        <f>#REF!</f>
        <v>#REF!</v>
      </c>
      <c r="K535" s="168" t="e">
        <f>#REF!</f>
        <v>#REF!</v>
      </c>
      <c r="L535" s="168" t="e">
        <f>#REF!</f>
        <v>#REF!</v>
      </c>
      <c r="M535" s="168" t="e">
        <f>#REF!</f>
        <v>#REF!</v>
      </c>
      <c r="N535" s="168" t="e">
        <f>#REF!</f>
        <v>#REF!</v>
      </c>
    </row>
    <row r="536" spans="9:14">
      <c r="I536" s="168" t="e">
        <f>#REF!</f>
        <v>#REF!</v>
      </c>
      <c r="J536" s="168" t="e">
        <f>#REF!</f>
        <v>#REF!</v>
      </c>
      <c r="K536" s="168" t="e">
        <f>#REF!</f>
        <v>#REF!</v>
      </c>
      <c r="L536" s="168" t="e">
        <f>#REF!</f>
        <v>#REF!</v>
      </c>
      <c r="M536" s="168" t="e">
        <f>#REF!</f>
        <v>#REF!</v>
      </c>
      <c r="N536" s="168" t="e">
        <f>#REF!</f>
        <v>#REF!</v>
      </c>
    </row>
    <row r="537" spans="9:14">
      <c r="I537" s="168" t="e">
        <f>#REF!</f>
        <v>#REF!</v>
      </c>
      <c r="J537" s="168" t="e">
        <f>#REF!</f>
        <v>#REF!</v>
      </c>
      <c r="K537" s="168" t="e">
        <f>#REF!</f>
        <v>#REF!</v>
      </c>
      <c r="L537" s="168" t="e">
        <f>#REF!</f>
        <v>#REF!</v>
      </c>
      <c r="M537" s="168" t="e">
        <f>#REF!</f>
        <v>#REF!</v>
      </c>
      <c r="N537" s="168" t="e">
        <f>#REF!</f>
        <v>#REF!</v>
      </c>
    </row>
    <row r="538" spans="9:14">
      <c r="I538" s="168" t="e">
        <f>#REF!</f>
        <v>#REF!</v>
      </c>
      <c r="J538" s="168" t="e">
        <f>#REF!</f>
        <v>#REF!</v>
      </c>
      <c r="K538" s="168" t="e">
        <f>#REF!</f>
        <v>#REF!</v>
      </c>
      <c r="L538" s="168" t="e">
        <f>#REF!</f>
        <v>#REF!</v>
      </c>
      <c r="M538" s="168" t="e">
        <f>#REF!</f>
        <v>#REF!</v>
      </c>
      <c r="N538" s="168" t="e">
        <f>#REF!</f>
        <v>#REF!</v>
      </c>
    </row>
    <row r="539" spans="9:14">
      <c r="I539" s="168" t="e">
        <f>#REF!</f>
        <v>#REF!</v>
      </c>
      <c r="J539" s="168" t="e">
        <f>#REF!</f>
        <v>#REF!</v>
      </c>
      <c r="K539" s="168" t="e">
        <f>#REF!</f>
        <v>#REF!</v>
      </c>
      <c r="L539" s="168" t="e">
        <f>#REF!</f>
        <v>#REF!</v>
      </c>
      <c r="M539" s="168" t="e">
        <f>#REF!</f>
        <v>#REF!</v>
      </c>
      <c r="N539" s="168" t="e">
        <f>#REF!</f>
        <v>#REF!</v>
      </c>
    </row>
    <row r="540" spans="9:14">
      <c r="I540" s="180" t="e">
        <f>#REF!</f>
        <v>#REF!</v>
      </c>
      <c r="J540" s="180" t="e">
        <f>#REF!</f>
        <v>#REF!</v>
      </c>
      <c r="K540" s="180" t="e">
        <f>#REF!</f>
        <v>#REF!</v>
      </c>
      <c r="L540" s="180" t="e">
        <f>#REF!</f>
        <v>#REF!</v>
      </c>
      <c r="M540" s="180" t="e">
        <f>#REF!</f>
        <v>#REF!</v>
      </c>
      <c r="N540" s="180" t="e">
        <f>#REF!</f>
        <v>#REF!</v>
      </c>
    </row>
    <row r="541" spans="9:14">
      <c r="I541" s="180" t="e">
        <f>#REF!</f>
        <v>#REF!</v>
      </c>
      <c r="J541" s="180" t="e">
        <f>#REF!</f>
        <v>#REF!</v>
      </c>
      <c r="K541" s="180" t="e">
        <f>#REF!</f>
        <v>#REF!</v>
      </c>
      <c r="L541" s="180" t="e">
        <f>#REF!</f>
        <v>#REF!</v>
      </c>
      <c r="M541" s="180" t="e">
        <f>#REF!</f>
        <v>#REF!</v>
      </c>
      <c r="N541" s="180" t="e">
        <f>#REF!</f>
        <v>#REF!</v>
      </c>
    </row>
    <row r="542" spans="9:14">
      <c r="I542" s="168" t="e">
        <f>#REF!</f>
        <v>#REF!</v>
      </c>
      <c r="J542" s="168" t="e">
        <f>#REF!</f>
        <v>#REF!</v>
      </c>
      <c r="K542" s="168" t="e">
        <f>#REF!</f>
        <v>#REF!</v>
      </c>
      <c r="L542" s="168" t="e">
        <f>#REF!</f>
        <v>#REF!</v>
      </c>
      <c r="M542" s="168" t="e">
        <f>#REF!</f>
        <v>#REF!</v>
      </c>
      <c r="N542" s="168" t="e">
        <f>#REF!</f>
        <v>#REF!</v>
      </c>
    </row>
    <row r="543" spans="9:14">
      <c r="I543" s="168" t="e">
        <f>#REF!</f>
        <v>#REF!</v>
      </c>
      <c r="J543" s="168" t="e">
        <f>#REF!</f>
        <v>#REF!</v>
      </c>
      <c r="K543" s="168" t="e">
        <f>#REF!</f>
        <v>#REF!</v>
      </c>
      <c r="L543" s="168" t="e">
        <f>#REF!</f>
        <v>#REF!</v>
      </c>
      <c r="M543" s="168" t="e">
        <f>#REF!</f>
        <v>#REF!</v>
      </c>
      <c r="N543" s="168" t="e">
        <f>#REF!</f>
        <v>#REF!</v>
      </c>
    </row>
    <row r="544" spans="9:14">
      <c r="I544" s="168" t="e">
        <f>#REF!</f>
        <v>#REF!</v>
      </c>
      <c r="J544" s="168" t="e">
        <f>#REF!</f>
        <v>#REF!</v>
      </c>
      <c r="K544" s="168" t="e">
        <f>#REF!</f>
        <v>#REF!</v>
      </c>
      <c r="L544" s="168" t="e">
        <f>#REF!</f>
        <v>#REF!</v>
      </c>
      <c r="M544" s="168" t="e">
        <f>#REF!</f>
        <v>#REF!</v>
      </c>
      <c r="N544" s="168" t="e">
        <f>#REF!</f>
        <v>#REF!</v>
      </c>
    </row>
    <row r="545" spans="9:14">
      <c r="I545" s="168" t="e">
        <f>#REF!</f>
        <v>#REF!</v>
      </c>
      <c r="J545" s="168" t="e">
        <f>#REF!</f>
        <v>#REF!</v>
      </c>
      <c r="K545" s="168" t="e">
        <f>#REF!</f>
        <v>#REF!</v>
      </c>
      <c r="L545" s="168" t="e">
        <f>#REF!</f>
        <v>#REF!</v>
      </c>
      <c r="M545" s="168" t="e">
        <f>#REF!</f>
        <v>#REF!</v>
      </c>
      <c r="N545" s="168" t="e">
        <f>#REF!</f>
        <v>#REF!</v>
      </c>
    </row>
    <row r="546" spans="9:14">
      <c r="I546" s="168" t="e">
        <f>#REF!</f>
        <v>#REF!</v>
      </c>
      <c r="J546" s="168" t="e">
        <f>#REF!</f>
        <v>#REF!</v>
      </c>
      <c r="K546" s="168" t="e">
        <f>#REF!</f>
        <v>#REF!</v>
      </c>
      <c r="L546" s="168" t="e">
        <f>#REF!</f>
        <v>#REF!</v>
      </c>
      <c r="M546" s="168" t="e">
        <f>#REF!</f>
        <v>#REF!</v>
      </c>
      <c r="N546" s="168" t="e">
        <f>#REF!</f>
        <v>#REF!</v>
      </c>
    </row>
    <row r="547" spans="9:14">
      <c r="I547" s="168" t="e">
        <f>#REF!</f>
        <v>#REF!</v>
      </c>
      <c r="J547" s="168" t="e">
        <f>#REF!</f>
        <v>#REF!</v>
      </c>
      <c r="K547" s="168" t="e">
        <f>#REF!</f>
        <v>#REF!</v>
      </c>
      <c r="L547" s="168" t="e">
        <f>#REF!</f>
        <v>#REF!</v>
      </c>
      <c r="M547" s="168" t="e">
        <f>#REF!</f>
        <v>#REF!</v>
      </c>
      <c r="N547" s="168" t="e">
        <f>#REF!</f>
        <v>#REF!</v>
      </c>
    </row>
    <row r="548" spans="9:14">
      <c r="I548" s="168" t="e">
        <f>#REF!</f>
        <v>#REF!</v>
      </c>
      <c r="J548" s="168" t="e">
        <f>#REF!</f>
        <v>#REF!</v>
      </c>
      <c r="K548" s="168" t="e">
        <f>#REF!</f>
        <v>#REF!</v>
      </c>
      <c r="L548" s="168" t="e">
        <f>#REF!</f>
        <v>#REF!</v>
      </c>
      <c r="M548" s="168" t="e">
        <f>#REF!</f>
        <v>#REF!</v>
      </c>
      <c r="N548" s="168" t="e">
        <f>#REF!</f>
        <v>#REF!</v>
      </c>
    </row>
    <row r="549" spans="9:14">
      <c r="I549" s="168" t="e">
        <f>#REF!</f>
        <v>#REF!</v>
      </c>
      <c r="J549" s="168" t="e">
        <f>#REF!</f>
        <v>#REF!</v>
      </c>
      <c r="K549" s="168" t="e">
        <f>#REF!</f>
        <v>#REF!</v>
      </c>
      <c r="L549" s="168" t="e">
        <f>#REF!</f>
        <v>#REF!</v>
      </c>
      <c r="M549" s="168" t="e">
        <f>#REF!</f>
        <v>#REF!</v>
      </c>
      <c r="N549" s="168" t="e">
        <f>#REF!</f>
        <v>#REF!</v>
      </c>
    </row>
    <row r="550" spans="9:14">
      <c r="I550" s="168" t="e">
        <f>#REF!</f>
        <v>#REF!</v>
      </c>
      <c r="J550" s="168" t="e">
        <f>#REF!</f>
        <v>#REF!</v>
      </c>
      <c r="K550" s="168" t="e">
        <f>#REF!</f>
        <v>#REF!</v>
      </c>
      <c r="L550" s="168" t="e">
        <f>#REF!</f>
        <v>#REF!</v>
      </c>
      <c r="M550" s="168" t="e">
        <f>#REF!</f>
        <v>#REF!</v>
      </c>
      <c r="N550" s="168" t="e">
        <f>#REF!</f>
        <v>#REF!</v>
      </c>
    </row>
    <row r="551" spans="9:14">
      <c r="I551" s="168" t="e">
        <f>#REF!</f>
        <v>#REF!</v>
      </c>
      <c r="J551" s="168" t="e">
        <f>#REF!</f>
        <v>#REF!</v>
      </c>
      <c r="K551" s="168" t="e">
        <f>#REF!</f>
        <v>#REF!</v>
      </c>
      <c r="L551" s="168" t="e">
        <f>#REF!</f>
        <v>#REF!</v>
      </c>
      <c r="M551" s="168" t="e">
        <f>#REF!</f>
        <v>#REF!</v>
      </c>
      <c r="N551" s="168" t="e">
        <f>#REF!</f>
        <v>#REF!</v>
      </c>
    </row>
    <row r="552" spans="9:14">
      <c r="I552" s="168" t="e">
        <f>#REF!</f>
        <v>#REF!</v>
      </c>
      <c r="J552" s="168" t="e">
        <f>#REF!</f>
        <v>#REF!</v>
      </c>
      <c r="K552" s="168" t="e">
        <f>#REF!</f>
        <v>#REF!</v>
      </c>
      <c r="L552" s="168" t="e">
        <f>#REF!</f>
        <v>#REF!</v>
      </c>
      <c r="M552" s="168" t="e">
        <f>#REF!</f>
        <v>#REF!</v>
      </c>
      <c r="N552" s="168" t="e">
        <f>#REF!</f>
        <v>#REF!</v>
      </c>
    </row>
    <row r="553" spans="9:14">
      <c r="I553" s="168" t="e">
        <f>#REF!</f>
        <v>#REF!</v>
      </c>
      <c r="J553" s="168" t="e">
        <f>#REF!</f>
        <v>#REF!</v>
      </c>
      <c r="K553" s="168" t="e">
        <f>#REF!</f>
        <v>#REF!</v>
      </c>
      <c r="L553" s="168" t="e">
        <f>#REF!</f>
        <v>#REF!</v>
      </c>
      <c r="M553" s="168" t="e">
        <f>#REF!</f>
        <v>#REF!</v>
      </c>
      <c r="N553" s="168" t="e">
        <f>#REF!</f>
        <v>#REF!</v>
      </c>
    </row>
    <row r="554" spans="9:14">
      <c r="I554" s="180" t="e">
        <f>#REF!</f>
        <v>#REF!</v>
      </c>
      <c r="J554" s="180" t="e">
        <f>#REF!</f>
        <v>#REF!</v>
      </c>
      <c r="K554" s="180" t="e">
        <f>#REF!</f>
        <v>#REF!</v>
      </c>
      <c r="L554" s="180" t="e">
        <f>#REF!</f>
        <v>#REF!</v>
      </c>
      <c r="M554" s="180" t="e">
        <f>#REF!</f>
        <v>#REF!</v>
      </c>
      <c r="N554" s="180" t="e">
        <f>#REF!</f>
        <v>#REF!</v>
      </c>
    </row>
    <row r="555" spans="9:14">
      <c r="I555" s="180" t="e">
        <f>#REF!</f>
        <v>#REF!</v>
      </c>
      <c r="J555" s="180" t="e">
        <f>#REF!</f>
        <v>#REF!</v>
      </c>
      <c r="K555" s="180" t="e">
        <f>#REF!</f>
        <v>#REF!</v>
      </c>
      <c r="L555" s="180" t="e">
        <f>#REF!</f>
        <v>#REF!</v>
      </c>
      <c r="M555" s="180" t="e">
        <f>#REF!</f>
        <v>#REF!</v>
      </c>
      <c r="N555" s="180" t="e">
        <f>#REF!</f>
        <v>#REF!</v>
      </c>
    </row>
    <row r="556" spans="9:14">
      <c r="I556" s="168" t="e">
        <f>#REF!</f>
        <v>#REF!</v>
      </c>
      <c r="J556" s="168" t="e">
        <f>#REF!</f>
        <v>#REF!</v>
      </c>
      <c r="K556" s="168" t="e">
        <f>#REF!</f>
        <v>#REF!</v>
      </c>
      <c r="L556" s="168" t="e">
        <f>#REF!</f>
        <v>#REF!</v>
      </c>
      <c r="M556" s="168" t="e">
        <f>#REF!</f>
        <v>#REF!</v>
      </c>
      <c r="N556" s="168" t="e">
        <f>#REF!</f>
        <v>#REF!</v>
      </c>
    </row>
    <row r="557" spans="9:14">
      <c r="I557" s="168" t="e">
        <f>#REF!</f>
        <v>#REF!</v>
      </c>
      <c r="J557" s="168" t="e">
        <f>#REF!</f>
        <v>#REF!</v>
      </c>
      <c r="K557" s="168" t="e">
        <f>#REF!</f>
        <v>#REF!</v>
      </c>
      <c r="L557" s="168" t="e">
        <f>#REF!</f>
        <v>#REF!</v>
      </c>
      <c r="M557" s="168" t="e">
        <f>#REF!</f>
        <v>#REF!</v>
      </c>
      <c r="N557" s="168" t="e">
        <f>#REF!</f>
        <v>#REF!</v>
      </c>
    </row>
    <row r="558" spans="9:14">
      <c r="I558" s="168" t="e">
        <f>#REF!</f>
        <v>#REF!</v>
      </c>
      <c r="J558" s="168" t="e">
        <f>#REF!</f>
        <v>#REF!</v>
      </c>
      <c r="K558" s="168" t="e">
        <f>#REF!</f>
        <v>#REF!</v>
      </c>
      <c r="L558" s="168" t="e">
        <f>#REF!</f>
        <v>#REF!</v>
      </c>
      <c r="M558" s="168" t="e">
        <f>#REF!</f>
        <v>#REF!</v>
      </c>
      <c r="N558" s="168" t="e">
        <f>#REF!</f>
        <v>#REF!</v>
      </c>
    </row>
    <row r="559" spans="9:14">
      <c r="I559" s="168" t="e">
        <f>#REF!</f>
        <v>#REF!</v>
      </c>
      <c r="J559" s="168" t="e">
        <f>#REF!</f>
        <v>#REF!</v>
      </c>
      <c r="K559" s="168" t="e">
        <f>#REF!</f>
        <v>#REF!</v>
      </c>
      <c r="L559" s="168" t="e">
        <f>#REF!</f>
        <v>#REF!</v>
      </c>
      <c r="M559" s="168" t="e">
        <f>#REF!</f>
        <v>#REF!</v>
      </c>
      <c r="N559" s="168" t="e">
        <f>#REF!</f>
        <v>#REF!</v>
      </c>
    </row>
    <row r="560" spans="9:14">
      <c r="I560" s="168" t="e">
        <f>#REF!</f>
        <v>#REF!</v>
      </c>
      <c r="J560" s="168" t="e">
        <f>#REF!</f>
        <v>#REF!</v>
      </c>
      <c r="K560" s="168" t="e">
        <f>#REF!</f>
        <v>#REF!</v>
      </c>
      <c r="L560" s="168" t="e">
        <f>#REF!</f>
        <v>#REF!</v>
      </c>
      <c r="M560" s="168" t="e">
        <f>#REF!</f>
        <v>#REF!</v>
      </c>
      <c r="N560" s="168" t="e">
        <f>#REF!</f>
        <v>#REF!</v>
      </c>
    </row>
    <row r="561" spans="9:14">
      <c r="I561" s="168" t="e">
        <f>#REF!</f>
        <v>#REF!</v>
      </c>
      <c r="J561" s="168" t="e">
        <f>#REF!</f>
        <v>#REF!</v>
      </c>
      <c r="K561" s="168" t="e">
        <f>#REF!</f>
        <v>#REF!</v>
      </c>
      <c r="L561" s="168" t="e">
        <f>#REF!</f>
        <v>#REF!</v>
      </c>
      <c r="M561" s="168" t="e">
        <f>#REF!</f>
        <v>#REF!</v>
      </c>
      <c r="N561" s="168" t="e">
        <f>#REF!</f>
        <v>#REF!</v>
      </c>
    </row>
    <row r="562" spans="9:14">
      <c r="I562" s="168" t="e">
        <f>#REF!</f>
        <v>#REF!</v>
      </c>
      <c r="J562" s="168" t="e">
        <f>#REF!</f>
        <v>#REF!</v>
      </c>
      <c r="K562" s="168" t="e">
        <f>#REF!</f>
        <v>#REF!</v>
      </c>
      <c r="L562" s="168" t="e">
        <f>#REF!</f>
        <v>#REF!</v>
      </c>
      <c r="M562" s="168" t="e">
        <f>#REF!</f>
        <v>#REF!</v>
      </c>
      <c r="N562" s="168" t="e">
        <f>#REF!</f>
        <v>#REF!</v>
      </c>
    </row>
    <row r="563" spans="9:14">
      <c r="I563" s="168" t="e">
        <f>#REF!</f>
        <v>#REF!</v>
      </c>
      <c r="J563" s="168" t="e">
        <f>#REF!</f>
        <v>#REF!</v>
      </c>
      <c r="K563" s="168" t="e">
        <f>#REF!</f>
        <v>#REF!</v>
      </c>
      <c r="L563" s="168" t="e">
        <f>#REF!</f>
        <v>#REF!</v>
      </c>
      <c r="M563" s="168" t="e">
        <f>#REF!</f>
        <v>#REF!</v>
      </c>
      <c r="N563" s="168" t="e">
        <f>#REF!</f>
        <v>#REF!</v>
      </c>
    </row>
    <row r="564" spans="9:14">
      <c r="I564" s="168" t="e">
        <f>#REF!</f>
        <v>#REF!</v>
      </c>
      <c r="J564" s="168" t="e">
        <f>#REF!</f>
        <v>#REF!</v>
      </c>
      <c r="K564" s="168" t="e">
        <f>#REF!</f>
        <v>#REF!</v>
      </c>
      <c r="L564" s="168" t="e">
        <f>#REF!</f>
        <v>#REF!</v>
      </c>
      <c r="M564" s="168" t="e">
        <f>#REF!</f>
        <v>#REF!</v>
      </c>
      <c r="N564" s="168" t="e">
        <f>#REF!</f>
        <v>#REF!</v>
      </c>
    </row>
    <row r="565" spans="9:14">
      <c r="I565" s="168" t="e">
        <f>#REF!</f>
        <v>#REF!</v>
      </c>
      <c r="J565" s="168" t="e">
        <f>#REF!</f>
        <v>#REF!</v>
      </c>
      <c r="K565" s="168" t="e">
        <f>#REF!</f>
        <v>#REF!</v>
      </c>
      <c r="L565" s="168" t="e">
        <f>#REF!</f>
        <v>#REF!</v>
      </c>
      <c r="M565" s="168" t="e">
        <f>#REF!</f>
        <v>#REF!</v>
      </c>
      <c r="N565" s="168" t="e">
        <f>#REF!</f>
        <v>#REF!</v>
      </c>
    </row>
    <row r="566" spans="9:14">
      <c r="I566" s="168" t="e">
        <f>#REF!</f>
        <v>#REF!</v>
      </c>
      <c r="J566" s="168" t="e">
        <f>#REF!</f>
        <v>#REF!</v>
      </c>
      <c r="K566" s="168" t="e">
        <f>#REF!</f>
        <v>#REF!</v>
      </c>
      <c r="L566" s="168" t="e">
        <f>#REF!</f>
        <v>#REF!</v>
      </c>
      <c r="M566" s="168" t="e">
        <f>#REF!</f>
        <v>#REF!</v>
      </c>
      <c r="N566" s="168" t="e">
        <f>#REF!</f>
        <v>#REF!</v>
      </c>
    </row>
    <row r="567" spans="9:14">
      <c r="I567" s="168" t="e">
        <f>#REF!</f>
        <v>#REF!</v>
      </c>
      <c r="J567" s="168" t="e">
        <f>#REF!</f>
        <v>#REF!</v>
      </c>
      <c r="K567" s="168" t="e">
        <f>#REF!</f>
        <v>#REF!</v>
      </c>
      <c r="L567" s="168" t="e">
        <f>#REF!</f>
        <v>#REF!</v>
      </c>
      <c r="M567" s="168" t="e">
        <f>#REF!</f>
        <v>#REF!</v>
      </c>
      <c r="N567" s="168" t="e">
        <f>#REF!</f>
        <v>#REF!</v>
      </c>
    </row>
    <row r="568" spans="9:14">
      <c r="I568" s="180" t="e">
        <f>#REF!</f>
        <v>#REF!</v>
      </c>
      <c r="J568" s="180" t="e">
        <f>#REF!</f>
        <v>#REF!</v>
      </c>
      <c r="K568" s="180" t="e">
        <f>#REF!</f>
        <v>#REF!</v>
      </c>
      <c r="L568" s="180" t="e">
        <f>#REF!</f>
        <v>#REF!</v>
      </c>
      <c r="M568" s="180" t="e">
        <f>#REF!</f>
        <v>#REF!</v>
      </c>
      <c r="N568" s="180" t="e">
        <f>#REF!</f>
        <v>#REF!</v>
      </c>
    </row>
    <row r="569" spans="9:14">
      <c r="I569" s="180" t="e">
        <f>#REF!</f>
        <v>#REF!</v>
      </c>
      <c r="J569" s="180" t="e">
        <f>#REF!</f>
        <v>#REF!</v>
      </c>
      <c r="K569" s="180" t="e">
        <f>#REF!</f>
        <v>#REF!</v>
      </c>
      <c r="L569" s="180" t="e">
        <f>#REF!</f>
        <v>#REF!</v>
      </c>
      <c r="M569" s="180" t="e">
        <f>#REF!</f>
        <v>#REF!</v>
      </c>
      <c r="N569" s="180" t="e">
        <f>#REF!</f>
        <v>#REF!</v>
      </c>
    </row>
    <row r="570" spans="9:14">
      <c r="I570" s="168" t="e">
        <f>#REF!</f>
        <v>#REF!</v>
      </c>
      <c r="J570" s="168" t="e">
        <f>#REF!</f>
        <v>#REF!</v>
      </c>
      <c r="K570" s="168" t="e">
        <f>#REF!</f>
        <v>#REF!</v>
      </c>
      <c r="L570" s="168" t="e">
        <f>#REF!</f>
        <v>#REF!</v>
      </c>
      <c r="M570" s="168" t="e">
        <f>#REF!</f>
        <v>#REF!</v>
      </c>
      <c r="N570" s="168" t="e">
        <f>#REF!</f>
        <v>#REF!</v>
      </c>
    </row>
    <row r="571" spans="9:14">
      <c r="I571" s="168" t="e">
        <f>#REF!</f>
        <v>#REF!</v>
      </c>
      <c r="J571" s="168" t="e">
        <f>#REF!</f>
        <v>#REF!</v>
      </c>
      <c r="K571" s="168" t="e">
        <f>#REF!</f>
        <v>#REF!</v>
      </c>
      <c r="L571" s="168" t="e">
        <f>#REF!</f>
        <v>#REF!</v>
      </c>
      <c r="M571" s="168" t="e">
        <f>#REF!</f>
        <v>#REF!</v>
      </c>
      <c r="N571" s="168" t="e">
        <f>#REF!</f>
        <v>#REF!</v>
      </c>
    </row>
    <row r="572" spans="9:14">
      <c r="I572" s="168" t="e">
        <f>#REF!</f>
        <v>#REF!</v>
      </c>
      <c r="J572" s="168" t="e">
        <f>#REF!</f>
        <v>#REF!</v>
      </c>
      <c r="K572" s="168" t="e">
        <f>#REF!</f>
        <v>#REF!</v>
      </c>
      <c r="L572" s="168" t="e">
        <f>#REF!</f>
        <v>#REF!</v>
      </c>
      <c r="M572" s="168" t="e">
        <f>#REF!</f>
        <v>#REF!</v>
      </c>
      <c r="N572" s="168" t="e">
        <f>#REF!</f>
        <v>#REF!</v>
      </c>
    </row>
    <row r="573" spans="9:14">
      <c r="I573" s="168" t="e">
        <f>#REF!</f>
        <v>#REF!</v>
      </c>
      <c r="J573" s="168" t="e">
        <f>#REF!</f>
        <v>#REF!</v>
      </c>
      <c r="K573" s="168" t="e">
        <f>#REF!</f>
        <v>#REF!</v>
      </c>
      <c r="L573" s="168" t="e">
        <f>#REF!</f>
        <v>#REF!</v>
      </c>
      <c r="M573" s="168" t="e">
        <f>#REF!</f>
        <v>#REF!</v>
      </c>
      <c r="N573" s="168" t="e">
        <f>#REF!</f>
        <v>#REF!</v>
      </c>
    </row>
    <row r="574" spans="9:14">
      <c r="I574" s="168" t="e">
        <f>#REF!</f>
        <v>#REF!</v>
      </c>
      <c r="J574" s="168" t="e">
        <f>#REF!</f>
        <v>#REF!</v>
      </c>
      <c r="K574" s="168" t="e">
        <f>#REF!</f>
        <v>#REF!</v>
      </c>
      <c r="L574" s="168" t="e">
        <f>#REF!</f>
        <v>#REF!</v>
      </c>
      <c r="M574" s="168" t="e">
        <f>#REF!</f>
        <v>#REF!</v>
      </c>
      <c r="N574" s="168" t="e">
        <f>#REF!</f>
        <v>#REF!</v>
      </c>
    </row>
    <row r="575" spans="9:14">
      <c r="I575" s="168" t="e">
        <f>#REF!</f>
        <v>#REF!</v>
      </c>
      <c r="J575" s="168" t="e">
        <f>#REF!</f>
        <v>#REF!</v>
      </c>
      <c r="K575" s="168" t="e">
        <f>#REF!</f>
        <v>#REF!</v>
      </c>
      <c r="L575" s="168" t="e">
        <f>#REF!</f>
        <v>#REF!</v>
      </c>
      <c r="M575" s="168" t="e">
        <f>#REF!</f>
        <v>#REF!</v>
      </c>
      <c r="N575" s="168" t="e">
        <f>#REF!</f>
        <v>#REF!</v>
      </c>
    </row>
    <row r="576" spans="9:14">
      <c r="I576" s="168" t="e">
        <f>#REF!</f>
        <v>#REF!</v>
      </c>
      <c r="J576" s="168" t="e">
        <f>#REF!</f>
        <v>#REF!</v>
      </c>
      <c r="K576" s="168" t="e">
        <f>#REF!</f>
        <v>#REF!</v>
      </c>
      <c r="L576" s="168" t="e">
        <f>#REF!</f>
        <v>#REF!</v>
      </c>
      <c r="M576" s="168" t="e">
        <f>#REF!</f>
        <v>#REF!</v>
      </c>
      <c r="N576" s="168" t="e">
        <f>#REF!</f>
        <v>#REF!</v>
      </c>
    </row>
    <row r="577" spans="9:14">
      <c r="I577" s="168" t="e">
        <f>#REF!</f>
        <v>#REF!</v>
      </c>
      <c r="J577" s="168" t="e">
        <f>#REF!</f>
        <v>#REF!</v>
      </c>
      <c r="K577" s="168" t="e">
        <f>#REF!</f>
        <v>#REF!</v>
      </c>
      <c r="L577" s="168" t="e">
        <f>#REF!</f>
        <v>#REF!</v>
      </c>
      <c r="M577" s="168" t="e">
        <f>#REF!</f>
        <v>#REF!</v>
      </c>
      <c r="N577" s="168" t="e">
        <f>#REF!</f>
        <v>#REF!</v>
      </c>
    </row>
    <row r="578" spans="9:14">
      <c r="I578" s="168" t="e">
        <f>#REF!</f>
        <v>#REF!</v>
      </c>
      <c r="J578" s="168" t="e">
        <f>#REF!</f>
        <v>#REF!</v>
      </c>
      <c r="K578" s="168" t="e">
        <f>#REF!</f>
        <v>#REF!</v>
      </c>
      <c r="L578" s="168" t="e">
        <f>#REF!</f>
        <v>#REF!</v>
      </c>
      <c r="M578" s="168" t="e">
        <f>#REF!</f>
        <v>#REF!</v>
      </c>
      <c r="N578" s="168" t="e">
        <f>#REF!</f>
        <v>#REF!</v>
      </c>
    </row>
    <row r="579" spans="9:14">
      <c r="I579" s="168" t="e">
        <f>#REF!</f>
        <v>#REF!</v>
      </c>
      <c r="J579" s="168" t="e">
        <f>#REF!</f>
        <v>#REF!</v>
      </c>
      <c r="K579" s="168" t="e">
        <f>#REF!</f>
        <v>#REF!</v>
      </c>
      <c r="L579" s="168" t="e">
        <f>#REF!</f>
        <v>#REF!</v>
      </c>
      <c r="M579" s="168" t="e">
        <f>#REF!</f>
        <v>#REF!</v>
      </c>
      <c r="N579" s="168" t="e">
        <f>#REF!</f>
        <v>#REF!</v>
      </c>
    </row>
    <row r="580" spans="9:14">
      <c r="I580" s="168" t="e">
        <f>#REF!</f>
        <v>#REF!</v>
      </c>
      <c r="J580" s="168" t="e">
        <f>#REF!</f>
        <v>#REF!</v>
      </c>
      <c r="K580" s="168" t="e">
        <f>#REF!</f>
        <v>#REF!</v>
      </c>
      <c r="L580" s="168" t="e">
        <f>#REF!</f>
        <v>#REF!</v>
      </c>
      <c r="M580" s="168" t="e">
        <f>#REF!</f>
        <v>#REF!</v>
      </c>
      <c r="N580" s="168" t="e">
        <f>#REF!</f>
        <v>#REF!</v>
      </c>
    </row>
    <row r="581" spans="9:14">
      <c r="I581" s="168" t="e">
        <f>#REF!</f>
        <v>#REF!</v>
      </c>
      <c r="J581" s="168" t="e">
        <f>#REF!</f>
        <v>#REF!</v>
      </c>
      <c r="K581" s="168" t="e">
        <f>#REF!</f>
        <v>#REF!</v>
      </c>
      <c r="L581" s="168" t="e">
        <f>#REF!</f>
        <v>#REF!</v>
      </c>
      <c r="M581" s="168" t="e">
        <f>#REF!</f>
        <v>#REF!</v>
      </c>
      <c r="N581" s="168" t="e">
        <f>#REF!</f>
        <v>#REF!</v>
      </c>
    </row>
    <row r="582" spans="9:14">
      <c r="I582" s="180" t="e">
        <f>#REF!</f>
        <v>#REF!</v>
      </c>
      <c r="J582" s="180" t="e">
        <f>#REF!</f>
        <v>#REF!</v>
      </c>
      <c r="K582" s="180" t="e">
        <f>#REF!</f>
        <v>#REF!</v>
      </c>
      <c r="L582" s="180" t="e">
        <f>#REF!</f>
        <v>#REF!</v>
      </c>
      <c r="M582" s="180" t="e">
        <f>#REF!</f>
        <v>#REF!</v>
      </c>
      <c r="N582" s="180" t="e">
        <f>#REF!</f>
        <v>#REF!</v>
      </c>
    </row>
    <row r="583" spans="9:14">
      <c r="I583" s="180" t="e">
        <f>#REF!</f>
        <v>#REF!</v>
      </c>
      <c r="J583" s="180" t="e">
        <f>#REF!</f>
        <v>#REF!</v>
      </c>
      <c r="K583" s="180" t="e">
        <f>#REF!</f>
        <v>#REF!</v>
      </c>
      <c r="L583" s="180" t="e">
        <f>#REF!</f>
        <v>#REF!</v>
      </c>
      <c r="M583" s="180" t="e">
        <f>#REF!</f>
        <v>#REF!</v>
      </c>
      <c r="N583" s="180" t="e">
        <f>#REF!</f>
        <v>#REF!</v>
      </c>
    </row>
    <row r="584" spans="9:14">
      <c r="I584" s="168" t="e">
        <f>#REF!</f>
        <v>#REF!</v>
      </c>
      <c r="J584" s="168" t="e">
        <f>#REF!</f>
        <v>#REF!</v>
      </c>
      <c r="K584" s="168" t="e">
        <f>#REF!</f>
        <v>#REF!</v>
      </c>
      <c r="L584" s="168" t="e">
        <f>#REF!</f>
        <v>#REF!</v>
      </c>
      <c r="M584" s="168" t="e">
        <f>#REF!</f>
        <v>#REF!</v>
      </c>
      <c r="N584" s="168" t="e">
        <f>#REF!</f>
        <v>#REF!</v>
      </c>
    </row>
    <row r="585" spans="9:14">
      <c r="I585" s="168" t="e">
        <f>#REF!</f>
        <v>#REF!</v>
      </c>
      <c r="J585" s="168" t="e">
        <f>#REF!</f>
        <v>#REF!</v>
      </c>
      <c r="K585" s="168" t="e">
        <f>#REF!</f>
        <v>#REF!</v>
      </c>
      <c r="L585" s="168" t="e">
        <f>#REF!</f>
        <v>#REF!</v>
      </c>
      <c r="M585" s="168" t="e">
        <f>#REF!</f>
        <v>#REF!</v>
      </c>
      <c r="N585" s="168" t="e">
        <f>#REF!</f>
        <v>#REF!</v>
      </c>
    </row>
    <row r="586" spans="9:14">
      <c r="I586" s="168" t="e">
        <f>#REF!</f>
        <v>#REF!</v>
      </c>
      <c r="J586" s="168" t="e">
        <f>#REF!</f>
        <v>#REF!</v>
      </c>
      <c r="K586" s="168" t="e">
        <f>#REF!</f>
        <v>#REF!</v>
      </c>
      <c r="L586" s="168" t="e">
        <f>#REF!</f>
        <v>#REF!</v>
      </c>
      <c r="M586" s="168" t="e">
        <f>#REF!</f>
        <v>#REF!</v>
      </c>
      <c r="N586" s="168" t="e">
        <f>#REF!</f>
        <v>#REF!</v>
      </c>
    </row>
    <row r="587" spans="9:14">
      <c r="I587" s="168" t="e">
        <f>#REF!</f>
        <v>#REF!</v>
      </c>
      <c r="J587" s="168" t="e">
        <f>#REF!</f>
        <v>#REF!</v>
      </c>
      <c r="K587" s="168" t="e">
        <f>#REF!</f>
        <v>#REF!</v>
      </c>
      <c r="L587" s="168" t="e">
        <f>#REF!</f>
        <v>#REF!</v>
      </c>
      <c r="M587" s="168" t="e">
        <f>#REF!</f>
        <v>#REF!</v>
      </c>
      <c r="N587" s="168" t="e">
        <f>#REF!</f>
        <v>#REF!</v>
      </c>
    </row>
    <row r="588" spans="9:14">
      <c r="I588" s="168" t="e">
        <f>#REF!</f>
        <v>#REF!</v>
      </c>
      <c r="J588" s="168" t="e">
        <f>#REF!</f>
        <v>#REF!</v>
      </c>
      <c r="K588" s="168" t="e">
        <f>#REF!</f>
        <v>#REF!</v>
      </c>
      <c r="L588" s="168" t="e">
        <f>#REF!</f>
        <v>#REF!</v>
      </c>
      <c r="M588" s="168" t="e">
        <f>#REF!</f>
        <v>#REF!</v>
      </c>
      <c r="N588" s="168" t="e">
        <f>#REF!</f>
        <v>#REF!</v>
      </c>
    </row>
    <row r="589" spans="9:14">
      <c r="I589" s="168" t="e">
        <f>#REF!</f>
        <v>#REF!</v>
      </c>
      <c r="J589" s="168" t="e">
        <f>#REF!</f>
        <v>#REF!</v>
      </c>
      <c r="K589" s="168" t="e">
        <f>#REF!</f>
        <v>#REF!</v>
      </c>
      <c r="L589" s="168" t="e">
        <f>#REF!</f>
        <v>#REF!</v>
      </c>
      <c r="M589" s="168" t="e">
        <f>#REF!</f>
        <v>#REF!</v>
      </c>
      <c r="N589" s="168" t="e">
        <f>#REF!</f>
        <v>#REF!</v>
      </c>
    </row>
    <row r="590" spans="9:14">
      <c r="I590" s="168" t="e">
        <f>#REF!</f>
        <v>#REF!</v>
      </c>
      <c r="J590" s="168" t="e">
        <f>#REF!</f>
        <v>#REF!</v>
      </c>
      <c r="K590" s="168" t="e">
        <f>#REF!</f>
        <v>#REF!</v>
      </c>
      <c r="L590" s="168" t="e">
        <f>#REF!</f>
        <v>#REF!</v>
      </c>
      <c r="M590" s="168" t="e">
        <f>#REF!</f>
        <v>#REF!</v>
      </c>
      <c r="N590" s="168" t="e">
        <f>#REF!</f>
        <v>#REF!</v>
      </c>
    </row>
    <row r="591" spans="9:14">
      <c r="I591" s="168" t="e">
        <f>#REF!</f>
        <v>#REF!</v>
      </c>
      <c r="J591" s="168" t="e">
        <f>#REF!</f>
        <v>#REF!</v>
      </c>
      <c r="K591" s="168" t="e">
        <f>#REF!</f>
        <v>#REF!</v>
      </c>
      <c r="L591" s="168" t="e">
        <f>#REF!</f>
        <v>#REF!</v>
      </c>
      <c r="M591" s="168" t="e">
        <f>#REF!</f>
        <v>#REF!</v>
      </c>
      <c r="N591" s="168" t="e">
        <f>#REF!</f>
        <v>#REF!</v>
      </c>
    </row>
    <row r="592" spans="9:14">
      <c r="I592" s="168" t="e">
        <f>#REF!</f>
        <v>#REF!</v>
      </c>
      <c r="J592" s="168" t="e">
        <f>#REF!</f>
        <v>#REF!</v>
      </c>
      <c r="K592" s="168" t="e">
        <f>#REF!</f>
        <v>#REF!</v>
      </c>
      <c r="L592" s="168" t="e">
        <f>#REF!</f>
        <v>#REF!</v>
      </c>
      <c r="M592" s="168" t="e">
        <f>#REF!</f>
        <v>#REF!</v>
      </c>
      <c r="N592" s="168" t="e">
        <f>#REF!</f>
        <v>#REF!</v>
      </c>
    </row>
    <row r="593" spans="9:14">
      <c r="I593" s="168" t="e">
        <f>#REF!</f>
        <v>#REF!</v>
      </c>
      <c r="J593" s="168" t="e">
        <f>#REF!</f>
        <v>#REF!</v>
      </c>
      <c r="K593" s="168" t="e">
        <f>#REF!</f>
        <v>#REF!</v>
      </c>
      <c r="L593" s="168" t="e">
        <f>#REF!</f>
        <v>#REF!</v>
      </c>
      <c r="M593" s="168" t="e">
        <f>#REF!</f>
        <v>#REF!</v>
      </c>
      <c r="N593" s="168" t="e">
        <f>#REF!</f>
        <v>#REF!</v>
      </c>
    </row>
    <row r="594" spans="9:14">
      <c r="I594" s="168" t="e">
        <f>#REF!</f>
        <v>#REF!</v>
      </c>
      <c r="J594" s="168" t="e">
        <f>#REF!</f>
        <v>#REF!</v>
      </c>
      <c r="K594" s="168" t="e">
        <f>#REF!</f>
        <v>#REF!</v>
      </c>
      <c r="L594" s="168" t="e">
        <f>#REF!</f>
        <v>#REF!</v>
      </c>
      <c r="M594" s="168" t="e">
        <f>#REF!</f>
        <v>#REF!</v>
      </c>
      <c r="N594" s="168" t="e">
        <f>#REF!</f>
        <v>#REF!</v>
      </c>
    </row>
    <row r="595" spans="9:14">
      <c r="I595" s="168" t="e">
        <f>#REF!</f>
        <v>#REF!</v>
      </c>
      <c r="J595" s="168" t="e">
        <f>#REF!</f>
        <v>#REF!</v>
      </c>
      <c r="K595" s="168" t="e">
        <f>#REF!</f>
        <v>#REF!</v>
      </c>
      <c r="L595" s="168" t="e">
        <f>#REF!</f>
        <v>#REF!</v>
      </c>
      <c r="M595" s="168" t="e">
        <f>#REF!</f>
        <v>#REF!</v>
      </c>
      <c r="N595" s="168" t="e">
        <f>#REF!</f>
        <v>#REF!</v>
      </c>
    </row>
    <row r="596" spans="9:14">
      <c r="I596" s="180" t="e">
        <f>#REF!</f>
        <v>#REF!</v>
      </c>
      <c r="J596" s="180" t="e">
        <f>#REF!</f>
        <v>#REF!</v>
      </c>
      <c r="K596" s="180" t="e">
        <f>#REF!</f>
        <v>#REF!</v>
      </c>
      <c r="L596" s="180" t="e">
        <f>#REF!</f>
        <v>#REF!</v>
      </c>
      <c r="M596" s="180" t="e">
        <f>#REF!</f>
        <v>#REF!</v>
      </c>
      <c r="N596" s="180" t="e">
        <f>#REF!</f>
        <v>#REF!</v>
      </c>
    </row>
    <row r="597" spans="9:14">
      <c r="I597" s="180" t="e">
        <f>#REF!</f>
        <v>#REF!</v>
      </c>
      <c r="J597" s="180" t="e">
        <f>#REF!</f>
        <v>#REF!</v>
      </c>
      <c r="K597" s="180" t="e">
        <f>#REF!</f>
        <v>#REF!</v>
      </c>
      <c r="L597" s="180" t="e">
        <f>#REF!</f>
        <v>#REF!</v>
      </c>
      <c r="M597" s="180" t="e">
        <f>#REF!</f>
        <v>#REF!</v>
      </c>
      <c r="N597" s="180" t="e">
        <f>#REF!</f>
        <v>#REF!</v>
      </c>
    </row>
    <row r="598" spans="9:14">
      <c r="I598" s="168" t="e">
        <f>#REF!</f>
        <v>#REF!</v>
      </c>
      <c r="J598" s="168" t="e">
        <f>#REF!</f>
        <v>#REF!</v>
      </c>
      <c r="K598" s="168" t="e">
        <f>#REF!</f>
        <v>#REF!</v>
      </c>
      <c r="L598" s="168" t="e">
        <f>#REF!</f>
        <v>#REF!</v>
      </c>
      <c r="M598" s="168" t="e">
        <f>#REF!</f>
        <v>#REF!</v>
      </c>
      <c r="N598" s="168" t="e">
        <f>#REF!</f>
        <v>#REF!</v>
      </c>
    </row>
    <row r="599" spans="9:14">
      <c r="I599" s="168" t="e">
        <f>#REF!</f>
        <v>#REF!</v>
      </c>
      <c r="J599" s="168" t="e">
        <f>#REF!</f>
        <v>#REF!</v>
      </c>
      <c r="K599" s="168" t="e">
        <f>#REF!</f>
        <v>#REF!</v>
      </c>
      <c r="L599" s="168" t="e">
        <f>#REF!</f>
        <v>#REF!</v>
      </c>
      <c r="M599" s="168" t="e">
        <f>#REF!</f>
        <v>#REF!</v>
      </c>
      <c r="N599" s="168" t="e">
        <f>#REF!</f>
        <v>#REF!</v>
      </c>
    </row>
    <row r="600" spans="9:14">
      <c r="I600" s="168" t="e">
        <f>#REF!</f>
        <v>#REF!</v>
      </c>
      <c r="J600" s="168" t="e">
        <f>#REF!</f>
        <v>#REF!</v>
      </c>
      <c r="K600" s="168" t="e">
        <f>#REF!</f>
        <v>#REF!</v>
      </c>
      <c r="L600" s="168" t="e">
        <f>#REF!</f>
        <v>#REF!</v>
      </c>
      <c r="M600" s="168" t="e">
        <f>#REF!</f>
        <v>#REF!</v>
      </c>
      <c r="N600" s="168" t="e">
        <f>#REF!</f>
        <v>#REF!</v>
      </c>
    </row>
    <row r="601" spans="9:14">
      <c r="I601" s="168" t="e">
        <f>#REF!</f>
        <v>#REF!</v>
      </c>
      <c r="J601" s="168" t="e">
        <f>#REF!</f>
        <v>#REF!</v>
      </c>
      <c r="K601" s="168" t="e">
        <f>#REF!</f>
        <v>#REF!</v>
      </c>
      <c r="L601" s="168" t="e">
        <f>#REF!</f>
        <v>#REF!</v>
      </c>
      <c r="M601" s="168" t="e">
        <f>#REF!</f>
        <v>#REF!</v>
      </c>
      <c r="N601" s="168" t="e">
        <f>#REF!</f>
        <v>#REF!</v>
      </c>
    </row>
    <row r="602" spans="9:14">
      <c r="I602" s="168" t="e">
        <f>#REF!</f>
        <v>#REF!</v>
      </c>
      <c r="J602" s="168" t="e">
        <f>#REF!</f>
        <v>#REF!</v>
      </c>
      <c r="K602" s="168" t="e">
        <f>#REF!</f>
        <v>#REF!</v>
      </c>
      <c r="L602" s="168" t="e">
        <f>#REF!</f>
        <v>#REF!</v>
      </c>
      <c r="M602" s="168" t="e">
        <f>#REF!</f>
        <v>#REF!</v>
      </c>
      <c r="N602" s="168" t="e">
        <f>#REF!</f>
        <v>#REF!</v>
      </c>
    </row>
    <row r="603" spans="9:14">
      <c r="I603" s="168" t="e">
        <f>#REF!</f>
        <v>#REF!</v>
      </c>
      <c r="J603" s="168" t="e">
        <f>#REF!</f>
        <v>#REF!</v>
      </c>
      <c r="K603" s="168" t="e">
        <f>#REF!</f>
        <v>#REF!</v>
      </c>
      <c r="L603" s="168" t="e">
        <f>#REF!</f>
        <v>#REF!</v>
      </c>
      <c r="M603" s="168" t="e">
        <f>#REF!</f>
        <v>#REF!</v>
      </c>
      <c r="N603" s="168" t="e">
        <f>#REF!</f>
        <v>#REF!</v>
      </c>
    </row>
    <row r="604" spans="9:14">
      <c r="I604" s="168" t="e">
        <f>#REF!</f>
        <v>#REF!</v>
      </c>
      <c r="J604" s="168" t="e">
        <f>#REF!</f>
        <v>#REF!</v>
      </c>
      <c r="K604" s="168" t="e">
        <f>#REF!</f>
        <v>#REF!</v>
      </c>
      <c r="L604" s="168" t="e">
        <f>#REF!</f>
        <v>#REF!</v>
      </c>
      <c r="M604" s="168" t="e">
        <f>#REF!</f>
        <v>#REF!</v>
      </c>
      <c r="N604" s="168" t="e">
        <f>#REF!</f>
        <v>#REF!</v>
      </c>
    </row>
    <row r="605" spans="9:14">
      <c r="I605" s="168" t="e">
        <f>#REF!</f>
        <v>#REF!</v>
      </c>
      <c r="J605" s="168" t="e">
        <f>#REF!</f>
        <v>#REF!</v>
      </c>
      <c r="K605" s="168" t="e">
        <f>#REF!</f>
        <v>#REF!</v>
      </c>
      <c r="L605" s="168" t="e">
        <f>#REF!</f>
        <v>#REF!</v>
      </c>
      <c r="M605" s="168" t="e">
        <f>#REF!</f>
        <v>#REF!</v>
      </c>
      <c r="N605" s="168" t="e">
        <f>#REF!</f>
        <v>#REF!</v>
      </c>
    </row>
    <row r="606" spans="9:14">
      <c r="I606" s="168" t="e">
        <f>#REF!</f>
        <v>#REF!</v>
      </c>
      <c r="J606" s="168" t="e">
        <f>#REF!</f>
        <v>#REF!</v>
      </c>
      <c r="K606" s="168" t="e">
        <f>#REF!</f>
        <v>#REF!</v>
      </c>
      <c r="L606" s="168" t="e">
        <f>#REF!</f>
        <v>#REF!</v>
      </c>
      <c r="M606" s="168" t="e">
        <f>#REF!</f>
        <v>#REF!</v>
      </c>
      <c r="N606" s="168" t="e">
        <f>#REF!</f>
        <v>#REF!</v>
      </c>
    </row>
    <row r="607" spans="9:14">
      <c r="I607" s="168" t="e">
        <f>#REF!</f>
        <v>#REF!</v>
      </c>
      <c r="J607" s="168" t="e">
        <f>#REF!</f>
        <v>#REF!</v>
      </c>
      <c r="K607" s="168" t="e">
        <f>#REF!</f>
        <v>#REF!</v>
      </c>
      <c r="L607" s="168" t="e">
        <f>#REF!</f>
        <v>#REF!</v>
      </c>
      <c r="M607" s="168" t="e">
        <f>#REF!</f>
        <v>#REF!</v>
      </c>
      <c r="N607" s="168" t="e">
        <f>#REF!</f>
        <v>#REF!</v>
      </c>
    </row>
    <row r="608" spans="9:14">
      <c r="I608" s="168" t="e">
        <f>#REF!</f>
        <v>#REF!</v>
      </c>
      <c r="J608" s="168" t="e">
        <f>#REF!</f>
        <v>#REF!</v>
      </c>
      <c r="K608" s="168" t="e">
        <f>#REF!</f>
        <v>#REF!</v>
      </c>
      <c r="L608" s="168" t="e">
        <f>#REF!</f>
        <v>#REF!</v>
      </c>
      <c r="M608" s="168" t="e">
        <f>#REF!</f>
        <v>#REF!</v>
      </c>
      <c r="N608" s="168" t="e">
        <f>#REF!</f>
        <v>#REF!</v>
      </c>
    </row>
    <row r="609" spans="9:14">
      <c r="I609" s="168" t="e">
        <f>#REF!</f>
        <v>#REF!</v>
      </c>
      <c r="J609" s="168" t="e">
        <f>#REF!</f>
        <v>#REF!</v>
      </c>
      <c r="K609" s="168" t="e">
        <f>#REF!</f>
        <v>#REF!</v>
      </c>
      <c r="L609" s="168" t="e">
        <f>#REF!</f>
        <v>#REF!</v>
      </c>
      <c r="M609" s="168" t="e">
        <f>#REF!</f>
        <v>#REF!</v>
      </c>
      <c r="N609" s="168" t="e">
        <f>#REF!</f>
        <v>#REF!</v>
      </c>
    </row>
    <row r="610" spans="9:14">
      <c r="I610" s="180" t="e">
        <f>#REF!</f>
        <v>#REF!</v>
      </c>
      <c r="J610" s="180" t="e">
        <f>#REF!</f>
        <v>#REF!</v>
      </c>
      <c r="K610" s="180" t="e">
        <f>#REF!</f>
        <v>#REF!</v>
      </c>
      <c r="L610" s="180" t="e">
        <f>#REF!</f>
        <v>#REF!</v>
      </c>
      <c r="M610" s="180" t="e">
        <f>#REF!</f>
        <v>#REF!</v>
      </c>
      <c r="N610" s="180" t="e">
        <f>#REF!</f>
        <v>#REF!</v>
      </c>
    </row>
    <row r="611" spans="9:14">
      <c r="I611" s="180" t="e">
        <f>#REF!</f>
        <v>#REF!</v>
      </c>
      <c r="J611" s="180" t="e">
        <f>#REF!</f>
        <v>#REF!</v>
      </c>
      <c r="K611" s="180" t="e">
        <f>#REF!</f>
        <v>#REF!</v>
      </c>
      <c r="L611" s="180" t="e">
        <f>#REF!</f>
        <v>#REF!</v>
      </c>
      <c r="M611" s="180" t="e">
        <f>#REF!</f>
        <v>#REF!</v>
      </c>
      <c r="N611" s="180" t="e">
        <f>#REF!</f>
        <v>#REF!</v>
      </c>
    </row>
    <row r="612" spans="9:14">
      <c r="I612" s="168" t="e">
        <f>#REF!</f>
        <v>#REF!</v>
      </c>
      <c r="J612" s="168" t="e">
        <f>#REF!</f>
        <v>#REF!</v>
      </c>
      <c r="K612" s="168" t="e">
        <f>#REF!</f>
        <v>#REF!</v>
      </c>
      <c r="L612" s="168" t="e">
        <f>#REF!</f>
        <v>#REF!</v>
      </c>
      <c r="M612" s="168" t="e">
        <f>#REF!</f>
        <v>#REF!</v>
      </c>
      <c r="N612" s="168" t="e">
        <f>#REF!</f>
        <v>#REF!</v>
      </c>
    </row>
    <row r="613" spans="9:14">
      <c r="I613" s="168" t="e">
        <f>#REF!</f>
        <v>#REF!</v>
      </c>
      <c r="J613" s="168" t="e">
        <f>#REF!</f>
        <v>#REF!</v>
      </c>
      <c r="K613" s="168" t="e">
        <f>#REF!</f>
        <v>#REF!</v>
      </c>
      <c r="L613" s="168" t="e">
        <f>#REF!</f>
        <v>#REF!</v>
      </c>
      <c r="M613" s="168" t="e">
        <f>#REF!</f>
        <v>#REF!</v>
      </c>
      <c r="N613" s="168" t="e">
        <f>#REF!</f>
        <v>#REF!</v>
      </c>
    </row>
    <row r="614" spans="9:14">
      <c r="I614" s="168" t="e">
        <f>#REF!</f>
        <v>#REF!</v>
      </c>
      <c r="J614" s="168" t="e">
        <f>#REF!</f>
        <v>#REF!</v>
      </c>
      <c r="K614" s="168" t="e">
        <f>#REF!</f>
        <v>#REF!</v>
      </c>
      <c r="L614" s="168" t="e">
        <f>#REF!</f>
        <v>#REF!</v>
      </c>
      <c r="M614" s="168" t="e">
        <f>#REF!</f>
        <v>#REF!</v>
      </c>
      <c r="N614" s="168" t="e">
        <f>#REF!</f>
        <v>#REF!</v>
      </c>
    </row>
    <row r="615" spans="9:14">
      <c r="I615" s="168" t="e">
        <f>#REF!</f>
        <v>#REF!</v>
      </c>
      <c r="J615" s="168" t="e">
        <f>#REF!</f>
        <v>#REF!</v>
      </c>
      <c r="K615" s="168" t="e">
        <f>#REF!</f>
        <v>#REF!</v>
      </c>
      <c r="L615" s="168" t="e">
        <f>#REF!</f>
        <v>#REF!</v>
      </c>
      <c r="M615" s="168" t="e">
        <f>#REF!</f>
        <v>#REF!</v>
      </c>
      <c r="N615" s="168" t="e">
        <f>#REF!</f>
        <v>#REF!</v>
      </c>
    </row>
    <row r="616" spans="9:14">
      <c r="I616" s="168" t="e">
        <f>#REF!</f>
        <v>#REF!</v>
      </c>
      <c r="J616" s="168" t="e">
        <f>#REF!</f>
        <v>#REF!</v>
      </c>
      <c r="K616" s="168" t="e">
        <f>#REF!</f>
        <v>#REF!</v>
      </c>
      <c r="L616" s="168" t="e">
        <f>#REF!</f>
        <v>#REF!</v>
      </c>
      <c r="M616" s="168" t="e">
        <f>#REF!</f>
        <v>#REF!</v>
      </c>
      <c r="N616" s="168" t="e">
        <f>#REF!</f>
        <v>#REF!</v>
      </c>
    </row>
    <row r="617" spans="9:14">
      <c r="I617" s="168" t="e">
        <f>#REF!</f>
        <v>#REF!</v>
      </c>
      <c r="J617" s="168" t="e">
        <f>#REF!</f>
        <v>#REF!</v>
      </c>
      <c r="K617" s="168" t="e">
        <f>#REF!</f>
        <v>#REF!</v>
      </c>
      <c r="L617" s="168" t="e">
        <f>#REF!</f>
        <v>#REF!</v>
      </c>
      <c r="M617" s="168" t="e">
        <f>#REF!</f>
        <v>#REF!</v>
      </c>
      <c r="N617" s="168" t="e">
        <f>#REF!</f>
        <v>#REF!</v>
      </c>
    </row>
    <row r="618" spans="9:14">
      <c r="I618" s="168" t="e">
        <f>#REF!</f>
        <v>#REF!</v>
      </c>
      <c r="J618" s="168" t="e">
        <f>#REF!</f>
        <v>#REF!</v>
      </c>
      <c r="K618" s="168" t="e">
        <f>#REF!</f>
        <v>#REF!</v>
      </c>
      <c r="L618" s="168" t="e">
        <f>#REF!</f>
        <v>#REF!</v>
      </c>
      <c r="M618" s="168" t="e">
        <f>#REF!</f>
        <v>#REF!</v>
      </c>
      <c r="N618" s="168" t="e">
        <f>#REF!</f>
        <v>#REF!</v>
      </c>
    </row>
    <row r="619" spans="9:14">
      <c r="I619" s="168" t="e">
        <f>#REF!</f>
        <v>#REF!</v>
      </c>
      <c r="J619" s="168" t="e">
        <f>#REF!</f>
        <v>#REF!</v>
      </c>
      <c r="K619" s="168" t="e">
        <f>#REF!</f>
        <v>#REF!</v>
      </c>
      <c r="L619" s="168" t="e">
        <f>#REF!</f>
        <v>#REF!</v>
      </c>
      <c r="M619" s="168" t="e">
        <f>#REF!</f>
        <v>#REF!</v>
      </c>
      <c r="N619" s="168" t="e">
        <f>#REF!</f>
        <v>#REF!</v>
      </c>
    </row>
    <row r="620" spans="9:14">
      <c r="I620" s="168" t="e">
        <f>#REF!</f>
        <v>#REF!</v>
      </c>
      <c r="J620" s="168" t="e">
        <f>#REF!</f>
        <v>#REF!</v>
      </c>
      <c r="K620" s="168" t="e">
        <f>#REF!</f>
        <v>#REF!</v>
      </c>
      <c r="L620" s="168" t="e">
        <f>#REF!</f>
        <v>#REF!</v>
      </c>
      <c r="M620" s="168" t="e">
        <f>#REF!</f>
        <v>#REF!</v>
      </c>
      <c r="N620" s="168" t="e">
        <f>#REF!</f>
        <v>#REF!</v>
      </c>
    </row>
    <row r="621" spans="9:14">
      <c r="I621" s="168" t="e">
        <f>#REF!</f>
        <v>#REF!</v>
      </c>
      <c r="J621" s="168" t="e">
        <f>#REF!</f>
        <v>#REF!</v>
      </c>
      <c r="K621" s="168" t="e">
        <f>#REF!</f>
        <v>#REF!</v>
      </c>
      <c r="L621" s="168" t="e">
        <f>#REF!</f>
        <v>#REF!</v>
      </c>
      <c r="M621" s="168" t="e">
        <f>#REF!</f>
        <v>#REF!</v>
      </c>
      <c r="N621" s="168" t="e">
        <f>#REF!</f>
        <v>#REF!</v>
      </c>
    </row>
    <row r="622" spans="9:14">
      <c r="I622" s="168" t="e">
        <f>#REF!</f>
        <v>#REF!</v>
      </c>
      <c r="J622" s="168" t="e">
        <f>#REF!</f>
        <v>#REF!</v>
      </c>
      <c r="K622" s="168" t="e">
        <f>#REF!</f>
        <v>#REF!</v>
      </c>
      <c r="L622" s="168" t="e">
        <f>#REF!</f>
        <v>#REF!</v>
      </c>
      <c r="M622" s="168" t="e">
        <f>#REF!</f>
        <v>#REF!</v>
      </c>
      <c r="N622" s="168" t="e">
        <f>#REF!</f>
        <v>#REF!</v>
      </c>
    </row>
    <row r="623" spans="9:14">
      <c r="I623" s="168" t="e">
        <f>#REF!</f>
        <v>#REF!</v>
      </c>
      <c r="J623" s="168" t="e">
        <f>#REF!</f>
        <v>#REF!</v>
      </c>
      <c r="K623" s="168" t="e">
        <f>#REF!</f>
        <v>#REF!</v>
      </c>
      <c r="L623" s="168" t="e">
        <f>#REF!</f>
        <v>#REF!</v>
      </c>
      <c r="M623" s="168" t="e">
        <f>#REF!</f>
        <v>#REF!</v>
      </c>
      <c r="N623" s="168" t="e">
        <f>#REF!</f>
        <v>#REF!</v>
      </c>
    </row>
    <row r="624" spans="9:14">
      <c r="I624" s="180" t="e">
        <f>#REF!</f>
        <v>#REF!</v>
      </c>
      <c r="J624" s="180" t="e">
        <f>#REF!</f>
        <v>#REF!</v>
      </c>
      <c r="K624" s="180" t="e">
        <f>#REF!</f>
        <v>#REF!</v>
      </c>
      <c r="L624" s="180" t="e">
        <f>#REF!</f>
        <v>#REF!</v>
      </c>
      <c r="M624" s="180" t="e">
        <f>#REF!</f>
        <v>#REF!</v>
      </c>
      <c r="N624" s="180" t="e">
        <f>#REF!</f>
        <v>#REF!</v>
      </c>
    </row>
    <row r="625" spans="9:14">
      <c r="I625" s="180" t="e">
        <f>#REF!</f>
        <v>#REF!</v>
      </c>
      <c r="J625" s="180" t="e">
        <f>#REF!</f>
        <v>#REF!</v>
      </c>
      <c r="K625" s="180" t="e">
        <f>#REF!</f>
        <v>#REF!</v>
      </c>
      <c r="L625" s="180" t="e">
        <f>#REF!</f>
        <v>#REF!</v>
      </c>
      <c r="M625" s="180" t="e">
        <f>#REF!</f>
        <v>#REF!</v>
      </c>
      <c r="N625" s="180" t="e">
        <f>#REF!</f>
        <v>#REF!</v>
      </c>
    </row>
    <row r="626" spans="9:14">
      <c r="I626" s="168" t="e">
        <f>#REF!</f>
        <v>#REF!</v>
      </c>
      <c r="J626" s="168" t="e">
        <f>#REF!</f>
        <v>#REF!</v>
      </c>
      <c r="K626" s="168" t="e">
        <f>#REF!</f>
        <v>#REF!</v>
      </c>
      <c r="L626" s="168" t="e">
        <f>#REF!</f>
        <v>#REF!</v>
      </c>
      <c r="M626" s="168" t="e">
        <f>#REF!</f>
        <v>#REF!</v>
      </c>
      <c r="N626" s="168" t="e">
        <f>#REF!</f>
        <v>#REF!</v>
      </c>
    </row>
    <row r="627" spans="9:14">
      <c r="I627" s="168" t="e">
        <f>#REF!</f>
        <v>#REF!</v>
      </c>
      <c r="J627" s="168" t="e">
        <f>#REF!</f>
        <v>#REF!</v>
      </c>
      <c r="K627" s="168" t="e">
        <f>#REF!</f>
        <v>#REF!</v>
      </c>
      <c r="L627" s="168" t="e">
        <f>#REF!</f>
        <v>#REF!</v>
      </c>
      <c r="M627" s="168" t="e">
        <f>#REF!</f>
        <v>#REF!</v>
      </c>
      <c r="N627" s="168" t="e">
        <f>#REF!</f>
        <v>#REF!</v>
      </c>
    </row>
    <row r="628" spans="9:14">
      <c r="I628" s="168" t="e">
        <f>#REF!</f>
        <v>#REF!</v>
      </c>
      <c r="J628" s="168" t="e">
        <f>#REF!</f>
        <v>#REF!</v>
      </c>
      <c r="K628" s="168" t="e">
        <f>#REF!</f>
        <v>#REF!</v>
      </c>
      <c r="L628" s="168" t="e">
        <f>#REF!</f>
        <v>#REF!</v>
      </c>
      <c r="M628" s="168" t="e">
        <f>#REF!</f>
        <v>#REF!</v>
      </c>
      <c r="N628" s="168" t="e">
        <f>#REF!</f>
        <v>#REF!</v>
      </c>
    </row>
    <row r="629" spans="9:14">
      <c r="I629" s="168" t="e">
        <f>#REF!</f>
        <v>#REF!</v>
      </c>
      <c r="J629" s="168" t="e">
        <f>#REF!</f>
        <v>#REF!</v>
      </c>
      <c r="K629" s="168" t="e">
        <f>#REF!</f>
        <v>#REF!</v>
      </c>
      <c r="L629" s="168" t="e">
        <f>#REF!</f>
        <v>#REF!</v>
      </c>
      <c r="M629" s="168" t="e">
        <f>#REF!</f>
        <v>#REF!</v>
      </c>
      <c r="N629" s="168" t="e">
        <f>#REF!</f>
        <v>#REF!</v>
      </c>
    </row>
    <row r="630" spans="9:14">
      <c r="I630" s="168" t="e">
        <f>#REF!</f>
        <v>#REF!</v>
      </c>
      <c r="J630" s="168" t="e">
        <f>#REF!</f>
        <v>#REF!</v>
      </c>
      <c r="K630" s="168" t="e">
        <f>#REF!</f>
        <v>#REF!</v>
      </c>
      <c r="L630" s="168" t="e">
        <f>#REF!</f>
        <v>#REF!</v>
      </c>
      <c r="M630" s="168" t="e">
        <f>#REF!</f>
        <v>#REF!</v>
      </c>
      <c r="N630" s="168" t="e">
        <f>#REF!</f>
        <v>#REF!</v>
      </c>
    </row>
    <row r="631" spans="9:14">
      <c r="I631" s="168" t="e">
        <f>#REF!</f>
        <v>#REF!</v>
      </c>
      <c r="J631" s="168" t="e">
        <f>#REF!</f>
        <v>#REF!</v>
      </c>
      <c r="K631" s="168" t="e">
        <f>#REF!</f>
        <v>#REF!</v>
      </c>
      <c r="L631" s="168" t="e">
        <f>#REF!</f>
        <v>#REF!</v>
      </c>
      <c r="M631" s="168" t="e">
        <f>#REF!</f>
        <v>#REF!</v>
      </c>
      <c r="N631" s="168" t="e">
        <f>#REF!</f>
        <v>#REF!</v>
      </c>
    </row>
    <row r="632" spans="9:14">
      <c r="I632" s="168" t="e">
        <f>#REF!</f>
        <v>#REF!</v>
      </c>
      <c r="J632" s="168" t="e">
        <f>#REF!</f>
        <v>#REF!</v>
      </c>
      <c r="K632" s="168" t="e">
        <f>#REF!</f>
        <v>#REF!</v>
      </c>
      <c r="L632" s="168" t="e">
        <f>#REF!</f>
        <v>#REF!</v>
      </c>
      <c r="M632" s="168" t="e">
        <f>#REF!</f>
        <v>#REF!</v>
      </c>
      <c r="N632" s="168" t="e">
        <f>#REF!</f>
        <v>#REF!</v>
      </c>
    </row>
    <row r="633" spans="9:14">
      <c r="I633" s="168" t="e">
        <f>#REF!</f>
        <v>#REF!</v>
      </c>
      <c r="J633" s="168" t="e">
        <f>#REF!</f>
        <v>#REF!</v>
      </c>
      <c r="K633" s="168" t="e">
        <f>#REF!</f>
        <v>#REF!</v>
      </c>
      <c r="L633" s="168" t="e">
        <f>#REF!</f>
        <v>#REF!</v>
      </c>
      <c r="M633" s="168" t="e">
        <f>#REF!</f>
        <v>#REF!</v>
      </c>
      <c r="N633" s="168" t="e">
        <f>#REF!</f>
        <v>#REF!</v>
      </c>
    </row>
    <row r="634" spans="9:14">
      <c r="I634" s="168" t="e">
        <f>#REF!</f>
        <v>#REF!</v>
      </c>
      <c r="J634" s="168" t="e">
        <f>#REF!</f>
        <v>#REF!</v>
      </c>
      <c r="K634" s="168" t="e">
        <f>#REF!</f>
        <v>#REF!</v>
      </c>
      <c r="L634" s="168" t="e">
        <f>#REF!</f>
        <v>#REF!</v>
      </c>
      <c r="M634" s="168" t="e">
        <f>#REF!</f>
        <v>#REF!</v>
      </c>
      <c r="N634" s="168" t="e">
        <f>#REF!</f>
        <v>#REF!</v>
      </c>
    </row>
    <row r="635" spans="9:14">
      <c r="I635" s="168" t="e">
        <f>#REF!</f>
        <v>#REF!</v>
      </c>
      <c r="J635" s="168" t="e">
        <f>#REF!</f>
        <v>#REF!</v>
      </c>
      <c r="K635" s="168" t="e">
        <f>#REF!</f>
        <v>#REF!</v>
      </c>
      <c r="L635" s="168" t="e">
        <f>#REF!</f>
        <v>#REF!</v>
      </c>
      <c r="M635" s="168" t="e">
        <f>#REF!</f>
        <v>#REF!</v>
      </c>
      <c r="N635" s="168" t="e">
        <f>#REF!</f>
        <v>#REF!</v>
      </c>
    </row>
    <row r="636" spans="9:14">
      <c r="I636" s="168" t="e">
        <f>#REF!</f>
        <v>#REF!</v>
      </c>
      <c r="J636" s="168" t="e">
        <f>#REF!</f>
        <v>#REF!</v>
      </c>
      <c r="K636" s="168" t="e">
        <f>#REF!</f>
        <v>#REF!</v>
      </c>
      <c r="L636" s="168" t="e">
        <f>#REF!</f>
        <v>#REF!</v>
      </c>
      <c r="M636" s="168" t="e">
        <f>#REF!</f>
        <v>#REF!</v>
      </c>
      <c r="N636" s="168" t="e">
        <f>#REF!</f>
        <v>#REF!</v>
      </c>
    </row>
    <row r="637" spans="9:14">
      <c r="I637" s="168" t="e">
        <f>#REF!</f>
        <v>#REF!</v>
      </c>
      <c r="J637" s="168" t="e">
        <f>#REF!</f>
        <v>#REF!</v>
      </c>
      <c r="K637" s="168" t="e">
        <f>#REF!</f>
        <v>#REF!</v>
      </c>
      <c r="L637" s="168" t="e">
        <f>#REF!</f>
        <v>#REF!</v>
      </c>
      <c r="M637" s="168" t="e">
        <f>#REF!</f>
        <v>#REF!</v>
      </c>
      <c r="N637" s="168" t="e">
        <f>#REF!</f>
        <v>#REF!</v>
      </c>
    </row>
    <row r="638" spans="9:14">
      <c r="I638" s="180" t="e">
        <f>#REF!</f>
        <v>#REF!</v>
      </c>
      <c r="J638" s="180" t="e">
        <f>#REF!</f>
        <v>#REF!</v>
      </c>
      <c r="K638" s="180" t="e">
        <f>#REF!</f>
        <v>#REF!</v>
      </c>
      <c r="L638" s="180" t="e">
        <f>#REF!</f>
        <v>#REF!</v>
      </c>
      <c r="M638" s="180" t="e">
        <f>#REF!</f>
        <v>#REF!</v>
      </c>
      <c r="N638" s="180" t="e">
        <f>#REF!</f>
        <v>#REF!</v>
      </c>
    </row>
    <row r="639" spans="9:14">
      <c r="I639" s="180" t="e">
        <f>#REF!</f>
        <v>#REF!</v>
      </c>
      <c r="J639" s="180" t="e">
        <f>#REF!</f>
        <v>#REF!</v>
      </c>
      <c r="K639" s="180" t="e">
        <f>#REF!</f>
        <v>#REF!</v>
      </c>
      <c r="L639" s="180" t="e">
        <f>#REF!</f>
        <v>#REF!</v>
      </c>
      <c r="M639" s="180" t="e">
        <f>#REF!</f>
        <v>#REF!</v>
      </c>
      <c r="N639" s="180" t="e">
        <f>#REF!</f>
        <v>#REF!</v>
      </c>
    </row>
    <row r="640" spans="9:14">
      <c r="I640" s="168" t="e">
        <f>#REF!</f>
        <v>#REF!</v>
      </c>
      <c r="J640" s="168" t="e">
        <f>#REF!</f>
        <v>#REF!</v>
      </c>
      <c r="K640" s="168" t="e">
        <f>#REF!</f>
        <v>#REF!</v>
      </c>
      <c r="L640" s="168" t="e">
        <f>#REF!</f>
        <v>#REF!</v>
      </c>
      <c r="M640" s="168" t="e">
        <f>#REF!</f>
        <v>#REF!</v>
      </c>
      <c r="N640" s="168" t="e">
        <f>#REF!</f>
        <v>#REF!</v>
      </c>
    </row>
    <row r="641" spans="9:14">
      <c r="I641" s="168" t="e">
        <f>#REF!</f>
        <v>#REF!</v>
      </c>
      <c r="J641" s="168" t="e">
        <f>#REF!</f>
        <v>#REF!</v>
      </c>
      <c r="K641" s="168" t="e">
        <f>#REF!</f>
        <v>#REF!</v>
      </c>
      <c r="L641" s="168" t="e">
        <f>#REF!</f>
        <v>#REF!</v>
      </c>
      <c r="M641" s="168" t="e">
        <f>#REF!</f>
        <v>#REF!</v>
      </c>
      <c r="N641" s="168" t="e">
        <f>#REF!</f>
        <v>#REF!</v>
      </c>
    </row>
    <row r="642" spans="9:14">
      <c r="I642" s="168" t="e">
        <f>#REF!</f>
        <v>#REF!</v>
      </c>
      <c r="J642" s="168" t="e">
        <f>#REF!</f>
        <v>#REF!</v>
      </c>
      <c r="K642" s="168" t="e">
        <f>#REF!</f>
        <v>#REF!</v>
      </c>
      <c r="L642" s="168" t="e">
        <f>#REF!</f>
        <v>#REF!</v>
      </c>
      <c r="M642" s="168" t="e">
        <f>#REF!</f>
        <v>#REF!</v>
      </c>
      <c r="N642" s="168" t="e">
        <f>#REF!</f>
        <v>#REF!</v>
      </c>
    </row>
    <row r="643" spans="9:14">
      <c r="I643" s="168" t="e">
        <f>#REF!</f>
        <v>#REF!</v>
      </c>
      <c r="J643" s="168" t="e">
        <f>#REF!</f>
        <v>#REF!</v>
      </c>
      <c r="K643" s="168" t="e">
        <f>#REF!</f>
        <v>#REF!</v>
      </c>
      <c r="L643" s="168" t="e">
        <f>#REF!</f>
        <v>#REF!</v>
      </c>
      <c r="M643" s="168" t="e">
        <f>#REF!</f>
        <v>#REF!</v>
      </c>
      <c r="N643" s="168" t="e">
        <f>#REF!</f>
        <v>#REF!</v>
      </c>
    </row>
    <row r="644" spans="9:14">
      <c r="I644" s="168" t="e">
        <f>#REF!</f>
        <v>#REF!</v>
      </c>
      <c r="J644" s="168" t="e">
        <f>#REF!</f>
        <v>#REF!</v>
      </c>
      <c r="K644" s="168" t="e">
        <f>#REF!</f>
        <v>#REF!</v>
      </c>
      <c r="L644" s="168" t="e">
        <f>#REF!</f>
        <v>#REF!</v>
      </c>
      <c r="M644" s="168" t="e">
        <f>#REF!</f>
        <v>#REF!</v>
      </c>
      <c r="N644" s="168" t="e">
        <f>#REF!</f>
        <v>#REF!</v>
      </c>
    </row>
    <row r="645" spans="9:14">
      <c r="I645" s="168" t="e">
        <f>#REF!</f>
        <v>#REF!</v>
      </c>
      <c r="J645" s="168" t="e">
        <f>#REF!</f>
        <v>#REF!</v>
      </c>
      <c r="K645" s="168" t="e">
        <f>#REF!</f>
        <v>#REF!</v>
      </c>
      <c r="L645" s="168" t="e">
        <f>#REF!</f>
        <v>#REF!</v>
      </c>
      <c r="M645" s="168" t="e">
        <f>#REF!</f>
        <v>#REF!</v>
      </c>
      <c r="N645" s="168" t="e">
        <f>#REF!</f>
        <v>#REF!</v>
      </c>
    </row>
    <row r="646" spans="9:14">
      <c r="I646" s="168" t="e">
        <f>#REF!</f>
        <v>#REF!</v>
      </c>
      <c r="J646" s="168" t="e">
        <f>#REF!</f>
        <v>#REF!</v>
      </c>
      <c r="K646" s="168" t="e">
        <f>#REF!</f>
        <v>#REF!</v>
      </c>
      <c r="L646" s="168" t="e">
        <f>#REF!</f>
        <v>#REF!</v>
      </c>
      <c r="M646" s="168" t="e">
        <f>#REF!</f>
        <v>#REF!</v>
      </c>
      <c r="N646" s="168" t="e">
        <f>#REF!</f>
        <v>#REF!</v>
      </c>
    </row>
    <row r="647" spans="9:14">
      <c r="I647" s="168" t="e">
        <f>#REF!</f>
        <v>#REF!</v>
      </c>
      <c r="J647" s="168" t="e">
        <f>#REF!</f>
        <v>#REF!</v>
      </c>
      <c r="K647" s="168" t="e">
        <f>#REF!</f>
        <v>#REF!</v>
      </c>
      <c r="L647" s="168" t="e">
        <f>#REF!</f>
        <v>#REF!</v>
      </c>
      <c r="M647" s="168" t="e">
        <f>#REF!</f>
        <v>#REF!</v>
      </c>
      <c r="N647" s="168" t="e">
        <f>#REF!</f>
        <v>#REF!</v>
      </c>
    </row>
    <row r="648" spans="9:14">
      <c r="I648" s="168" t="e">
        <f>#REF!</f>
        <v>#REF!</v>
      </c>
      <c r="J648" s="168" t="e">
        <f>#REF!</f>
        <v>#REF!</v>
      </c>
      <c r="K648" s="168" t="e">
        <f>#REF!</f>
        <v>#REF!</v>
      </c>
      <c r="L648" s="168" t="e">
        <f>#REF!</f>
        <v>#REF!</v>
      </c>
      <c r="M648" s="168" t="e">
        <f>#REF!</f>
        <v>#REF!</v>
      </c>
      <c r="N648" s="168" t="e">
        <f>#REF!</f>
        <v>#REF!</v>
      </c>
    </row>
    <row r="649" spans="9:14">
      <c r="I649" s="168" t="e">
        <f>#REF!</f>
        <v>#REF!</v>
      </c>
      <c r="J649" s="168" t="e">
        <f>#REF!</f>
        <v>#REF!</v>
      </c>
      <c r="K649" s="168" t="e">
        <f>#REF!</f>
        <v>#REF!</v>
      </c>
      <c r="L649" s="168" t="e">
        <f>#REF!</f>
        <v>#REF!</v>
      </c>
      <c r="M649" s="168" t="e">
        <f>#REF!</f>
        <v>#REF!</v>
      </c>
      <c r="N649" s="168" t="e">
        <f>#REF!</f>
        <v>#REF!</v>
      </c>
    </row>
    <row r="650" spans="9:14">
      <c r="I650" s="168" t="e">
        <f>#REF!</f>
        <v>#REF!</v>
      </c>
      <c r="J650" s="168" t="e">
        <f>#REF!</f>
        <v>#REF!</v>
      </c>
      <c r="K650" s="168" t="e">
        <f>#REF!</f>
        <v>#REF!</v>
      </c>
      <c r="L650" s="168" t="e">
        <f>#REF!</f>
        <v>#REF!</v>
      </c>
      <c r="M650" s="168" t="e">
        <f>#REF!</f>
        <v>#REF!</v>
      </c>
      <c r="N650" s="168" t="e">
        <f>#REF!</f>
        <v>#REF!</v>
      </c>
    </row>
    <row r="651" spans="9:14">
      <c r="I651" s="168" t="e">
        <f>#REF!</f>
        <v>#REF!</v>
      </c>
      <c r="J651" s="168" t="e">
        <f>#REF!</f>
        <v>#REF!</v>
      </c>
      <c r="K651" s="168" t="e">
        <f>#REF!</f>
        <v>#REF!</v>
      </c>
      <c r="L651" s="168" t="e">
        <f>#REF!</f>
        <v>#REF!</v>
      </c>
      <c r="M651" s="168" t="e">
        <f>#REF!</f>
        <v>#REF!</v>
      </c>
      <c r="N651" s="168" t="e">
        <f>#REF!</f>
        <v>#REF!</v>
      </c>
    </row>
    <row r="652" spans="9:14">
      <c r="I652" s="180" t="e">
        <f>#REF!</f>
        <v>#REF!</v>
      </c>
      <c r="J652" s="180" t="e">
        <f>#REF!</f>
        <v>#REF!</v>
      </c>
      <c r="K652" s="180" t="e">
        <f>#REF!</f>
        <v>#REF!</v>
      </c>
      <c r="L652" s="180" t="e">
        <f>#REF!</f>
        <v>#REF!</v>
      </c>
      <c r="M652" s="180" t="e">
        <f>#REF!</f>
        <v>#REF!</v>
      </c>
      <c r="N652" s="180" t="e">
        <f>#REF!</f>
        <v>#REF!</v>
      </c>
    </row>
    <row r="653" spans="9:14">
      <c r="I653" s="180" t="e">
        <f>#REF!</f>
        <v>#REF!</v>
      </c>
      <c r="J653" s="180" t="e">
        <f>#REF!</f>
        <v>#REF!</v>
      </c>
      <c r="K653" s="180" t="e">
        <f>#REF!</f>
        <v>#REF!</v>
      </c>
      <c r="L653" s="180" t="e">
        <f>#REF!</f>
        <v>#REF!</v>
      </c>
      <c r="M653" s="180" t="e">
        <f>#REF!</f>
        <v>#REF!</v>
      </c>
      <c r="N653" s="180" t="e">
        <f>#REF!</f>
        <v>#REF!</v>
      </c>
    </row>
    <row r="654" spans="9:14">
      <c r="I654" s="168" t="e">
        <f>#REF!</f>
        <v>#REF!</v>
      </c>
      <c r="J654" s="168" t="e">
        <f>#REF!</f>
        <v>#REF!</v>
      </c>
      <c r="K654" s="168" t="e">
        <f>#REF!</f>
        <v>#REF!</v>
      </c>
      <c r="L654" s="168" t="e">
        <f>#REF!</f>
        <v>#REF!</v>
      </c>
      <c r="M654" s="168" t="e">
        <f>#REF!</f>
        <v>#REF!</v>
      </c>
      <c r="N654" s="168" t="e">
        <f>#REF!</f>
        <v>#REF!</v>
      </c>
    </row>
    <row r="655" spans="9:14">
      <c r="I655" s="168" t="e">
        <f>#REF!</f>
        <v>#REF!</v>
      </c>
      <c r="J655" s="168" t="e">
        <f>#REF!</f>
        <v>#REF!</v>
      </c>
      <c r="K655" s="168" t="e">
        <f>#REF!</f>
        <v>#REF!</v>
      </c>
      <c r="L655" s="168" t="e">
        <f>#REF!</f>
        <v>#REF!</v>
      </c>
      <c r="M655" s="168" t="e">
        <f>#REF!</f>
        <v>#REF!</v>
      </c>
      <c r="N655" s="168" t="e">
        <f>#REF!</f>
        <v>#REF!</v>
      </c>
    </row>
    <row r="656" spans="9:14">
      <c r="I656" s="168" t="e">
        <f>#REF!</f>
        <v>#REF!</v>
      </c>
      <c r="J656" s="168" t="e">
        <f>#REF!</f>
        <v>#REF!</v>
      </c>
      <c r="K656" s="168" t="e">
        <f>#REF!</f>
        <v>#REF!</v>
      </c>
      <c r="L656" s="168" t="e">
        <f>#REF!</f>
        <v>#REF!</v>
      </c>
      <c r="M656" s="168" t="e">
        <f>#REF!</f>
        <v>#REF!</v>
      </c>
      <c r="N656" s="168" t="e">
        <f>#REF!</f>
        <v>#REF!</v>
      </c>
    </row>
    <row r="657" spans="9:14">
      <c r="I657" s="168" t="e">
        <f>#REF!</f>
        <v>#REF!</v>
      </c>
      <c r="J657" s="168" t="e">
        <f>#REF!</f>
        <v>#REF!</v>
      </c>
      <c r="K657" s="168" t="e">
        <f>#REF!</f>
        <v>#REF!</v>
      </c>
      <c r="L657" s="168" t="e">
        <f>#REF!</f>
        <v>#REF!</v>
      </c>
      <c r="M657" s="168" t="e">
        <f>#REF!</f>
        <v>#REF!</v>
      </c>
      <c r="N657" s="168" t="e">
        <f>#REF!</f>
        <v>#REF!</v>
      </c>
    </row>
    <row r="658" spans="9:14">
      <c r="I658" s="168" t="e">
        <f>#REF!</f>
        <v>#REF!</v>
      </c>
      <c r="J658" s="168" t="e">
        <f>#REF!</f>
        <v>#REF!</v>
      </c>
      <c r="K658" s="168" t="e">
        <f>#REF!</f>
        <v>#REF!</v>
      </c>
      <c r="L658" s="168" t="e">
        <f>#REF!</f>
        <v>#REF!</v>
      </c>
      <c r="M658" s="168" t="e">
        <f>#REF!</f>
        <v>#REF!</v>
      </c>
      <c r="N658" s="168" t="e">
        <f>#REF!</f>
        <v>#REF!</v>
      </c>
    </row>
    <row r="659" spans="9:14">
      <c r="I659" s="168" t="e">
        <f>#REF!</f>
        <v>#REF!</v>
      </c>
      <c r="J659" s="168" t="e">
        <f>#REF!</f>
        <v>#REF!</v>
      </c>
      <c r="K659" s="168" t="e">
        <f>#REF!</f>
        <v>#REF!</v>
      </c>
      <c r="L659" s="168" t="e">
        <f>#REF!</f>
        <v>#REF!</v>
      </c>
      <c r="M659" s="168" t="e">
        <f>#REF!</f>
        <v>#REF!</v>
      </c>
      <c r="N659" s="168" t="e">
        <f>#REF!</f>
        <v>#REF!</v>
      </c>
    </row>
    <row r="660" spans="9:14">
      <c r="I660" s="168" t="e">
        <f>#REF!</f>
        <v>#REF!</v>
      </c>
      <c r="J660" s="168" t="e">
        <f>#REF!</f>
        <v>#REF!</v>
      </c>
      <c r="K660" s="168" t="e">
        <f>#REF!</f>
        <v>#REF!</v>
      </c>
      <c r="L660" s="168" t="e">
        <f>#REF!</f>
        <v>#REF!</v>
      </c>
      <c r="M660" s="168" t="e">
        <f>#REF!</f>
        <v>#REF!</v>
      </c>
      <c r="N660" s="168" t="e">
        <f>#REF!</f>
        <v>#REF!</v>
      </c>
    </row>
    <row r="661" spans="9:14">
      <c r="I661" s="168" t="e">
        <f>#REF!</f>
        <v>#REF!</v>
      </c>
      <c r="J661" s="168" t="e">
        <f>#REF!</f>
        <v>#REF!</v>
      </c>
      <c r="K661" s="168" t="e">
        <f>#REF!</f>
        <v>#REF!</v>
      </c>
      <c r="L661" s="168" t="e">
        <f>#REF!</f>
        <v>#REF!</v>
      </c>
      <c r="M661" s="168" t="e">
        <f>#REF!</f>
        <v>#REF!</v>
      </c>
      <c r="N661" s="168" t="e">
        <f>#REF!</f>
        <v>#REF!</v>
      </c>
    </row>
    <row r="662" spans="9:14">
      <c r="I662" s="168" t="e">
        <f>#REF!</f>
        <v>#REF!</v>
      </c>
      <c r="J662" s="168" t="e">
        <f>#REF!</f>
        <v>#REF!</v>
      </c>
      <c r="K662" s="168" t="e">
        <f>#REF!</f>
        <v>#REF!</v>
      </c>
      <c r="L662" s="168" t="e">
        <f>#REF!</f>
        <v>#REF!</v>
      </c>
      <c r="M662" s="168" t="e">
        <f>#REF!</f>
        <v>#REF!</v>
      </c>
      <c r="N662" s="168" t="e">
        <f>#REF!</f>
        <v>#REF!</v>
      </c>
    </row>
    <row r="663" spans="9:14">
      <c r="I663" s="168" t="e">
        <f>#REF!</f>
        <v>#REF!</v>
      </c>
      <c r="J663" s="168" t="e">
        <f>#REF!</f>
        <v>#REF!</v>
      </c>
      <c r="K663" s="168" t="e">
        <f>#REF!</f>
        <v>#REF!</v>
      </c>
      <c r="L663" s="168" t="e">
        <f>#REF!</f>
        <v>#REF!</v>
      </c>
      <c r="M663" s="168" t="e">
        <f>#REF!</f>
        <v>#REF!</v>
      </c>
      <c r="N663" s="168" t="e">
        <f>#REF!</f>
        <v>#REF!</v>
      </c>
    </row>
    <row r="664" spans="9:14">
      <c r="I664" s="168" t="e">
        <f>#REF!</f>
        <v>#REF!</v>
      </c>
      <c r="J664" s="168" t="e">
        <f>#REF!</f>
        <v>#REF!</v>
      </c>
      <c r="K664" s="168" t="e">
        <f>#REF!</f>
        <v>#REF!</v>
      </c>
      <c r="L664" s="168" t="e">
        <f>#REF!</f>
        <v>#REF!</v>
      </c>
      <c r="M664" s="168" t="e">
        <f>#REF!</f>
        <v>#REF!</v>
      </c>
      <c r="N664" s="168" t="e">
        <f>#REF!</f>
        <v>#REF!</v>
      </c>
    </row>
    <row r="665" spans="9:14">
      <c r="I665" s="168" t="e">
        <f>#REF!</f>
        <v>#REF!</v>
      </c>
      <c r="J665" s="168" t="e">
        <f>#REF!</f>
        <v>#REF!</v>
      </c>
      <c r="K665" s="168" t="e">
        <f>#REF!</f>
        <v>#REF!</v>
      </c>
      <c r="L665" s="168" t="e">
        <f>#REF!</f>
        <v>#REF!</v>
      </c>
      <c r="M665" s="168" t="e">
        <f>#REF!</f>
        <v>#REF!</v>
      </c>
      <c r="N665" s="168" t="e">
        <f>#REF!</f>
        <v>#REF!</v>
      </c>
    </row>
    <row r="666" spans="9:14">
      <c r="I666" s="180" t="e">
        <f>#REF!</f>
        <v>#REF!</v>
      </c>
      <c r="J666" s="180" t="e">
        <f>#REF!</f>
        <v>#REF!</v>
      </c>
      <c r="K666" s="180" t="e">
        <f>#REF!</f>
        <v>#REF!</v>
      </c>
      <c r="L666" s="180" t="e">
        <f>#REF!</f>
        <v>#REF!</v>
      </c>
      <c r="M666" s="180" t="e">
        <f>#REF!</f>
        <v>#REF!</v>
      </c>
      <c r="N666" s="180" t="e">
        <f>#REF!</f>
        <v>#REF!</v>
      </c>
    </row>
    <row r="667" spans="9:14">
      <c r="I667" s="180" t="e">
        <f>#REF!</f>
        <v>#REF!</v>
      </c>
      <c r="J667" s="180" t="e">
        <f>#REF!</f>
        <v>#REF!</v>
      </c>
      <c r="K667" s="180" t="e">
        <f>#REF!</f>
        <v>#REF!</v>
      </c>
      <c r="L667" s="180" t="e">
        <f>#REF!</f>
        <v>#REF!</v>
      </c>
      <c r="M667" s="180" t="e">
        <f>#REF!</f>
        <v>#REF!</v>
      </c>
      <c r="N667" s="180" t="e">
        <f>#REF!</f>
        <v>#REF!</v>
      </c>
    </row>
    <row r="668" spans="9:14">
      <c r="I668" s="168" t="e">
        <f>#REF!</f>
        <v>#REF!</v>
      </c>
      <c r="J668" s="168" t="e">
        <f>#REF!</f>
        <v>#REF!</v>
      </c>
      <c r="K668" s="168" t="e">
        <f>#REF!</f>
        <v>#REF!</v>
      </c>
      <c r="L668" s="168" t="e">
        <f>#REF!</f>
        <v>#REF!</v>
      </c>
      <c r="M668" s="168" t="e">
        <f>#REF!</f>
        <v>#REF!</v>
      </c>
      <c r="N668" s="168" t="e">
        <f>#REF!</f>
        <v>#REF!</v>
      </c>
    </row>
    <row r="669" spans="9:14">
      <c r="I669" s="168" t="e">
        <f>#REF!</f>
        <v>#REF!</v>
      </c>
      <c r="J669" s="168" t="e">
        <f>#REF!</f>
        <v>#REF!</v>
      </c>
      <c r="K669" s="168" t="e">
        <f>#REF!</f>
        <v>#REF!</v>
      </c>
      <c r="L669" s="168" t="e">
        <f>#REF!</f>
        <v>#REF!</v>
      </c>
      <c r="M669" s="168" t="e">
        <f>#REF!</f>
        <v>#REF!</v>
      </c>
      <c r="N669" s="168" t="e">
        <f>#REF!</f>
        <v>#REF!</v>
      </c>
    </row>
    <row r="670" spans="9:14">
      <c r="I670" s="168" t="e">
        <f>#REF!</f>
        <v>#REF!</v>
      </c>
      <c r="J670" s="168" t="e">
        <f>#REF!</f>
        <v>#REF!</v>
      </c>
      <c r="K670" s="168" t="e">
        <f>#REF!</f>
        <v>#REF!</v>
      </c>
      <c r="L670" s="168" t="e">
        <f>#REF!</f>
        <v>#REF!</v>
      </c>
      <c r="M670" s="168" t="e">
        <f>#REF!</f>
        <v>#REF!</v>
      </c>
      <c r="N670" s="168" t="e">
        <f>#REF!</f>
        <v>#REF!</v>
      </c>
    </row>
    <row r="671" spans="9:14">
      <c r="I671" s="168" t="e">
        <f>#REF!</f>
        <v>#REF!</v>
      </c>
      <c r="J671" s="168" t="e">
        <f>#REF!</f>
        <v>#REF!</v>
      </c>
      <c r="K671" s="168" t="e">
        <f>#REF!</f>
        <v>#REF!</v>
      </c>
      <c r="L671" s="168" t="e">
        <f>#REF!</f>
        <v>#REF!</v>
      </c>
      <c r="M671" s="168" t="e">
        <f>#REF!</f>
        <v>#REF!</v>
      </c>
      <c r="N671" s="168" t="e">
        <f>#REF!</f>
        <v>#REF!</v>
      </c>
    </row>
    <row r="672" spans="9:14">
      <c r="I672" s="168" t="e">
        <f>#REF!</f>
        <v>#REF!</v>
      </c>
      <c r="J672" s="168" t="e">
        <f>#REF!</f>
        <v>#REF!</v>
      </c>
      <c r="K672" s="168" t="e">
        <f>#REF!</f>
        <v>#REF!</v>
      </c>
      <c r="L672" s="168" t="e">
        <f>#REF!</f>
        <v>#REF!</v>
      </c>
      <c r="M672" s="168" t="e">
        <f>#REF!</f>
        <v>#REF!</v>
      </c>
      <c r="N672" s="168" t="e">
        <f>#REF!</f>
        <v>#REF!</v>
      </c>
    </row>
    <row r="673" spans="9:14">
      <c r="I673" s="168" t="e">
        <f>#REF!</f>
        <v>#REF!</v>
      </c>
      <c r="J673" s="168" t="e">
        <f>#REF!</f>
        <v>#REF!</v>
      </c>
      <c r="K673" s="168" t="e">
        <f>#REF!</f>
        <v>#REF!</v>
      </c>
      <c r="L673" s="168" t="e">
        <f>#REF!</f>
        <v>#REF!</v>
      </c>
      <c r="M673" s="168" t="e">
        <f>#REF!</f>
        <v>#REF!</v>
      </c>
      <c r="N673" s="168" t="e">
        <f>#REF!</f>
        <v>#REF!</v>
      </c>
    </row>
    <row r="674" spans="9:14">
      <c r="I674" s="168" t="e">
        <f>#REF!</f>
        <v>#REF!</v>
      </c>
      <c r="J674" s="168" t="e">
        <f>#REF!</f>
        <v>#REF!</v>
      </c>
      <c r="K674" s="168" t="e">
        <f>#REF!</f>
        <v>#REF!</v>
      </c>
      <c r="L674" s="168" t="e">
        <f>#REF!</f>
        <v>#REF!</v>
      </c>
      <c r="M674" s="168" t="e">
        <f>#REF!</f>
        <v>#REF!</v>
      </c>
      <c r="N674" s="168" t="e">
        <f>#REF!</f>
        <v>#REF!</v>
      </c>
    </row>
    <row r="675" spans="9:14">
      <c r="I675" s="168" t="e">
        <f>#REF!</f>
        <v>#REF!</v>
      </c>
      <c r="J675" s="168" t="e">
        <f>#REF!</f>
        <v>#REF!</v>
      </c>
      <c r="K675" s="168" t="e">
        <f>#REF!</f>
        <v>#REF!</v>
      </c>
      <c r="L675" s="168" t="e">
        <f>#REF!</f>
        <v>#REF!</v>
      </c>
      <c r="M675" s="168" t="e">
        <f>#REF!</f>
        <v>#REF!</v>
      </c>
      <c r="N675" s="168" t="e">
        <f>#REF!</f>
        <v>#REF!</v>
      </c>
    </row>
    <row r="676" spans="9:14">
      <c r="I676" s="168" t="e">
        <f>#REF!</f>
        <v>#REF!</v>
      </c>
      <c r="J676" s="168" t="e">
        <f>#REF!</f>
        <v>#REF!</v>
      </c>
      <c r="K676" s="168" t="e">
        <f>#REF!</f>
        <v>#REF!</v>
      </c>
      <c r="L676" s="168" t="e">
        <f>#REF!</f>
        <v>#REF!</v>
      </c>
      <c r="M676" s="168" t="e">
        <f>#REF!</f>
        <v>#REF!</v>
      </c>
      <c r="N676" s="168" t="e">
        <f>#REF!</f>
        <v>#REF!</v>
      </c>
    </row>
    <row r="677" spans="9:14">
      <c r="I677" s="168" t="e">
        <f>#REF!</f>
        <v>#REF!</v>
      </c>
      <c r="J677" s="168" t="e">
        <f>#REF!</f>
        <v>#REF!</v>
      </c>
      <c r="K677" s="168" t="e">
        <f>#REF!</f>
        <v>#REF!</v>
      </c>
      <c r="L677" s="168" t="e">
        <f>#REF!</f>
        <v>#REF!</v>
      </c>
      <c r="M677" s="168" t="e">
        <f>#REF!</f>
        <v>#REF!</v>
      </c>
      <c r="N677" s="168" t="e">
        <f>#REF!</f>
        <v>#REF!</v>
      </c>
    </row>
    <row r="678" spans="9:14">
      <c r="I678" s="168" t="e">
        <f>#REF!</f>
        <v>#REF!</v>
      </c>
      <c r="J678" s="168" t="e">
        <f>#REF!</f>
        <v>#REF!</v>
      </c>
      <c r="K678" s="168" t="e">
        <f>#REF!</f>
        <v>#REF!</v>
      </c>
      <c r="L678" s="168" t="e">
        <f>#REF!</f>
        <v>#REF!</v>
      </c>
      <c r="M678" s="168" t="e">
        <f>#REF!</f>
        <v>#REF!</v>
      </c>
      <c r="N678" s="168" t="e">
        <f>#REF!</f>
        <v>#REF!</v>
      </c>
    </row>
    <row r="679" spans="9:14">
      <c r="I679" s="168" t="e">
        <f>#REF!</f>
        <v>#REF!</v>
      </c>
      <c r="J679" s="168" t="e">
        <f>#REF!</f>
        <v>#REF!</v>
      </c>
      <c r="K679" s="168" t="e">
        <f>#REF!</f>
        <v>#REF!</v>
      </c>
      <c r="L679" s="168" t="e">
        <f>#REF!</f>
        <v>#REF!</v>
      </c>
      <c r="M679" s="168" t="e">
        <f>#REF!</f>
        <v>#REF!</v>
      </c>
      <c r="N679" s="168" t="e">
        <f>#REF!</f>
        <v>#REF!</v>
      </c>
    </row>
    <row r="680" spans="9:14">
      <c r="I680" s="180" t="e">
        <f>#REF!</f>
        <v>#REF!</v>
      </c>
      <c r="J680" s="180" t="e">
        <f>#REF!</f>
        <v>#REF!</v>
      </c>
      <c r="K680" s="180" t="e">
        <f>#REF!</f>
        <v>#REF!</v>
      </c>
      <c r="L680" s="180" t="e">
        <f>#REF!</f>
        <v>#REF!</v>
      </c>
      <c r="M680" s="180" t="e">
        <f>#REF!</f>
        <v>#REF!</v>
      </c>
      <c r="N680" s="180" t="e">
        <f>#REF!</f>
        <v>#REF!</v>
      </c>
    </row>
    <row r="681" spans="9:14">
      <c r="I681" s="180" t="e">
        <f>#REF!</f>
        <v>#REF!</v>
      </c>
      <c r="J681" s="180" t="e">
        <f>#REF!</f>
        <v>#REF!</v>
      </c>
      <c r="K681" s="180" t="e">
        <f>#REF!</f>
        <v>#REF!</v>
      </c>
      <c r="L681" s="180" t="e">
        <f>#REF!</f>
        <v>#REF!</v>
      </c>
      <c r="M681" s="180" t="e">
        <f>#REF!</f>
        <v>#REF!</v>
      </c>
      <c r="N681" s="180" t="e">
        <f>#REF!</f>
        <v>#REF!</v>
      </c>
    </row>
    <row r="682" spans="9:14">
      <c r="I682" s="168" t="e">
        <f>#REF!</f>
        <v>#REF!</v>
      </c>
      <c r="J682" s="168" t="e">
        <f>#REF!</f>
        <v>#REF!</v>
      </c>
      <c r="K682" s="168" t="e">
        <f>#REF!</f>
        <v>#REF!</v>
      </c>
      <c r="L682" s="168" t="e">
        <f>#REF!</f>
        <v>#REF!</v>
      </c>
      <c r="M682" s="168" t="e">
        <f>#REF!</f>
        <v>#REF!</v>
      </c>
      <c r="N682" s="168" t="e">
        <f>#REF!</f>
        <v>#REF!</v>
      </c>
    </row>
    <row r="683" spans="9:14">
      <c r="I683" s="168" t="e">
        <f>#REF!</f>
        <v>#REF!</v>
      </c>
      <c r="J683" s="168" t="e">
        <f>#REF!</f>
        <v>#REF!</v>
      </c>
      <c r="K683" s="168" t="e">
        <f>#REF!</f>
        <v>#REF!</v>
      </c>
      <c r="L683" s="168" t="e">
        <f>#REF!</f>
        <v>#REF!</v>
      </c>
      <c r="M683" s="168" t="e">
        <f>#REF!</f>
        <v>#REF!</v>
      </c>
      <c r="N683" s="168" t="e">
        <f>#REF!</f>
        <v>#REF!</v>
      </c>
    </row>
    <row r="684" spans="9:14">
      <c r="I684" s="168" t="e">
        <f>#REF!</f>
        <v>#REF!</v>
      </c>
      <c r="J684" s="168" t="e">
        <f>#REF!</f>
        <v>#REF!</v>
      </c>
      <c r="K684" s="168" t="e">
        <f>#REF!</f>
        <v>#REF!</v>
      </c>
      <c r="L684" s="168" t="e">
        <f>#REF!</f>
        <v>#REF!</v>
      </c>
      <c r="M684" s="168" t="e">
        <f>#REF!</f>
        <v>#REF!</v>
      </c>
      <c r="N684" s="168" t="e">
        <f>#REF!</f>
        <v>#REF!</v>
      </c>
    </row>
    <row r="685" spans="9:14">
      <c r="I685" s="168" t="e">
        <f>#REF!</f>
        <v>#REF!</v>
      </c>
      <c r="J685" s="168" t="e">
        <f>#REF!</f>
        <v>#REF!</v>
      </c>
      <c r="K685" s="168" t="e">
        <f>#REF!</f>
        <v>#REF!</v>
      </c>
      <c r="L685" s="168" t="e">
        <f>#REF!</f>
        <v>#REF!</v>
      </c>
      <c r="M685" s="168" t="e">
        <f>#REF!</f>
        <v>#REF!</v>
      </c>
      <c r="N685" s="168" t="e">
        <f>#REF!</f>
        <v>#REF!</v>
      </c>
    </row>
    <row r="686" spans="9:14">
      <c r="I686" s="168" t="e">
        <f>#REF!</f>
        <v>#REF!</v>
      </c>
      <c r="J686" s="168" t="e">
        <f>#REF!</f>
        <v>#REF!</v>
      </c>
      <c r="K686" s="168" t="e">
        <f>#REF!</f>
        <v>#REF!</v>
      </c>
      <c r="L686" s="168" t="e">
        <f>#REF!</f>
        <v>#REF!</v>
      </c>
      <c r="M686" s="168" t="e">
        <f>#REF!</f>
        <v>#REF!</v>
      </c>
      <c r="N686" s="168" t="e">
        <f>#REF!</f>
        <v>#REF!</v>
      </c>
    </row>
    <row r="687" spans="9:14">
      <c r="I687" s="168" t="e">
        <f>#REF!</f>
        <v>#REF!</v>
      </c>
      <c r="J687" s="168" t="e">
        <f>#REF!</f>
        <v>#REF!</v>
      </c>
      <c r="K687" s="168" t="e">
        <f>#REF!</f>
        <v>#REF!</v>
      </c>
      <c r="L687" s="168" t="e">
        <f>#REF!</f>
        <v>#REF!</v>
      </c>
      <c r="M687" s="168" t="e">
        <f>#REF!</f>
        <v>#REF!</v>
      </c>
      <c r="N687" s="168" t="e">
        <f>#REF!</f>
        <v>#REF!</v>
      </c>
    </row>
    <row r="688" spans="9:14">
      <c r="I688" s="168" t="e">
        <f>#REF!</f>
        <v>#REF!</v>
      </c>
      <c r="J688" s="168" t="e">
        <f>#REF!</f>
        <v>#REF!</v>
      </c>
      <c r="K688" s="168" t="e">
        <f>#REF!</f>
        <v>#REF!</v>
      </c>
      <c r="L688" s="168" t="e">
        <f>#REF!</f>
        <v>#REF!</v>
      </c>
      <c r="M688" s="168" t="e">
        <f>#REF!</f>
        <v>#REF!</v>
      </c>
      <c r="N688" s="168" t="e">
        <f>#REF!</f>
        <v>#REF!</v>
      </c>
    </row>
    <row r="689" spans="9:14">
      <c r="I689" s="168" t="e">
        <f>#REF!</f>
        <v>#REF!</v>
      </c>
      <c r="J689" s="168" t="e">
        <f>#REF!</f>
        <v>#REF!</v>
      </c>
      <c r="K689" s="168" t="e">
        <f>#REF!</f>
        <v>#REF!</v>
      </c>
      <c r="L689" s="168" t="e">
        <f>#REF!</f>
        <v>#REF!</v>
      </c>
      <c r="M689" s="168" t="e">
        <f>#REF!</f>
        <v>#REF!</v>
      </c>
      <c r="N689" s="168" t="e">
        <f>#REF!</f>
        <v>#REF!</v>
      </c>
    </row>
    <row r="690" spans="9:14">
      <c r="I690" s="168" t="e">
        <f>#REF!</f>
        <v>#REF!</v>
      </c>
      <c r="J690" s="168" t="e">
        <f>#REF!</f>
        <v>#REF!</v>
      </c>
      <c r="K690" s="168" t="e">
        <f>#REF!</f>
        <v>#REF!</v>
      </c>
      <c r="L690" s="168" t="e">
        <f>#REF!</f>
        <v>#REF!</v>
      </c>
      <c r="M690" s="168" t="e">
        <f>#REF!</f>
        <v>#REF!</v>
      </c>
      <c r="N690" s="168" t="e">
        <f>#REF!</f>
        <v>#REF!</v>
      </c>
    </row>
    <row r="691" spans="9:14">
      <c r="I691" s="168" t="e">
        <f>#REF!</f>
        <v>#REF!</v>
      </c>
      <c r="J691" s="168" t="e">
        <f>#REF!</f>
        <v>#REF!</v>
      </c>
      <c r="K691" s="168" t="e">
        <f>#REF!</f>
        <v>#REF!</v>
      </c>
      <c r="L691" s="168" t="e">
        <f>#REF!</f>
        <v>#REF!</v>
      </c>
      <c r="M691" s="168" t="e">
        <f>#REF!</f>
        <v>#REF!</v>
      </c>
      <c r="N691" s="168" t="e">
        <f>#REF!</f>
        <v>#REF!</v>
      </c>
    </row>
    <row r="692" spans="9:14">
      <c r="I692" s="168" t="e">
        <f>#REF!</f>
        <v>#REF!</v>
      </c>
      <c r="J692" s="168" t="e">
        <f>#REF!</f>
        <v>#REF!</v>
      </c>
      <c r="K692" s="168" t="e">
        <f>#REF!</f>
        <v>#REF!</v>
      </c>
      <c r="L692" s="168" t="e">
        <f>#REF!</f>
        <v>#REF!</v>
      </c>
      <c r="M692" s="168" t="e">
        <f>#REF!</f>
        <v>#REF!</v>
      </c>
      <c r="N692" s="168" t="e">
        <f>#REF!</f>
        <v>#REF!</v>
      </c>
    </row>
    <row r="693" spans="9:14">
      <c r="I693" s="168" t="e">
        <f>#REF!</f>
        <v>#REF!</v>
      </c>
      <c r="J693" s="168" t="e">
        <f>#REF!</f>
        <v>#REF!</v>
      </c>
      <c r="K693" s="168" t="e">
        <f>#REF!</f>
        <v>#REF!</v>
      </c>
      <c r="L693" s="168" t="e">
        <f>#REF!</f>
        <v>#REF!</v>
      </c>
      <c r="M693" s="168" t="e">
        <f>#REF!</f>
        <v>#REF!</v>
      </c>
      <c r="N693" s="168" t="e">
        <f>#REF!</f>
        <v>#REF!</v>
      </c>
    </row>
    <row r="694" spans="9:14">
      <c r="I694" s="180" t="e">
        <f>#REF!</f>
        <v>#REF!</v>
      </c>
      <c r="J694" s="180" t="e">
        <f>#REF!</f>
        <v>#REF!</v>
      </c>
      <c r="K694" s="180" t="e">
        <f>#REF!</f>
        <v>#REF!</v>
      </c>
      <c r="L694" s="180" t="e">
        <f>#REF!</f>
        <v>#REF!</v>
      </c>
      <c r="M694" s="180" t="e">
        <f>#REF!</f>
        <v>#REF!</v>
      </c>
      <c r="N694" s="180" t="e">
        <f>#REF!</f>
        <v>#REF!</v>
      </c>
    </row>
    <row r="695" spans="9:14">
      <c r="I695" s="180" t="e">
        <f>#REF!</f>
        <v>#REF!</v>
      </c>
      <c r="J695" s="180" t="e">
        <f>#REF!</f>
        <v>#REF!</v>
      </c>
      <c r="K695" s="180" t="e">
        <f>#REF!</f>
        <v>#REF!</v>
      </c>
      <c r="L695" s="180" t="e">
        <f>#REF!</f>
        <v>#REF!</v>
      </c>
      <c r="M695" s="180" t="e">
        <f>#REF!</f>
        <v>#REF!</v>
      </c>
      <c r="N695" s="180" t="e">
        <f>#REF!</f>
        <v>#REF!</v>
      </c>
    </row>
    <row r="696" spans="9:14">
      <c r="I696" s="168" t="e">
        <f>#REF!</f>
        <v>#REF!</v>
      </c>
      <c r="J696" s="168" t="e">
        <f>#REF!</f>
        <v>#REF!</v>
      </c>
      <c r="K696" s="168" t="e">
        <f>#REF!</f>
        <v>#REF!</v>
      </c>
      <c r="L696" s="168" t="e">
        <f>#REF!</f>
        <v>#REF!</v>
      </c>
      <c r="M696" s="168" t="e">
        <f>#REF!</f>
        <v>#REF!</v>
      </c>
      <c r="N696" s="168" t="e">
        <f>#REF!</f>
        <v>#REF!</v>
      </c>
    </row>
    <row r="697" spans="9:14">
      <c r="I697" s="168" t="e">
        <f>#REF!</f>
        <v>#REF!</v>
      </c>
      <c r="J697" s="168" t="e">
        <f>#REF!</f>
        <v>#REF!</v>
      </c>
      <c r="K697" s="168" t="e">
        <f>#REF!</f>
        <v>#REF!</v>
      </c>
      <c r="L697" s="168" t="e">
        <f>#REF!</f>
        <v>#REF!</v>
      </c>
      <c r="M697" s="168" t="e">
        <f>#REF!</f>
        <v>#REF!</v>
      </c>
      <c r="N697" s="168" t="e">
        <f>#REF!</f>
        <v>#REF!</v>
      </c>
    </row>
    <row r="698" spans="9:14">
      <c r="I698" s="168" t="e">
        <f>#REF!</f>
        <v>#REF!</v>
      </c>
      <c r="J698" s="168" t="e">
        <f>#REF!</f>
        <v>#REF!</v>
      </c>
      <c r="K698" s="168" t="e">
        <f>#REF!</f>
        <v>#REF!</v>
      </c>
      <c r="L698" s="168" t="e">
        <f>#REF!</f>
        <v>#REF!</v>
      </c>
      <c r="M698" s="168" t="e">
        <f>#REF!</f>
        <v>#REF!</v>
      </c>
      <c r="N698" s="168" t="e">
        <f>#REF!</f>
        <v>#REF!</v>
      </c>
    </row>
    <row r="699" spans="9:14">
      <c r="I699" s="168" t="e">
        <f>#REF!</f>
        <v>#REF!</v>
      </c>
      <c r="J699" s="168" t="e">
        <f>#REF!</f>
        <v>#REF!</v>
      </c>
      <c r="K699" s="168" t="e">
        <f>#REF!</f>
        <v>#REF!</v>
      </c>
      <c r="L699" s="168" t="e">
        <f>#REF!</f>
        <v>#REF!</v>
      </c>
      <c r="M699" s="168" t="e">
        <f>#REF!</f>
        <v>#REF!</v>
      </c>
      <c r="N699" s="168" t="e">
        <f>#REF!</f>
        <v>#REF!</v>
      </c>
    </row>
    <row r="700" spans="9:14">
      <c r="I700" s="168" t="e">
        <f>#REF!</f>
        <v>#REF!</v>
      </c>
      <c r="J700" s="168" t="e">
        <f>#REF!</f>
        <v>#REF!</v>
      </c>
      <c r="K700" s="168" t="e">
        <f>#REF!</f>
        <v>#REF!</v>
      </c>
      <c r="L700" s="168" t="e">
        <f>#REF!</f>
        <v>#REF!</v>
      </c>
      <c r="M700" s="168" t="e">
        <f>#REF!</f>
        <v>#REF!</v>
      </c>
      <c r="N700" s="168" t="e">
        <f>#REF!</f>
        <v>#REF!</v>
      </c>
    </row>
    <row r="701" spans="9:14">
      <c r="I701" s="168" t="e">
        <f>#REF!</f>
        <v>#REF!</v>
      </c>
      <c r="J701" s="168" t="e">
        <f>#REF!</f>
        <v>#REF!</v>
      </c>
      <c r="K701" s="168" t="e">
        <f>#REF!</f>
        <v>#REF!</v>
      </c>
      <c r="L701" s="168" t="e">
        <f>#REF!</f>
        <v>#REF!</v>
      </c>
      <c r="M701" s="168" t="e">
        <f>#REF!</f>
        <v>#REF!</v>
      </c>
      <c r="N701" s="168" t="e">
        <f>#REF!</f>
        <v>#REF!</v>
      </c>
    </row>
    <row r="702" spans="9:14">
      <c r="I702" s="168" t="e">
        <f>#REF!</f>
        <v>#REF!</v>
      </c>
      <c r="J702" s="168" t="e">
        <f>#REF!</f>
        <v>#REF!</v>
      </c>
      <c r="K702" s="168" t="e">
        <f>#REF!</f>
        <v>#REF!</v>
      </c>
      <c r="L702" s="168" t="e">
        <f>#REF!</f>
        <v>#REF!</v>
      </c>
      <c r="M702" s="168" t="e">
        <f>#REF!</f>
        <v>#REF!</v>
      </c>
      <c r="N702" s="168" t="e">
        <f>#REF!</f>
        <v>#REF!</v>
      </c>
    </row>
    <row r="703" spans="9:14">
      <c r="I703" s="168" t="e">
        <f>#REF!</f>
        <v>#REF!</v>
      </c>
      <c r="J703" s="168" t="e">
        <f>#REF!</f>
        <v>#REF!</v>
      </c>
      <c r="K703" s="168" t="e">
        <f>#REF!</f>
        <v>#REF!</v>
      </c>
      <c r="L703" s="168" t="e">
        <f>#REF!</f>
        <v>#REF!</v>
      </c>
      <c r="M703" s="168" t="e">
        <f>#REF!</f>
        <v>#REF!</v>
      </c>
      <c r="N703" s="168" t="e">
        <f>#REF!</f>
        <v>#REF!</v>
      </c>
    </row>
    <row r="704" spans="9:14">
      <c r="I704" s="168" t="e">
        <f>#REF!</f>
        <v>#REF!</v>
      </c>
      <c r="J704" s="168" t="e">
        <f>#REF!</f>
        <v>#REF!</v>
      </c>
      <c r="K704" s="168" t="e">
        <f>#REF!</f>
        <v>#REF!</v>
      </c>
      <c r="L704" s="168" t="e">
        <f>#REF!</f>
        <v>#REF!</v>
      </c>
      <c r="M704" s="168" t="e">
        <f>#REF!</f>
        <v>#REF!</v>
      </c>
      <c r="N704" s="168" t="e">
        <f>#REF!</f>
        <v>#REF!</v>
      </c>
    </row>
    <row r="705" spans="9:14">
      <c r="I705" s="168" t="e">
        <f>#REF!</f>
        <v>#REF!</v>
      </c>
      <c r="J705" s="168" t="e">
        <f>#REF!</f>
        <v>#REF!</v>
      </c>
      <c r="K705" s="168" t="e">
        <f>#REF!</f>
        <v>#REF!</v>
      </c>
      <c r="L705" s="168" t="e">
        <f>#REF!</f>
        <v>#REF!</v>
      </c>
      <c r="M705" s="168" t="e">
        <f>#REF!</f>
        <v>#REF!</v>
      </c>
      <c r="N705" s="168" t="e">
        <f>#REF!</f>
        <v>#REF!</v>
      </c>
    </row>
    <row r="706" spans="9:14">
      <c r="I706" s="168" t="e">
        <f>#REF!</f>
        <v>#REF!</v>
      </c>
      <c r="J706" s="168" t="e">
        <f>#REF!</f>
        <v>#REF!</v>
      </c>
      <c r="K706" s="168" t="e">
        <f>#REF!</f>
        <v>#REF!</v>
      </c>
      <c r="L706" s="168" t="e">
        <f>#REF!</f>
        <v>#REF!</v>
      </c>
      <c r="M706" s="168" t="e">
        <f>#REF!</f>
        <v>#REF!</v>
      </c>
      <c r="N706" s="168" t="e">
        <f>#REF!</f>
        <v>#REF!</v>
      </c>
    </row>
    <row r="707" spans="9:14">
      <c r="I707" s="168" t="e">
        <f>#REF!</f>
        <v>#REF!</v>
      </c>
      <c r="J707" s="168" t="e">
        <f>#REF!</f>
        <v>#REF!</v>
      </c>
      <c r="K707" s="168" t="e">
        <f>#REF!</f>
        <v>#REF!</v>
      </c>
      <c r="L707" s="168" t="e">
        <f>#REF!</f>
        <v>#REF!</v>
      </c>
      <c r="M707" s="168" t="e">
        <f>#REF!</f>
        <v>#REF!</v>
      </c>
      <c r="N707" s="168" t="e">
        <f>#REF!</f>
        <v>#REF!</v>
      </c>
    </row>
    <row r="708" spans="9:14">
      <c r="I708" s="180" t="e">
        <f>#REF!</f>
        <v>#REF!</v>
      </c>
      <c r="J708" s="180" t="e">
        <f>#REF!</f>
        <v>#REF!</v>
      </c>
      <c r="K708" s="180" t="e">
        <f>#REF!</f>
        <v>#REF!</v>
      </c>
      <c r="L708" s="180" t="e">
        <f>#REF!</f>
        <v>#REF!</v>
      </c>
      <c r="M708" s="180" t="e">
        <f>#REF!</f>
        <v>#REF!</v>
      </c>
      <c r="N708" s="180" t="e">
        <f>#REF!</f>
        <v>#REF!</v>
      </c>
    </row>
    <row r="709" spans="9:14">
      <c r="I709" s="180" t="e">
        <f>#REF!</f>
        <v>#REF!</v>
      </c>
      <c r="J709" s="180" t="e">
        <f>#REF!</f>
        <v>#REF!</v>
      </c>
      <c r="K709" s="180" t="e">
        <f>#REF!</f>
        <v>#REF!</v>
      </c>
      <c r="L709" s="180" t="e">
        <f>#REF!</f>
        <v>#REF!</v>
      </c>
      <c r="M709" s="180" t="e">
        <f>#REF!</f>
        <v>#REF!</v>
      </c>
      <c r="N709" s="180" t="e">
        <f>#REF!</f>
        <v>#REF!</v>
      </c>
    </row>
    <row r="710" spans="9:14">
      <c r="I710" s="168" t="e">
        <f>#REF!</f>
        <v>#REF!</v>
      </c>
      <c r="J710" s="168" t="e">
        <f>#REF!</f>
        <v>#REF!</v>
      </c>
      <c r="K710" s="168" t="e">
        <f>#REF!</f>
        <v>#REF!</v>
      </c>
      <c r="L710" s="168" t="e">
        <f>#REF!</f>
        <v>#REF!</v>
      </c>
      <c r="M710" s="168" t="e">
        <f>#REF!</f>
        <v>#REF!</v>
      </c>
      <c r="N710" s="168" t="e">
        <f>#REF!</f>
        <v>#REF!</v>
      </c>
    </row>
    <row r="711" spans="9:14">
      <c r="I711" s="168" t="e">
        <f>#REF!</f>
        <v>#REF!</v>
      </c>
      <c r="J711" s="168" t="e">
        <f>#REF!</f>
        <v>#REF!</v>
      </c>
      <c r="K711" s="168" t="e">
        <f>#REF!</f>
        <v>#REF!</v>
      </c>
      <c r="L711" s="168" t="e">
        <f>#REF!</f>
        <v>#REF!</v>
      </c>
      <c r="M711" s="168" t="e">
        <f>#REF!</f>
        <v>#REF!</v>
      </c>
      <c r="N711" s="168" t="e">
        <f>#REF!</f>
        <v>#REF!</v>
      </c>
    </row>
    <row r="712" spans="9:14">
      <c r="I712" s="168" t="e">
        <f>#REF!</f>
        <v>#REF!</v>
      </c>
      <c r="J712" s="168" t="e">
        <f>#REF!</f>
        <v>#REF!</v>
      </c>
      <c r="K712" s="168" t="e">
        <f>#REF!</f>
        <v>#REF!</v>
      </c>
      <c r="L712" s="168" t="e">
        <f>#REF!</f>
        <v>#REF!</v>
      </c>
      <c r="M712" s="168" t="e">
        <f>#REF!</f>
        <v>#REF!</v>
      </c>
      <c r="N712" s="168" t="e">
        <f>#REF!</f>
        <v>#REF!</v>
      </c>
    </row>
    <row r="713" spans="9:14">
      <c r="I713" s="168" t="e">
        <f>#REF!</f>
        <v>#REF!</v>
      </c>
      <c r="J713" s="168" t="e">
        <f>#REF!</f>
        <v>#REF!</v>
      </c>
      <c r="K713" s="168" t="e">
        <f>#REF!</f>
        <v>#REF!</v>
      </c>
      <c r="L713" s="168" t="e">
        <f>#REF!</f>
        <v>#REF!</v>
      </c>
      <c r="M713" s="168" t="e">
        <f>#REF!</f>
        <v>#REF!</v>
      </c>
      <c r="N713" s="168" t="e">
        <f>#REF!</f>
        <v>#REF!</v>
      </c>
    </row>
    <row r="714" spans="9:14">
      <c r="I714" s="168" t="e">
        <f>#REF!</f>
        <v>#REF!</v>
      </c>
      <c r="J714" s="168" t="e">
        <f>#REF!</f>
        <v>#REF!</v>
      </c>
      <c r="K714" s="168" t="e">
        <f>#REF!</f>
        <v>#REF!</v>
      </c>
      <c r="L714" s="168" t="e">
        <f>#REF!</f>
        <v>#REF!</v>
      </c>
      <c r="M714" s="168" t="e">
        <f>#REF!</f>
        <v>#REF!</v>
      </c>
      <c r="N714" s="168" t="e">
        <f>#REF!</f>
        <v>#REF!</v>
      </c>
    </row>
    <row r="715" spans="9:14">
      <c r="I715" s="168" t="e">
        <f>#REF!</f>
        <v>#REF!</v>
      </c>
      <c r="J715" s="168" t="e">
        <f>#REF!</f>
        <v>#REF!</v>
      </c>
      <c r="K715" s="168" t="e">
        <f>#REF!</f>
        <v>#REF!</v>
      </c>
      <c r="L715" s="168" t="e">
        <f>#REF!</f>
        <v>#REF!</v>
      </c>
      <c r="M715" s="168" t="e">
        <f>#REF!</f>
        <v>#REF!</v>
      </c>
      <c r="N715" s="168" t="e">
        <f>#REF!</f>
        <v>#REF!</v>
      </c>
    </row>
    <row r="716" spans="9:14">
      <c r="I716" s="168" t="e">
        <f>#REF!</f>
        <v>#REF!</v>
      </c>
      <c r="J716" s="168" t="e">
        <f>#REF!</f>
        <v>#REF!</v>
      </c>
      <c r="K716" s="168" t="e">
        <f>#REF!</f>
        <v>#REF!</v>
      </c>
      <c r="L716" s="168" t="e">
        <f>#REF!</f>
        <v>#REF!</v>
      </c>
      <c r="M716" s="168" t="e">
        <f>#REF!</f>
        <v>#REF!</v>
      </c>
      <c r="N716" s="168" t="e">
        <f>#REF!</f>
        <v>#REF!</v>
      </c>
    </row>
    <row r="717" spans="9:14">
      <c r="I717" s="168" t="e">
        <f>#REF!</f>
        <v>#REF!</v>
      </c>
      <c r="J717" s="168" t="e">
        <f>#REF!</f>
        <v>#REF!</v>
      </c>
      <c r="K717" s="168" t="e">
        <f>#REF!</f>
        <v>#REF!</v>
      </c>
      <c r="L717" s="168" t="e">
        <f>#REF!</f>
        <v>#REF!</v>
      </c>
      <c r="M717" s="168" t="e">
        <f>#REF!</f>
        <v>#REF!</v>
      </c>
      <c r="N717" s="168" t="e">
        <f>#REF!</f>
        <v>#REF!</v>
      </c>
    </row>
    <row r="718" spans="9:14">
      <c r="I718" s="168" t="e">
        <f>#REF!</f>
        <v>#REF!</v>
      </c>
      <c r="J718" s="168" t="e">
        <f>#REF!</f>
        <v>#REF!</v>
      </c>
      <c r="K718" s="168" t="e">
        <f>#REF!</f>
        <v>#REF!</v>
      </c>
      <c r="L718" s="168" t="e">
        <f>#REF!</f>
        <v>#REF!</v>
      </c>
      <c r="M718" s="168" t="e">
        <f>#REF!</f>
        <v>#REF!</v>
      </c>
      <c r="N718" s="168" t="e">
        <f>#REF!</f>
        <v>#REF!</v>
      </c>
    </row>
    <row r="719" spans="9:14">
      <c r="I719" s="168" t="e">
        <f>#REF!</f>
        <v>#REF!</v>
      </c>
      <c r="J719" s="168" t="e">
        <f>#REF!</f>
        <v>#REF!</v>
      </c>
      <c r="K719" s="168" t="e">
        <f>#REF!</f>
        <v>#REF!</v>
      </c>
      <c r="L719" s="168" t="e">
        <f>#REF!</f>
        <v>#REF!</v>
      </c>
      <c r="M719" s="168" t="e">
        <f>#REF!</f>
        <v>#REF!</v>
      </c>
      <c r="N719" s="168" t="e">
        <f>#REF!</f>
        <v>#REF!</v>
      </c>
    </row>
    <row r="720" spans="9:14">
      <c r="I720" s="168" t="e">
        <f>#REF!</f>
        <v>#REF!</v>
      </c>
      <c r="J720" s="168" t="e">
        <f>#REF!</f>
        <v>#REF!</v>
      </c>
      <c r="K720" s="168" t="e">
        <f>#REF!</f>
        <v>#REF!</v>
      </c>
      <c r="L720" s="168" t="e">
        <f>#REF!</f>
        <v>#REF!</v>
      </c>
      <c r="M720" s="168" t="e">
        <f>#REF!</f>
        <v>#REF!</v>
      </c>
      <c r="N720" s="168" t="e">
        <f>#REF!</f>
        <v>#REF!</v>
      </c>
    </row>
    <row r="721" spans="9:14">
      <c r="I721" s="168" t="e">
        <f>#REF!</f>
        <v>#REF!</v>
      </c>
      <c r="J721" s="168" t="e">
        <f>#REF!</f>
        <v>#REF!</v>
      </c>
      <c r="K721" s="168" t="e">
        <f>#REF!</f>
        <v>#REF!</v>
      </c>
      <c r="L721" s="168" t="e">
        <f>#REF!</f>
        <v>#REF!</v>
      </c>
      <c r="M721" s="168" t="e">
        <f>#REF!</f>
        <v>#REF!</v>
      </c>
      <c r="N721" s="168" t="e">
        <f>#REF!</f>
        <v>#REF!</v>
      </c>
    </row>
    <row r="722" spans="9:14">
      <c r="I722" s="180" t="e">
        <f>#REF!</f>
        <v>#REF!</v>
      </c>
      <c r="J722" s="180" t="e">
        <f>#REF!</f>
        <v>#REF!</v>
      </c>
      <c r="K722" s="180" t="e">
        <f>#REF!</f>
        <v>#REF!</v>
      </c>
      <c r="L722" s="180" t="e">
        <f>#REF!</f>
        <v>#REF!</v>
      </c>
      <c r="M722" s="180" t="e">
        <f>#REF!</f>
        <v>#REF!</v>
      </c>
      <c r="N722" s="180" t="e">
        <f>#REF!</f>
        <v>#REF!</v>
      </c>
    </row>
    <row r="723" spans="9:14">
      <c r="I723" s="180" t="e">
        <f>#REF!</f>
        <v>#REF!</v>
      </c>
      <c r="J723" s="180" t="e">
        <f>#REF!</f>
        <v>#REF!</v>
      </c>
      <c r="K723" s="180" t="e">
        <f>#REF!</f>
        <v>#REF!</v>
      </c>
      <c r="L723" s="180" t="e">
        <f>#REF!</f>
        <v>#REF!</v>
      </c>
      <c r="M723" s="180" t="e">
        <f>#REF!</f>
        <v>#REF!</v>
      </c>
      <c r="N723" s="180" t="e">
        <f>#REF!</f>
        <v>#REF!</v>
      </c>
    </row>
    <row r="724" spans="9:14">
      <c r="I724" s="168" t="e">
        <f>#REF!</f>
        <v>#REF!</v>
      </c>
      <c r="J724" s="168" t="e">
        <f>#REF!</f>
        <v>#REF!</v>
      </c>
      <c r="K724" s="168" t="e">
        <f>#REF!</f>
        <v>#REF!</v>
      </c>
      <c r="L724" s="168" t="e">
        <f>#REF!</f>
        <v>#REF!</v>
      </c>
      <c r="M724" s="168" t="e">
        <f>#REF!</f>
        <v>#REF!</v>
      </c>
      <c r="N724" s="168" t="e">
        <f>#REF!</f>
        <v>#REF!</v>
      </c>
    </row>
    <row r="725" spans="9:14">
      <c r="I725" s="168" t="e">
        <f>#REF!</f>
        <v>#REF!</v>
      </c>
      <c r="J725" s="168" t="e">
        <f>#REF!</f>
        <v>#REF!</v>
      </c>
      <c r="K725" s="168" t="e">
        <f>#REF!</f>
        <v>#REF!</v>
      </c>
      <c r="L725" s="168" t="e">
        <f>#REF!</f>
        <v>#REF!</v>
      </c>
      <c r="M725" s="168" t="e">
        <f>#REF!</f>
        <v>#REF!</v>
      </c>
      <c r="N725" s="168" t="e">
        <f>#REF!</f>
        <v>#REF!</v>
      </c>
    </row>
    <row r="726" spans="9:14">
      <c r="I726" s="168" t="e">
        <f>#REF!</f>
        <v>#REF!</v>
      </c>
      <c r="J726" s="168" t="e">
        <f>#REF!</f>
        <v>#REF!</v>
      </c>
      <c r="K726" s="168" t="e">
        <f>#REF!</f>
        <v>#REF!</v>
      </c>
      <c r="L726" s="168" t="e">
        <f>#REF!</f>
        <v>#REF!</v>
      </c>
      <c r="M726" s="168" t="e">
        <f>#REF!</f>
        <v>#REF!</v>
      </c>
      <c r="N726" s="168" t="e">
        <f>#REF!</f>
        <v>#REF!</v>
      </c>
    </row>
    <row r="727" spans="9:14">
      <c r="I727" s="168" t="e">
        <f>#REF!</f>
        <v>#REF!</v>
      </c>
      <c r="J727" s="168" t="e">
        <f>#REF!</f>
        <v>#REF!</v>
      </c>
      <c r="K727" s="168" t="e">
        <f>#REF!</f>
        <v>#REF!</v>
      </c>
      <c r="L727" s="168" t="e">
        <f>#REF!</f>
        <v>#REF!</v>
      </c>
      <c r="M727" s="168" t="e">
        <f>#REF!</f>
        <v>#REF!</v>
      </c>
      <c r="N727" s="168" t="e">
        <f>#REF!</f>
        <v>#REF!</v>
      </c>
    </row>
    <row r="728" spans="9:14">
      <c r="I728" s="168" t="e">
        <f>#REF!</f>
        <v>#REF!</v>
      </c>
      <c r="J728" s="168" t="e">
        <f>#REF!</f>
        <v>#REF!</v>
      </c>
      <c r="K728" s="168" t="e">
        <f>#REF!</f>
        <v>#REF!</v>
      </c>
      <c r="L728" s="168" t="e">
        <f>#REF!</f>
        <v>#REF!</v>
      </c>
      <c r="M728" s="168" t="e">
        <f>#REF!</f>
        <v>#REF!</v>
      </c>
      <c r="N728" s="168" t="e">
        <f>#REF!</f>
        <v>#REF!</v>
      </c>
    </row>
    <row r="729" spans="9:14">
      <c r="I729" s="168" t="e">
        <f>#REF!</f>
        <v>#REF!</v>
      </c>
      <c r="J729" s="168" t="e">
        <f>#REF!</f>
        <v>#REF!</v>
      </c>
      <c r="K729" s="168" t="e">
        <f>#REF!</f>
        <v>#REF!</v>
      </c>
      <c r="L729" s="168" t="e">
        <f>#REF!</f>
        <v>#REF!</v>
      </c>
      <c r="M729" s="168" t="e">
        <f>#REF!</f>
        <v>#REF!</v>
      </c>
      <c r="N729" s="168" t="e">
        <f>#REF!</f>
        <v>#REF!</v>
      </c>
    </row>
    <row r="730" spans="9:14">
      <c r="I730" s="168" t="e">
        <f>#REF!</f>
        <v>#REF!</v>
      </c>
      <c r="J730" s="168" t="e">
        <f>#REF!</f>
        <v>#REF!</v>
      </c>
      <c r="K730" s="168" t="e">
        <f>#REF!</f>
        <v>#REF!</v>
      </c>
      <c r="L730" s="168" t="e">
        <f>#REF!</f>
        <v>#REF!</v>
      </c>
      <c r="M730" s="168" t="e">
        <f>#REF!</f>
        <v>#REF!</v>
      </c>
      <c r="N730" s="168" t="e">
        <f>#REF!</f>
        <v>#REF!</v>
      </c>
    </row>
    <row r="731" spans="9:14">
      <c r="I731" s="168" t="e">
        <f>#REF!</f>
        <v>#REF!</v>
      </c>
      <c r="J731" s="168" t="e">
        <f>#REF!</f>
        <v>#REF!</v>
      </c>
      <c r="K731" s="168" t="e">
        <f>#REF!</f>
        <v>#REF!</v>
      </c>
      <c r="L731" s="168" t="e">
        <f>#REF!</f>
        <v>#REF!</v>
      </c>
      <c r="M731" s="168" t="e">
        <f>#REF!</f>
        <v>#REF!</v>
      </c>
      <c r="N731" s="168" t="e">
        <f>#REF!</f>
        <v>#REF!</v>
      </c>
    </row>
    <row r="732" spans="9:14">
      <c r="I732" s="168" t="e">
        <f>#REF!</f>
        <v>#REF!</v>
      </c>
      <c r="J732" s="168" t="e">
        <f>#REF!</f>
        <v>#REF!</v>
      </c>
      <c r="K732" s="168" t="e">
        <f>#REF!</f>
        <v>#REF!</v>
      </c>
      <c r="L732" s="168" t="e">
        <f>#REF!</f>
        <v>#REF!</v>
      </c>
      <c r="M732" s="168" t="e">
        <f>#REF!</f>
        <v>#REF!</v>
      </c>
      <c r="N732" s="168" t="e">
        <f>#REF!</f>
        <v>#REF!</v>
      </c>
    </row>
    <row r="733" spans="9:14">
      <c r="I733" s="168" t="e">
        <f>#REF!</f>
        <v>#REF!</v>
      </c>
      <c r="J733" s="168" t="e">
        <f>#REF!</f>
        <v>#REF!</v>
      </c>
      <c r="K733" s="168" t="e">
        <f>#REF!</f>
        <v>#REF!</v>
      </c>
      <c r="L733" s="168" t="e">
        <f>#REF!</f>
        <v>#REF!</v>
      </c>
      <c r="M733" s="168" t="e">
        <f>#REF!</f>
        <v>#REF!</v>
      </c>
      <c r="N733" s="168" t="e">
        <f>#REF!</f>
        <v>#REF!</v>
      </c>
    </row>
    <row r="734" spans="9:14">
      <c r="I734" s="168" t="e">
        <f>#REF!</f>
        <v>#REF!</v>
      </c>
      <c r="J734" s="168" t="e">
        <f>#REF!</f>
        <v>#REF!</v>
      </c>
      <c r="K734" s="168" t="e">
        <f>#REF!</f>
        <v>#REF!</v>
      </c>
      <c r="L734" s="168" t="e">
        <f>#REF!</f>
        <v>#REF!</v>
      </c>
      <c r="M734" s="168" t="e">
        <f>#REF!</f>
        <v>#REF!</v>
      </c>
      <c r="N734" s="168" t="e">
        <f>#REF!</f>
        <v>#REF!</v>
      </c>
    </row>
    <row r="735" spans="9:14">
      <c r="I735" s="168" t="e">
        <f>#REF!</f>
        <v>#REF!</v>
      </c>
      <c r="J735" s="168" t="e">
        <f>#REF!</f>
        <v>#REF!</v>
      </c>
      <c r="K735" s="168" t="e">
        <f>#REF!</f>
        <v>#REF!</v>
      </c>
      <c r="L735" s="168" t="e">
        <f>#REF!</f>
        <v>#REF!</v>
      </c>
      <c r="M735" s="168" t="e">
        <f>#REF!</f>
        <v>#REF!</v>
      </c>
      <c r="N735" s="168" t="e">
        <f>#REF!</f>
        <v>#REF!</v>
      </c>
    </row>
    <row r="736" spans="9:14">
      <c r="I736" s="180" t="e">
        <f>#REF!</f>
        <v>#REF!</v>
      </c>
      <c r="J736" s="180" t="e">
        <f>#REF!</f>
        <v>#REF!</v>
      </c>
      <c r="K736" s="180" t="e">
        <f>#REF!</f>
        <v>#REF!</v>
      </c>
      <c r="L736" s="180" t="e">
        <f>#REF!</f>
        <v>#REF!</v>
      </c>
      <c r="M736" s="180" t="e">
        <f>#REF!</f>
        <v>#REF!</v>
      </c>
      <c r="N736" s="180" t="e">
        <f>#REF!</f>
        <v>#REF!</v>
      </c>
    </row>
    <row r="737" spans="9:14">
      <c r="I737" s="180" t="e">
        <f>#REF!</f>
        <v>#REF!</v>
      </c>
      <c r="J737" s="180" t="e">
        <f>#REF!</f>
        <v>#REF!</v>
      </c>
      <c r="K737" s="180" t="e">
        <f>#REF!</f>
        <v>#REF!</v>
      </c>
      <c r="L737" s="180" t="e">
        <f>#REF!</f>
        <v>#REF!</v>
      </c>
      <c r="M737" s="180" t="e">
        <f>#REF!</f>
        <v>#REF!</v>
      </c>
      <c r="N737" s="180" t="e">
        <f>#REF!</f>
        <v>#REF!</v>
      </c>
    </row>
    <row r="738" spans="9:14">
      <c r="I738" s="168" t="e">
        <f>#REF!</f>
        <v>#REF!</v>
      </c>
      <c r="J738" s="168" t="e">
        <f>#REF!</f>
        <v>#REF!</v>
      </c>
      <c r="K738" s="168" t="e">
        <f>#REF!</f>
        <v>#REF!</v>
      </c>
      <c r="L738" s="168" t="e">
        <f>#REF!</f>
        <v>#REF!</v>
      </c>
      <c r="M738" s="168" t="e">
        <f>#REF!</f>
        <v>#REF!</v>
      </c>
      <c r="N738" s="168" t="e">
        <f>#REF!</f>
        <v>#REF!</v>
      </c>
    </row>
    <row r="739" spans="9:14">
      <c r="I739" s="168" t="e">
        <f>#REF!</f>
        <v>#REF!</v>
      </c>
      <c r="J739" s="168" t="e">
        <f>#REF!</f>
        <v>#REF!</v>
      </c>
      <c r="K739" s="168" t="e">
        <f>#REF!</f>
        <v>#REF!</v>
      </c>
      <c r="L739" s="168" t="e">
        <f>#REF!</f>
        <v>#REF!</v>
      </c>
      <c r="M739" s="168" t="e">
        <f>#REF!</f>
        <v>#REF!</v>
      </c>
      <c r="N739" s="168" t="e">
        <f>#REF!</f>
        <v>#REF!</v>
      </c>
    </row>
    <row r="740" spans="9:14">
      <c r="I740" s="168" t="e">
        <f>#REF!</f>
        <v>#REF!</v>
      </c>
      <c r="J740" s="168" t="e">
        <f>#REF!</f>
        <v>#REF!</v>
      </c>
      <c r="K740" s="168" t="e">
        <f>#REF!</f>
        <v>#REF!</v>
      </c>
      <c r="L740" s="168" t="e">
        <f>#REF!</f>
        <v>#REF!</v>
      </c>
      <c r="M740" s="168" t="e">
        <f>#REF!</f>
        <v>#REF!</v>
      </c>
      <c r="N740" s="168" t="e">
        <f>#REF!</f>
        <v>#REF!</v>
      </c>
    </row>
    <row r="741" spans="9:14">
      <c r="I741" s="168" t="e">
        <f>#REF!</f>
        <v>#REF!</v>
      </c>
      <c r="J741" s="168" t="e">
        <f>#REF!</f>
        <v>#REF!</v>
      </c>
      <c r="K741" s="168" t="e">
        <f>#REF!</f>
        <v>#REF!</v>
      </c>
      <c r="L741" s="168" t="e">
        <f>#REF!</f>
        <v>#REF!</v>
      </c>
      <c r="M741" s="168" t="e">
        <f>#REF!</f>
        <v>#REF!</v>
      </c>
      <c r="N741" s="168" t="e">
        <f>#REF!</f>
        <v>#REF!</v>
      </c>
    </row>
    <row r="742" spans="9:14">
      <c r="I742" s="168" t="e">
        <f>#REF!</f>
        <v>#REF!</v>
      </c>
      <c r="J742" s="168" t="e">
        <f>#REF!</f>
        <v>#REF!</v>
      </c>
      <c r="K742" s="168" t="e">
        <f>#REF!</f>
        <v>#REF!</v>
      </c>
      <c r="L742" s="168" t="e">
        <f>#REF!</f>
        <v>#REF!</v>
      </c>
      <c r="M742" s="168" t="e">
        <f>#REF!</f>
        <v>#REF!</v>
      </c>
      <c r="N742" s="168" t="e">
        <f>#REF!</f>
        <v>#REF!</v>
      </c>
    </row>
    <row r="743" spans="9:14">
      <c r="I743" s="168" t="e">
        <f>#REF!</f>
        <v>#REF!</v>
      </c>
      <c r="J743" s="168" t="e">
        <f>#REF!</f>
        <v>#REF!</v>
      </c>
      <c r="K743" s="168" t="e">
        <f>#REF!</f>
        <v>#REF!</v>
      </c>
      <c r="L743" s="168" t="e">
        <f>#REF!</f>
        <v>#REF!</v>
      </c>
      <c r="M743" s="168" t="e">
        <f>#REF!</f>
        <v>#REF!</v>
      </c>
      <c r="N743" s="168" t="e">
        <f>#REF!</f>
        <v>#REF!</v>
      </c>
    </row>
    <row r="744" spans="9:14">
      <c r="I744" s="168" t="e">
        <f>#REF!</f>
        <v>#REF!</v>
      </c>
      <c r="J744" s="168" t="e">
        <f>#REF!</f>
        <v>#REF!</v>
      </c>
      <c r="K744" s="168" t="e">
        <f>#REF!</f>
        <v>#REF!</v>
      </c>
      <c r="L744" s="168" t="e">
        <f>#REF!</f>
        <v>#REF!</v>
      </c>
      <c r="M744" s="168" t="e">
        <f>#REF!</f>
        <v>#REF!</v>
      </c>
      <c r="N744" s="168" t="e">
        <f>#REF!</f>
        <v>#REF!</v>
      </c>
    </row>
    <row r="745" spans="9:14">
      <c r="I745" s="168" t="e">
        <f>#REF!</f>
        <v>#REF!</v>
      </c>
      <c r="J745" s="168" t="e">
        <f>#REF!</f>
        <v>#REF!</v>
      </c>
      <c r="K745" s="168" t="e">
        <f>#REF!</f>
        <v>#REF!</v>
      </c>
      <c r="L745" s="168" t="e">
        <f>#REF!</f>
        <v>#REF!</v>
      </c>
      <c r="M745" s="168" t="e">
        <f>#REF!</f>
        <v>#REF!</v>
      </c>
      <c r="N745" s="168" t="e">
        <f>#REF!</f>
        <v>#REF!</v>
      </c>
    </row>
    <row r="746" spans="9:14">
      <c r="I746" s="168" t="e">
        <f>#REF!</f>
        <v>#REF!</v>
      </c>
      <c r="J746" s="168" t="e">
        <f>#REF!</f>
        <v>#REF!</v>
      </c>
      <c r="K746" s="168" t="e">
        <f>#REF!</f>
        <v>#REF!</v>
      </c>
      <c r="L746" s="168" t="e">
        <f>#REF!</f>
        <v>#REF!</v>
      </c>
      <c r="M746" s="168" t="e">
        <f>#REF!</f>
        <v>#REF!</v>
      </c>
      <c r="N746" s="168" t="e">
        <f>#REF!</f>
        <v>#REF!</v>
      </c>
    </row>
    <row r="747" spans="9:14">
      <c r="I747" s="168" t="e">
        <f>#REF!</f>
        <v>#REF!</v>
      </c>
      <c r="J747" s="168" t="e">
        <f>#REF!</f>
        <v>#REF!</v>
      </c>
      <c r="K747" s="168" t="e">
        <f>#REF!</f>
        <v>#REF!</v>
      </c>
      <c r="L747" s="168" t="e">
        <f>#REF!</f>
        <v>#REF!</v>
      </c>
      <c r="M747" s="168" t="e">
        <f>#REF!</f>
        <v>#REF!</v>
      </c>
      <c r="N747" s="168" t="e">
        <f>#REF!</f>
        <v>#REF!</v>
      </c>
    </row>
    <row r="748" spans="9:14">
      <c r="I748" s="168" t="e">
        <f>#REF!</f>
        <v>#REF!</v>
      </c>
      <c r="J748" s="168" t="e">
        <f>#REF!</f>
        <v>#REF!</v>
      </c>
      <c r="K748" s="168" t="e">
        <f>#REF!</f>
        <v>#REF!</v>
      </c>
      <c r="L748" s="168" t="e">
        <f>#REF!</f>
        <v>#REF!</v>
      </c>
      <c r="M748" s="168" t="e">
        <f>#REF!</f>
        <v>#REF!</v>
      </c>
      <c r="N748" s="168" t="e">
        <f>#REF!</f>
        <v>#REF!</v>
      </c>
    </row>
    <row r="749" spans="9:14">
      <c r="I749" s="168" t="e">
        <f>#REF!</f>
        <v>#REF!</v>
      </c>
      <c r="J749" s="168" t="e">
        <f>#REF!</f>
        <v>#REF!</v>
      </c>
      <c r="K749" s="168" t="e">
        <f>#REF!</f>
        <v>#REF!</v>
      </c>
      <c r="L749" s="168" t="e">
        <f>#REF!</f>
        <v>#REF!</v>
      </c>
      <c r="M749" s="168" t="e">
        <f>#REF!</f>
        <v>#REF!</v>
      </c>
      <c r="N749" s="168" t="e">
        <f>#REF!</f>
        <v>#REF!</v>
      </c>
    </row>
    <row r="750" spans="9:14">
      <c r="I750" s="180" t="e">
        <f>#REF!</f>
        <v>#REF!</v>
      </c>
      <c r="J750" s="180" t="e">
        <f>#REF!</f>
        <v>#REF!</v>
      </c>
      <c r="K750" s="180" t="e">
        <f>#REF!</f>
        <v>#REF!</v>
      </c>
      <c r="L750" s="180" t="e">
        <f>#REF!</f>
        <v>#REF!</v>
      </c>
      <c r="M750" s="180" t="e">
        <f>#REF!</f>
        <v>#REF!</v>
      </c>
      <c r="N750" s="180" t="e">
        <f>#REF!</f>
        <v>#REF!</v>
      </c>
    </row>
    <row r="751" spans="9:14">
      <c r="I751" s="180" t="e">
        <f>#REF!</f>
        <v>#REF!</v>
      </c>
      <c r="J751" s="180" t="e">
        <f>#REF!</f>
        <v>#REF!</v>
      </c>
      <c r="K751" s="180" t="e">
        <f>#REF!</f>
        <v>#REF!</v>
      </c>
      <c r="L751" s="180" t="e">
        <f>#REF!</f>
        <v>#REF!</v>
      </c>
      <c r="M751" s="180" t="e">
        <f>#REF!</f>
        <v>#REF!</v>
      </c>
      <c r="N751" s="180" t="e">
        <f>#REF!</f>
        <v>#REF!</v>
      </c>
    </row>
    <row r="752" spans="9:14">
      <c r="I752" s="168" t="e">
        <f>#REF!</f>
        <v>#REF!</v>
      </c>
      <c r="J752" s="168" t="e">
        <f>#REF!</f>
        <v>#REF!</v>
      </c>
      <c r="K752" s="168" t="e">
        <f>#REF!</f>
        <v>#REF!</v>
      </c>
      <c r="L752" s="168" t="e">
        <f>#REF!</f>
        <v>#REF!</v>
      </c>
      <c r="M752" s="168" t="e">
        <f>#REF!</f>
        <v>#REF!</v>
      </c>
      <c r="N752" s="168" t="e">
        <f>#REF!</f>
        <v>#REF!</v>
      </c>
    </row>
    <row r="753" spans="9:14">
      <c r="I753" s="168" t="e">
        <f>#REF!</f>
        <v>#REF!</v>
      </c>
      <c r="J753" s="168" t="e">
        <f>#REF!</f>
        <v>#REF!</v>
      </c>
      <c r="K753" s="168" t="e">
        <f>#REF!</f>
        <v>#REF!</v>
      </c>
      <c r="L753" s="168" t="e">
        <f>#REF!</f>
        <v>#REF!</v>
      </c>
      <c r="M753" s="168" t="e">
        <f>#REF!</f>
        <v>#REF!</v>
      </c>
      <c r="N753" s="168" t="e">
        <f>#REF!</f>
        <v>#REF!</v>
      </c>
    </row>
    <row r="754" spans="9:14">
      <c r="I754" s="168" t="e">
        <f>#REF!</f>
        <v>#REF!</v>
      </c>
      <c r="J754" s="168" t="e">
        <f>#REF!</f>
        <v>#REF!</v>
      </c>
      <c r="K754" s="168" t="e">
        <f>#REF!</f>
        <v>#REF!</v>
      </c>
      <c r="L754" s="168" t="e">
        <f>#REF!</f>
        <v>#REF!</v>
      </c>
      <c r="M754" s="168" t="e">
        <f>#REF!</f>
        <v>#REF!</v>
      </c>
      <c r="N754" s="168" t="e">
        <f>#REF!</f>
        <v>#REF!</v>
      </c>
    </row>
    <row r="755" spans="9:14">
      <c r="I755" s="168" t="e">
        <f>#REF!</f>
        <v>#REF!</v>
      </c>
      <c r="J755" s="168" t="e">
        <f>#REF!</f>
        <v>#REF!</v>
      </c>
      <c r="K755" s="168" t="e">
        <f>#REF!</f>
        <v>#REF!</v>
      </c>
      <c r="L755" s="168" t="e">
        <f>#REF!</f>
        <v>#REF!</v>
      </c>
      <c r="M755" s="168" t="e">
        <f>#REF!</f>
        <v>#REF!</v>
      </c>
      <c r="N755" s="168" t="e">
        <f>#REF!</f>
        <v>#REF!</v>
      </c>
    </row>
    <row r="756" spans="9:14">
      <c r="I756" s="168" t="e">
        <f>#REF!</f>
        <v>#REF!</v>
      </c>
      <c r="J756" s="168" t="e">
        <f>#REF!</f>
        <v>#REF!</v>
      </c>
      <c r="K756" s="168" t="e">
        <f>#REF!</f>
        <v>#REF!</v>
      </c>
      <c r="L756" s="168" t="e">
        <f>#REF!</f>
        <v>#REF!</v>
      </c>
      <c r="M756" s="168" t="e">
        <f>#REF!</f>
        <v>#REF!</v>
      </c>
      <c r="N756" s="168" t="e">
        <f>#REF!</f>
        <v>#REF!</v>
      </c>
    </row>
    <row r="757" spans="9:14">
      <c r="I757" s="168" t="e">
        <f>#REF!</f>
        <v>#REF!</v>
      </c>
      <c r="J757" s="168" t="e">
        <f>#REF!</f>
        <v>#REF!</v>
      </c>
      <c r="K757" s="168" t="e">
        <f>#REF!</f>
        <v>#REF!</v>
      </c>
      <c r="L757" s="168" t="e">
        <f>#REF!</f>
        <v>#REF!</v>
      </c>
      <c r="M757" s="168" t="e">
        <f>#REF!</f>
        <v>#REF!</v>
      </c>
      <c r="N757" s="168" t="e">
        <f>#REF!</f>
        <v>#REF!</v>
      </c>
    </row>
    <row r="758" spans="9:14">
      <c r="I758" s="168" t="e">
        <f>#REF!</f>
        <v>#REF!</v>
      </c>
      <c r="J758" s="168" t="e">
        <f>#REF!</f>
        <v>#REF!</v>
      </c>
      <c r="K758" s="168" t="e">
        <f>#REF!</f>
        <v>#REF!</v>
      </c>
      <c r="L758" s="168" t="e">
        <f>#REF!</f>
        <v>#REF!</v>
      </c>
      <c r="M758" s="168" t="e">
        <f>#REF!</f>
        <v>#REF!</v>
      </c>
      <c r="N758" s="168" t="e">
        <f>#REF!</f>
        <v>#REF!</v>
      </c>
    </row>
    <row r="759" spans="9:14">
      <c r="I759" s="168" t="e">
        <f>#REF!</f>
        <v>#REF!</v>
      </c>
      <c r="J759" s="168" t="e">
        <f>#REF!</f>
        <v>#REF!</v>
      </c>
      <c r="K759" s="168" t="e">
        <f>#REF!</f>
        <v>#REF!</v>
      </c>
      <c r="L759" s="168" t="e">
        <f>#REF!</f>
        <v>#REF!</v>
      </c>
      <c r="M759" s="168" t="e">
        <f>#REF!</f>
        <v>#REF!</v>
      </c>
      <c r="N759" s="168" t="e">
        <f>#REF!</f>
        <v>#REF!</v>
      </c>
    </row>
    <row r="760" spans="9:14">
      <c r="I760" s="168" t="e">
        <f>#REF!</f>
        <v>#REF!</v>
      </c>
      <c r="J760" s="168" t="e">
        <f>#REF!</f>
        <v>#REF!</v>
      </c>
      <c r="K760" s="168" t="e">
        <f>#REF!</f>
        <v>#REF!</v>
      </c>
      <c r="L760" s="168" t="e">
        <f>#REF!</f>
        <v>#REF!</v>
      </c>
      <c r="M760" s="168" t="e">
        <f>#REF!</f>
        <v>#REF!</v>
      </c>
      <c r="N760" s="168" t="e">
        <f>#REF!</f>
        <v>#REF!</v>
      </c>
    </row>
    <row r="761" spans="9:14">
      <c r="I761" s="168" t="e">
        <f>#REF!</f>
        <v>#REF!</v>
      </c>
      <c r="J761" s="168" t="e">
        <f>#REF!</f>
        <v>#REF!</v>
      </c>
      <c r="K761" s="168" t="e">
        <f>#REF!</f>
        <v>#REF!</v>
      </c>
      <c r="L761" s="168" t="e">
        <f>#REF!</f>
        <v>#REF!</v>
      </c>
      <c r="M761" s="168" t="e">
        <f>#REF!</f>
        <v>#REF!</v>
      </c>
      <c r="N761" s="168" t="e">
        <f>#REF!</f>
        <v>#REF!</v>
      </c>
    </row>
    <row r="762" spans="9:14">
      <c r="I762" s="168" t="e">
        <f>#REF!</f>
        <v>#REF!</v>
      </c>
      <c r="J762" s="168" t="e">
        <f>#REF!</f>
        <v>#REF!</v>
      </c>
      <c r="K762" s="168" t="e">
        <f>#REF!</f>
        <v>#REF!</v>
      </c>
      <c r="L762" s="168" t="e">
        <f>#REF!</f>
        <v>#REF!</v>
      </c>
      <c r="M762" s="168" t="e">
        <f>#REF!</f>
        <v>#REF!</v>
      </c>
      <c r="N762" s="168" t="e">
        <f>#REF!</f>
        <v>#REF!</v>
      </c>
    </row>
    <row r="763" spans="9:14">
      <c r="I763" s="168" t="e">
        <f>#REF!</f>
        <v>#REF!</v>
      </c>
      <c r="J763" s="168" t="e">
        <f>#REF!</f>
        <v>#REF!</v>
      </c>
      <c r="K763" s="168" t="e">
        <f>#REF!</f>
        <v>#REF!</v>
      </c>
      <c r="L763" s="168" t="e">
        <f>#REF!</f>
        <v>#REF!</v>
      </c>
      <c r="M763" s="168" t="e">
        <f>#REF!</f>
        <v>#REF!</v>
      </c>
      <c r="N763" s="168" t="e">
        <f>#REF!</f>
        <v>#REF!</v>
      </c>
    </row>
    <row r="764" spans="9:14">
      <c r="I764" s="180" t="e">
        <f>#REF!</f>
        <v>#REF!</v>
      </c>
      <c r="J764" s="180" t="e">
        <f>#REF!</f>
        <v>#REF!</v>
      </c>
      <c r="K764" s="180" t="e">
        <f>#REF!</f>
        <v>#REF!</v>
      </c>
      <c r="L764" s="180" t="e">
        <f>#REF!</f>
        <v>#REF!</v>
      </c>
      <c r="M764" s="180" t="e">
        <f>#REF!</f>
        <v>#REF!</v>
      </c>
      <c r="N764" s="180" t="e">
        <f>#REF!</f>
        <v>#REF!</v>
      </c>
    </row>
    <row r="765" spans="9:14">
      <c r="I765" s="180" t="e">
        <f>#REF!</f>
        <v>#REF!</v>
      </c>
      <c r="J765" s="180" t="e">
        <f>#REF!</f>
        <v>#REF!</v>
      </c>
      <c r="K765" s="180" t="e">
        <f>#REF!</f>
        <v>#REF!</v>
      </c>
      <c r="L765" s="180" t="e">
        <f>#REF!</f>
        <v>#REF!</v>
      </c>
      <c r="M765" s="180" t="e">
        <f>#REF!</f>
        <v>#REF!</v>
      </c>
      <c r="N765" s="180" t="e">
        <f>#REF!</f>
        <v>#REF!</v>
      </c>
    </row>
    <row r="766" spans="9:14">
      <c r="I766" s="168" t="e">
        <f>#REF!</f>
        <v>#REF!</v>
      </c>
      <c r="J766" s="168" t="e">
        <f>#REF!</f>
        <v>#REF!</v>
      </c>
      <c r="K766" s="168" t="e">
        <f>#REF!</f>
        <v>#REF!</v>
      </c>
      <c r="L766" s="168" t="e">
        <f>#REF!</f>
        <v>#REF!</v>
      </c>
      <c r="M766" s="168" t="e">
        <f>#REF!</f>
        <v>#REF!</v>
      </c>
      <c r="N766" s="168" t="e">
        <f>#REF!</f>
        <v>#REF!</v>
      </c>
    </row>
    <row r="767" spans="9:14">
      <c r="I767" s="168" t="e">
        <f>#REF!</f>
        <v>#REF!</v>
      </c>
      <c r="J767" s="168" t="e">
        <f>#REF!</f>
        <v>#REF!</v>
      </c>
      <c r="K767" s="168" t="e">
        <f>#REF!</f>
        <v>#REF!</v>
      </c>
      <c r="L767" s="168" t="e">
        <f>#REF!</f>
        <v>#REF!</v>
      </c>
      <c r="M767" s="168" t="e">
        <f>#REF!</f>
        <v>#REF!</v>
      </c>
      <c r="N767" s="168" t="e">
        <f>#REF!</f>
        <v>#REF!</v>
      </c>
    </row>
    <row r="768" spans="9:14">
      <c r="I768" s="168" t="e">
        <f>#REF!</f>
        <v>#REF!</v>
      </c>
      <c r="J768" s="168" t="e">
        <f>#REF!</f>
        <v>#REF!</v>
      </c>
      <c r="K768" s="168" t="e">
        <f>#REF!</f>
        <v>#REF!</v>
      </c>
      <c r="L768" s="168" t="e">
        <f>#REF!</f>
        <v>#REF!</v>
      </c>
      <c r="M768" s="168" t="e">
        <f>#REF!</f>
        <v>#REF!</v>
      </c>
      <c r="N768" s="168" t="e">
        <f>#REF!</f>
        <v>#REF!</v>
      </c>
    </row>
    <row r="769" spans="9:14">
      <c r="I769" s="168" t="e">
        <f>#REF!</f>
        <v>#REF!</v>
      </c>
      <c r="J769" s="168" t="e">
        <f>#REF!</f>
        <v>#REF!</v>
      </c>
      <c r="K769" s="168" t="e">
        <f>#REF!</f>
        <v>#REF!</v>
      </c>
      <c r="L769" s="168" t="e">
        <f>#REF!</f>
        <v>#REF!</v>
      </c>
      <c r="M769" s="168" t="e">
        <f>#REF!</f>
        <v>#REF!</v>
      </c>
      <c r="N769" s="168" t="e">
        <f>#REF!</f>
        <v>#REF!</v>
      </c>
    </row>
    <row r="770" spans="9:14">
      <c r="I770" s="168" t="e">
        <f>#REF!</f>
        <v>#REF!</v>
      </c>
      <c r="J770" s="168" t="e">
        <f>#REF!</f>
        <v>#REF!</v>
      </c>
      <c r="K770" s="168" t="e">
        <f>#REF!</f>
        <v>#REF!</v>
      </c>
      <c r="L770" s="168" t="e">
        <f>#REF!</f>
        <v>#REF!</v>
      </c>
      <c r="M770" s="168" t="e">
        <f>#REF!</f>
        <v>#REF!</v>
      </c>
      <c r="N770" s="168" t="e">
        <f>#REF!</f>
        <v>#REF!</v>
      </c>
    </row>
    <row r="771" spans="9:14">
      <c r="I771" s="168" t="e">
        <f>#REF!</f>
        <v>#REF!</v>
      </c>
      <c r="J771" s="168" t="e">
        <f>#REF!</f>
        <v>#REF!</v>
      </c>
      <c r="K771" s="168" t="e">
        <f>#REF!</f>
        <v>#REF!</v>
      </c>
      <c r="L771" s="168" t="e">
        <f>#REF!</f>
        <v>#REF!</v>
      </c>
      <c r="M771" s="168" t="e">
        <f>#REF!</f>
        <v>#REF!</v>
      </c>
      <c r="N771" s="168" t="e">
        <f>#REF!</f>
        <v>#REF!</v>
      </c>
    </row>
    <row r="772" spans="9:14">
      <c r="I772" s="168" t="e">
        <f>#REF!</f>
        <v>#REF!</v>
      </c>
      <c r="J772" s="168" t="e">
        <f>#REF!</f>
        <v>#REF!</v>
      </c>
      <c r="K772" s="168" t="e">
        <f>#REF!</f>
        <v>#REF!</v>
      </c>
      <c r="L772" s="168" t="e">
        <f>#REF!</f>
        <v>#REF!</v>
      </c>
      <c r="M772" s="168" t="e">
        <f>#REF!</f>
        <v>#REF!</v>
      </c>
      <c r="N772" s="168" t="e">
        <f>#REF!</f>
        <v>#REF!</v>
      </c>
    </row>
    <row r="773" spans="9:14">
      <c r="I773" s="168" t="e">
        <f>#REF!</f>
        <v>#REF!</v>
      </c>
      <c r="J773" s="168" t="e">
        <f>#REF!</f>
        <v>#REF!</v>
      </c>
      <c r="K773" s="168" t="e">
        <f>#REF!</f>
        <v>#REF!</v>
      </c>
      <c r="L773" s="168" t="e">
        <f>#REF!</f>
        <v>#REF!</v>
      </c>
      <c r="M773" s="168" t="e">
        <f>#REF!</f>
        <v>#REF!</v>
      </c>
      <c r="N773" s="168" t="e">
        <f>#REF!</f>
        <v>#REF!</v>
      </c>
    </row>
    <row r="774" spans="9:14">
      <c r="I774" s="168" t="e">
        <f>#REF!</f>
        <v>#REF!</v>
      </c>
      <c r="J774" s="168" t="e">
        <f>#REF!</f>
        <v>#REF!</v>
      </c>
      <c r="K774" s="168" t="e">
        <f>#REF!</f>
        <v>#REF!</v>
      </c>
      <c r="L774" s="168" t="e">
        <f>#REF!</f>
        <v>#REF!</v>
      </c>
      <c r="M774" s="168" t="e">
        <f>#REF!</f>
        <v>#REF!</v>
      </c>
      <c r="N774" s="168" t="e">
        <f>#REF!</f>
        <v>#REF!</v>
      </c>
    </row>
    <row r="775" spans="9:14">
      <c r="I775" s="168" t="e">
        <f>#REF!</f>
        <v>#REF!</v>
      </c>
      <c r="J775" s="168" t="e">
        <f>#REF!</f>
        <v>#REF!</v>
      </c>
      <c r="K775" s="168" t="e">
        <f>#REF!</f>
        <v>#REF!</v>
      </c>
      <c r="L775" s="168" t="e">
        <f>#REF!</f>
        <v>#REF!</v>
      </c>
      <c r="M775" s="168" t="e">
        <f>#REF!</f>
        <v>#REF!</v>
      </c>
      <c r="N775" s="168" t="e">
        <f>#REF!</f>
        <v>#REF!</v>
      </c>
    </row>
    <row r="776" spans="9:14">
      <c r="I776" s="168" t="e">
        <f>#REF!</f>
        <v>#REF!</v>
      </c>
      <c r="J776" s="168" t="e">
        <f>#REF!</f>
        <v>#REF!</v>
      </c>
      <c r="K776" s="168" t="e">
        <f>#REF!</f>
        <v>#REF!</v>
      </c>
      <c r="L776" s="168" t="e">
        <f>#REF!</f>
        <v>#REF!</v>
      </c>
      <c r="M776" s="168" t="e">
        <f>#REF!</f>
        <v>#REF!</v>
      </c>
      <c r="N776" s="168" t="e">
        <f>#REF!</f>
        <v>#REF!</v>
      </c>
    </row>
    <row r="777" spans="9:14">
      <c r="I777" s="168" t="e">
        <f>#REF!</f>
        <v>#REF!</v>
      </c>
      <c r="J777" s="168" t="e">
        <f>#REF!</f>
        <v>#REF!</v>
      </c>
      <c r="K777" s="168" t="e">
        <f>#REF!</f>
        <v>#REF!</v>
      </c>
      <c r="L777" s="168" t="e">
        <f>#REF!</f>
        <v>#REF!</v>
      </c>
      <c r="M777" s="168" t="e">
        <f>#REF!</f>
        <v>#REF!</v>
      </c>
      <c r="N777" s="168" t="e">
        <f>#REF!</f>
        <v>#REF!</v>
      </c>
    </row>
    <row r="778" spans="9:14">
      <c r="I778" s="180" t="e">
        <f>#REF!</f>
        <v>#REF!</v>
      </c>
      <c r="J778" s="180" t="e">
        <f>#REF!</f>
        <v>#REF!</v>
      </c>
      <c r="K778" s="180" t="e">
        <f>#REF!</f>
        <v>#REF!</v>
      </c>
      <c r="L778" s="180" t="e">
        <f>#REF!</f>
        <v>#REF!</v>
      </c>
      <c r="M778" s="180" t="e">
        <f>#REF!</f>
        <v>#REF!</v>
      </c>
      <c r="N778" s="180" t="e">
        <f>#REF!</f>
        <v>#REF!</v>
      </c>
    </row>
    <row r="779" spans="9:14">
      <c r="I779" s="180" t="e">
        <f>#REF!</f>
        <v>#REF!</v>
      </c>
      <c r="J779" s="180" t="e">
        <f>#REF!</f>
        <v>#REF!</v>
      </c>
      <c r="K779" s="180" t="e">
        <f>#REF!</f>
        <v>#REF!</v>
      </c>
      <c r="L779" s="180" t="e">
        <f>#REF!</f>
        <v>#REF!</v>
      </c>
      <c r="M779" s="180" t="e">
        <f>#REF!</f>
        <v>#REF!</v>
      </c>
      <c r="N779" s="180" t="e">
        <f>#REF!</f>
        <v>#REF!</v>
      </c>
    </row>
    <row r="780" spans="9:14">
      <c r="I780" s="168" t="e">
        <f>#REF!</f>
        <v>#REF!</v>
      </c>
      <c r="J780" s="168" t="e">
        <f>#REF!</f>
        <v>#REF!</v>
      </c>
      <c r="K780" s="168" t="e">
        <f>#REF!</f>
        <v>#REF!</v>
      </c>
      <c r="L780" s="168" t="e">
        <f>#REF!</f>
        <v>#REF!</v>
      </c>
      <c r="M780" s="168" t="e">
        <f>#REF!</f>
        <v>#REF!</v>
      </c>
      <c r="N780" s="168" t="e">
        <f>#REF!</f>
        <v>#REF!</v>
      </c>
    </row>
    <row r="781" spans="9:14">
      <c r="I781" s="168" t="e">
        <f>#REF!</f>
        <v>#REF!</v>
      </c>
      <c r="J781" s="168" t="e">
        <f>#REF!</f>
        <v>#REF!</v>
      </c>
      <c r="K781" s="168" t="e">
        <f>#REF!</f>
        <v>#REF!</v>
      </c>
      <c r="L781" s="168" t="e">
        <f>#REF!</f>
        <v>#REF!</v>
      </c>
      <c r="M781" s="168" t="e">
        <f>#REF!</f>
        <v>#REF!</v>
      </c>
      <c r="N781" s="168" t="e">
        <f>#REF!</f>
        <v>#REF!</v>
      </c>
    </row>
    <row r="782" spans="9:14">
      <c r="I782" s="168" t="e">
        <f>#REF!</f>
        <v>#REF!</v>
      </c>
      <c r="J782" s="168" t="e">
        <f>#REF!</f>
        <v>#REF!</v>
      </c>
      <c r="K782" s="168" t="e">
        <f>#REF!</f>
        <v>#REF!</v>
      </c>
      <c r="L782" s="168" t="e">
        <f>#REF!</f>
        <v>#REF!</v>
      </c>
      <c r="M782" s="168" t="e">
        <f>#REF!</f>
        <v>#REF!</v>
      </c>
      <c r="N782" s="168" t="e">
        <f>#REF!</f>
        <v>#REF!</v>
      </c>
    </row>
    <row r="783" spans="9:14">
      <c r="I783" s="168" t="e">
        <f>#REF!</f>
        <v>#REF!</v>
      </c>
      <c r="J783" s="168" t="e">
        <f>#REF!</f>
        <v>#REF!</v>
      </c>
      <c r="K783" s="168" t="e">
        <f>#REF!</f>
        <v>#REF!</v>
      </c>
      <c r="L783" s="168" t="e">
        <f>#REF!</f>
        <v>#REF!</v>
      </c>
      <c r="M783" s="168" t="e">
        <f>#REF!</f>
        <v>#REF!</v>
      </c>
      <c r="N783" s="168" t="e">
        <f>#REF!</f>
        <v>#REF!</v>
      </c>
    </row>
    <row r="784" spans="9:14">
      <c r="I784" s="168" t="e">
        <f>#REF!</f>
        <v>#REF!</v>
      </c>
      <c r="J784" s="168" t="e">
        <f>#REF!</f>
        <v>#REF!</v>
      </c>
      <c r="K784" s="168" t="e">
        <f>#REF!</f>
        <v>#REF!</v>
      </c>
      <c r="L784" s="168" t="e">
        <f>#REF!</f>
        <v>#REF!</v>
      </c>
      <c r="M784" s="168" t="e">
        <f>#REF!</f>
        <v>#REF!</v>
      </c>
      <c r="N784" s="168" t="e">
        <f>#REF!</f>
        <v>#REF!</v>
      </c>
    </row>
    <row r="785" spans="9:14">
      <c r="I785" s="168" t="e">
        <f>#REF!</f>
        <v>#REF!</v>
      </c>
      <c r="J785" s="168" t="e">
        <f>#REF!</f>
        <v>#REF!</v>
      </c>
      <c r="K785" s="168" t="e">
        <f>#REF!</f>
        <v>#REF!</v>
      </c>
      <c r="L785" s="168" t="e">
        <f>#REF!</f>
        <v>#REF!</v>
      </c>
      <c r="M785" s="168" t="e">
        <f>#REF!</f>
        <v>#REF!</v>
      </c>
      <c r="N785" s="168" t="e">
        <f>#REF!</f>
        <v>#REF!</v>
      </c>
    </row>
    <row r="786" spans="9:14">
      <c r="I786" s="168" t="e">
        <f>#REF!</f>
        <v>#REF!</v>
      </c>
      <c r="J786" s="168" t="e">
        <f>#REF!</f>
        <v>#REF!</v>
      </c>
      <c r="K786" s="168" t="e">
        <f>#REF!</f>
        <v>#REF!</v>
      </c>
      <c r="L786" s="168" t="e">
        <f>#REF!</f>
        <v>#REF!</v>
      </c>
      <c r="M786" s="168" t="e">
        <f>#REF!</f>
        <v>#REF!</v>
      </c>
      <c r="N786" s="168" t="e">
        <f>#REF!</f>
        <v>#REF!</v>
      </c>
    </row>
    <row r="787" spans="9:14">
      <c r="I787" s="168" t="e">
        <f>#REF!</f>
        <v>#REF!</v>
      </c>
      <c r="J787" s="168" t="e">
        <f>#REF!</f>
        <v>#REF!</v>
      </c>
      <c r="K787" s="168" t="e">
        <f>#REF!</f>
        <v>#REF!</v>
      </c>
      <c r="L787" s="168" t="e">
        <f>#REF!</f>
        <v>#REF!</v>
      </c>
      <c r="M787" s="168" t="e">
        <f>#REF!</f>
        <v>#REF!</v>
      </c>
      <c r="N787" s="168" t="e">
        <f>#REF!</f>
        <v>#REF!</v>
      </c>
    </row>
    <row r="788" spans="9:14">
      <c r="I788" s="168" t="e">
        <f>#REF!</f>
        <v>#REF!</v>
      </c>
      <c r="J788" s="168" t="e">
        <f>#REF!</f>
        <v>#REF!</v>
      </c>
      <c r="K788" s="168" t="e">
        <f>#REF!</f>
        <v>#REF!</v>
      </c>
      <c r="L788" s="168" t="e">
        <f>#REF!</f>
        <v>#REF!</v>
      </c>
      <c r="M788" s="168" t="e">
        <f>#REF!</f>
        <v>#REF!</v>
      </c>
      <c r="N788" s="168" t="e">
        <f>#REF!</f>
        <v>#REF!</v>
      </c>
    </row>
    <row r="789" spans="9:14">
      <c r="I789" s="168" t="e">
        <f>#REF!</f>
        <v>#REF!</v>
      </c>
      <c r="J789" s="168" t="e">
        <f>#REF!</f>
        <v>#REF!</v>
      </c>
      <c r="K789" s="168" t="e">
        <f>#REF!</f>
        <v>#REF!</v>
      </c>
      <c r="L789" s="168" t="e">
        <f>#REF!</f>
        <v>#REF!</v>
      </c>
      <c r="M789" s="168" t="e">
        <f>#REF!</f>
        <v>#REF!</v>
      </c>
      <c r="N789" s="168" t="e">
        <f>#REF!</f>
        <v>#REF!</v>
      </c>
    </row>
    <row r="790" spans="9:14">
      <c r="I790" s="168" t="e">
        <f>#REF!</f>
        <v>#REF!</v>
      </c>
      <c r="J790" s="168" t="e">
        <f>#REF!</f>
        <v>#REF!</v>
      </c>
      <c r="K790" s="168" t="e">
        <f>#REF!</f>
        <v>#REF!</v>
      </c>
      <c r="L790" s="168" t="e">
        <f>#REF!</f>
        <v>#REF!</v>
      </c>
      <c r="M790" s="168" t="e">
        <f>#REF!</f>
        <v>#REF!</v>
      </c>
      <c r="N790" s="168" t="e">
        <f>#REF!</f>
        <v>#REF!</v>
      </c>
    </row>
    <row r="791" spans="9:14">
      <c r="I791" s="168" t="e">
        <f>#REF!</f>
        <v>#REF!</v>
      </c>
      <c r="J791" s="168" t="e">
        <f>#REF!</f>
        <v>#REF!</v>
      </c>
      <c r="K791" s="168" t="e">
        <f>#REF!</f>
        <v>#REF!</v>
      </c>
      <c r="L791" s="168" t="e">
        <f>#REF!</f>
        <v>#REF!</v>
      </c>
      <c r="M791" s="168" t="e">
        <f>#REF!</f>
        <v>#REF!</v>
      </c>
      <c r="N791" s="168" t="e">
        <f>#REF!</f>
        <v>#REF!</v>
      </c>
    </row>
    <row r="792" spans="9:14">
      <c r="I792" s="180" t="e">
        <f>#REF!</f>
        <v>#REF!</v>
      </c>
      <c r="J792" s="180" t="e">
        <f>#REF!</f>
        <v>#REF!</v>
      </c>
      <c r="K792" s="180" t="e">
        <f>#REF!</f>
        <v>#REF!</v>
      </c>
      <c r="L792" s="180" t="e">
        <f>#REF!</f>
        <v>#REF!</v>
      </c>
      <c r="M792" s="180" t="e">
        <f>#REF!</f>
        <v>#REF!</v>
      </c>
      <c r="N792" s="180" t="e">
        <f>#REF!</f>
        <v>#REF!</v>
      </c>
    </row>
    <row r="793" spans="9:14">
      <c r="I793" s="180" t="e">
        <f>#REF!</f>
        <v>#REF!</v>
      </c>
      <c r="J793" s="180" t="e">
        <f>#REF!</f>
        <v>#REF!</v>
      </c>
      <c r="K793" s="180" t="e">
        <f>#REF!</f>
        <v>#REF!</v>
      </c>
      <c r="L793" s="180" t="e">
        <f>#REF!</f>
        <v>#REF!</v>
      </c>
      <c r="M793" s="180" t="e">
        <f>#REF!</f>
        <v>#REF!</v>
      </c>
      <c r="N793" s="180" t="e">
        <f>#REF!</f>
        <v>#REF!</v>
      </c>
    </row>
    <row r="794" spans="9:14">
      <c r="I794" s="168" t="e">
        <f>#REF!</f>
        <v>#REF!</v>
      </c>
      <c r="J794" s="168" t="e">
        <f>#REF!</f>
        <v>#REF!</v>
      </c>
      <c r="K794" s="168" t="e">
        <f>#REF!</f>
        <v>#REF!</v>
      </c>
      <c r="L794" s="168" t="e">
        <f>#REF!</f>
        <v>#REF!</v>
      </c>
      <c r="M794" s="168" t="e">
        <f>#REF!</f>
        <v>#REF!</v>
      </c>
      <c r="N794" s="168" t="e">
        <f>#REF!</f>
        <v>#REF!</v>
      </c>
    </row>
    <row r="795" spans="9:14">
      <c r="I795" s="168" t="e">
        <f>#REF!</f>
        <v>#REF!</v>
      </c>
      <c r="J795" s="168" t="e">
        <f>#REF!</f>
        <v>#REF!</v>
      </c>
      <c r="K795" s="168" t="e">
        <f>#REF!</f>
        <v>#REF!</v>
      </c>
      <c r="L795" s="168" t="e">
        <f>#REF!</f>
        <v>#REF!</v>
      </c>
      <c r="M795" s="168" t="e">
        <f>#REF!</f>
        <v>#REF!</v>
      </c>
      <c r="N795" s="168" t="e">
        <f>#REF!</f>
        <v>#REF!</v>
      </c>
    </row>
    <row r="796" spans="9:14">
      <c r="I796" s="168" t="e">
        <f>#REF!</f>
        <v>#REF!</v>
      </c>
      <c r="J796" s="168" t="e">
        <f>#REF!</f>
        <v>#REF!</v>
      </c>
      <c r="K796" s="168" t="e">
        <f>#REF!</f>
        <v>#REF!</v>
      </c>
      <c r="L796" s="168" t="e">
        <f>#REF!</f>
        <v>#REF!</v>
      </c>
      <c r="M796" s="168" t="e">
        <f>#REF!</f>
        <v>#REF!</v>
      </c>
      <c r="N796" s="168" t="e">
        <f>#REF!</f>
        <v>#REF!</v>
      </c>
    </row>
    <row r="797" spans="9:14">
      <c r="I797" s="168" t="e">
        <f>#REF!</f>
        <v>#REF!</v>
      </c>
      <c r="J797" s="168" t="e">
        <f>#REF!</f>
        <v>#REF!</v>
      </c>
      <c r="K797" s="168" t="e">
        <f>#REF!</f>
        <v>#REF!</v>
      </c>
      <c r="L797" s="168" t="e">
        <f>#REF!</f>
        <v>#REF!</v>
      </c>
      <c r="M797" s="168" t="e">
        <f>#REF!</f>
        <v>#REF!</v>
      </c>
      <c r="N797" s="168" t="e">
        <f>#REF!</f>
        <v>#REF!</v>
      </c>
    </row>
    <row r="798" spans="9:14">
      <c r="I798" s="168" t="e">
        <f>#REF!</f>
        <v>#REF!</v>
      </c>
      <c r="J798" s="168" t="e">
        <f>#REF!</f>
        <v>#REF!</v>
      </c>
      <c r="K798" s="168" t="e">
        <f>#REF!</f>
        <v>#REF!</v>
      </c>
      <c r="L798" s="168" t="e">
        <f>#REF!</f>
        <v>#REF!</v>
      </c>
      <c r="M798" s="168" t="e">
        <f>#REF!</f>
        <v>#REF!</v>
      </c>
      <c r="N798" s="168" t="e">
        <f>#REF!</f>
        <v>#REF!</v>
      </c>
    </row>
    <row r="799" spans="9:14">
      <c r="I799" s="168" t="e">
        <f>#REF!</f>
        <v>#REF!</v>
      </c>
      <c r="J799" s="168" t="e">
        <f>#REF!</f>
        <v>#REF!</v>
      </c>
      <c r="K799" s="168" t="e">
        <f>#REF!</f>
        <v>#REF!</v>
      </c>
      <c r="L799" s="168" t="e">
        <f>#REF!</f>
        <v>#REF!</v>
      </c>
      <c r="M799" s="168" t="e">
        <f>#REF!</f>
        <v>#REF!</v>
      </c>
      <c r="N799" s="168" t="e">
        <f>#REF!</f>
        <v>#REF!</v>
      </c>
    </row>
    <row r="800" spans="9:14">
      <c r="I800" s="168" t="e">
        <f>#REF!</f>
        <v>#REF!</v>
      </c>
      <c r="J800" s="168" t="e">
        <f>#REF!</f>
        <v>#REF!</v>
      </c>
      <c r="K800" s="168" t="e">
        <f>#REF!</f>
        <v>#REF!</v>
      </c>
      <c r="L800" s="168" t="e">
        <f>#REF!</f>
        <v>#REF!</v>
      </c>
      <c r="M800" s="168" t="e">
        <f>#REF!</f>
        <v>#REF!</v>
      </c>
      <c r="N800" s="168" t="e">
        <f>#REF!</f>
        <v>#REF!</v>
      </c>
    </row>
    <row r="801" spans="9:14">
      <c r="I801" s="168" t="e">
        <f>#REF!</f>
        <v>#REF!</v>
      </c>
      <c r="J801" s="168" t="e">
        <f>#REF!</f>
        <v>#REF!</v>
      </c>
      <c r="K801" s="168" t="e">
        <f>#REF!</f>
        <v>#REF!</v>
      </c>
      <c r="L801" s="168" t="e">
        <f>#REF!</f>
        <v>#REF!</v>
      </c>
      <c r="M801" s="168" t="e">
        <f>#REF!</f>
        <v>#REF!</v>
      </c>
      <c r="N801" s="168" t="e">
        <f>#REF!</f>
        <v>#REF!</v>
      </c>
    </row>
    <row r="802" spans="9:14">
      <c r="I802" s="168" t="e">
        <f>#REF!</f>
        <v>#REF!</v>
      </c>
      <c r="J802" s="168" t="e">
        <f>#REF!</f>
        <v>#REF!</v>
      </c>
      <c r="K802" s="168" t="e">
        <f>#REF!</f>
        <v>#REF!</v>
      </c>
      <c r="L802" s="168" t="e">
        <f>#REF!</f>
        <v>#REF!</v>
      </c>
      <c r="M802" s="168" t="e">
        <f>#REF!</f>
        <v>#REF!</v>
      </c>
      <c r="N802" s="168" t="e">
        <f>#REF!</f>
        <v>#REF!</v>
      </c>
    </row>
    <row r="803" spans="9:14">
      <c r="I803" s="168" t="e">
        <f>#REF!</f>
        <v>#REF!</v>
      </c>
      <c r="J803" s="168" t="e">
        <f>#REF!</f>
        <v>#REF!</v>
      </c>
      <c r="K803" s="168" t="e">
        <f>#REF!</f>
        <v>#REF!</v>
      </c>
      <c r="L803" s="168" t="e">
        <f>#REF!</f>
        <v>#REF!</v>
      </c>
      <c r="M803" s="168" t="e">
        <f>#REF!</f>
        <v>#REF!</v>
      </c>
      <c r="N803" s="168" t="e">
        <f>#REF!</f>
        <v>#REF!</v>
      </c>
    </row>
    <row r="804" spans="9:14">
      <c r="I804" s="168" t="e">
        <f>#REF!</f>
        <v>#REF!</v>
      </c>
      <c r="J804" s="168" t="e">
        <f>#REF!</f>
        <v>#REF!</v>
      </c>
      <c r="K804" s="168" t="e">
        <f>#REF!</f>
        <v>#REF!</v>
      </c>
      <c r="L804" s="168" t="e">
        <f>#REF!</f>
        <v>#REF!</v>
      </c>
      <c r="M804" s="168" t="e">
        <f>#REF!</f>
        <v>#REF!</v>
      </c>
      <c r="N804" s="168" t="e">
        <f>#REF!</f>
        <v>#REF!</v>
      </c>
    </row>
    <row r="805" spans="9:14">
      <c r="I805" s="168" t="e">
        <f>#REF!</f>
        <v>#REF!</v>
      </c>
      <c r="J805" s="168" t="e">
        <f>#REF!</f>
        <v>#REF!</v>
      </c>
      <c r="K805" s="168" t="e">
        <f>#REF!</f>
        <v>#REF!</v>
      </c>
      <c r="L805" s="168" t="e">
        <f>#REF!</f>
        <v>#REF!</v>
      </c>
      <c r="M805" s="168" t="e">
        <f>#REF!</f>
        <v>#REF!</v>
      </c>
      <c r="N805" s="168" t="e">
        <f>#REF!</f>
        <v>#REF!</v>
      </c>
    </row>
    <row r="806" spans="9:14">
      <c r="I806" s="180" t="e">
        <f>#REF!</f>
        <v>#REF!</v>
      </c>
      <c r="J806" s="180" t="e">
        <f>#REF!</f>
        <v>#REF!</v>
      </c>
      <c r="K806" s="180" t="e">
        <f>#REF!</f>
        <v>#REF!</v>
      </c>
      <c r="L806" s="180" t="e">
        <f>#REF!</f>
        <v>#REF!</v>
      </c>
      <c r="M806" s="180" t="e">
        <f>#REF!</f>
        <v>#REF!</v>
      </c>
      <c r="N806" s="180" t="e">
        <f>#REF!</f>
        <v>#REF!</v>
      </c>
    </row>
    <row r="807" spans="9:14">
      <c r="I807" s="180" t="e">
        <f>#REF!</f>
        <v>#REF!</v>
      </c>
      <c r="J807" s="180" t="e">
        <f>#REF!</f>
        <v>#REF!</v>
      </c>
      <c r="K807" s="180" t="e">
        <f>#REF!</f>
        <v>#REF!</v>
      </c>
      <c r="L807" s="180" t="e">
        <f>#REF!</f>
        <v>#REF!</v>
      </c>
      <c r="M807" s="180" t="e">
        <f>#REF!</f>
        <v>#REF!</v>
      </c>
      <c r="N807" s="180" t="e">
        <f>#REF!</f>
        <v>#REF!</v>
      </c>
    </row>
    <row r="808" spans="9:14">
      <c r="I808" s="168" t="e">
        <f>#REF!</f>
        <v>#REF!</v>
      </c>
      <c r="J808" s="168" t="e">
        <f>#REF!</f>
        <v>#REF!</v>
      </c>
      <c r="K808" s="168" t="e">
        <f>#REF!</f>
        <v>#REF!</v>
      </c>
      <c r="L808" s="168" t="e">
        <f>#REF!</f>
        <v>#REF!</v>
      </c>
      <c r="M808" s="168" t="e">
        <f>#REF!</f>
        <v>#REF!</v>
      </c>
      <c r="N808" s="168" t="e">
        <f>#REF!</f>
        <v>#REF!</v>
      </c>
    </row>
    <row r="809" spans="9:14">
      <c r="I809" s="168" t="e">
        <f>#REF!</f>
        <v>#REF!</v>
      </c>
      <c r="J809" s="168" t="e">
        <f>#REF!</f>
        <v>#REF!</v>
      </c>
      <c r="K809" s="168" t="e">
        <f>#REF!</f>
        <v>#REF!</v>
      </c>
      <c r="L809" s="168" t="e">
        <f>#REF!</f>
        <v>#REF!</v>
      </c>
      <c r="M809" s="168" t="e">
        <f>#REF!</f>
        <v>#REF!</v>
      </c>
      <c r="N809" s="168" t="e">
        <f>#REF!</f>
        <v>#REF!</v>
      </c>
    </row>
    <row r="810" spans="9:14">
      <c r="I810" s="168" t="e">
        <f>#REF!</f>
        <v>#REF!</v>
      </c>
      <c r="J810" s="168" t="e">
        <f>#REF!</f>
        <v>#REF!</v>
      </c>
      <c r="K810" s="168" t="e">
        <f>#REF!</f>
        <v>#REF!</v>
      </c>
      <c r="L810" s="168" t="e">
        <f>#REF!</f>
        <v>#REF!</v>
      </c>
      <c r="M810" s="168" t="e">
        <f>#REF!</f>
        <v>#REF!</v>
      </c>
      <c r="N810" s="168" t="e">
        <f>#REF!</f>
        <v>#REF!</v>
      </c>
    </row>
    <row r="811" spans="9:14">
      <c r="I811" s="168" t="e">
        <f>#REF!</f>
        <v>#REF!</v>
      </c>
      <c r="J811" s="168" t="e">
        <f>#REF!</f>
        <v>#REF!</v>
      </c>
      <c r="K811" s="168" t="e">
        <f>#REF!</f>
        <v>#REF!</v>
      </c>
      <c r="L811" s="168" t="e">
        <f>#REF!</f>
        <v>#REF!</v>
      </c>
      <c r="M811" s="168" t="e">
        <f>#REF!</f>
        <v>#REF!</v>
      </c>
      <c r="N811" s="168" t="e">
        <f>#REF!</f>
        <v>#REF!</v>
      </c>
    </row>
    <row r="812" spans="9:14">
      <c r="I812" s="168" t="e">
        <f>#REF!</f>
        <v>#REF!</v>
      </c>
      <c r="J812" s="168" t="e">
        <f>#REF!</f>
        <v>#REF!</v>
      </c>
      <c r="K812" s="168" t="e">
        <f>#REF!</f>
        <v>#REF!</v>
      </c>
      <c r="L812" s="168" t="e">
        <f>#REF!</f>
        <v>#REF!</v>
      </c>
      <c r="M812" s="168" t="e">
        <f>#REF!</f>
        <v>#REF!</v>
      </c>
      <c r="N812" s="168" t="e">
        <f>#REF!</f>
        <v>#REF!</v>
      </c>
    </row>
    <row r="813" spans="9:14">
      <c r="I813" s="168" t="e">
        <f>#REF!</f>
        <v>#REF!</v>
      </c>
      <c r="J813" s="168" t="e">
        <f>#REF!</f>
        <v>#REF!</v>
      </c>
      <c r="K813" s="168" t="e">
        <f>#REF!</f>
        <v>#REF!</v>
      </c>
      <c r="L813" s="168" t="e">
        <f>#REF!</f>
        <v>#REF!</v>
      </c>
      <c r="M813" s="168" t="e">
        <f>#REF!</f>
        <v>#REF!</v>
      </c>
      <c r="N813" s="168" t="e">
        <f>#REF!</f>
        <v>#REF!</v>
      </c>
    </row>
    <row r="814" spans="9:14">
      <c r="I814" s="168" t="e">
        <f>#REF!</f>
        <v>#REF!</v>
      </c>
      <c r="J814" s="168" t="e">
        <f>#REF!</f>
        <v>#REF!</v>
      </c>
      <c r="K814" s="168" t="e">
        <f>#REF!</f>
        <v>#REF!</v>
      </c>
      <c r="L814" s="168" t="e">
        <f>#REF!</f>
        <v>#REF!</v>
      </c>
      <c r="M814" s="168" t="e">
        <f>#REF!</f>
        <v>#REF!</v>
      </c>
      <c r="N814" s="168" t="e">
        <f>#REF!</f>
        <v>#REF!</v>
      </c>
    </row>
    <row r="815" spans="9:14">
      <c r="I815" s="168" t="e">
        <f>#REF!</f>
        <v>#REF!</v>
      </c>
      <c r="J815" s="168" t="e">
        <f>#REF!</f>
        <v>#REF!</v>
      </c>
      <c r="K815" s="168" t="e">
        <f>#REF!</f>
        <v>#REF!</v>
      </c>
      <c r="L815" s="168" t="e">
        <f>#REF!</f>
        <v>#REF!</v>
      </c>
      <c r="M815" s="168" t="e">
        <f>#REF!</f>
        <v>#REF!</v>
      </c>
      <c r="N815" s="168" t="e">
        <f>#REF!</f>
        <v>#REF!</v>
      </c>
    </row>
    <row r="816" spans="9:14">
      <c r="I816" s="168" t="e">
        <f>#REF!</f>
        <v>#REF!</v>
      </c>
      <c r="J816" s="168" t="e">
        <f>#REF!</f>
        <v>#REF!</v>
      </c>
      <c r="K816" s="168" t="e">
        <f>#REF!</f>
        <v>#REF!</v>
      </c>
      <c r="L816" s="168" t="e">
        <f>#REF!</f>
        <v>#REF!</v>
      </c>
      <c r="M816" s="168" t="e">
        <f>#REF!</f>
        <v>#REF!</v>
      </c>
      <c r="N816" s="168" t="e">
        <f>#REF!</f>
        <v>#REF!</v>
      </c>
    </row>
    <row r="817" spans="9:14">
      <c r="I817" s="168" t="e">
        <f>#REF!</f>
        <v>#REF!</v>
      </c>
      <c r="J817" s="168" t="e">
        <f>#REF!</f>
        <v>#REF!</v>
      </c>
      <c r="K817" s="168" t="e">
        <f>#REF!</f>
        <v>#REF!</v>
      </c>
      <c r="L817" s="168" t="e">
        <f>#REF!</f>
        <v>#REF!</v>
      </c>
      <c r="M817" s="168" t="e">
        <f>#REF!</f>
        <v>#REF!</v>
      </c>
      <c r="N817" s="168" t="e">
        <f>#REF!</f>
        <v>#REF!</v>
      </c>
    </row>
    <row r="818" spans="9:14">
      <c r="I818" s="168" t="e">
        <f>#REF!</f>
        <v>#REF!</v>
      </c>
      <c r="J818" s="168" t="e">
        <f>#REF!</f>
        <v>#REF!</v>
      </c>
      <c r="K818" s="168" t="e">
        <f>#REF!</f>
        <v>#REF!</v>
      </c>
      <c r="L818" s="168" t="e">
        <f>#REF!</f>
        <v>#REF!</v>
      </c>
      <c r="M818" s="168" t="e">
        <f>#REF!</f>
        <v>#REF!</v>
      </c>
      <c r="N818" s="168" t="e">
        <f>#REF!</f>
        <v>#REF!</v>
      </c>
    </row>
    <row r="819" spans="9:14">
      <c r="I819" s="168" t="e">
        <f>#REF!</f>
        <v>#REF!</v>
      </c>
      <c r="J819" s="168" t="e">
        <f>#REF!</f>
        <v>#REF!</v>
      </c>
      <c r="K819" s="168" t="e">
        <f>#REF!</f>
        <v>#REF!</v>
      </c>
      <c r="L819" s="168" t="e">
        <f>#REF!</f>
        <v>#REF!</v>
      </c>
      <c r="M819" s="168" t="e">
        <f>#REF!</f>
        <v>#REF!</v>
      </c>
      <c r="N819" s="168" t="e">
        <f>#REF!</f>
        <v>#REF!</v>
      </c>
    </row>
    <row r="820" spans="9:14">
      <c r="I820" s="180" t="e">
        <f>#REF!</f>
        <v>#REF!</v>
      </c>
      <c r="J820" s="180" t="e">
        <f>#REF!</f>
        <v>#REF!</v>
      </c>
      <c r="K820" s="180" t="e">
        <f>#REF!</f>
        <v>#REF!</v>
      </c>
      <c r="L820" s="180" t="e">
        <f>#REF!</f>
        <v>#REF!</v>
      </c>
      <c r="M820" s="180" t="e">
        <f>#REF!</f>
        <v>#REF!</v>
      </c>
      <c r="N820" s="180" t="e">
        <f>#REF!</f>
        <v>#REF!</v>
      </c>
    </row>
    <row r="821" spans="9:14">
      <c r="I821" s="180" t="e">
        <f>#REF!</f>
        <v>#REF!</v>
      </c>
      <c r="J821" s="180" t="e">
        <f>#REF!</f>
        <v>#REF!</v>
      </c>
      <c r="K821" s="180" t="e">
        <f>#REF!</f>
        <v>#REF!</v>
      </c>
      <c r="L821" s="180" t="e">
        <f>#REF!</f>
        <v>#REF!</v>
      </c>
      <c r="M821" s="180" t="e">
        <f>#REF!</f>
        <v>#REF!</v>
      </c>
      <c r="N821" s="180" t="e">
        <f>#REF!</f>
        <v>#REF!</v>
      </c>
    </row>
    <row r="822" spans="9:14">
      <c r="I822" s="168" t="e">
        <f>#REF!</f>
        <v>#REF!</v>
      </c>
      <c r="J822" s="168" t="e">
        <f>#REF!</f>
        <v>#REF!</v>
      </c>
      <c r="K822" s="168" t="e">
        <f>#REF!</f>
        <v>#REF!</v>
      </c>
      <c r="L822" s="168" t="e">
        <f>#REF!</f>
        <v>#REF!</v>
      </c>
      <c r="M822" s="168" t="e">
        <f>#REF!</f>
        <v>#REF!</v>
      </c>
      <c r="N822" s="168" t="e">
        <f>#REF!</f>
        <v>#REF!</v>
      </c>
    </row>
    <row r="823" spans="9:14">
      <c r="I823" s="168" t="e">
        <f>#REF!</f>
        <v>#REF!</v>
      </c>
      <c r="J823" s="168" t="e">
        <f>#REF!</f>
        <v>#REF!</v>
      </c>
      <c r="K823" s="168" t="e">
        <f>#REF!</f>
        <v>#REF!</v>
      </c>
      <c r="L823" s="168" t="e">
        <f>#REF!</f>
        <v>#REF!</v>
      </c>
      <c r="M823" s="168" t="e">
        <f>#REF!</f>
        <v>#REF!</v>
      </c>
      <c r="N823" s="168" t="e">
        <f>#REF!</f>
        <v>#REF!</v>
      </c>
    </row>
    <row r="824" spans="9:14">
      <c r="I824" s="168" t="e">
        <f>#REF!</f>
        <v>#REF!</v>
      </c>
      <c r="J824" s="168" t="e">
        <f>#REF!</f>
        <v>#REF!</v>
      </c>
      <c r="K824" s="168" t="e">
        <f>#REF!</f>
        <v>#REF!</v>
      </c>
      <c r="L824" s="168" t="e">
        <f>#REF!</f>
        <v>#REF!</v>
      </c>
      <c r="M824" s="168" t="e">
        <f>#REF!</f>
        <v>#REF!</v>
      </c>
      <c r="N824" s="168" t="e">
        <f>#REF!</f>
        <v>#REF!</v>
      </c>
    </row>
    <row r="825" spans="9:14">
      <c r="I825" s="168" t="e">
        <f>#REF!</f>
        <v>#REF!</v>
      </c>
      <c r="J825" s="168" t="e">
        <f>#REF!</f>
        <v>#REF!</v>
      </c>
      <c r="K825" s="168" t="e">
        <f>#REF!</f>
        <v>#REF!</v>
      </c>
      <c r="L825" s="168" t="e">
        <f>#REF!</f>
        <v>#REF!</v>
      </c>
      <c r="M825" s="168" t="e">
        <f>#REF!</f>
        <v>#REF!</v>
      </c>
      <c r="N825" s="168" t="e">
        <f>#REF!</f>
        <v>#REF!</v>
      </c>
    </row>
    <row r="826" spans="9:14">
      <c r="I826" s="168" t="e">
        <f>#REF!</f>
        <v>#REF!</v>
      </c>
      <c r="J826" s="168" t="e">
        <f>#REF!</f>
        <v>#REF!</v>
      </c>
      <c r="K826" s="168" t="e">
        <f>#REF!</f>
        <v>#REF!</v>
      </c>
      <c r="L826" s="168" t="e">
        <f>#REF!</f>
        <v>#REF!</v>
      </c>
      <c r="M826" s="168" t="e">
        <f>#REF!</f>
        <v>#REF!</v>
      </c>
      <c r="N826" s="168" t="e">
        <f>#REF!</f>
        <v>#REF!</v>
      </c>
    </row>
    <row r="827" spans="9:14">
      <c r="I827" s="168" t="e">
        <f>#REF!</f>
        <v>#REF!</v>
      </c>
      <c r="J827" s="168" t="e">
        <f>#REF!</f>
        <v>#REF!</v>
      </c>
      <c r="K827" s="168" t="e">
        <f>#REF!</f>
        <v>#REF!</v>
      </c>
      <c r="L827" s="168" t="e">
        <f>#REF!</f>
        <v>#REF!</v>
      </c>
      <c r="M827" s="168" t="e">
        <f>#REF!</f>
        <v>#REF!</v>
      </c>
      <c r="N827" s="168" t="e">
        <f>#REF!</f>
        <v>#REF!</v>
      </c>
    </row>
    <row r="828" spans="9:14">
      <c r="I828" s="168" t="e">
        <f>#REF!</f>
        <v>#REF!</v>
      </c>
      <c r="J828" s="168" t="e">
        <f>#REF!</f>
        <v>#REF!</v>
      </c>
      <c r="K828" s="168" t="e">
        <f>#REF!</f>
        <v>#REF!</v>
      </c>
      <c r="L828" s="168" t="e">
        <f>#REF!</f>
        <v>#REF!</v>
      </c>
      <c r="M828" s="168" t="e">
        <f>#REF!</f>
        <v>#REF!</v>
      </c>
      <c r="N828" s="168" t="e">
        <f>#REF!</f>
        <v>#REF!</v>
      </c>
    </row>
    <row r="829" spans="9:14">
      <c r="I829" s="168" t="e">
        <f>#REF!</f>
        <v>#REF!</v>
      </c>
      <c r="J829" s="168" t="e">
        <f>#REF!</f>
        <v>#REF!</v>
      </c>
      <c r="K829" s="168" t="e">
        <f>#REF!</f>
        <v>#REF!</v>
      </c>
      <c r="L829" s="168" t="e">
        <f>#REF!</f>
        <v>#REF!</v>
      </c>
      <c r="M829" s="168" t="e">
        <f>#REF!</f>
        <v>#REF!</v>
      </c>
      <c r="N829" s="168" t="e">
        <f>#REF!</f>
        <v>#REF!</v>
      </c>
    </row>
    <row r="830" spans="9:14">
      <c r="I830" s="168" t="e">
        <f>#REF!</f>
        <v>#REF!</v>
      </c>
      <c r="J830" s="168" t="e">
        <f>#REF!</f>
        <v>#REF!</v>
      </c>
      <c r="K830" s="168" t="e">
        <f>#REF!</f>
        <v>#REF!</v>
      </c>
      <c r="L830" s="168" t="e">
        <f>#REF!</f>
        <v>#REF!</v>
      </c>
      <c r="M830" s="168" t="e">
        <f>#REF!</f>
        <v>#REF!</v>
      </c>
      <c r="N830" s="168" t="e">
        <f>#REF!</f>
        <v>#REF!</v>
      </c>
    </row>
    <row r="831" spans="9:14">
      <c r="I831" s="168" t="e">
        <f>#REF!</f>
        <v>#REF!</v>
      </c>
      <c r="J831" s="168" t="e">
        <f>#REF!</f>
        <v>#REF!</v>
      </c>
      <c r="K831" s="168" t="e">
        <f>#REF!</f>
        <v>#REF!</v>
      </c>
      <c r="L831" s="168" t="e">
        <f>#REF!</f>
        <v>#REF!</v>
      </c>
      <c r="M831" s="168" t="e">
        <f>#REF!</f>
        <v>#REF!</v>
      </c>
      <c r="N831" s="168" t="e">
        <f>#REF!</f>
        <v>#REF!</v>
      </c>
    </row>
    <row r="832" spans="9:14">
      <c r="I832" s="168" t="e">
        <f>#REF!</f>
        <v>#REF!</v>
      </c>
      <c r="J832" s="168" t="e">
        <f>#REF!</f>
        <v>#REF!</v>
      </c>
      <c r="K832" s="168" t="e">
        <f>#REF!</f>
        <v>#REF!</v>
      </c>
      <c r="L832" s="168" t="e">
        <f>#REF!</f>
        <v>#REF!</v>
      </c>
      <c r="M832" s="168" t="e">
        <f>#REF!</f>
        <v>#REF!</v>
      </c>
      <c r="N832" s="168" t="e">
        <f>#REF!</f>
        <v>#REF!</v>
      </c>
    </row>
    <row r="833" spans="8:14">
      <c r="I833" s="168" t="e">
        <f>#REF!</f>
        <v>#REF!</v>
      </c>
      <c r="J833" s="168" t="e">
        <f>#REF!</f>
        <v>#REF!</v>
      </c>
      <c r="K833" s="168" t="e">
        <f>#REF!</f>
        <v>#REF!</v>
      </c>
      <c r="L833" s="168" t="e">
        <f>#REF!</f>
        <v>#REF!</v>
      </c>
      <c r="M833" s="168" t="e">
        <f>#REF!</f>
        <v>#REF!</v>
      </c>
      <c r="N833" s="168" t="e">
        <f>#REF!</f>
        <v>#REF!</v>
      </c>
    </row>
    <row r="834" spans="8:14">
      <c r="I834" s="180" t="e">
        <f>#REF!</f>
        <v>#REF!</v>
      </c>
      <c r="J834" s="180" t="e">
        <f>#REF!</f>
        <v>#REF!</v>
      </c>
      <c r="K834" s="180" t="e">
        <f>#REF!</f>
        <v>#REF!</v>
      </c>
      <c r="L834" s="180" t="e">
        <f>#REF!</f>
        <v>#REF!</v>
      </c>
      <c r="M834" s="180" t="e">
        <f>#REF!</f>
        <v>#REF!</v>
      </c>
      <c r="N834" s="180" t="e">
        <f>#REF!</f>
        <v>#REF!</v>
      </c>
    </row>
    <row r="835" spans="8:14">
      <c r="I835" s="180" t="e">
        <f>#REF!</f>
        <v>#REF!</v>
      </c>
      <c r="J835" s="180" t="e">
        <f>#REF!</f>
        <v>#REF!</v>
      </c>
      <c r="K835" s="180" t="e">
        <f>#REF!</f>
        <v>#REF!</v>
      </c>
      <c r="L835" s="180" t="e">
        <f>#REF!</f>
        <v>#REF!</v>
      </c>
      <c r="M835" s="180" t="e">
        <f>#REF!</f>
        <v>#REF!</v>
      </c>
      <c r="N835" s="180" t="e">
        <f>#REF!</f>
        <v>#REF!</v>
      </c>
    </row>
    <row r="836" spans="8:14">
      <c r="I836" s="168" t="e">
        <f>#REF!</f>
        <v>#REF!</v>
      </c>
      <c r="J836" s="168" t="e">
        <f>#REF!</f>
        <v>#REF!</v>
      </c>
      <c r="K836" s="168" t="e">
        <f>#REF!</f>
        <v>#REF!</v>
      </c>
      <c r="L836" s="168" t="e">
        <f>#REF!</f>
        <v>#REF!</v>
      </c>
      <c r="M836" s="168" t="e">
        <f>#REF!</f>
        <v>#REF!</v>
      </c>
      <c r="N836" s="168" t="e">
        <f>#REF!</f>
        <v>#REF!</v>
      </c>
    </row>
    <row r="837" spans="8:14">
      <c r="I837" s="168" t="e">
        <f>#REF!</f>
        <v>#REF!</v>
      </c>
      <c r="J837" s="168" t="e">
        <f>#REF!</f>
        <v>#REF!</v>
      </c>
      <c r="K837" s="168" t="e">
        <f>#REF!</f>
        <v>#REF!</v>
      </c>
      <c r="L837" s="168" t="e">
        <f>#REF!</f>
        <v>#REF!</v>
      </c>
      <c r="M837" s="168" t="e">
        <f>#REF!</f>
        <v>#REF!</v>
      </c>
      <c r="N837" s="168" t="e">
        <f>#REF!</f>
        <v>#REF!</v>
      </c>
    </row>
    <row r="838" spans="8:14">
      <c r="I838" s="168" t="e">
        <f>#REF!</f>
        <v>#REF!</v>
      </c>
      <c r="J838" s="168" t="e">
        <f>#REF!</f>
        <v>#REF!</v>
      </c>
      <c r="K838" s="168" t="e">
        <f>#REF!</f>
        <v>#REF!</v>
      </c>
      <c r="L838" s="168" t="e">
        <f>#REF!</f>
        <v>#REF!</v>
      </c>
      <c r="M838" s="168" t="e">
        <f>#REF!</f>
        <v>#REF!</v>
      </c>
      <c r="N838" s="168" t="e">
        <f>#REF!</f>
        <v>#REF!</v>
      </c>
    </row>
    <row r="839" spans="8:14">
      <c r="I839" s="168" t="e">
        <f>#REF!</f>
        <v>#REF!</v>
      </c>
      <c r="J839" s="168" t="e">
        <f>#REF!</f>
        <v>#REF!</v>
      </c>
      <c r="K839" s="168" t="e">
        <f>#REF!</f>
        <v>#REF!</v>
      </c>
      <c r="L839" s="168" t="e">
        <f>#REF!</f>
        <v>#REF!</v>
      </c>
      <c r="M839" s="168" t="e">
        <f>#REF!</f>
        <v>#REF!</v>
      </c>
      <c r="N839" s="168" t="e">
        <f>#REF!</f>
        <v>#REF!</v>
      </c>
    </row>
    <row r="840" spans="8:14">
      <c r="I840" s="168" t="e">
        <f>#REF!</f>
        <v>#REF!</v>
      </c>
      <c r="J840" s="168" t="e">
        <f>#REF!</f>
        <v>#REF!</v>
      </c>
      <c r="K840" s="168" t="e">
        <f>#REF!</f>
        <v>#REF!</v>
      </c>
      <c r="L840" s="168" t="e">
        <f>#REF!</f>
        <v>#REF!</v>
      </c>
      <c r="M840" s="168" t="e">
        <f>#REF!</f>
        <v>#REF!</v>
      </c>
      <c r="N840" s="168" t="e">
        <f>#REF!</f>
        <v>#REF!</v>
      </c>
    </row>
    <row r="841" spans="8:14">
      <c r="I841" s="168" t="e">
        <f>#REF!</f>
        <v>#REF!</v>
      </c>
      <c r="J841" s="168" t="e">
        <f>#REF!</f>
        <v>#REF!</v>
      </c>
      <c r="K841" s="168" t="e">
        <f>#REF!</f>
        <v>#REF!</v>
      </c>
      <c r="L841" s="168" t="e">
        <f>#REF!</f>
        <v>#REF!</v>
      </c>
      <c r="M841" s="168" t="e">
        <f>#REF!</f>
        <v>#REF!</v>
      </c>
      <c r="N841" s="168" t="e">
        <f>#REF!</f>
        <v>#REF!</v>
      </c>
    </row>
    <row r="842" spans="8:14">
      <c r="I842" s="168" t="e">
        <f>#REF!</f>
        <v>#REF!</v>
      </c>
      <c r="J842" s="168" t="e">
        <f>#REF!</f>
        <v>#REF!</v>
      </c>
      <c r="K842" s="168" t="e">
        <f>#REF!</f>
        <v>#REF!</v>
      </c>
      <c r="L842" s="168" t="e">
        <f>#REF!</f>
        <v>#REF!</v>
      </c>
      <c r="M842" s="168" t="e">
        <f>#REF!</f>
        <v>#REF!</v>
      </c>
      <c r="N842" s="168" t="e">
        <f>#REF!</f>
        <v>#REF!</v>
      </c>
    </row>
    <row r="843" spans="8:14">
      <c r="I843" s="168" t="e">
        <f>#REF!</f>
        <v>#REF!</v>
      </c>
      <c r="J843" s="168" t="e">
        <f>#REF!</f>
        <v>#REF!</v>
      </c>
      <c r="K843" s="168" t="e">
        <f>#REF!</f>
        <v>#REF!</v>
      </c>
      <c r="L843" s="168" t="e">
        <f>#REF!</f>
        <v>#REF!</v>
      </c>
      <c r="M843" s="168" t="e">
        <f>#REF!</f>
        <v>#REF!</v>
      </c>
      <c r="N843" s="168" t="e">
        <f>#REF!</f>
        <v>#REF!</v>
      </c>
    </row>
    <row r="844" spans="8:14">
      <c r="H844" s="200"/>
      <c r="I844" s="168" t="e">
        <f>#REF!</f>
        <v>#REF!</v>
      </c>
      <c r="J844" s="168" t="e">
        <f>#REF!</f>
        <v>#REF!</v>
      </c>
      <c r="K844" s="168" t="e">
        <f>#REF!</f>
        <v>#REF!</v>
      </c>
      <c r="L844" s="168" t="e">
        <f>#REF!</f>
        <v>#REF!</v>
      </c>
      <c r="M844" s="168" t="e">
        <f>#REF!</f>
        <v>#REF!</v>
      </c>
      <c r="N844" s="168" t="e">
        <f>#REF!</f>
        <v>#REF!</v>
      </c>
    </row>
    <row r="845" spans="8:14">
      <c r="I845" s="168" t="e">
        <f>#REF!</f>
        <v>#REF!</v>
      </c>
      <c r="J845" s="168" t="e">
        <f>#REF!</f>
        <v>#REF!</v>
      </c>
      <c r="K845" s="168" t="e">
        <f>#REF!</f>
        <v>#REF!</v>
      </c>
      <c r="L845" s="168" t="e">
        <f>#REF!</f>
        <v>#REF!</v>
      </c>
      <c r="M845" s="168" t="e">
        <f>#REF!</f>
        <v>#REF!</v>
      </c>
      <c r="N845" s="168" t="e">
        <f>#REF!</f>
        <v>#REF!</v>
      </c>
    </row>
    <row r="846" spans="8:14">
      <c r="I846" s="168" t="e">
        <f>#REF!</f>
        <v>#REF!</v>
      </c>
      <c r="J846" s="168" t="e">
        <f>#REF!</f>
        <v>#REF!</v>
      </c>
      <c r="K846" s="168" t="e">
        <f>#REF!</f>
        <v>#REF!</v>
      </c>
      <c r="L846" s="168" t="e">
        <f>#REF!</f>
        <v>#REF!</v>
      </c>
      <c r="M846" s="168" t="e">
        <f>#REF!</f>
        <v>#REF!</v>
      </c>
      <c r="N846" s="168" t="e">
        <f>#REF!</f>
        <v>#REF!</v>
      </c>
    </row>
    <row r="847" spans="8:14">
      <c r="I847" s="168" t="e">
        <f>#REF!</f>
        <v>#REF!</v>
      </c>
      <c r="J847" s="168" t="e">
        <f>#REF!</f>
        <v>#REF!</v>
      </c>
      <c r="K847" s="168" t="e">
        <f>#REF!</f>
        <v>#REF!</v>
      </c>
      <c r="L847" s="168" t="e">
        <f>#REF!</f>
        <v>#REF!</v>
      </c>
      <c r="M847" s="168" t="e">
        <f>#REF!</f>
        <v>#REF!</v>
      </c>
      <c r="N847" s="168" t="e">
        <f>#REF!</f>
        <v>#REF!</v>
      </c>
    </row>
    <row r="848" spans="8:14">
      <c r="I848" s="180" t="e">
        <f>#REF!</f>
        <v>#REF!</v>
      </c>
      <c r="J848" s="180" t="e">
        <f>#REF!</f>
        <v>#REF!</v>
      </c>
      <c r="K848" s="180" t="e">
        <f>#REF!</f>
        <v>#REF!</v>
      </c>
      <c r="L848" s="180" t="e">
        <f>#REF!</f>
        <v>#REF!</v>
      </c>
      <c r="M848" s="180" t="e">
        <f>#REF!</f>
        <v>#REF!</v>
      </c>
      <c r="N848" s="180" t="e">
        <f>#REF!</f>
        <v>#REF!</v>
      </c>
    </row>
    <row r="849" spans="9:14">
      <c r="I849" s="180" t="e">
        <f>#REF!</f>
        <v>#REF!</v>
      </c>
      <c r="J849" s="180" t="e">
        <f>#REF!</f>
        <v>#REF!</v>
      </c>
      <c r="K849" s="180" t="e">
        <f>#REF!</f>
        <v>#REF!</v>
      </c>
      <c r="L849" s="180" t="e">
        <f>#REF!</f>
        <v>#REF!</v>
      </c>
      <c r="M849" s="180" t="e">
        <f>#REF!</f>
        <v>#REF!</v>
      </c>
      <c r="N849" s="180" t="e">
        <f>#REF!</f>
        <v>#REF!</v>
      </c>
    </row>
    <row r="850" spans="9:14">
      <c r="I850" s="168" t="e">
        <f>#REF!</f>
        <v>#REF!</v>
      </c>
      <c r="J850" s="168" t="e">
        <f>#REF!</f>
        <v>#REF!</v>
      </c>
      <c r="K850" s="168" t="e">
        <f>#REF!</f>
        <v>#REF!</v>
      </c>
      <c r="L850" s="168" t="e">
        <f>#REF!</f>
        <v>#REF!</v>
      </c>
      <c r="M850" s="168" t="e">
        <f>#REF!</f>
        <v>#REF!</v>
      </c>
      <c r="N850" s="168" t="e">
        <f>#REF!</f>
        <v>#REF!</v>
      </c>
    </row>
    <row r="851" spans="9:14">
      <c r="I851" s="168" t="e">
        <f>#REF!</f>
        <v>#REF!</v>
      </c>
      <c r="J851" s="168" t="e">
        <f>#REF!</f>
        <v>#REF!</v>
      </c>
      <c r="K851" s="168" t="e">
        <f>#REF!</f>
        <v>#REF!</v>
      </c>
      <c r="L851" s="168" t="e">
        <f>#REF!</f>
        <v>#REF!</v>
      </c>
      <c r="M851" s="168" t="e">
        <f>#REF!</f>
        <v>#REF!</v>
      </c>
      <c r="N851" s="168" t="e">
        <f>#REF!</f>
        <v>#REF!</v>
      </c>
    </row>
    <row r="852" spans="9:14">
      <c r="I852" s="168" t="e">
        <f>#REF!</f>
        <v>#REF!</v>
      </c>
      <c r="J852" s="168" t="e">
        <f>#REF!</f>
        <v>#REF!</v>
      </c>
      <c r="K852" s="168" t="e">
        <f>#REF!</f>
        <v>#REF!</v>
      </c>
      <c r="L852" s="168" t="e">
        <f>#REF!</f>
        <v>#REF!</v>
      </c>
      <c r="M852" s="168" t="e">
        <f>#REF!</f>
        <v>#REF!</v>
      </c>
      <c r="N852" s="168" t="e">
        <f>#REF!</f>
        <v>#REF!</v>
      </c>
    </row>
    <row r="853" spans="9:14">
      <c r="I853" s="168" t="e">
        <f>#REF!</f>
        <v>#REF!</v>
      </c>
      <c r="J853" s="168" t="e">
        <f>#REF!</f>
        <v>#REF!</v>
      </c>
      <c r="K853" s="168" t="e">
        <f>#REF!</f>
        <v>#REF!</v>
      </c>
      <c r="L853" s="168" t="e">
        <f>#REF!</f>
        <v>#REF!</v>
      </c>
      <c r="M853" s="168" t="e">
        <f>#REF!</f>
        <v>#REF!</v>
      </c>
      <c r="N853" s="168" t="e">
        <f>#REF!</f>
        <v>#REF!</v>
      </c>
    </row>
    <row r="854" spans="9:14">
      <c r="I854" s="168" t="e">
        <f>#REF!</f>
        <v>#REF!</v>
      </c>
      <c r="J854" s="168" t="e">
        <f>#REF!</f>
        <v>#REF!</v>
      </c>
      <c r="K854" s="168" t="e">
        <f>#REF!</f>
        <v>#REF!</v>
      </c>
      <c r="L854" s="168" t="e">
        <f>#REF!</f>
        <v>#REF!</v>
      </c>
      <c r="M854" s="168" t="e">
        <f>#REF!</f>
        <v>#REF!</v>
      </c>
      <c r="N854" s="168" t="e">
        <f>#REF!</f>
        <v>#REF!</v>
      </c>
    </row>
    <row r="855" spans="9:14">
      <c r="I855" s="168" t="e">
        <f>#REF!</f>
        <v>#REF!</v>
      </c>
      <c r="J855" s="168" t="e">
        <f>#REF!</f>
        <v>#REF!</v>
      </c>
      <c r="K855" s="168" t="e">
        <f>#REF!</f>
        <v>#REF!</v>
      </c>
      <c r="L855" s="168" t="e">
        <f>#REF!</f>
        <v>#REF!</v>
      </c>
      <c r="M855" s="168" t="e">
        <f>#REF!</f>
        <v>#REF!</v>
      </c>
      <c r="N855" s="168" t="e">
        <f>#REF!</f>
        <v>#REF!</v>
      </c>
    </row>
    <row r="856" spans="9:14">
      <c r="I856" s="168" t="e">
        <f>#REF!</f>
        <v>#REF!</v>
      </c>
      <c r="J856" s="168" t="e">
        <f>#REF!</f>
        <v>#REF!</v>
      </c>
      <c r="K856" s="168" t="e">
        <f>#REF!</f>
        <v>#REF!</v>
      </c>
      <c r="L856" s="168" t="e">
        <f>#REF!</f>
        <v>#REF!</v>
      </c>
      <c r="M856" s="168" t="e">
        <f>#REF!</f>
        <v>#REF!</v>
      </c>
      <c r="N856" s="168" t="e">
        <f>#REF!</f>
        <v>#REF!</v>
      </c>
    </row>
    <row r="857" spans="9:14">
      <c r="I857" s="168" t="e">
        <f>#REF!</f>
        <v>#REF!</v>
      </c>
      <c r="J857" s="168" t="e">
        <f>#REF!</f>
        <v>#REF!</v>
      </c>
      <c r="K857" s="168" t="e">
        <f>#REF!</f>
        <v>#REF!</v>
      </c>
      <c r="L857" s="168" t="e">
        <f>#REF!</f>
        <v>#REF!</v>
      </c>
      <c r="M857" s="168" t="e">
        <f>#REF!</f>
        <v>#REF!</v>
      </c>
      <c r="N857" s="168" t="e">
        <f>#REF!</f>
        <v>#REF!</v>
      </c>
    </row>
    <row r="858" spans="9:14">
      <c r="I858" s="168" t="e">
        <f>#REF!</f>
        <v>#REF!</v>
      </c>
      <c r="J858" s="168" t="e">
        <f>#REF!</f>
        <v>#REF!</v>
      </c>
      <c r="K858" s="168" t="e">
        <f>#REF!</f>
        <v>#REF!</v>
      </c>
      <c r="L858" s="168" t="e">
        <f>#REF!</f>
        <v>#REF!</v>
      </c>
      <c r="M858" s="168" t="e">
        <f>#REF!</f>
        <v>#REF!</v>
      </c>
      <c r="N858" s="168" t="e">
        <f>#REF!</f>
        <v>#REF!</v>
      </c>
    </row>
    <row r="859" spans="9:14">
      <c r="I859" s="168" t="e">
        <f>#REF!</f>
        <v>#REF!</v>
      </c>
      <c r="J859" s="168" t="e">
        <f>#REF!</f>
        <v>#REF!</v>
      </c>
      <c r="K859" s="168" t="e">
        <f>#REF!</f>
        <v>#REF!</v>
      </c>
      <c r="L859" s="168" t="e">
        <f>#REF!</f>
        <v>#REF!</v>
      </c>
      <c r="M859" s="168" t="e">
        <f>#REF!</f>
        <v>#REF!</v>
      </c>
      <c r="N859" s="168" t="e">
        <f>#REF!</f>
        <v>#REF!</v>
      </c>
    </row>
    <row r="860" spans="9:14">
      <c r="I860" s="168" t="e">
        <f>#REF!</f>
        <v>#REF!</v>
      </c>
      <c r="J860" s="168" t="e">
        <f>#REF!</f>
        <v>#REF!</v>
      </c>
      <c r="K860" s="168" t="e">
        <f>#REF!</f>
        <v>#REF!</v>
      </c>
      <c r="L860" s="168" t="e">
        <f>#REF!</f>
        <v>#REF!</v>
      </c>
      <c r="M860" s="168" t="e">
        <f>#REF!</f>
        <v>#REF!</v>
      </c>
      <c r="N860" s="168" t="e">
        <f>#REF!</f>
        <v>#REF!</v>
      </c>
    </row>
    <row r="861" spans="9:14">
      <c r="I861" s="168" t="e">
        <f>#REF!</f>
        <v>#REF!</v>
      </c>
      <c r="J861" s="168" t="e">
        <f>#REF!</f>
        <v>#REF!</v>
      </c>
      <c r="K861" s="168" t="e">
        <f>#REF!</f>
        <v>#REF!</v>
      </c>
      <c r="L861" s="168" t="e">
        <f>#REF!</f>
        <v>#REF!</v>
      </c>
      <c r="M861" s="168" t="e">
        <f>#REF!</f>
        <v>#REF!</v>
      </c>
      <c r="N861" s="168" t="e">
        <f>#REF!</f>
        <v>#REF!</v>
      </c>
    </row>
    <row r="862" spans="9:14">
      <c r="I862" s="180" t="e">
        <f>#REF!</f>
        <v>#REF!</v>
      </c>
      <c r="J862" s="180" t="e">
        <f>#REF!</f>
        <v>#REF!</v>
      </c>
      <c r="K862" s="180" t="e">
        <f>#REF!</f>
        <v>#REF!</v>
      </c>
      <c r="L862" s="180" t="e">
        <f>#REF!</f>
        <v>#REF!</v>
      </c>
      <c r="M862" s="180" t="e">
        <f>#REF!</f>
        <v>#REF!</v>
      </c>
      <c r="N862" s="180" t="e">
        <f>#REF!</f>
        <v>#REF!</v>
      </c>
    </row>
    <row r="863" spans="9:14">
      <c r="I863" s="180" t="e">
        <f>#REF!</f>
        <v>#REF!</v>
      </c>
      <c r="J863" s="180" t="e">
        <f>#REF!</f>
        <v>#REF!</v>
      </c>
      <c r="K863" s="180" t="e">
        <f>#REF!</f>
        <v>#REF!</v>
      </c>
      <c r="L863" s="180" t="e">
        <f>#REF!</f>
        <v>#REF!</v>
      </c>
      <c r="M863" s="180" t="e">
        <f>#REF!</f>
        <v>#REF!</v>
      </c>
      <c r="N863" s="180" t="e">
        <f>#REF!</f>
        <v>#REF!</v>
      </c>
    </row>
    <row r="864" spans="9:14">
      <c r="I864" s="168" t="e">
        <f>#REF!</f>
        <v>#REF!</v>
      </c>
      <c r="J864" s="168" t="e">
        <f>#REF!</f>
        <v>#REF!</v>
      </c>
      <c r="K864" s="168" t="e">
        <f>#REF!</f>
        <v>#REF!</v>
      </c>
      <c r="L864" s="168" t="e">
        <f>#REF!</f>
        <v>#REF!</v>
      </c>
      <c r="M864" s="168" t="e">
        <f>#REF!</f>
        <v>#REF!</v>
      </c>
      <c r="N864" s="168" t="e">
        <f>#REF!</f>
        <v>#REF!</v>
      </c>
    </row>
    <row r="865" spans="9:14">
      <c r="I865" s="168" t="e">
        <f>#REF!</f>
        <v>#REF!</v>
      </c>
      <c r="J865" s="168" t="e">
        <f>#REF!</f>
        <v>#REF!</v>
      </c>
      <c r="K865" s="168" t="e">
        <f>#REF!</f>
        <v>#REF!</v>
      </c>
      <c r="L865" s="168" t="e">
        <f>#REF!</f>
        <v>#REF!</v>
      </c>
      <c r="M865" s="168" t="e">
        <f>#REF!</f>
        <v>#REF!</v>
      </c>
      <c r="N865" s="168" t="e">
        <f>#REF!</f>
        <v>#REF!</v>
      </c>
    </row>
    <row r="866" spans="9:14">
      <c r="I866" s="168" t="e">
        <f>#REF!</f>
        <v>#REF!</v>
      </c>
      <c r="J866" s="168" t="e">
        <f>#REF!</f>
        <v>#REF!</v>
      </c>
      <c r="K866" s="168" t="e">
        <f>#REF!</f>
        <v>#REF!</v>
      </c>
      <c r="L866" s="168" t="e">
        <f>#REF!</f>
        <v>#REF!</v>
      </c>
      <c r="M866" s="168" t="e">
        <f>#REF!</f>
        <v>#REF!</v>
      </c>
      <c r="N866" s="168" t="e">
        <f>#REF!</f>
        <v>#REF!</v>
      </c>
    </row>
    <row r="867" spans="9:14">
      <c r="I867" s="168" t="e">
        <f>#REF!</f>
        <v>#REF!</v>
      </c>
      <c r="J867" s="168" t="e">
        <f>#REF!</f>
        <v>#REF!</v>
      </c>
      <c r="K867" s="168" t="e">
        <f>#REF!</f>
        <v>#REF!</v>
      </c>
      <c r="L867" s="168" t="e">
        <f>#REF!</f>
        <v>#REF!</v>
      </c>
      <c r="M867" s="168" t="e">
        <f>#REF!</f>
        <v>#REF!</v>
      </c>
      <c r="N867" s="168" t="e">
        <f>#REF!</f>
        <v>#REF!</v>
      </c>
    </row>
    <row r="868" spans="9:14">
      <c r="I868" s="168" t="e">
        <f>#REF!</f>
        <v>#REF!</v>
      </c>
      <c r="J868" s="168" t="e">
        <f>#REF!</f>
        <v>#REF!</v>
      </c>
      <c r="K868" s="168" t="e">
        <f>#REF!</f>
        <v>#REF!</v>
      </c>
      <c r="L868" s="168" t="e">
        <f>#REF!</f>
        <v>#REF!</v>
      </c>
      <c r="M868" s="168" t="e">
        <f>#REF!</f>
        <v>#REF!</v>
      </c>
      <c r="N868" s="168" t="e">
        <f>#REF!</f>
        <v>#REF!</v>
      </c>
    </row>
    <row r="869" spans="9:14">
      <c r="I869" s="168" t="e">
        <f>#REF!</f>
        <v>#REF!</v>
      </c>
      <c r="J869" s="168" t="e">
        <f>#REF!</f>
        <v>#REF!</v>
      </c>
      <c r="K869" s="168" t="e">
        <f>#REF!</f>
        <v>#REF!</v>
      </c>
      <c r="L869" s="168" t="e">
        <f>#REF!</f>
        <v>#REF!</v>
      </c>
      <c r="M869" s="168" t="e">
        <f>#REF!</f>
        <v>#REF!</v>
      </c>
      <c r="N869" s="168" t="e">
        <f>#REF!</f>
        <v>#REF!</v>
      </c>
    </row>
    <row r="870" spans="9:14">
      <c r="I870" s="168" t="e">
        <f>#REF!</f>
        <v>#REF!</v>
      </c>
      <c r="J870" s="168" t="e">
        <f>#REF!</f>
        <v>#REF!</v>
      </c>
      <c r="K870" s="168" t="e">
        <f>#REF!</f>
        <v>#REF!</v>
      </c>
      <c r="L870" s="168" t="e">
        <f>#REF!</f>
        <v>#REF!</v>
      </c>
      <c r="M870" s="168" t="e">
        <f>#REF!</f>
        <v>#REF!</v>
      </c>
      <c r="N870" s="168" t="e">
        <f>#REF!</f>
        <v>#REF!</v>
      </c>
    </row>
    <row r="871" spans="9:14">
      <c r="I871" s="168" t="e">
        <f>#REF!</f>
        <v>#REF!</v>
      </c>
      <c r="J871" s="168" t="e">
        <f>#REF!</f>
        <v>#REF!</v>
      </c>
      <c r="K871" s="168" t="e">
        <f>#REF!</f>
        <v>#REF!</v>
      </c>
      <c r="L871" s="168" t="e">
        <f>#REF!</f>
        <v>#REF!</v>
      </c>
      <c r="M871" s="168" t="e">
        <f>#REF!</f>
        <v>#REF!</v>
      </c>
      <c r="N871" s="168" t="e">
        <f>#REF!</f>
        <v>#REF!</v>
      </c>
    </row>
    <row r="872" spans="9:14">
      <c r="I872" s="168" t="e">
        <f>#REF!</f>
        <v>#REF!</v>
      </c>
      <c r="J872" s="168" t="e">
        <f>#REF!</f>
        <v>#REF!</v>
      </c>
      <c r="K872" s="168" t="e">
        <f>#REF!</f>
        <v>#REF!</v>
      </c>
      <c r="L872" s="168" t="e">
        <f>#REF!</f>
        <v>#REF!</v>
      </c>
      <c r="M872" s="168" t="e">
        <f>#REF!</f>
        <v>#REF!</v>
      </c>
      <c r="N872" s="168" t="e">
        <f>#REF!</f>
        <v>#REF!</v>
      </c>
    </row>
    <row r="873" spans="9:14">
      <c r="I873" s="168" t="e">
        <f>#REF!</f>
        <v>#REF!</v>
      </c>
      <c r="J873" s="168" t="e">
        <f>#REF!</f>
        <v>#REF!</v>
      </c>
      <c r="K873" s="168" t="e">
        <f>#REF!</f>
        <v>#REF!</v>
      </c>
      <c r="L873" s="168" t="e">
        <f>#REF!</f>
        <v>#REF!</v>
      </c>
      <c r="M873" s="168" t="e">
        <f>#REF!</f>
        <v>#REF!</v>
      </c>
      <c r="N873" s="168" t="e">
        <f>#REF!</f>
        <v>#REF!</v>
      </c>
    </row>
    <row r="874" spans="9:14">
      <c r="I874" s="168" t="e">
        <f>#REF!</f>
        <v>#REF!</v>
      </c>
      <c r="J874" s="168" t="e">
        <f>#REF!</f>
        <v>#REF!</v>
      </c>
      <c r="K874" s="168" t="e">
        <f>#REF!</f>
        <v>#REF!</v>
      </c>
      <c r="L874" s="168" t="e">
        <f>#REF!</f>
        <v>#REF!</v>
      </c>
      <c r="M874" s="168" t="e">
        <f>#REF!</f>
        <v>#REF!</v>
      </c>
      <c r="N874" s="168" t="e">
        <f>#REF!</f>
        <v>#REF!</v>
      </c>
    </row>
    <row r="875" spans="9:14">
      <c r="I875" s="168" t="e">
        <f>#REF!</f>
        <v>#REF!</v>
      </c>
      <c r="J875" s="168" t="e">
        <f>#REF!</f>
        <v>#REF!</v>
      </c>
      <c r="K875" s="168" t="e">
        <f>#REF!</f>
        <v>#REF!</v>
      </c>
      <c r="L875" s="168" t="e">
        <f>#REF!</f>
        <v>#REF!</v>
      </c>
      <c r="M875" s="168" t="e">
        <f>#REF!</f>
        <v>#REF!</v>
      </c>
      <c r="N875" s="168" t="e">
        <f>#REF!</f>
        <v>#REF!</v>
      </c>
    </row>
    <row r="876" spans="9:14">
      <c r="I876" s="180" t="e">
        <f>#REF!</f>
        <v>#REF!</v>
      </c>
      <c r="J876" s="180" t="e">
        <f>#REF!</f>
        <v>#REF!</v>
      </c>
      <c r="K876" s="180" t="e">
        <f>#REF!</f>
        <v>#REF!</v>
      </c>
      <c r="L876" s="180" t="e">
        <f>#REF!</f>
        <v>#REF!</v>
      </c>
      <c r="M876" s="180" t="e">
        <f>#REF!</f>
        <v>#REF!</v>
      </c>
      <c r="N876" s="180" t="e">
        <f>#REF!</f>
        <v>#REF!</v>
      </c>
    </row>
    <row r="877" spans="9:14">
      <c r="I877" s="180" t="e">
        <f>#REF!</f>
        <v>#REF!</v>
      </c>
      <c r="J877" s="180" t="e">
        <f>#REF!</f>
        <v>#REF!</v>
      </c>
      <c r="K877" s="180" t="e">
        <f>#REF!</f>
        <v>#REF!</v>
      </c>
      <c r="L877" s="180" t="e">
        <f>#REF!</f>
        <v>#REF!</v>
      </c>
      <c r="M877" s="180" t="e">
        <f>#REF!</f>
        <v>#REF!</v>
      </c>
      <c r="N877" s="180" t="e">
        <f>#REF!</f>
        <v>#REF!</v>
      </c>
    </row>
    <row r="878" spans="9:14">
      <c r="I878" s="168" t="e">
        <f>#REF!</f>
        <v>#REF!</v>
      </c>
      <c r="J878" s="168" t="e">
        <f>#REF!</f>
        <v>#REF!</v>
      </c>
      <c r="K878" s="168" t="e">
        <f>#REF!</f>
        <v>#REF!</v>
      </c>
      <c r="L878" s="168" t="e">
        <f>#REF!</f>
        <v>#REF!</v>
      </c>
      <c r="M878" s="168" t="e">
        <f>#REF!</f>
        <v>#REF!</v>
      </c>
      <c r="N878" s="168" t="e">
        <f>#REF!</f>
        <v>#REF!</v>
      </c>
    </row>
    <row r="879" spans="9:14">
      <c r="I879" s="168" t="e">
        <f>#REF!</f>
        <v>#REF!</v>
      </c>
      <c r="J879" s="168" t="e">
        <f>#REF!</f>
        <v>#REF!</v>
      </c>
      <c r="K879" s="168" t="e">
        <f>#REF!</f>
        <v>#REF!</v>
      </c>
      <c r="L879" s="168" t="e">
        <f>#REF!</f>
        <v>#REF!</v>
      </c>
      <c r="M879" s="168" t="e">
        <f>#REF!</f>
        <v>#REF!</v>
      </c>
      <c r="N879" s="168" t="e">
        <f>#REF!</f>
        <v>#REF!</v>
      </c>
    </row>
    <row r="880" spans="9:14">
      <c r="I880" s="168" t="e">
        <f>#REF!</f>
        <v>#REF!</v>
      </c>
      <c r="J880" s="168" t="e">
        <f>#REF!</f>
        <v>#REF!</v>
      </c>
      <c r="K880" s="168" t="e">
        <f>#REF!</f>
        <v>#REF!</v>
      </c>
      <c r="L880" s="168" t="e">
        <f>#REF!</f>
        <v>#REF!</v>
      </c>
      <c r="M880" s="168" t="e">
        <f>#REF!</f>
        <v>#REF!</v>
      </c>
      <c r="N880" s="168" t="e">
        <f>#REF!</f>
        <v>#REF!</v>
      </c>
    </row>
    <row r="881" spans="9:14">
      <c r="I881" s="168" t="e">
        <f>#REF!</f>
        <v>#REF!</v>
      </c>
      <c r="J881" s="168" t="e">
        <f>#REF!</f>
        <v>#REF!</v>
      </c>
      <c r="K881" s="168" t="e">
        <f>#REF!</f>
        <v>#REF!</v>
      </c>
      <c r="L881" s="168" t="e">
        <f>#REF!</f>
        <v>#REF!</v>
      </c>
      <c r="M881" s="168" t="e">
        <f>#REF!</f>
        <v>#REF!</v>
      </c>
      <c r="N881" s="168" t="e">
        <f>#REF!</f>
        <v>#REF!</v>
      </c>
    </row>
    <row r="882" spans="9:14">
      <c r="I882" s="168" t="e">
        <f>#REF!</f>
        <v>#REF!</v>
      </c>
      <c r="J882" s="168" t="e">
        <f>#REF!</f>
        <v>#REF!</v>
      </c>
      <c r="K882" s="168" t="e">
        <f>#REF!</f>
        <v>#REF!</v>
      </c>
      <c r="L882" s="168" t="e">
        <f>#REF!</f>
        <v>#REF!</v>
      </c>
      <c r="M882" s="168" t="e">
        <f>#REF!</f>
        <v>#REF!</v>
      </c>
      <c r="N882" s="168" t="e">
        <f>#REF!</f>
        <v>#REF!</v>
      </c>
    </row>
    <row r="883" spans="9:14">
      <c r="I883" s="168" t="e">
        <f>#REF!</f>
        <v>#REF!</v>
      </c>
      <c r="J883" s="168" t="e">
        <f>#REF!</f>
        <v>#REF!</v>
      </c>
      <c r="K883" s="168" t="e">
        <f>#REF!</f>
        <v>#REF!</v>
      </c>
      <c r="L883" s="168" t="e">
        <f>#REF!</f>
        <v>#REF!</v>
      </c>
      <c r="M883" s="168" t="e">
        <f>#REF!</f>
        <v>#REF!</v>
      </c>
      <c r="N883" s="168" t="e">
        <f>#REF!</f>
        <v>#REF!</v>
      </c>
    </row>
    <row r="884" spans="9:14">
      <c r="I884" s="168" t="e">
        <f>#REF!</f>
        <v>#REF!</v>
      </c>
      <c r="J884" s="168" t="e">
        <f>#REF!</f>
        <v>#REF!</v>
      </c>
      <c r="K884" s="168" t="e">
        <f>#REF!</f>
        <v>#REF!</v>
      </c>
      <c r="L884" s="168" t="e">
        <f>#REF!</f>
        <v>#REF!</v>
      </c>
      <c r="M884" s="168" t="e">
        <f>#REF!</f>
        <v>#REF!</v>
      </c>
      <c r="N884" s="168" t="e">
        <f>#REF!</f>
        <v>#REF!</v>
      </c>
    </row>
    <row r="885" spans="9:14">
      <c r="I885" s="168" t="e">
        <f>#REF!</f>
        <v>#REF!</v>
      </c>
      <c r="J885" s="168" t="e">
        <f>#REF!</f>
        <v>#REF!</v>
      </c>
      <c r="K885" s="168" t="e">
        <f>#REF!</f>
        <v>#REF!</v>
      </c>
      <c r="L885" s="168" t="e">
        <f>#REF!</f>
        <v>#REF!</v>
      </c>
      <c r="M885" s="168" t="e">
        <f>#REF!</f>
        <v>#REF!</v>
      </c>
      <c r="N885" s="168" t="e">
        <f>#REF!</f>
        <v>#REF!</v>
      </c>
    </row>
    <row r="886" spans="9:14">
      <c r="I886" s="168" t="e">
        <f>#REF!</f>
        <v>#REF!</v>
      </c>
      <c r="J886" s="168" t="e">
        <f>#REF!</f>
        <v>#REF!</v>
      </c>
      <c r="K886" s="168" t="e">
        <f>#REF!</f>
        <v>#REF!</v>
      </c>
      <c r="L886" s="168" t="e">
        <f>#REF!</f>
        <v>#REF!</v>
      </c>
      <c r="M886" s="168" t="e">
        <f>#REF!</f>
        <v>#REF!</v>
      </c>
      <c r="N886" s="168" t="e">
        <f>#REF!</f>
        <v>#REF!</v>
      </c>
    </row>
    <row r="887" spans="9:14">
      <c r="I887" s="168" t="e">
        <f>#REF!</f>
        <v>#REF!</v>
      </c>
      <c r="J887" s="168" t="e">
        <f>#REF!</f>
        <v>#REF!</v>
      </c>
      <c r="K887" s="168" t="e">
        <f>#REF!</f>
        <v>#REF!</v>
      </c>
      <c r="L887" s="168" t="e">
        <f>#REF!</f>
        <v>#REF!</v>
      </c>
      <c r="M887" s="168" t="e">
        <f>#REF!</f>
        <v>#REF!</v>
      </c>
      <c r="N887" s="168" t="e">
        <f>#REF!</f>
        <v>#REF!</v>
      </c>
    </row>
    <row r="888" spans="9:14">
      <c r="I888" s="168" t="e">
        <f>#REF!</f>
        <v>#REF!</v>
      </c>
      <c r="J888" s="168" t="e">
        <f>#REF!</f>
        <v>#REF!</v>
      </c>
      <c r="K888" s="168" t="e">
        <f>#REF!</f>
        <v>#REF!</v>
      </c>
      <c r="L888" s="168" t="e">
        <f>#REF!</f>
        <v>#REF!</v>
      </c>
      <c r="M888" s="168" t="e">
        <f>#REF!</f>
        <v>#REF!</v>
      </c>
      <c r="N888" s="168" t="e">
        <f>#REF!</f>
        <v>#REF!</v>
      </c>
    </row>
    <row r="889" spans="9:14">
      <c r="I889" s="168" t="e">
        <f>#REF!</f>
        <v>#REF!</v>
      </c>
      <c r="J889" s="168" t="e">
        <f>#REF!</f>
        <v>#REF!</v>
      </c>
      <c r="K889" s="168" t="e">
        <f>#REF!</f>
        <v>#REF!</v>
      </c>
      <c r="L889" s="168" t="e">
        <f>#REF!</f>
        <v>#REF!</v>
      </c>
      <c r="M889" s="168" t="e">
        <f>#REF!</f>
        <v>#REF!</v>
      </c>
      <c r="N889" s="168" t="e">
        <f>#REF!</f>
        <v>#REF!</v>
      </c>
    </row>
    <row r="890" spans="9:14">
      <c r="I890" s="180" t="e">
        <f>#REF!</f>
        <v>#REF!</v>
      </c>
      <c r="J890" s="180" t="e">
        <f>#REF!</f>
        <v>#REF!</v>
      </c>
      <c r="K890" s="180" t="e">
        <f>#REF!</f>
        <v>#REF!</v>
      </c>
      <c r="L890" s="180" t="e">
        <f>#REF!</f>
        <v>#REF!</v>
      </c>
      <c r="M890" s="180" t="e">
        <f>#REF!</f>
        <v>#REF!</v>
      </c>
      <c r="N890" s="180" t="e">
        <f>#REF!</f>
        <v>#REF!</v>
      </c>
    </row>
    <row r="891" spans="9:14">
      <c r="I891" s="180" t="e">
        <f>#REF!</f>
        <v>#REF!</v>
      </c>
      <c r="J891" s="180" t="e">
        <f>#REF!</f>
        <v>#REF!</v>
      </c>
      <c r="K891" s="180" t="e">
        <f>#REF!</f>
        <v>#REF!</v>
      </c>
      <c r="L891" s="180" t="e">
        <f>#REF!</f>
        <v>#REF!</v>
      </c>
      <c r="M891" s="180" t="e">
        <f>#REF!</f>
        <v>#REF!</v>
      </c>
      <c r="N891" s="180" t="e">
        <f>#REF!</f>
        <v>#REF!</v>
      </c>
    </row>
    <row r="892" spans="9:14">
      <c r="I892" s="168" t="e">
        <f>#REF!</f>
        <v>#REF!</v>
      </c>
      <c r="J892" s="168" t="e">
        <f>#REF!</f>
        <v>#REF!</v>
      </c>
      <c r="K892" s="168" t="e">
        <f>#REF!</f>
        <v>#REF!</v>
      </c>
      <c r="L892" s="168" t="e">
        <f>#REF!</f>
        <v>#REF!</v>
      </c>
      <c r="M892" s="168" t="e">
        <f>#REF!</f>
        <v>#REF!</v>
      </c>
      <c r="N892" s="168" t="e">
        <f>#REF!</f>
        <v>#REF!</v>
      </c>
    </row>
    <row r="893" spans="9:14">
      <c r="I893" s="168" t="e">
        <f>#REF!</f>
        <v>#REF!</v>
      </c>
      <c r="J893" s="168" t="e">
        <f>#REF!</f>
        <v>#REF!</v>
      </c>
      <c r="K893" s="168" t="e">
        <f>#REF!</f>
        <v>#REF!</v>
      </c>
      <c r="L893" s="168" t="e">
        <f>#REF!</f>
        <v>#REF!</v>
      </c>
      <c r="M893" s="168" t="e">
        <f>#REF!</f>
        <v>#REF!</v>
      </c>
      <c r="N893" s="168" t="e">
        <f>#REF!</f>
        <v>#REF!</v>
      </c>
    </row>
    <row r="894" spans="9:14">
      <c r="I894" s="168" t="e">
        <f>#REF!</f>
        <v>#REF!</v>
      </c>
      <c r="J894" s="168" t="e">
        <f>#REF!</f>
        <v>#REF!</v>
      </c>
      <c r="K894" s="168" t="e">
        <f>#REF!</f>
        <v>#REF!</v>
      </c>
      <c r="L894" s="168" t="e">
        <f>#REF!</f>
        <v>#REF!</v>
      </c>
      <c r="M894" s="168" t="e">
        <f>#REF!</f>
        <v>#REF!</v>
      </c>
      <c r="N894" s="168" t="e">
        <f>#REF!</f>
        <v>#REF!</v>
      </c>
    </row>
    <row r="895" spans="9:14">
      <c r="I895" s="168" t="e">
        <f>#REF!</f>
        <v>#REF!</v>
      </c>
      <c r="J895" s="168" t="e">
        <f>#REF!</f>
        <v>#REF!</v>
      </c>
      <c r="K895" s="168" t="e">
        <f>#REF!</f>
        <v>#REF!</v>
      </c>
      <c r="L895" s="168" t="e">
        <f>#REF!</f>
        <v>#REF!</v>
      </c>
      <c r="M895" s="168" t="e">
        <f>#REF!</f>
        <v>#REF!</v>
      </c>
      <c r="N895" s="168" t="e">
        <f>#REF!</f>
        <v>#REF!</v>
      </c>
    </row>
    <row r="896" spans="9:14">
      <c r="I896" s="168" t="e">
        <f>#REF!</f>
        <v>#REF!</v>
      </c>
      <c r="J896" s="168" t="e">
        <f>#REF!</f>
        <v>#REF!</v>
      </c>
      <c r="K896" s="168" t="e">
        <f>#REF!</f>
        <v>#REF!</v>
      </c>
      <c r="L896" s="168" t="e">
        <f>#REF!</f>
        <v>#REF!</v>
      </c>
      <c r="M896" s="168" t="e">
        <f>#REF!</f>
        <v>#REF!</v>
      </c>
      <c r="N896" s="168" t="e">
        <f>#REF!</f>
        <v>#REF!</v>
      </c>
    </row>
    <row r="897" spans="9:14">
      <c r="I897" s="168" t="e">
        <f>#REF!</f>
        <v>#REF!</v>
      </c>
      <c r="J897" s="168" t="e">
        <f>#REF!</f>
        <v>#REF!</v>
      </c>
      <c r="K897" s="168" t="e">
        <f>#REF!</f>
        <v>#REF!</v>
      </c>
      <c r="L897" s="168" t="e">
        <f>#REF!</f>
        <v>#REF!</v>
      </c>
      <c r="M897" s="168" t="e">
        <f>#REF!</f>
        <v>#REF!</v>
      </c>
      <c r="N897" s="168" t="e">
        <f>#REF!</f>
        <v>#REF!</v>
      </c>
    </row>
    <row r="898" spans="9:14">
      <c r="I898" s="168" t="e">
        <f>#REF!</f>
        <v>#REF!</v>
      </c>
      <c r="J898" s="168" t="e">
        <f>#REF!</f>
        <v>#REF!</v>
      </c>
      <c r="K898" s="168" t="e">
        <f>#REF!</f>
        <v>#REF!</v>
      </c>
      <c r="L898" s="168" t="e">
        <f>#REF!</f>
        <v>#REF!</v>
      </c>
      <c r="M898" s="168" t="e">
        <f>#REF!</f>
        <v>#REF!</v>
      </c>
      <c r="N898" s="168" t="e">
        <f>#REF!</f>
        <v>#REF!</v>
      </c>
    </row>
    <row r="899" spans="9:14">
      <c r="I899" s="168" t="e">
        <f>#REF!</f>
        <v>#REF!</v>
      </c>
      <c r="J899" s="168" t="e">
        <f>#REF!</f>
        <v>#REF!</v>
      </c>
      <c r="K899" s="168" t="e">
        <f>#REF!</f>
        <v>#REF!</v>
      </c>
      <c r="L899" s="168" t="e">
        <f>#REF!</f>
        <v>#REF!</v>
      </c>
      <c r="M899" s="168" t="e">
        <f>#REF!</f>
        <v>#REF!</v>
      </c>
      <c r="N899" s="168" t="e">
        <f>#REF!</f>
        <v>#REF!</v>
      </c>
    </row>
    <row r="900" spans="9:14">
      <c r="I900" s="168" t="e">
        <f>#REF!</f>
        <v>#REF!</v>
      </c>
      <c r="J900" s="168" t="e">
        <f>#REF!</f>
        <v>#REF!</v>
      </c>
      <c r="K900" s="168" t="e">
        <f>#REF!</f>
        <v>#REF!</v>
      </c>
      <c r="L900" s="168" t="e">
        <f>#REF!</f>
        <v>#REF!</v>
      </c>
      <c r="M900" s="168" t="e">
        <f>#REF!</f>
        <v>#REF!</v>
      </c>
      <c r="N900" s="168" t="e">
        <f>#REF!</f>
        <v>#REF!</v>
      </c>
    </row>
    <row r="901" spans="9:14">
      <c r="I901" s="168" t="e">
        <f>#REF!</f>
        <v>#REF!</v>
      </c>
      <c r="J901" s="168" t="e">
        <f>#REF!</f>
        <v>#REF!</v>
      </c>
      <c r="K901" s="168" t="e">
        <f>#REF!</f>
        <v>#REF!</v>
      </c>
      <c r="L901" s="168" t="e">
        <f>#REF!</f>
        <v>#REF!</v>
      </c>
      <c r="M901" s="168" t="e">
        <f>#REF!</f>
        <v>#REF!</v>
      </c>
      <c r="N901" s="168" t="e">
        <f>#REF!</f>
        <v>#REF!</v>
      </c>
    </row>
    <row r="902" spans="9:14">
      <c r="I902" s="168" t="e">
        <f>#REF!</f>
        <v>#REF!</v>
      </c>
      <c r="J902" s="168" t="e">
        <f>#REF!</f>
        <v>#REF!</v>
      </c>
      <c r="K902" s="168" t="e">
        <f>#REF!</f>
        <v>#REF!</v>
      </c>
      <c r="L902" s="168" t="e">
        <f>#REF!</f>
        <v>#REF!</v>
      </c>
      <c r="M902" s="168" t="e">
        <f>#REF!</f>
        <v>#REF!</v>
      </c>
      <c r="N902" s="168" t="e">
        <f>#REF!</f>
        <v>#REF!</v>
      </c>
    </row>
    <row r="903" spans="9:14">
      <c r="I903" s="168" t="e">
        <f>#REF!</f>
        <v>#REF!</v>
      </c>
      <c r="J903" s="168" t="e">
        <f>#REF!</f>
        <v>#REF!</v>
      </c>
      <c r="K903" s="168" t="e">
        <f>#REF!</f>
        <v>#REF!</v>
      </c>
      <c r="L903" s="168" t="e">
        <f>#REF!</f>
        <v>#REF!</v>
      </c>
      <c r="M903" s="168" t="e">
        <f>#REF!</f>
        <v>#REF!</v>
      </c>
      <c r="N903" s="168" t="e">
        <f>#REF!</f>
        <v>#REF!</v>
      </c>
    </row>
    <row r="904" spans="9:14">
      <c r="I904" s="180" t="e">
        <f>#REF!</f>
        <v>#REF!</v>
      </c>
      <c r="J904" s="180" t="e">
        <f>#REF!</f>
        <v>#REF!</v>
      </c>
      <c r="K904" s="180" t="e">
        <f>#REF!</f>
        <v>#REF!</v>
      </c>
      <c r="L904" s="180" t="e">
        <f>#REF!</f>
        <v>#REF!</v>
      </c>
      <c r="M904" s="180" t="e">
        <f>#REF!</f>
        <v>#REF!</v>
      </c>
      <c r="N904" s="180" t="e">
        <f>#REF!</f>
        <v>#REF!</v>
      </c>
    </row>
    <row r="905" spans="9:14">
      <c r="I905" s="180" t="e">
        <f>#REF!</f>
        <v>#REF!</v>
      </c>
      <c r="J905" s="180" t="e">
        <f>#REF!</f>
        <v>#REF!</v>
      </c>
      <c r="K905" s="180" t="e">
        <f>#REF!</f>
        <v>#REF!</v>
      </c>
      <c r="L905" s="180" t="e">
        <f>#REF!</f>
        <v>#REF!</v>
      </c>
      <c r="M905" s="180" t="e">
        <f>#REF!</f>
        <v>#REF!</v>
      </c>
      <c r="N905" s="180" t="e">
        <f>#REF!</f>
        <v>#REF!</v>
      </c>
    </row>
    <row r="906" spans="9:14">
      <c r="I906" s="168" t="e">
        <f>#REF!</f>
        <v>#REF!</v>
      </c>
      <c r="J906" s="168" t="e">
        <f>#REF!</f>
        <v>#REF!</v>
      </c>
      <c r="K906" s="168" t="e">
        <f>#REF!</f>
        <v>#REF!</v>
      </c>
      <c r="L906" s="168" t="e">
        <f>#REF!</f>
        <v>#REF!</v>
      </c>
      <c r="M906" s="168" t="e">
        <f>#REF!</f>
        <v>#REF!</v>
      </c>
      <c r="N906" s="168" t="e">
        <f>#REF!</f>
        <v>#REF!</v>
      </c>
    </row>
    <row r="907" spans="9:14">
      <c r="I907" s="168" t="e">
        <f>#REF!</f>
        <v>#REF!</v>
      </c>
      <c r="J907" s="168" t="e">
        <f>#REF!</f>
        <v>#REF!</v>
      </c>
      <c r="K907" s="168" t="e">
        <f>#REF!</f>
        <v>#REF!</v>
      </c>
      <c r="L907" s="168" t="e">
        <f>#REF!</f>
        <v>#REF!</v>
      </c>
      <c r="M907" s="168" t="e">
        <f>#REF!</f>
        <v>#REF!</v>
      </c>
      <c r="N907" s="168" t="e">
        <f>#REF!</f>
        <v>#REF!</v>
      </c>
    </row>
    <row r="908" spans="9:14">
      <c r="I908" s="168" t="e">
        <f>#REF!</f>
        <v>#REF!</v>
      </c>
      <c r="J908" s="168" t="e">
        <f>#REF!</f>
        <v>#REF!</v>
      </c>
      <c r="K908" s="168" t="e">
        <f>#REF!</f>
        <v>#REF!</v>
      </c>
      <c r="L908" s="168" t="e">
        <f>#REF!</f>
        <v>#REF!</v>
      </c>
      <c r="M908" s="168" t="e">
        <f>#REF!</f>
        <v>#REF!</v>
      </c>
      <c r="N908" s="168" t="e">
        <f>#REF!</f>
        <v>#REF!</v>
      </c>
    </row>
    <row r="909" spans="9:14">
      <c r="I909" s="168" t="e">
        <f>#REF!</f>
        <v>#REF!</v>
      </c>
      <c r="J909" s="168" t="e">
        <f>#REF!</f>
        <v>#REF!</v>
      </c>
      <c r="K909" s="168" t="e">
        <f>#REF!</f>
        <v>#REF!</v>
      </c>
      <c r="L909" s="168" t="e">
        <f>#REF!</f>
        <v>#REF!</v>
      </c>
      <c r="M909" s="168" t="e">
        <f>#REF!</f>
        <v>#REF!</v>
      </c>
      <c r="N909" s="168" t="e">
        <f>#REF!</f>
        <v>#REF!</v>
      </c>
    </row>
    <row r="910" spans="9:14">
      <c r="I910" s="168" t="e">
        <f>#REF!</f>
        <v>#REF!</v>
      </c>
      <c r="J910" s="168" t="e">
        <f>#REF!</f>
        <v>#REF!</v>
      </c>
      <c r="K910" s="168" t="e">
        <f>#REF!</f>
        <v>#REF!</v>
      </c>
      <c r="L910" s="168" t="e">
        <f>#REF!</f>
        <v>#REF!</v>
      </c>
      <c r="M910" s="168" t="e">
        <f>#REF!</f>
        <v>#REF!</v>
      </c>
      <c r="N910" s="168" t="e">
        <f>#REF!</f>
        <v>#REF!</v>
      </c>
    </row>
    <row r="911" spans="9:14">
      <c r="I911" s="168" t="e">
        <f>#REF!</f>
        <v>#REF!</v>
      </c>
      <c r="J911" s="168" t="e">
        <f>#REF!</f>
        <v>#REF!</v>
      </c>
      <c r="K911" s="168" t="e">
        <f>#REF!</f>
        <v>#REF!</v>
      </c>
      <c r="L911" s="168" t="e">
        <f>#REF!</f>
        <v>#REF!</v>
      </c>
      <c r="M911" s="168" t="e">
        <f>#REF!</f>
        <v>#REF!</v>
      </c>
      <c r="N911" s="168" t="e">
        <f>#REF!</f>
        <v>#REF!</v>
      </c>
    </row>
    <row r="912" spans="9:14">
      <c r="I912" s="168" t="e">
        <f>#REF!</f>
        <v>#REF!</v>
      </c>
      <c r="J912" s="168" t="e">
        <f>#REF!</f>
        <v>#REF!</v>
      </c>
      <c r="K912" s="168" t="e">
        <f>#REF!</f>
        <v>#REF!</v>
      </c>
      <c r="L912" s="168" t="e">
        <f>#REF!</f>
        <v>#REF!</v>
      </c>
      <c r="M912" s="168" t="e">
        <f>#REF!</f>
        <v>#REF!</v>
      </c>
      <c r="N912" s="168" t="e">
        <f>#REF!</f>
        <v>#REF!</v>
      </c>
    </row>
    <row r="913" spans="9:14">
      <c r="I913" s="168" t="e">
        <f>#REF!</f>
        <v>#REF!</v>
      </c>
      <c r="J913" s="168" t="e">
        <f>#REF!</f>
        <v>#REF!</v>
      </c>
      <c r="K913" s="168" t="e">
        <f>#REF!</f>
        <v>#REF!</v>
      </c>
      <c r="L913" s="168" t="e">
        <f>#REF!</f>
        <v>#REF!</v>
      </c>
      <c r="M913" s="168" t="e">
        <f>#REF!</f>
        <v>#REF!</v>
      </c>
      <c r="N913" s="168" t="e">
        <f>#REF!</f>
        <v>#REF!</v>
      </c>
    </row>
    <row r="914" spans="9:14">
      <c r="I914" s="168" t="e">
        <f>#REF!</f>
        <v>#REF!</v>
      </c>
      <c r="J914" s="168" t="e">
        <f>#REF!</f>
        <v>#REF!</v>
      </c>
      <c r="K914" s="168" t="e">
        <f>#REF!</f>
        <v>#REF!</v>
      </c>
      <c r="L914" s="168" t="e">
        <f>#REF!</f>
        <v>#REF!</v>
      </c>
      <c r="M914" s="168" t="e">
        <f>#REF!</f>
        <v>#REF!</v>
      </c>
      <c r="N914" s="168" t="e">
        <f>#REF!</f>
        <v>#REF!</v>
      </c>
    </row>
    <row r="915" spans="9:14">
      <c r="I915" s="168" t="e">
        <f>#REF!</f>
        <v>#REF!</v>
      </c>
      <c r="J915" s="168" t="e">
        <f>#REF!</f>
        <v>#REF!</v>
      </c>
      <c r="K915" s="168" t="e">
        <f>#REF!</f>
        <v>#REF!</v>
      </c>
      <c r="L915" s="168" t="e">
        <f>#REF!</f>
        <v>#REF!</v>
      </c>
      <c r="M915" s="168" t="e">
        <f>#REF!</f>
        <v>#REF!</v>
      </c>
      <c r="N915" s="168" t="e">
        <f>#REF!</f>
        <v>#REF!</v>
      </c>
    </row>
    <row r="916" spans="9:14">
      <c r="I916" s="168" t="e">
        <f>#REF!</f>
        <v>#REF!</v>
      </c>
      <c r="J916" s="168" t="e">
        <f>#REF!</f>
        <v>#REF!</v>
      </c>
      <c r="K916" s="168" t="e">
        <f>#REF!</f>
        <v>#REF!</v>
      </c>
      <c r="L916" s="168" t="e">
        <f>#REF!</f>
        <v>#REF!</v>
      </c>
      <c r="M916" s="168" t="e">
        <f>#REF!</f>
        <v>#REF!</v>
      </c>
      <c r="N916" s="168" t="e">
        <f>#REF!</f>
        <v>#REF!</v>
      </c>
    </row>
    <row r="917" spans="9:14">
      <c r="I917" s="168" t="e">
        <f>#REF!</f>
        <v>#REF!</v>
      </c>
      <c r="J917" s="168" t="e">
        <f>#REF!</f>
        <v>#REF!</v>
      </c>
      <c r="K917" s="168" t="e">
        <f>#REF!</f>
        <v>#REF!</v>
      </c>
      <c r="L917" s="168" t="e">
        <f>#REF!</f>
        <v>#REF!</v>
      </c>
      <c r="M917" s="168" t="e">
        <f>#REF!</f>
        <v>#REF!</v>
      </c>
      <c r="N917" s="168" t="e">
        <f>#REF!</f>
        <v>#REF!</v>
      </c>
    </row>
    <row r="918" spans="9:14">
      <c r="I918" s="180" t="e">
        <f>#REF!</f>
        <v>#REF!</v>
      </c>
      <c r="J918" s="180" t="e">
        <f>#REF!</f>
        <v>#REF!</v>
      </c>
      <c r="K918" s="180" t="e">
        <f>#REF!</f>
        <v>#REF!</v>
      </c>
      <c r="L918" s="180" t="e">
        <f>#REF!</f>
        <v>#REF!</v>
      </c>
      <c r="M918" s="180" t="e">
        <f>#REF!</f>
        <v>#REF!</v>
      </c>
      <c r="N918" s="180" t="e">
        <f>#REF!</f>
        <v>#REF!</v>
      </c>
    </row>
    <row r="919" spans="9:14">
      <c r="I919" s="180" t="e">
        <f>#REF!</f>
        <v>#REF!</v>
      </c>
      <c r="J919" s="180" t="e">
        <f>#REF!</f>
        <v>#REF!</v>
      </c>
      <c r="K919" s="180" t="e">
        <f>#REF!</f>
        <v>#REF!</v>
      </c>
      <c r="L919" s="180" t="e">
        <f>#REF!</f>
        <v>#REF!</v>
      </c>
      <c r="M919" s="180" t="e">
        <f>#REF!</f>
        <v>#REF!</v>
      </c>
      <c r="N919" s="180" t="e">
        <f>#REF!</f>
        <v>#REF!</v>
      </c>
    </row>
    <row r="920" spans="9:14">
      <c r="I920" s="168" t="e">
        <f>#REF!</f>
        <v>#REF!</v>
      </c>
      <c r="J920" s="168" t="e">
        <f>#REF!</f>
        <v>#REF!</v>
      </c>
      <c r="K920" s="168" t="e">
        <f>#REF!</f>
        <v>#REF!</v>
      </c>
      <c r="L920" s="168" t="e">
        <f>#REF!</f>
        <v>#REF!</v>
      </c>
      <c r="M920" s="168" t="e">
        <f>#REF!</f>
        <v>#REF!</v>
      </c>
      <c r="N920" s="168" t="e">
        <f>#REF!</f>
        <v>#REF!</v>
      </c>
    </row>
    <row r="921" spans="9:14">
      <c r="I921" s="168" t="e">
        <f>#REF!</f>
        <v>#REF!</v>
      </c>
      <c r="J921" s="168" t="e">
        <f>#REF!</f>
        <v>#REF!</v>
      </c>
      <c r="K921" s="168" t="e">
        <f>#REF!</f>
        <v>#REF!</v>
      </c>
      <c r="L921" s="168" t="e">
        <f>#REF!</f>
        <v>#REF!</v>
      </c>
      <c r="M921" s="168" t="e">
        <f>#REF!</f>
        <v>#REF!</v>
      </c>
      <c r="N921" s="168" t="e">
        <f>#REF!</f>
        <v>#REF!</v>
      </c>
    </row>
    <row r="922" spans="9:14">
      <c r="I922" s="168" t="e">
        <f>#REF!</f>
        <v>#REF!</v>
      </c>
      <c r="J922" s="168" t="e">
        <f>#REF!</f>
        <v>#REF!</v>
      </c>
      <c r="K922" s="168" t="e">
        <f>#REF!</f>
        <v>#REF!</v>
      </c>
      <c r="L922" s="168" t="e">
        <f>#REF!</f>
        <v>#REF!</v>
      </c>
      <c r="M922" s="168" t="e">
        <f>#REF!</f>
        <v>#REF!</v>
      </c>
      <c r="N922" s="168" t="e">
        <f>#REF!</f>
        <v>#REF!</v>
      </c>
    </row>
    <row r="923" spans="9:14">
      <c r="I923" s="168" t="e">
        <f>#REF!</f>
        <v>#REF!</v>
      </c>
      <c r="J923" s="168" t="e">
        <f>#REF!</f>
        <v>#REF!</v>
      </c>
      <c r="K923" s="168" t="e">
        <f>#REF!</f>
        <v>#REF!</v>
      </c>
      <c r="L923" s="168" t="e">
        <f>#REF!</f>
        <v>#REF!</v>
      </c>
      <c r="M923" s="168" t="e">
        <f>#REF!</f>
        <v>#REF!</v>
      </c>
      <c r="N923" s="168" t="e">
        <f>#REF!</f>
        <v>#REF!</v>
      </c>
    </row>
    <row r="924" spans="9:14">
      <c r="I924" s="168" t="e">
        <f>#REF!</f>
        <v>#REF!</v>
      </c>
      <c r="J924" s="168" t="e">
        <f>#REF!</f>
        <v>#REF!</v>
      </c>
      <c r="K924" s="168" t="e">
        <f>#REF!</f>
        <v>#REF!</v>
      </c>
      <c r="L924" s="168" t="e">
        <f>#REF!</f>
        <v>#REF!</v>
      </c>
      <c r="M924" s="168" t="e">
        <f>#REF!</f>
        <v>#REF!</v>
      </c>
      <c r="N924" s="168" t="e">
        <f>#REF!</f>
        <v>#REF!</v>
      </c>
    </row>
    <row r="925" spans="9:14">
      <c r="I925" s="168" t="e">
        <f>#REF!</f>
        <v>#REF!</v>
      </c>
      <c r="J925" s="168" t="e">
        <f>#REF!</f>
        <v>#REF!</v>
      </c>
      <c r="K925" s="168" t="e">
        <f>#REF!</f>
        <v>#REF!</v>
      </c>
      <c r="L925" s="168" t="e">
        <f>#REF!</f>
        <v>#REF!</v>
      </c>
      <c r="M925" s="168" t="e">
        <f>#REF!</f>
        <v>#REF!</v>
      </c>
      <c r="N925" s="168" t="e">
        <f>#REF!</f>
        <v>#REF!</v>
      </c>
    </row>
    <row r="926" spans="9:14">
      <c r="I926" s="168" t="e">
        <f>#REF!</f>
        <v>#REF!</v>
      </c>
      <c r="J926" s="168" t="e">
        <f>#REF!</f>
        <v>#REF!</v>
      </c>
      <c r="K926" s="168" t="e">
        <f>#REF!</f>
        <v>#REF!</v>
      </c>
      <c r="L926" s="168" t="e">
        <f>#REF!</f>
        <v>#REF!</v>
      </c>
      <c r="M926" s="168" t="e">
        <f>#REF!</f>
        <v>#REF!</v>
      </c>
      <c r="N926" s="168" t="e">
        <f>#REF!</f>
        <v>#REF!</v>
      </c>
    </row>
    <row r="927" spans="9:14">
      <c r="I927" s="168" t="e">
        <f>#REF!</f>
        <v>#REF!</v>
      </c>
      <c r="J927" s="168" t="e">
        <f>#REF!</f>
        <v>#REF!</v>
      </c>
      <c r="K927" s="168" t="e">
        <f>#REF!</f>
        <v>#REF!</v>
      </c>
      <c r="L927" s="168" t="e">
        <f>#REF!</f>
        <v>#REF!</v>
      </c>
      <c r="M927" s="168" t="e">
        <f>#REF!</f>
        <v>#REF!</v>
      </c>
      <c r="N927" s="168" t="e">
        <f>#REF!</f>
        <v>#REF!</v>
      </c>
    </row>
    <row r="928" spans="9:14">
      <c r="I928" s="168" t="e">
        <f>#REF!</f>
        <v>#REF!</v>
      </c>
      <c r="J928" s="168" t="e">
        <f>#REF!</f>
        <v>#REF!</v>
      </c>
      <c r="K928" s="168" t="e">
        <f>#REF!</f>
        <v>#REF!</v>
      </c>
      <c r="L928" s="168" t="e">
        <f>#REF!</f>
        <v>#REF!</v>
      </c>
      <c r="M928" s="168" t="e">
        <f>#REF!</f>
        <v>#REF!</v>
      </c>
      <c r="N928" s="168" t="e">
        <f>#REF!</f>
        <v>#REF!</v>
      </c>
    </row>
    <row r="929" spans="9:14">
      <c r="I929" s="168" t="e">
        <f>#REF!</f>
        <v>#REF!</v>
      </c>
      <c r="J929" s="168" t="e">
        <f>#REF!</f>
        <v>#REF!</v>
      </c>
      <c r="K929" s="168" t="e">
        <f>#REF!</f>
        <v>#REF!</v>
      </c>
      <c r="L929" s="168" t="e">
        <f>#REF!</f>
        <v>#REF!</v>
      </c>
      <c r="M929" s="168" t="e">
        <f>#REF!</f>
        <v>#REF!</v>
      </c>
      <c r="N929" s="168" t="e">
        <f>#REF!</f>
        <v>#REF!</v>
      </c>
    </row>
    <row r="930" spans="9:14">
      <c r="I930" s="168" t="e">
        <f>#REF!</f>
        <v>#REF!</v>
      </c>
      <c r="J930" s="168" t="e">
        <f>#REF!</f>
        <v>#REF!</v>
      </c>
      <c r="K930" s="168" t="e">
        <f>#REF!</f>
        <v>#REF!</v>
      </c>
      <c r="L930" s="168" t="e">
        <f>#REF!</f>
        <v>#REF!</v>
      </c>
      <c r="M930" s="168" t="e">
        <f>#REF!</f>
        <v>#REF!</v>
      </c>
      <c r="N930" s="168" t="e">
        <f>#REF!</f>
        <v>#REF!</v>
      </c>
    </row>
    <row r="931" spans="9:14">
      <c r="I931" s="168" t="e">
        <f>#REF!</f>
        <v>#REF!</v>
      </c>
      <c r="J931" s="168" t="e">
        <f>#REF!</f>
        <v>#REF!</v>
      </c>
      <c r="K931" s="168" t="e">
        <f>#REF!</f>
        <v>#REF!</v>
      </c>
      <c r="L931" s="168" t="e">
        <f>#REF!</f>
        <v>#REF!</v>
      </c>
      <c r="M931" s="168" t="e">
        <f>#REF!</f>
        <v>#REF!</v>
      </c>
      <c r="N931" s="168" t="e">
        <f>#REF!</f>
        <v>#REF!</v>
      </c>
    </row>
    <row r="932" spans="9:14">
      <c r="I932" s="180" t="e">
        <f>#REF!</f>
        <v>#REF!</v>
      </c>
      <c r="J932" s="180" t="e">
        <f>#REF!</f>
        <v>#REF!</v>
      </c>
      <c r="K932" s="180" t="e">
        <f>#REF!</f>
        <v>#REF!</v>
      </c>
      <c r="L932" s="180" t="e">
        <f>#REF!</f>
        <v>#REF!</v>
      </c>
      <c r="M932" s="180" t="e">
        <f>#REF!</f>
        <v>#REF!</v>
      </c>
      <c r="N932" s="180" t="e">
        <f>#REF!</f>
        <v>#REF!</v>
      </c>
    </row>
    <row r="933" spans="9:14">
      <c r="I933" s="180" t="e">
        <f>#REF!</f>
        <v>#REF!</v>
      </c>
      <c r="J933" s="180" t="e">
        <f>#REF!</f>
        <v>#REF!</v>
      </c>
      <c r="K933" s="180" t="e">
        <f>#REF!</f>
        <v>#REF!</v>
      </c>
      <c r="L933" s="180" t="e">
        <f>#REF!</f>
        <v>#REF!</v>
      </c>
      <c r="M933" s="180" t="e">
        <f>#REF!</f>
        <v>#REF!</v>
      </c>
      <c r="N933" s="180" t="e">
        <f>#REF!</f>
        <v>#REF!</v>
      </c>
    </row>
    <row r="934" spans="9:14">
      <c r="I934" s="168" t="e">
        <f>#REF!</f>
        <v>#REF!</v>
      </c>
      <c r="J934" s="168" t="e">
        <f>#REF!</f>
        <v>#REF!</v>
      </c>
      <c r="K934" s="168" t="e">
        <f>#REF!</f>
        <v>#REF!</v>
      </c>
      <c r="L934" s="168" t="e">
        <f>#REF!</f>
        <v>#REF!</v>
      </c>
      <c r="M934" s="168" t="e">
        <f>#REF!</f>
        <v>#REF!</v>
      </c>
      <c r="N934" s="168" t="e">
        <f>#REF!</f>
        <v>#REF!</v>
      </c>
    </row>
    <row r="935" spans="9:14">
      <c r="I935" s="168" t="e">
        <f>#REF!</f>
        <v>#REF!</v>
      </c>
      <c r="J935" s="168" t="e">
        <f>#REF!</f>
        <v>#REF!</v>
      </c>
      <c r="K935" s="168" t="e">
        <f>#REF!</f>
        <v>#REF!</v>
      </c>
      <c r="L935" s="168" t="e">
        <f>#REF!</f>
        <v>#REF!</v>
      </c>
      <c r="M935" s="168" t="e">
        <f>#REF!</f>
        <v>#REF!</v>
      </c>
      <c r="N935" s="168" t="e">
        <f>#REF!</f>
        <v>#REF!</v>
      </c>
    </row>
    <row r="936" spans="9:14">
      <c r="I936" s="168" t="e">
        <f>#REF!</f>
        <v>#REF!</v>
      </c>
      <c r="J936" s="168" t="e">
        <f>#REF!</f>
        <v>#REF!</v>
      </c>
      <c r="K936" s="168" t="e">
        <f>#REF!</f>
        <v>#REF!</v>
      </c>
      <c r="L936" s="168" t="e">
        <f>#REF!</f>
        <v>#REF!</v>
      </c>
      <c r="M936" s="168" t="e">
        <f>#REF!</f>
        <v>#REF!</v>
      </c>
      <c r="N936" s="168" t="e">
        <f>#REF!</f>
        <v>#REF!</v>
      </c>
    </row>
    <row r="937" spans="9:14">
      <c r="I937" s="168" t="e">
        <f>#REF!</f>
        <v>#REF!</v>
      </c>
      <c r="J937" s="168" t="e">
        <f>#REF!</f>
        <v>#REF!</v>
      </c>
      <c r="K937" s="168" t="e">
        <f>#REF!</f>
        <v>#REF!</v>
      </c>
      <c r="L937" s="168" t="e">
        <f>#REF!</f>
        <v>#REF!</v>
      </c>
      <c r="M937" s="168" t="e">
        <f>#REF!</f>
        <v>#REF!</v>
      </c>
      <c r="N937" s="168" t="e">
        <f>#REF!</f>
        <v>#REF!</v>
      </c>
    </row>
    <row r="938" spans="9:14">
      <c r="I938" s="168" t="e">
        <f>#REF!</f>
        <v>#REF!</v>
      </c>
      <c r="J938" s="168" t="e">
        <f>#REF!</f>
        <v>#REF!</v>
      </c>
      <c r="K938" s="168" t="e">
        <f>#REF!</f>
        <v>#REF!</v>
      </c>
      <c r="L938" s="168" t="e">
        <f>#REF!</f>
        <v>#REF!</v>
      </c>
      <c r="M938" s="168" t="e">
        <f>#REF!</f>
        <v>#REF!</v>
      </c>
      <c r="N938" s="168" t="e">
        <f>#REF!</f>
        <v>#REF!</v>
      </c>
    </row>
    <row r="939" spans="9:14">
      <c r="I939" s="168" t="e">
        <f>#REF!</f>
        <v>#REF!</v>
      </c>
      <c r="J939" s="168" t="e">
        <f>#REF!</f>
        <v>#REF!</v>
      </c>
      <c r="K939" s="168" t="e">
        <f>#REF!</f>
        <v>#REF!</v>
      </c>
      <c r="L939" s="168" t="e">
        <f>#REF!</f>
        <v>#REF!</v>
      </c>
      <c r="M939" s="168" t="e">
        <f>#REF!</f>
        <v>#REF!</v>
      </c>
      <c r="N939" s="168" t="e">
        <f>#REF!</f>
        <v>#REF!</v>
      </c>
    </row>
    <row r="940" spans="9:14">
      <c r="I940" s="168" t="e">
        <f>#REF!</f>
        <v>#REF!</v>
      </c>
      <c r="J940" s="168" t="e">
        <f>#REF!</f>
        <v>#REF!</v>
      </c>
      <c r="K940" s="168" t="e">
        <f>#REF!</f>
        <v>#REF!</v>
      </c>
      <c r="L940" s="168" t="e">
        <f>#REF!</f>
        <v>#REF!</v>
      </c>
      <c r="M940" s="168" t="e">
        <f>#REF!</f>
        <v>#REF!</v>
      </c>
      <c r="N940" s="168" t="e">
        <f>#REF!</f>
        <v>#REF!</v>
      </c>
    </row>
    <row r="941" spans="9:14">
      <c r="I941" s="168" t="e">
        <f>#REF!</f>
        <v>#REF!</v>
      </c>
      <c r="J941" s="168" t="e">
        <f>#REF!</f>
        <v>#REF!</v>
      </c>
      <c r="K941" s="168" t="e">
        <f>#REF!</f>
        <v>#REF!</v>
      </c>
      <c r="L941" s="168" t="e">
        <f>#REF!</f>
        <v>#REF!</v>
      </c>
      <c r="M941" s="168" t="e">
        <f>#REF!</f>
        <v>#REF!</v>
      </c>
      <c r="N941" s="168" t="e">
        <f>#REF!</f>
        <v>#REF!</v>
      </c>
    </row>
    <row r="942" spans="9:14">
      <c r="I942" s="168" t="e">
        <f>#REF!</f>
        <v>#REF!</v>
      </c>
      <c r="J942" s="168" t="e">
        <f>#REF!</f>
        <v>#REF!</v>
      </c>
      <c r="K942" s="168" t="e">
        <f>#REF!</f>
        <v>#REF!</v>
      </c>
      <c r="L942" s="168" t="e">
        <f>#REF!</f>
        <v>#REF!</v>
      </c>
      <c r="M942" s="168" t="e">
        <f>#REF!</f>
        <v>#REF!</v>
      </c>
      <c r="N942" s="168" t="e">
        <f>#REF!</f>
        <v>#REF!</v>
      </c>
    </row>
    <row r="943" spans="9:14">
      <c r="I943" s="168" t="e">
        <f>#REF!</f>
        <v>#REF!</v>
      </c>
      <c r="J943" s="168" t="e">
        <f>#REF!</f>
        <v>#REF!</v>
      </c>
      <c r="K943" s="168" t="e">
        <f>#REF!</f>
        <v>#REF!</v>
      </c>
      <c r="L943" s="168" t="e">
        <f>#REF!</f>
        <v>#REF!</v>
      </c>
      <c r="M943" s="168" t="e">
        <f>#REF!</f>
        <v>#REF!</v>
      </c>
      <c r="N943" s="168" t="e">
        <f>#REF!</f>
        <v>#REF!</v>
      </c>
    </row>
    <row r="944" spans="9:14">
      <c r="I944" s="168" t="e">
        <f>#REF!</f>
        <v>#REF!</v>
      </c>
      <c r="J944" s="168" t="e">
        <f>#REF!</f>
        <v>#REF!</v>
      </c>
      <c r="K944" s="168" t="e">
        <f>#REF!</f>
        <v>#REF!</v>
      </c>
      <c r="L944" s="168" t="e">
        <f>#REF!</f>
        <v>#REF!</v>
      </c>
      <c r="M944" s="168" t="e">
        <f>#REF!</f>
        <v>#REF!</v>
      </c>
      <c r="N944" s="168" t="e">
        <f>#REF!</f>
        <v>#REF!</v>
      </c>
    </row>
    <row r="945" spans="9:14">
      <c r="I945" s="168" t="e">
        <f>#REF!</f>
        <v>#REF!</v>
      </c>
      <c r="J945" s="168" t="e">
        <f>#REF!</f>
        <v>#REF!</v>
      </c>
      <c r="K945" s="168" t="e">
        <f>#REF!</f>
        <v>#REF!</v>
      </c>
      <c r="L945" s="168" t="e">
        <f>#REF!</f>
        <v>#REF!</v>
      </c>
      <c r="M945" s="168" t="e">
        <f>#REF!</f>
        <v>#REF!</v>
      </c>
      <c r="N945" s="168" t="e">
        <f>#REF!</f>
        <v>#REF!</v>
      </c>
    </row>
    <row r="946" spans="9:14">
      <c r="I946" s="180" t="e">
        <f>#REF!</f>
        <v>#REF!</v>
      </c>
      <c r="J946" s="180" t="e">
        <f>#REF!</f>
        <v>#REF!</v>
      </c>
      <c r="K946" s="180" t="e">
        <f>#REF!</f>
        <v>#REF!</v>
      </c>
      <c r="L946" s="180" t="e">
        <f>#REF!</f>
        <v>#REF!</v>
      </c>
      <c r="M946" s="180" t="e">
        <f>#REF!</f>
        <v>#REF!</v>
      </c>
      <c r="N946" s="180" t="e">
        <f>#REF!</f>
        <v>#REF!</v>
      </c>
    </row>
    <row r="947" spans="9:14">
      <c r="I947" s="180" t="e">
        <f>#REF!</f>
        <v>#REF!</v>
      </c>
      <c r="J947" s="180" t="e">
        <f>#REF!</f>
        <v>#REF!</v>
      </c>
      <c r="K947" s="180" t="e">
        <f>#REF!</f>
        <v>#REF!</v>
      </c>
      <c r="L947" s="180" t="e">
        <f>#REF!</f>
        <v>#REF!</v>
      </c>
      <c r="M947" s="180" t="e">
        <f>#REF!</f>
        <v>#REF!</v>
      </c>
      <c r="N947" s="180" t="e">
        <f>#REF!</f>
        <v>#REF!</v>
      </c>
    </row>
    <row r="948" spans="9:14">
      <c r="I948" s="168" t="e">
        <f>#REF!</f>
        <v>#REF!</v>
      </c>
      <c r="J948" s="168" t="e">
        <f>#REF!</f>
        <v>#REF!</v>
      </c>
      <c r="K948" s="168" t="e">
        <f>#REF!</f>
        <v>#REF!</v>
      </c>
      <c r="L948" s="168" t="e">
        <f>#REF!</f>
        <v>#REF!</v>
      </c>
      <c r="M948" s="168" t="e">
        <f>#REF!</f>
        <v>#REF!</v>
      </c>
      <c r="N948" s="168" t="e">
        <f>#REF!</f>
        <v>#REF!</v>
      </c>
    </row>
    <row r="949" spans="9:14">
      <c r="I949" s="168" t="e">
        <f>#REF!</f>
        <v>#REF!</v>
      </c>
      <c r="J949" s="168" t="e">
        <f>#REF!</f>
        <v>#REF!</v>
      </c>
      <c r="K949" s="168" t="e">
        <f>#REF!</f>
        <v>#REF!</v>
      </c>
      <c r="L949" s="168" t="e">
        <f>#REF!</f>
        <v>#REF!</v>
      </c>
      <c r="M949" s="168" t="e">
        <f>#REF!</f>
        <v>#REF!</v>
      </c>
      <c r="N949" s="168" t="e">
        <f>#REF!</f>
        <v>#REF!</v>
      </c>
    </row>
    <row r="950" spans="9:14">
      <c r="I950" s="168" t="e">
        <f>#REF!</f>
        <v>#REF!</v>
      </c>
      <c r="J950" s="168" t="e">
        <f>#REF!</f>
        <v>#REF!</v>
      </c>
      <c r="K950" s="168" t="e">
        <f>#REF!</f>
        <v>#REF!</v>
      </c>
      <c r="L950" s="168" t="e">
        <f>#REF!</f>
        <v>#REF!</v>
      </c>
      <c r="M950" s="168" t="e">
        <f>#REF!</f>
        <v>#REF!</v>
      </c>
      <c r="N950" s="168" t="e">
        <f>#REF!</f>
        <v>#REF!</v>
      </c>
    </row>
    <row r="951" spans="9:14">
      <c r="I951" s="168" t="e">
        <f>#REF!</f>
        <v>#REF!</v>
      </c>
      <c r="J951" s="168" t="e">
        <f>#REF!</f>
        <v>#REF!</v>
      </c>
      <c r="K951" s="168" t="e">
        <f>#REF!</f>
        <v>#REF!</v>
      </c>
      <c r="L951" s="168" t="e">
        <f>#REF!</f>
        <v>#REF!</v>
      </c>
      <c r="M951" s="168" t="e">
        <f>#REF!</f>
        <v>#REF!</v>
      </c>
      <c r="N951" s="168" t="e">
        <f>#REF!</f>
        <v>#REF!</v>
      </c>
    </row>
    <row r="952" spans="9:14">
      <c r="I952" s="168" t="e">
        <f>#REF!</f>
        <v>#REF!</v>
      </c>
      <c r="J952" s="168" t="e">
        <f>#REF!</f>
        <v>#REF!</v>
      </c>
      <c r="K952" s="168" t="e">
        <f>#REF!</f>
        <v>#REF!</v>
      </c>
      <c r="L952" s="168" t="e">
        <f>#REF!</f>
        <v>#REF!</v>
      </c>
      <c r="M952" s="168" t="e">
        <f>#REF!</f>
        <v>#REF!</v>
      </c>
      <c r="N952" s="168" t="e">
        <f>#REF!</f>
        <v>#REF!</v>
      </c>
    </row>
    <row r="953" spans="9:14">
      <c r="I953" s="168" t="e">
        <f>#REF!</f>
        <v>#REF!</v>
      </c>
      <c r="J953" s="168" t="e">
        <f>#REF!</f>
        <v>#REF!</v>
      </c>
      <c r="K953" s="168" t="e">
        <f>#REF!</f>
        <v>#REF!</v>
      </c>
      <c r="L953" s="168" t="e">
        <f>#REF!</f>
        <v>#REF!</v>
      </c>
      <c r="M953" s="168" t="e">
        <f>#REF!</f>
        <v>#REF!</v>
      </c>
      <c r="N953" s="168" t="e">
        <f>#REF!</f>
        <v>#REF!</v>
      </c>
    </row>
    <row r="954" spans="9:14">
      <c r="I954" s="168" t="e">
        <f>#REF!</f>
        <v>#REF!</v>
      </c>
      <c r="J954" s="168" t="e">
        <f>#REF!</f>
        <v>#REF!</v>
      </c>
      <c r="K954" s="168" t="e">
        <f>#REF!</f>
        <v>#REF!</v>
      </c>
      <c r="L954" s="168" t="e">
        <f>#REF!</f>
        <v>#REF!</v>
      </c>
      <c r="M954" s="168" t="e">
        <f>#REF!</f>
        <v>#REF!</v>
      </c>
      <c r="N954" s="168" t="e">
        <f>#REF!</f>
        <v>#REF!</v>
      </c>
    </row>
    <row r="955" spans="9:14">
      <c r="I955" s="168" t="e">
        <f>#REF!</f>
        <v>#REF!</v>
      </c>
      <c r="J955" s="168" t="e">
        <f>#REF!</f>
        <v>#REF!</v>
      </c>
      <c r="K955" s="168" t="e">
        <f>#REF!</f>
        <v>#REF!</v>
      </c>
      <c r="L955" s="168" t="e">
        <f>#REF!</f>
        <v>#REF!</v>
      </c>
      <c r="M955" s="168" t="e">
        <f>#REF!</f>
        <v>#REF!</v>
      </c>
      <c r="N955" s="168" t="e">
        <f>#REF!</f>
        <v>#REF!</v>
      </c>
    </row>
    <row r="956" spans="9:14">
      <c r="I956" s="168" t="e">
        <f>#REF!</f>
        <v>#REF!</v>
      </c>
      <c r="J956" s="168" t="e">
        <f>#REF!</f>
        <v>#REF!</v>
      </c>
      <c r="K956" s="168" t="e">
        <f>#REF!</f>
        <v>#REF!</v>
      </c>
      <c r="L956" s="168" t="e">
        <f>#REF!</f>
        <v>#REF!</v>
      </c>
      <c r="M956" s="168" t="e">
        <f>#REF!</f>
        <v>#REF!</v>
      </c>
      <c r="N956" s="168" t="e">
        <f>#REF!</f>
        <v>#REF!</v>
      </c>
    </row>
    <row r="957" spans="9:14">
      <c r="I957" s="168" t="e">
        <f>#REF!</f>
        <v>#REF!</v>
      </c>
      <c r="J957" s="168" t="e">
        <f>#REF!</f>
        <v>#REF!</v>
      </c>
      <c r="K957" s="168" t="e">
        <f>#REF!</f>
        <v>#REF!</v>
      </c>
      <c r="L957" s="168" t="e">
        <f>#REF!</f>
        <v>#REF!</v>
      </c>
      <c r="M957" s="168" t="e">
        <f>#REF!</f>
        <v>#REF!</v>
      </c>
      <c r="N957" s="168" t="e">
        <f>#REF!</f>
        <v>#REF!</v>
      </c>
    </row>
    <row r="958" spans="9:14">
      <c r="I958" s="168" t="e">
        <f>#REF!</f>
        <v>#REF!</v>
      </c>
      <c r="J958" s="168" t="e">
        <f>#REF!</f>
        <v>#REF!</v>
      </c>
      <c r="K958" s="168" t="e">
        <f>#REF!</f>
        <v>#REF!</v>
      </c>
      <c r="L958" s="168" t="e">
        <f>#REF!</f>
        <v>#REF!</v>
      </c>
      <c r="M958" s="168" t="e">
        <f>#REF!</f>
        <v>#REF!</v>
      </c>
      <c r="N958" s="168" t="e">
        <f>#REF!</f>
        <v>#REF!</v>
      </c>
    </row>
    <row r="959" spans="9:14">
      <c r="I959" s="168" t="e">
        <f>#REF!</f>
        <v>#REF!</v>
      </c>
      <c r="J959" s="168" t="e">
        <f>#REF!</f>
        <v>#REF!</v>
      </c>
      <c r="K959" s="168" t="e">
        <f>#REF!</f>
        <v>#REF!</v>
      </c>
      <c r="L959" s="168" t="e">
        <f>#REF!</f>
        <v>#REF!</v>
      </c>
      <c r="M959" s="168" t="e">
        <f>#REF!</f>
        <v>#REF!</v>
      </c>
      <c r="N959" s="168" t="e">
        <f>#REF!</f>
        <v>#REF!</v>
      </c>
    </row>
    <row r="960" spans="9:14">
      <c r="I960" s="180" t="e">
        <f>#REF!</f>
        <v>#REF!</v>
      </c>
      <c r="J960" s="180" t="e">
        <f>#REF!</f>
        <v>#REF!</v>
      </c>
      <c r="K960" s="180" t="e">
        <f>#REF!</f>
        <v>#REF!</v>
      </c>
      <c r="L960" s="180" t="e">
        <f>#REF!</f>
        <v>#REF!</v>
      </c>
      <c r="M960" s="180" t="e">
        <f>#REF!</f>
        <v>#REF!</v>
      </c>
      <c r="N960" s="180" t="e">
        <f>#REF!</f>
        <v>#REF!</v>
      </c>
    </row>
    <row r="961" spans="9:14">
      <c r="I961" s="180" t="e">
        <f>#REF!</f>
        <v>#REF!</v>
      </c>
      <c r="J961" s="180" t="e">
        <f>#REF!</f>
        <v>#REF!</v>
      </c>
      <c r="K961" s="180" t="e">
        <f>#REF!</f>
        <v>#REF!</v>
      </c>
      <c r="L961" s="180" t="e">
        <f>#REF!</f>
        <v>#REF!</v>
      </c>
      <c r="M961" s="180" t="e">
        <f>#REF!</f>
        <v>#REF!</v>
      </c>
      <c r="N961" s="180" t="e">
        <f>#REF!</f>
        <v>#REF!</v>
      </c>
    </row>
    <row r="962" spans="9:14">
      <c r="I962" s="168" t="e">
        <f>#REF!</f>
        <v>#REF!</v>
      </c>
      <c r="J962" s="168" t="e">
        <f>#REF!</f>
        <v>#REF!</v>
      </c>
      <c r="K962" s="168" t="e">
        <f>#REF!</f>
        <v>#REF!</v>
      </c>
      <c r="L962" s="168" t="e">
        <f>#REF!</f>
        <v>#REF!</v>
      </c>
      <c r="M962" s="168" t="e">
        <f>#REF!</f>
        <v>#REF!</v>
      </c>
      <c r="N962" s="168" t="e">
        <f>#REF!</f>
        <v>#REF!</v>
      </c>
    </row>
    <row r="963" spans="9:14">
      <c r="I963" s="168" t="e">
        <f>#REF!</f>
        <v>#REF!</v>
      </c>
      <c r="J963" s="168" t="e">
        <f>#REF!</f>
        <v>#REF!</v>
      </c>
      <c r="K963" s="168" t="e">
        <f>#REF!</f>
        <v>#REF!</v>
      </c>
      <c r="L963" s="168" t="e">
        <f>#REF!</f>
        <v>#REF!</v>
      </c>
      <c r="M963" s="168" t="e">
        <f>#REF!</f>
        <v>#REF!</v>
      </c>
      <c r="N963" s="168" t="e">
        <f>#REF!</f>
        <v>#REF!</v>
      </c>
    </row>
    <row r="964" spans="9:14">
      <c r="I964" s="168" t="e">
        <f>#REF!</f>
        <v>#REF!</v>
      </c>
      <c r="J964" s="168" t="e">
        <f>#REF!</f>
        <v>#REF!</v>
      </c>
      <c r="K964" s="168" t="e">
        <f>#REF!</f>
        <v>#REF!</v>
      </c>
      <c r="L964" s="168" t="e">
        <f>#REF!</f>
        <v>#REF!</v>
      </c>
      <c r="M964" s="168" t="e">
        <f>#REF!</f>
        <v>#REF!</v>
      </c>
      <c r="N964" s="168" t="e">
        <f>#REF!</f>
        <v>#REF!</v>
      </c>
    </row>
    <row r="965" spans="9:14">
      <c r="I965" s="168" t="e">
        <f>#REF!</f>
        <v>#REF!</v>
      </c>
      <c r="J965" s="168" t="e">
        <f>#REF!</f>
        <v>#REF!</v>
      </c>
      <c r="K965" s="168" t="e">
        <f>#REF!</f>
        <v>#REF!</v>
      </c>
      <c r="L965" s="168" t="e">
        <f>#REF!</f>
        <v>#REF!</v>
      </c>
      <c r="M965" s="168" t="e">
        <f>#REF!</f>
        <v>#REF!</v>
      </c>
      <c r="N965" s="168" t="e">
        <f>#REF!</f>
        <v>#REF!</v>
      </c>
    </row>
    <row r="966" spans="9:14">
      <c r="I966" s="168" t="e">
        <f>#REF!</f>
        <v>#REF!</v>
      </c>
      <c r="J966" s="168" t="e">
        <f>#REF!</f>
        <v>#REF!</v>
      </c>
      <c r="K966" s="168" t="e">
        <f>#REF!</f>
        <v>#REF!</v>
      </c>
      <c r="L966" s="168" t="e">
        <f>#REF!</f>
        <v>#REF!</v>
      </c>
      <c r="M966" s="168" t="e">
        <f>#REF!</f>
        <v>#REF!</v>
      </c>
      <c r="N966" s="168" t="e">
        <f>#REF!</f>
        <v>#REF!</v>
      </c>
    </row>
    <row r="967" spans="9:14">
      <c r="I967" s="168" t="e">
        <f>#REF!</f>
        <v>#REF!</v>
      </c>
      <c r="J967" s="168" t="e">
        <f>#REF!</f>
        <v>#REF!</v>
      </c>
      <c r="K967" s="168" t="e">
        <f>#REF!</f>
        <v>#REF!</v>
      </c>
      <c r="L967" s="168" t="e">
        <f>#REF!</f>
        <v>#REF!</v>
      </c>
      <c r="M967" s="168" t="e">
        <f>#REF!</f>
        <v>#REF!</v>
      </c>
      <c r="N967" s="168" t="e">
        <f>#REF!</f>
        <v>#REF!</v>
      </c>
    </row>
    <row r="968" spans="9:14">
      <c r="I968" s="168" t="e">
        <f>#REF!</f>
        <v>#REF!</v>
      </c>
      <c r="J968" s="168" t="e">
        <f>#REF!</f>
        <v>#REF!</v>
      </c>
      <c r="K968" s="168" t="e">
        <f>#REF!</f>
        <v>#REF!</v>
      </c>
      <c r="L968" s="168" t="e">
        <f>#REF!</f>
        <v>#REF!</v>
      </c>
      <c r="M968" s="168" t="e">
        <f>#REF!</f>
        <v>#REF!</v>
      </c>
      <c r="N968" s="168" t="e">
        <f>#REF!</f>
        <v>#REF!</v>
      </c>
    </row>
    <row r="969" spans="9:14">
      <c r="I969" s="168" t="e">
        <f>#REF!</f>
        <v>#REF!</v>
      </c>
      <c r="J969" s="168" t="e">
        <f>#REF!</f>
        <v>#REF!</v>
      </c>
      <c r="K969" s="168" t="e">
        <f>#REF!</f>
        <v>#REF!</v>
      </c>
      <c r="L969" s="168" t="e">
        <f>#REF!</f>
        <v>#REF!</v>
      </c>
      <c r="M969" s="168" t="e">
        <f>#REF!</f>
        <v>#REF!</v>
      </c>
      <c r="N969" s="168" t="e">
        <f>#REF!</f>
        <v>#REF!</v>
      </c>
    </row>
    <row r="970" spans="9:14">
      <c r="I970" s="168" t="e">
        <f>#REF!</f>
        <v>#REF!</v>
      </c>
      <c r="J970" s="168" t="e">
        <f>#REF!</f>
        <v>#REF!</v>
      </c>
      <c r="K970" s="168" t="e">
        <f>#REF!</f>
        <v>#REF!</v>
      </c>
      <c r="L970" s="168" t="e">
        <f>#REF!</f>
        <v>#REF!</v>
      </c>
      <c r="M970" s="168" t="e">
        <f>#REF!</f>
        <v>#REF!</v>
      </c>
      <c r="N970" s="168" t="e">
        <f>#REF!</f>
        <v>#REF!</v>
      </c>
    </row>
    <row r="971" spans="9:14">
      <c r="I971" s="168" t="e">
        <f>#REF!</f>
        <v>#REF!</v>
      </c>
      <c r="J971" s="168" t="e">
        <f>#REF!</f>
        <v>#REF!</v>
      </c>
      <c r="K971" s="168" t="e">
        <f>#REF!</f>
        <v>#REF!</v>
      </c>
      <c r="L971" s="168" t="e">
        <f>#REF!</f>
        <v>#REF!</v>
      </c>
      <c r="M971" s="168" t="e">
        <f>#REF!</f>
        <v>#REF!</v>
      </c>
      <c r="N971" s="168" t="e">
        <f>#REF!</f>
        <v>#REF!</v>
      </c>
    </row>
    <row r="972" spans="9:14">
      <c r="I972" s="168" t="e">
        <f>#REF!</f>
        <v>#REF!</v>
      </c>
      <c r="J972" s="168" t="e">
        <f>#REF!</f>
        <v>#REF!</v>
      </c>
      <c r="K972" s="168" t="e">
        <f>#REF!</f>
        <v>#REF!</v>
      </c>
      <c r="L972" s="168" t="e">
        <f>#REF!</f>
        <v>#REF!</v>
      </c>
      <c r="M972" s="168" t="e">
        <f>#REF!</f>
        <v>#REF!</v>
      </c>
      <c r="N972" s="168" t="e">
        <f>#REF!</f>
        <v>#REF!</v>
      </c>
    </row>
    <row r="973" spans="9:14">
      <c r="I973" s="168" t="e">
        <f>#REF!</f>
        <v>#REF!</v>
      </c>
      <c r="J973" s="168" t="e">
        <f>#REF!</f>
        <v>#REF!</v>
      </c>
      <c r="K973" s="168" t="e">
        <f>#REF!</f>
        <v>#REF!</v>
      </c>
      <c r="L973" s="168" t="e">
        <f>#REF!</f>
        <v>#REF!</v>
      </c>
      <c r="M973" s="168" t="e">
        <f>#REF!</f>
        <v>#REF!</v>
      </c>
      <c r="N973" s="168" t="e">
        <f>#REF!</f>
        <v>#REF!</v>
      </c>
    </row>
    <row r="974" spans="9:14">
      <c r="I974" s="180" t="e">
        <f>#REF!</f>
        <v>#REF!</v>
      </c>
      <c r="J974" s="180" t="e">
        <f>#REF!</f>
        <v>#REF!</v>
      </c>
      <c r="K974" s="180" t="e">
        <f>#REF!</f>
        <v>#REF!</v>
      </c>
      <c r="L974" s="180" t="e">
        <f>#REF!</f>
        <v>#REF!</v>
      </c>
      <c r="M974" s="180" t="e">
        <f>#REF!</f>
        <v>#REF!</v>
      </c>
      <c r="N974" s="180" t="e">
        <f>#REF!</f>
        <v>#REF!</v>
      </c>
    </row>
    <row r="975" spans="9:14">
      <c r="I975" s="180" t="e">
        <f>#REF!</f>
        <v>#REF!</v>
      </c>
      <c r="J975" s="180" t="e">
        <f>#REF!</f>
        <v>#REF!</v>
      </c>
      <c r="K975" s="180" t="e">
        <f>#REF!</f>
        <v>#REF!</v>
      </c>
      <c r="L975" s="180" t="e">
        <f>#REF!</f>
        <v>#REF!</v>
      </c>
      <c r="M975" s="180" t="e">
        <f>#REF!</f>
        <v>#REF!</v>
      </c>
      <c r="N975" s="180" t="e">
        <f>#REF!</f>
        <v>#REF!</v>
      </c>
    </row>
    <row r="976" spans="9:14">
      <c r="I976" s="168" t="e">
        <f>#REF!</f>
        <v>#REF!</v>
      </c>
      <c r="J976" s="168" t="e">
        <f>#REF!</f>
        <v>#REF!</v>
      </c>
      <c r="K976" s="168" t="e">
        <f>#REF!</f>
        <v>#REF!</v>
      </c>
      <c r="L976" s="168" t="e">
        <f>#REF!</f>
        <v>#REF!</v>
      </c>
      <c r="M976" s="168" t="e">
        <f>#REF!</f>
        <v>#REF!</v>
      </c>
      <c r="N976" s="168" t="e">
        <f>#REF!</f>
        <v>#REF!</v>
      </c>
    </row>
    <row r="977" spans="9:14">
      <c r="I977" s="168" t="e">
        <f>#REF!</f>
        <v>#REF!</v>
      </c>
      <c r="J977" s="168" t="e">
        <f>#REF!</f>
        <v>#REF!</v>
      </c>
      <c r="K977" s="168" t="e">
        <f>#REF!</f>
        <v>#REF!</v>
      </c>
      <c r="L977" s="168" t="e">
        <f>#REF!</f>
        <v>#REF!</v>
      </c>
      <c r="M977" s="168" t="e">
        <f>#REF!</f>
        <v>#REF!</v>
      </c>
      <c r="N977" s="168" t="e">
        <f>#REF!</f>
        <v>#REF!</v>
      </c>
    </row>
    <row r="978" spans="9:14">
      <c r="I978" s="168" t="e">
        <f>#REF!</f>
        <v>#REF!</v>
      </c>
      <c r="J978" s="168" t="e">
        <f>#REF!</f>
        <v>#REF!</v>
      </c>
      <c r="K978" s="168" t="e">
        <f>#REF!</f>
        <v>#REF!</v>
      </c>
      <c r="L978" s="168" t="e">
        <f>#REF!</f>
        <v>#REF!</v>
      </c>
      <c r="M978" s="168" t="e">
        <f>#REF!</f>
        <v>#REF!</v>
      </c>
      <c r="N978" s="168" t="e">
        <f>#REF!</f>
        <v>#REF!</v>
      </c>
    </row>
    <row r="979" spans="9:14">
      <c r="I979" s="168" t="e">
        <f>#REF!</f>
        <v>#REF!</v>
      </c>
      <c r="J979" s="168" t="e">
        <f>#REF!</f>
        <v>#REF!</v>
      </c>
      <c r="K979" s="168" t="e">
        <f>#REF!</f>
        <v>#REF!</v>
      </c>
      <c r="L979" s="168" t="e">
        <f>#REF!</f>
        <v>#REF!</v>
      </c>
      <c r="M979" s="168" t="e">
        <f>#REF!</f>
        <v>#REF!</v>
      </c>
      <c r="N979" s="168" t="e">
        <f>#REF!</f>
        <v>#REF!</v>
      </c>
    </row>
    <row r="980" spans="9:14">
      <c r="I980" s="168" t="e">
        <f>#REF!</f>
        <v>#REF!</v>
      </c>
      <c r="J980" s="168" t="e">
        <f>#REF!</f>
        <v>#REF!</v>
      </c>
      <c r="K980" s="168" t="e">
        <f>#REF!</f>
        <v>#REF!</v>
      </c>
      <c r="L980" s="168" t="e">
        <f>#REF!</f>
        <v>#REF!</v>
      </c>
      <c r="M980" s="168" t="e">
        <f>#REF!</f>
        <v>#REF!</v>
      </c>
      <c r="N980" s="168" t="e">
        <f>#REF!</f>
        <v>#REF!</v>
      </c>
    </row>
    <row r="981" spans="9:14">
      <c r="I981" s="168" t="e">
        <f>#REF!</f>
        <v>#REF!</v>
      </c>
      <c r="J981" s="168" t="e">
        <f>#REF!</f>
        <v>#REF!</v>
      </c>
      <c r="K981" s="168" t="e">
        <f>#REF!</f>
        <v>#REF!</v>
      </c>
      <c r="L981" s="168" t="e">
        <f>#REF!</f>
        <v>#REF!</v>
      </c>
      <c r="M981" s="168" t="e">
        <f>#REF!</f>
        <v>#REF!</v>
      </c>
      <c r="N981" s="168" t="e">
        <f>#REF!</f>
        <v>#REF!</v>
      </c>
    </row>
    <row r="982" spans="9:14">
      <c r="I982" s="168" t="e">
        <f>#REF!</f>
        <v>#REF!</v>
      </c>
      <c r="J982" s="168" t="e">
        <f>#REF!</f>
        <v>#REF!</v>
      </c>
      <c r="K982" s="168" t="e">
        <f>#REF!</f>
        <v>#REF!</v>
      </c>
      <c r="L982" s="168" t="e">
        <f>#REF!</f>
        <v>#REF!</v>
      </c>
      <c r="M982" s="168" t="e">
        <f>#REF!</f>
        <v>#REF!</v>
      </c>
      <c r="N982" s="168" t="e">
        <f>#REF!</f>
        <v>#REF!</v>
      </c>
    </row>
    <row r="983" spans="9:14">
      <c r="I983" s="168" t="e">
        <f>#REF!</f>
        <v>#REF!</v>
      </c>
      <c r="J983" s="168" t="e">
        <f>#REF!</f>
        <v>#REF!</v>
      </c>
      <c r="K983" s="168" t="e">
        <f>#REF!</f>
        <v>#REF!</v>
      </c>
      <c r="L983" s="168" t="e">
        <f>#REF!</f>
        <v>#REF!</v>
      </c>
      <c r="M983" s="168" t="e">
        <f>#REF!</f>
        <v>#REF!</v>
      </c>
      <c r="N983" s="168" t="e">
        <f>#REF!</f>
        <v>#REF!</v>
      </c>
    </row>
    <row r="984" spans="9:14">
      <c r="I984" s="168" t="e">
        <f>#REF!</f>
        <v>#REF!</v>
      </c>
      <c r="J984" s="168" t="e">
        <f>#REF!</f>
        <v>#REF!</v>
      </c>
      <c r="K984" s="168" t="e">
        <f>#REF!</f>
        <v>#REF!</v>
      </c>
      <c r="L984" s="168" t="e">
        <f>#REF!</f>
        <v>#REF!</v>
      </c>
      <c r="M984" s="168" t="e">
        <f>#REF!</f>
        <v>#REF!</v>
      </c>
      <c r="N984" s="168" t="e">
        <f>#REF!</f>
        <v>#REF!</v>
      </c>
    </row>
    <row r="985" spans="9:14">
      <c r="I985" s="168" t="e">
        <f>#REF!</f>
        <v>#REF!</v>
      </c>
      <c r="J985" s="168" t="e">
        <f>#REF!</f>
        <v>#REF!</v>
      </c>
      <c r="K985" s="168" t="e">
        <f>#REF!</f>
        <v>#REF!</v>
      </c>
      <c r="L985" s="168" t="e">
        <f>#REF!</f>
        <v>#REF!</v>
      </c>
      <c r="M985" s="168" t="e">
        <f>#REF!</f>
        <v>#REF!</v>
      </c>
      <c r="N985" s="168" t="e">
        <f>#REF!</f>
        <v>#REF!</v>
      </c>
    </row>
    <row r="986" spans="9:14">
      <c r="I986" s="168" t="e">
        <f>#REF!</f>
        <v>#REF!</v>
      </c>
      <c r="J986" s="168" t="e">
        <f>#REF!</f>
        <v>#REF!</v>
      </c>
      <c r="K986" s="168" t="e">
        <f>#REF!</f>
        <v>#REF!</v>
      </c>
      <c r="L986" s="168" t="e">
        <f>#REF!</f>
        <v>#REF!</v>
      </c>
      <c r="M986" s="168" t="e">
        <f>#REF!</f>
        <v>#REF!</v>
      </c>
      <c r="N986" s="168" t="e">
        <f>#REF!</f>
        <v>#REF!</v>
      </c>
    </row>
    <row r="987" spans="9:14">
      <c r="I987" s="168" t="e">
        <f>#REF!</f>
        <v>#REF!</v>
      </c>
      <c r="J987" s="168" t="e">
        <f>#REF!</f>
        <v>#REF!</v>
      </c>
      <c r="K987" s="168" t="e">
        <f>#REF!</f>
        <v>#REF!</v>
      </c>
      <c r="L987" s="168" t="e">
        <f>#REF!</f>
        <v>#REF!</v>
      </c>
      <c r="M987" s="168" t="e">
        <f>#REF!</f>
        <v>#REF!</v>
      </c>
      <c r="N987" s="168" t="e">
        <f>#REF!</f>
        <v>#REF!</v>
      </c>
    </row>
    <row r="988" spans="9:14">
      <c r="I988" s="180" t="e">
        <f>#REF!</f>
        <v>#REF!</v>
      </c>
      <c r="J988" s="180" t="e">
        <f>#REF!</f>
        <v>#REF!</v>
      </c>
      <c r="K988" s="180" t="e">
        <f>#REF!</f>
        <v>#REF!</v>
      </c>
      <c r="L988" s="180" t="e">
        <f>#REF!</f>
        <v>#REF!</v>
      </c>
      <c r="M988" s="180" t="e">
        <f>#REF!</f>
        <v>#REF!</v>
      </c>
      <c r="N988" s="180" t="e">
        <f>#REF!</f>
        <v>#REF!</v>
      </c>
    </row>
    <row r="989" spans="9:14">
      <c r="I989" s="180" t="e">
        <f>#REF!</f>
        <v>#REF!</v>
      </c>
      <c r="J989" s="180" t="e">
        <f>#REF!</f>
        <v>#REF!</v>
      </c>
      <c r="K989" s="180" t="e">
        <f>#REF!</f>
        <v>#REF!</v>
      </c>
      <c r="L989" s="180" t="e">
        <f>#REF!</f>
        <v>#REF!</v>
      </c>
      <c r="M989" s="180" t="e">
        <f>#REF!</f>
        <v>#REF!</v>
      </c>
      <c r="N989" s="180" t="e">
        <f>#REF!</f>
        <v>#REF!</v>
      </c>
    </row>
    <row r="990" spans="9:14">
      <c r="I990" s="168" t="e">
        <f>#REF!</f>
        <v>#REF!</v>
      </c>
      <c r="J990" s="168" t="e">
        <f>#REF!</f>
        <v>#REF!</v>
      </c>
      <c r="K990" s="168" t="e">
        <f>#REF!</f>
        <v>#REF!</v>
      </c>
      <c r="L990" s="168" t="e">
        <f>#REF!</f>
        <v>#REF!</v>
      </c>
      <c r="M990" s="168" t="e">
        <f>#REF!</f>
        <v>#REF!</v>
      </c>
      <c r="N990" s="168" t="e">
        <f>#REF!</f>
        <v>#REF!</v>
      </c>
    </row>
    <row r="991" spans="9:14">
      <c r="I991" s="168" t="e">
        <f>#REF!</f>
        <v>#REF!</v>
      </c>
      <c r="J991" s="168" t="e">
        <f>#REF!</f>
        <v>#REF!</v>
      </c>
      <c r="K991" s="168" t="e">
        <f>#REF!</f>
        <v>#REF!</v>
      </c>
      <c r="L991" s="168" t="e">
        <f>#REF!</f>
        <v>#REF!</v>
      </c>
      <c r="M991" s="168" t="e">
        <f>#REF!</f>
        <v>#REF!</v>
      </c>
      <c r="N991" s="168" t="e">
        <f>#REF!</f>
        <v>#REF!</v>
      </c>
    </row>
    <row r="992" spans="9:14">
      <c r="I992" s="168" t="e">
        <f>#REF!</f>
        <v>#REF!</v>
      </c>
      <c r="J992" s="168" t="e">
        <f>#REF!</f>
        <v>#REF!</v>
      </c>
      <c r="K992" s="168" t="e">
        <f>#REF!</f>
        <v>#REF!</v>
      </c>
      <c r="L992" s="168" t="e">
        <f>#REF!</f>
        <v>#REF!</v>
      </c>
      <c r="M992" s="168" t="e">
        <f>#REF!</f>
        <v>#REF!</v>
      </c>
      <c r="N992" s="168" t="e">
        <f>#REF!</f>
        <v>#REF!</v>
      </c>
    </row>
    <row r="993" spans="9:14">
      <c r="I993" s="168" t="e">
        <f>#REF!</f>
        <v>#REF!</v>
      </c>
      <c r="J993" s="168" t="e">
        <f>#REF!</f>
        <v>#REF!</v>
      </c>
      <c r="K993" s="168" t="e">
        <f>#REF!</f>
        <v>#REF!</v>
      </c>
      <c r="L993" s="168" t="e">
        <f>#REF!</f>
        <v>#REF!</v>
      </c>
      <c r="M993" s="168" t="e">
        <f>#REF!</f>
        <v>#REF!</v>
      </c>
      <c r="N993" s="168" t="e">
        <f>#REF!</f>
        <v>#REF!</v>
      </c>
    </row>
    <row r="994" spans="9:14">
      <c r="I994" s="168" t="e">
        <f>#REF!</f>
        <v>#REF!</v>
      </c>
      <c r="J994" s="168" t="e">
        <f>#REF!</f>
        <v>#REF!</v>
      </c>
      <c r="K994" s="168" t="e">
        <f>#REF!</f>
        <v>#REF!</v>
      </c>
      <c r="L994" s="168" t="e">
        <f>#REF!</f>
        <v>#REF!</v>
      </c>
      <c r="M994" s="168" t="e">
        <f>#REF!</f>
        <v>#REF!</v>
      </c>
      <c r="N994" s="168" t="e">
        <f>#REF!</f>
        <v>#REF!</v>
      </c>
    </row>
    <row r="995" spans="9:14">
      <c r="I995" s="168" t="e">
        <f>#REF!</f>
        <v>#REF!</v>
      </c>
      <c r="J995" s="168" t="e">
        <f>#REF!</f>
        <v>#REF!</v>
      </c>
      <c r="K995" s="168" t="e">
        <f>#REF!</f>
        <v>#REF!</v>
      </c>
      <c r="L995" s="168" t="e">
        <f>#REF!</f>
        <v>#REF!</v>
      </c>
      <c r="M995" s="168" t="e">
        <f>#REF!</f>
        <v>#REF!</v>
      </c>
      <c r="N995" s="168" t="e">
        <f>#REF!</f>
        <v>#REF!</v>
      </c>
    </row>
    <row r="996" spans="9:14">
      <c r="I996" s="168" t="e">
        <f>#REF!</f>
        <v>#REF!</v>
      </c>
      <c r="J996" s="168" t="e">
        <f>#REF!</f>
        <v>#REF!</v>
      </c>
      <c r="K996" s="168" t="e">
        <f>#REF!</f>
        <v>#REF!</v>
      </c>
      <c r="L996" s="168" t="e">
        <f>#REF!</f>
        <v>#REF!</v>
      </c>
      <c r="M996" s="168" t="e">
        <f>#REF!</f>
        <v>#REF!</v>
      </c>
      <c r="N996" s="168" t="e">
        <f>#REF!</f>
        <v>#REF!</v>
      </c>
    </row>
    <row r="997" spans="9:14">
      <c r="I997" s="168" t="e">
        <f>#REF!</f>
        <v>#REF!</v>
      </c>
      <c r="J997" s="168" t="e">
        <f>#REF!</f>
        <v>#REF!</v>
      </c>
      <c r="K997" s="168" t="e">
        <f>#REF!</f>
        <v>#REF!</v>
      </c>
      <c r="L997" s="168" t="e">
        <f>#REF!</f>
        <v>#REF!</v>
      </c>
      <c r="M997" s="168" t="e">
        <f>#REF!</f>
        <v>#REF!</v>
      </c>
      <c r="N997" s="168" t="e">
        <f>#REF!</f>
        <v>#REF!</v>
      </c>
    </row>
    <row r="998" spans="9:14">
      <c r="I998" s="168" t="e">
        <f>#REF!</f>
        <v>#REF!</v>
      </c>
      <c r="J998" s="168" t="e">
        <f>#REF!</f>
        <v>#REF!</v>
      </c>
      <c r="K998" s="168" t="e">
        <f>#REF!</f>
        <v>#REF!</v>
      </c>
      <c r="L998" s="168" t="e">
        <f>#REF!</f>
        <v>#REF!</v>
      </c>
      <c r="M998" s="168" t="e">
        <f>#REF!</f>
        <v>#REF!</v>
      </c>
      <c r="N998" s="168" t="e">
        <f>#REF!</f>
        <v>#REF!</v>
      </c>
    </row>
    <row r="999" spans="9:14">
      <c r="I999" s="168" t="e">
        <f>#REF!</f>
        <v>#REF!</v>
      </c>
      <c r="J999" s="168" t="e">
        <f>#REF!</f>
        <v>#REF!</v>
      </c>
      <c r="K999" s="168" t="e">
        <f>#REF!</f>
        <v>#REF!</v>
      </c>
      <c r="L999" s="168" t="e">
        <f>#REF!</f>
        <v>#REF!</v>
      </c>
      <c r="M999" s="168" t="e">
        <f>#REF!</f>
        <v>#REF!</v>
      </c>
      <c r="N999" s="168" t="e">
        <f>#REF!</f>
        <v>#REF!</v>
      </c>
    </row>
    <row r="1000" spans="9:14">
      <c r="I1000" s="168" t="e">
        <f>#REF!</f>
        <v>#REF!</v>
      </c>
      <c r="J1000" s="168" t="e">
        <f>#REF!</f>
        <v>#REF!</v>
      </c>
      <c r="K1000" s="168" t="e">
        <f>#REF!</f>
        <v>#REF!</v>
      </c>
      <c r="L1000" s="168" t="e">
        <f>#REF!</f>
        <v>#REF!</v>
      </c>
      <c r="M1000" s="168" t="e">
        <f>#REF!</f>
        <v>#REF!</v>
      </c>
      <c r="N1000" s="168" t="e">
        <f>#REF!</f>
        <v>#REF!</v>
      </c>
    </row>
    <row r="1001" spans="9:14">
      <c r="I1001" s="168" t="e">
        <f>#REF!</f>
        <v>#REF!</v>
      </c>
      <c r="J1001" s="168" t="e">
        <f>#REF!</f>
        <v>#REF!</v>
      </c>
      <c r="K1001" s="168" t="e">
        <f>#REF!</f>
        <v>#REF!</v>
      </c>
      <c r="L1001" s="168" t="e">
        <f>#REF!</f>
        <v>#REF!</v>
      </c>
      <c r="M1001" s="168" t="e">
        <f>#REF!</f>
        <v>#REF!</v>
      </c>
      <c r="N1001" s="168" t="e">
        <f>#REF!</f>
        <v>#REF!</v>
      </c>
    </row>
    <row r="1002" spans="9:14">
      <c r="I1002" s="180" t="e">
        <f>#REF!</f>
        <v>#REF!</v>
      </c>
      <c r="J1002" s="180" t="e">
        <f>#REF!</f>
        <v>#REF!</v>
      </c>
      <c r="K1002" s="180" t="e">
        <f>#REF!</f>
        <v>#REF!</v>
      </c>
      <c r="L1002" s="180" t="e">
        <f>#REF!</f>
        <v>#REF!</v>
      </c>
      <c r="M1002" s="180" t="e">
        <f>#REF!</f>
        <v>#REF!</v>
      </c>
      <c r="N1002" s="180" t="e">
        <f>#REF!</f>
        <v>#REF!</v>
      </c>
    </row>
    <row r="1003" spans="9:14">
      <c r="I1003" s="180" t="e">
        <f>#REF!</f>
        <v>#REF!</v>
      </c>
      <c r="J1003" s="180" t="e">
        <f>#REF!</f>
        <v>#REF!</v>
      </c>
      <c r="K1003" s="180" t="e">
        <f>#REF!</f>
        <v>#REF!</v>
      </c>
      <c r="L1003" s="180" t="e">
        <f>#REF!</f>
        <v>#REF!</v>
      </c>
      <c r="M1003" s="180" t="e">
        <f>#REF!</f>
        <v>#REF!</v>
      </c>
      <c r="N1003" s="180" t="e">
        <f>#REF!</f>
        <v>#REF!</v>
      </c>
    </row>
    <row r="1004" spans="9:14">
      <c r="I1004" s="168" t="e">
        <f>#REF!</f>
        <v>#REF!</v>
      </c>
      <c r="J1004" s="168" t="e">
        <f>#REF!</f>
        <v>#REF!</v>
      </c>
      <c r="K1004" s="168" t="e">
        <f>#REF!</f>
        <v>#REF!</v>
      </c>
      <c r="L1004" s="168" t="e">
        <f>#REF!</f>
        <v>#REF!</v>
      </c>
      <c r="M1004" s="168" t="e">
        <f>#REF!</f>
        <v>#REF!</v>
      </c>
      <c r="N1004" s="168" t="e">
        <f>#REF!</f>
        <v>#REF!</v>
      </c>
    </row>
    <row r="1005" spans="9:14">
      <c r="I1005" s="168" t="e">
        <f>#REF!</f>
        <v>#REF!</v>
      </c>
      <c r="J1005" s="168" t="e">
        <f>#REF!</f>
        <v>#REF!</v>
      </c>
      <c r="K1005" s="168" t="e">
        <f>#REF!</f>
        <v>#REF!</v>
      </c>
      <c r="L1005" s="168" t="e">
        <f>#REF!</f>
        <v>#REF!</v>
      </c>
      <c r="M1005" s="168" t="e">
        <f>#REF!</f>
        <v>#REF!</v>
      </c>
      <c r="N1005" s="168" t="e">
        <f>#REF!</f>
        <v>#REF!</v>
      </c>
    </row>
    <row r="1006" spans="9:14">
      <c r="I1006" s="168" t="e">
        <f>#REF!</f>
        <v>#REF!</v>
      </c>
      <c r="J1006" s="168" t="e">
        <f>#REF!</f>
        <v>#REF!</v>
      </c>
      <c r="K1006" s="168" t="e">
        <f>#REF!</f>
        <v>#REF!</v>
      </c>
      <c r="L1006" s="168" t="e">
        <f>#REF!</f>
        <v>#REF!</v>
      </c>
      <c r="M1006" s="168" t="e">
        <f>#REF!</f>
        <v>#REF!</v>
      </c>
      <c r="N1006" s="168" t="e">
        <f>#REF!</f>
        <v>#REF!</v>
      </c>
    </row>
    <row r="1007" spans="9:14">
      <c r="I1007" s="168" t="e">
        <f>#REF!</f>
        <v>#REF!</v>
      </c>
      <c r="J1007" s="168" t="e">
        <f>#REF!</f>
        <v>#REF!</v>
      </c>
      <c r="K1007" s="168" t="e">
        <f>#REF!</f>
        <v>#REF!</v>
      </c>
      <c r="L1007" s="168" t="e">
        <f>#REF!</f>
        <v>#REF!</v>
      </c>
      <c r="M1007" s="168" t="e">
        <f>#REF!</f>
        <v>#REF!</v>
      </c>
      <c r="N1007" s="168" t="e">
        <f>#REF!</f>
        <v>#REF!</v>
      </c>
    </row>
    <row r="1008" spans="9:14">
      <c r="I1008" s="168" t="e">
        <f>#REF!</f>
        <v>#REF!</v>
      </c>
      <c r="J1008" s="168" t="e">
        <f>#REF!</f>
        <v>#REF!</v>
      </c>
      <c r="K1008" s="168" t="e">
        <f>#REF!</f>
        <v>#REF!</v>
      </c>
      <c r="L1008" s="168" t="e">
        <f>#REF!</f>
        <v>#REF!</v>
      </c>
      <c r="M1008" s="168" t="e">
        <f>#REF!</f>
        <v>#REF!</v>
      </c>
      <c r="N1008" s="168" t="e">
        <f>#REF!</f>
        <v>#REF!</v>
      </c>
    </row>
    <row r="1009" spans="9:14">
      <c r="I1009" s="168" t="e">
        <f>#REF!</f>
        <v>#REF!</v>
      </c>
      <c r="J1009" s="168" t="e">
        <f>#REF!</f>
        <v>#REF!</v>
      </c>
      <c r="K1009" s="168" t="e">
        <f>#REF!</f>
        <v>#REF!</v>
      </c>
      <c r="L1009" s="168" t="e">
        <f>#REF!</f>
        <v>#REF!</v>
      </c>
      <c r="M1009" s="168" t="e">
        <f>#REF!</f>
        <v>#REF!</v>
      </c>
      <c r="N1009" s="168" t="e">
        <f>#REF!</f>
        <v>#REF!</v>
      </c>
    </row>
    <row r="1010" spans="9:14">
      <c r="I1010" s="168" t="e">
        <f>#REF!</f>
        <v>#REF!</v>
      </c>
      <c r="J1010" s="168" t="e">
        <f>#REF!</f>
        <v>#REF!</v>
      </c>
      <c r="K1010" s="168" t="e">
        <f>#REF!</f>
        <v>#REF!</v>
      </c>
      <c r="L1010" s="168" t="e">
        <f>#REF!</f>
        <v>#REF!</v>
      </c>
      <c r="M1010" s="168" t="e">
        <f>#REF!</f>
        <v>#REF!</v>
      </c>
      <c r="N1010" s="168" t="e">
        <f>#REF!</f>
        <v>#REF!</v>
      </c>
    </row>
    <row r="1011" spans="9:14">
      <c r="I1011" s="168" t="e">
        <f>#REF!</f>
        <v>#REF!</v>
      </c>
      <c r="J1011" s="168" t="e">
        <f>#REF!</f>
        <v>#REF!</v>
      </c>
      <c r="K1011" s="168" t="e">
        <f>#REF!</f>
        <v>#REF!</v>
      </c>
      <c r="L1011" s="168" t="e">
        <f>#REF!</f>
        <v>#REF!</v>
      </c>
      <c r="M1011" s="168" t="e">
        <f>#REF!</f>
        <v>#REF!</v>
      </c>
      <c r="N1011" s="168" t="e">
        <f>#REF!</f>
        <v>#REF!</v>
      </c>
    </row>
    <row r="1012" spans="9:14">
      <c r="I1012" s="168" t="e">
        <f>#REF!</f>
        <v>#REF!</v>
      </c>
      <c r="J1012" s="168" t="e">
        <f>#REF!</f>
        <v>#REF!</v>
      </c>
      <c r="K1012" s="168" t="e">
        <f>#REF!</f>
        <v>#REF!</v>
      </c>
      <c r="L1012" s="168" t="e">
        <f>#REF!</f>
        <v>#REF!</v>
      </c>
      <c r="M1012" s="168" t="e">
        <f>#REF!</f>
        <v>#REF!</v>
      </c>
      <c r="N1012" s="168" t="e">
        <f>#REF!</f>
        <v>#REF!</v>
      </c>
    </row>
    <row r="1013" spans="9:14">
      <c r="I1013" s="168" t="e">
        <f>#REF!</f>
        <v>#REF!</v>
      </c>
      <c r="J1013" s="168" t="e">
        <f>#REF!</f>
        <v>#REF!</v>
      </c>
      <c r="K1013" s="168" t="e">
        <f>#REF!</f>
        <v>#REF!</v>
      </c>
      <c r="L1013" s="168" t="e">
        <f>#REF!</f>
        <v>#REF!</v>
      </c>
      <c r="M1013" s="168" t="e">
        <f>#REF!</f>
        <v>#REF!</v>
      </c>
      <c r="N1013" s="168" t="e">
        <f>#REF!</f>
        <v>#REF!</v>
      </c>
    </row>
    <row r="1014" spans="9:14">
      <c r="I1014" s="168" t="e">
        <f>#REF!</f>
        <v>#REF!</v>
      </c>
      <c r="J1014" s="168" t="e">
        <f>#REF!</f>
        <v>#REF!</v>
      </c>
      <c r="K1014" s="168" t="e">
        <f>#REF!</f>
        <v>#REF!</v>
      </c>
      <c r="L1014" s="168" t="e">
        <f>#REF!</f>
        <v>#REF!</v>
      </c>
      <c r="M1014" s="168" t="e">
        <f>#REF!</f>
        <v>#REF!</v>
      </c>
      <c r="N1014" s="168" t="e">
        <f>#REF!</f>
        <v>#REF!</v>
      </c>
    </row>
    <row r="1015" spans="9:14">
      <c r="I1015" s="168" t="e">
        <f>#REF!</f>
        <v>#REF!</v>
      </c>
      <c r="J1015" s="168" t="e">
        <f>#REF!</f>
        <v>#REF!</v>
      </c>
      <c r="K1015" s="168" t="e">
        <f>#REF!</f>
        <v>#REF!</v>
      </c>
      <c r="L1015" s="168" t="e">
        <f>#REF!</f>
        <v>#REF!</v>
      </c>
      <c r="M1015" s="168" t="e">
        <f>#REF!</f>
        <v>#REF!</v>
      </c>
      <c r="N1015" s="168" t="e">
        <f>#REF!</f>
        <v>#REF!</v>
      </c>
    </row>
    <row r="1016" spans="9:14">
      <c r="I1016" s="180" t="e">
        <f>#REF!</f>
        <v>#REF!</v>
      </c>
      <c r="J1016" s="180" t="e">
        <f>#REF!</f>
        <v>#REF!</v>
      </c>
      <c r="K1016" s="180" t="e">
        <f>#REF!</f>
        <v>#REF!</v>
      </c>
      <c r="L1016" s="180" t="e">
        <f>#REF!</f>
        <v>#REF!</v>
      </c>
      <c r="M1016" s="180" t="e">
        <f>#REF!</f>
        <v>#REF!</v>
      </c>
      <c r="N1016" s="180" t="e">
        <f>#REF!</f>
        <v>#REF!</v>
      </c>
    </row>
    <row r="1017" spans="9:14">
      <c r="I1017" s="180" t="e">
        <f>#REF!</f>
        <v>#REF!</v>
      </c>
      <c r="J1017" s="180" t="e">
        <f>#REF!</f>
        <v>#REF!</v>
      </c>
      <c r="K1017" s="180" t="e">
        <f>#REF!</f>
        <v>#REF!</v>
      </c>
      <c r="L1017" s="180" t="e">
        <f>#REF!</f>
        <v>#REF!</v>
      </c>
      <c r="M1017" s="180" t="e">
        <f>#REF!</f>
        <v>#REF!</v>
      </c>
      <c r="N1017" s="180" t="e">
        <f>#REF!</f>
        <v>#REF!</v>
      </c>
    </row>
    <row r="1018" spans="9:14">
      <c r="I1018" s="168" t="e">
        <f>#REF!</f>
        <v>#REF!</v>
      </c>
      <c r="J1018" s="168" t="e">
        <f>#REF!</f>
        <v>#REF!</v>
      </c>
      <c r="K1018" s="168" t="e">
        <f>#REF!</f>
        <v>#REF!</v>
      </c>
      <c r="L1018" s="168" t="e">
        <f>#REF!</f>
        <v>#REF!</v>
      </c>
      <c r="M1018" s="168" t="e">
        <f>#REF!</f>
        <v>#REF!</v>
      </c>
      <c r="N1018" s="168" t="e">
        <f>#REF!</f>
        <v>#REF!</v>
      </c>
    </row>
    <row r="1019" spans="9:14">
      <c r="I1019" s="168" t="e">
        <f>#REF!</f>
        <v>#REF!</v>
      </c>
      <c r="J1019" s="168" t="e">
        <f>#REF!</f>
        <v>#REF!</v>
      </c>
      <c r="K1019" s="168" t="e">
        <f>#REF!</f>
        <v>#REF!</v>
      </c>
      <c r="L1019" s="168" t="e">
        <f>#REF!</f>
        <v>#REF!</v>
      </c>
      <c r="M1019" s="168" t="e">
        <f>#REF!</f>
        <v>#REF!</v>
      </c>
      <c r="N1019" s="168" t="e">
        <f>#REF!</f>
        <v>#REF!</v>
      </c>
    </row>
    <row r="1020" spans="9:14">
      <c r="I1020" s="168" t="e">
        <f>#REF!</f>
        <v>#REF!</v>
      </c>
      <c r="J1020" s="168" t="e">
        <f>#REF!</f>
        <v>#REF!</v>
      </c>
      <c r="K1020" s="168" t="e">
        <f>#REF!</f>
        <v>#REF!</v>
      </c>
      <c r="L1020" s="168" t="e">
        <f>#REF!</f>
        <v>#REF!</v>
      </c>
      <c r="M1020" s="168" t="e">
        <f>#REF!</f>
        <v>#REF!</v>
      </c>
      <c r="N1020" s="168" t="e">
        <f>#REF!</f>
        <v>#REF!</v>
      </c>
    </row>
    <row r="1021" spans="9:14">
      <c r="I1021" s="168" t="e">
        <f>#REF!</f>
        <v>#REF!</v>
      </c>
      <c r="J1021" s="168" t="e">
        <f>#REF!</f>
        <v>#REF!</v>
      </c>
      <c r="K1021" s="168" t="e">
        <f>#REF!</f>
        <v>#REF!</v>
      </c>
      <c r="L1021" s="168" t="e">
        <f>#REF!</f>
        <v>#REF!</v>
      </c>
      <c r="M1021" s="168" t="e">
        <f>#REF!</f>
        <v>#REF!</v>
      </c>
      <c r="N1021" s="168" t="e">
        <f>#REF!</f>
        <v>#REF!</v>
      </c>
    </row>
    <row r="1022" spans="9:14">
      <c r="I1022" s="168" t="e">
        <f>#REF!</f>
        <v>#REF!</v>
      </c>
      <c r="J1022" s="168" t="e">
        <f>#REF!</f>
        <v>#REF!</v>
      </c>
      <c r="K1022" s="168" t="e">
        <f>#REF!</f>
        <v>#REF!</v>
      </c>
      <c r="L1022" s="168" t="e">
        <f>#REF!</f>
        <v>#REF!</v>
      </c>
      <c r="M1022" s="168" t="e">
        <f>#REF!</f>
        <v>#REF!</v>
      </c>
      <c r="N1022" s="168" t="e">
        <f>#REF!</f>
        <v>#REF!</v>
      </c>
    </row>
    <row r="1023" spans="9:14">
      <c r="I1023" s="168" t="e">
        <f>#REF!</f>
        <v>#REF!</v>
      </c>
      <c r="J1023" s="168" t="e">
        <f>#REF!</f>
        <v>#REF!</v>
      </c>
      <c r="K1023" s="168" t="e">
        <f>#REF!</f>
        <v>#REF!</v>
      </c>
      <c r="L1023" s="168" t="e">
        <f>#REF!</f>
        <v>#REF!</v>
      </c>
      <c r="M1023" s="168" t="e">
        <f>#REF!</f>
        <v>#REF!</v>
      </c>
      <c r="N1023" s="168" t="e">
        <f>#REF!</f>
        <v>#REF!</v>
      </c>
    </row>
    <row r="1024" spans="9:14">
      <c r="I1024" s="168" t="e">
        <f>#REF!</f>
        <v>#REF!</v>
      </c>
      <c r="J1024" s="168" t="e">
        <f>#REF!</f>
        <v>#REF!</v>
      </c>
      <c r="K1024" s="168" t="e">
        <f>#REF!</f>
        <v>#REF!</v>
      </c>
      <c r="L1024" s="168" t="e">
        <f>#REF!</f>
        <v>#REF!</v>
      </c>
      <c r="M1024" s="168" t="e">
        <f>#REF!</f>
        <v>#REF!</v>
      </c>
      <c r="N1024" s="168" t="e">
        <f>#REF!</f>
        <v>#REF!</v>
      </c>
    </row>
    <row r="1025" spans="9:14">
      <c r="I1025" s="168" t="e">
        <f>#REF!</f>
        <v>#REF!</v>
      </c>
      <c r="J1025" s="168" t="e">
        <f>#REF!</f>
        <v>#REF!</v>
      </c>
      <c r="K1025" s="168" t="e">
        <f>#REF!</f>
        <v>#REF!</v>
      </c>
      <c r="L1025" s="168" t="e">
        <f>#REF!</f>
        <v>#REF!</v>
      </c>
      <c r="M1025" s="168" t="e">
        <f>#REF!</f>
        <v>#REF!</v>
      </c>
      <c r="N1025" s="168" t="e">
        <f>#REF!</f>
        <v>#REF!</v>
      </c>
    </row>
    <row r="1026" spans="9:14">
      <c r="I1026" s="168" t="e">
        <f>#REF!</f>
        <v>#REF!</v>
      </c>
      <c r="J1026" s="168" t="e">
        <f>#REF!</f>
        <v>#REF!</v>
      </c>
      <c r="K1026" s="168" t="e">
        <f>#REF!</f>
        <v>#REF!</v>
      </c>
      <c r="L1026" s="168" t="e">
        <f>#REF!</f>
        <v>#REF!</v>
      </c>
      <c r="M1026" s="168" t="e">
        <f>#REF!</f>
        <v>#REF!</v>
      </c>
      <c r="N1026" s="168" t="e">
        <f>#REF!</f>
        <v>#REF!</v>
      </c>
    </row>
    <row r="1027" spans="9:14">
      <c r="I1027" s="168" t="e">
        <f>#REF!</f>
        <v>#REF!</v>
      </c>
      <c r="J1027" s="168" t="e">
        <f>#REF!</f>
        <v>#REF!</v>
      </c>
      <c r="K1027" s="168" t="e">
        <f>#REF!</f>
        <v>#REF!</v>
      </c>
      <c r="L1027" s="168" t="e">
        <f>#REF!</f>
        <v>#REF!</v>
      </c>
      <c r="M1027" s="168" t="e">
        <f>#REF!</f>
        <v>#REF!</v>
      </c>
      <c r="N1027" s="168" t="e">
        <f>#REF!</f>
        <v>#REF!</v>
      </c>
    </row>
    <row r="1028" spans="9:14">
      <c r="I1028" s="168" t="e">
        <f>#REF!</f>
        <v>#REF!</v>
      </c>
      <c r="J1028" s="168" t="e">
        <f>#REF!</f>
        <v>#REF!</v>
      </c>
      <c r="K1028" s="168" t="e">
        <f>#REF!</f>
        <v>#REF!</v>
      </c>
      <c r="L1028" s="168" t="e">
        <f>#REF!</f>
        <v>#REF!</v>
      </c>
      <c r="M1028" s="168" t="e">
        <f>#REF!</f>
        <v>#REF!</v>
      </c>
      <c r="N1028" s="168" t="e">
        <f>#REF!</f>
        <v>#REF!</v>
      </c>
    </row>
    <row r="1029" spans="9:14">
      <c r="I1029" s="168" t="e">
        <f>#REF!</f>
        <v>#REF!</v>
      </c>
      <c r="J1029" s="168" t="e">
        <f>#REF!</f>
        <v>#REF!</v>
      </c>
      <c r="K1029" s="168" t="e">
        <f>#REF!</f>
        <v>#REF!</v>
      </c>
      <c r="L1029" s="168" t="e">
        <f>#REF!</f>
        <v>#REF!</v>
      </c>
      <c r="M1029" s="168" t="e">
        <f>#REF!</f>
        <v>#REF!</v>
      </c>
      <c r="N1029" s="168" t="e">
        <f>#REF!</f>
        <v>#REF!</v>
      </c>
    </row>
    <row r="1030" spans="9:14">
      <c r="I1030" s="180" t="e">
        <f>#REF!</f>
        <v>#REF!</v>
      </c>
      <c r="J1030" s="180" t="e">
        <f>#REF!</f>
        <v>#REF!</v>
      </c>
      <c r="K1030" s="180" t="e">
        <f>#REF!</f>
        <v>#REF!</v>
      </c>
      <c r="L1030" s="180" t="e">
        <f>#REF!</f>
        <v>#REF!</v>
      </c>
      <c r="M1030" s="180" t="e">
        <f>#REF!</f>
        <v>#REF!</v>
      </c>
      <c r="N1030" s="180" t="e">
        <f>#REF!</f>
        <v>#REF!</v>
      </c>
    </row>
    <row r="1031" spans="9:14">
      <c r="I1031" s="180" t="e">
        <f>#REF!</f>
        <v>#REF!</v>
      </c>
      <c r="J1031" s="180" t="e">
        <f>#REF!</f>
        <v>#REF!</v>
      </c>
      <c r="K1031" s="180" t="e">
        <f>#REF!</f>
        <v>#REF!</v>
      </c>
      <c r="L1031" s="180" t="e">
        <f>#REF!</f>
        <v>#REF!</v>
      </c>
      <c r="M1031" s="180" t="e">
        <f>#REF!</f>
        <v>#REF!</v>
      </c>
      <c r="N1031" s="180" t="e">
        <f>#REF!</f>
        <v>#REF!</v>
      </c>
    </row>
    <row r="1032" spans="9:14">
      <c r="I1032" s="168" t="e">
        <f>#REF!</f>
        <v>#REF!</v>
      </c>
      <c r="J1032" s="168" t="e">
        <f>#REF!</f>
        <v>#REF!</v>
      </c>
      <c r="K1032" s="168" t="e">
        <f>#REF!</f>
        <v>#REF!</v>
      </c>
      <c r="L1032" s="168" t="e">
        <f>#REF!</f>
        <v>#REF!</v>
      </c>
      <c r="M1032" s="168" t="e">
        <f>#REF!</f>
        <v>#REF!</v>
      </c>
      <c r="N1032" s="168" t="e">
        <f>#REF!</f>
        <v>#REF!</v>
      </c>
    </row>
    <row r="1033" spans="9:14">
      <c r="I1033" s="168" t="e">
        <f>#REF!</f>
        <v>#REF!</v>
      </c>
      <c r="J1033" s="168" t="e">
        <f>#REF!</f>
        <v>#REF!</v>
      </c>
      <c r="K1033" s="168" t="e">
        <f>#REF!</f>
        <v>#REF!</v>
      </c>
      <c r="L1033" s="168" t="e">
        <f>#REF!</f>
        <v>#REF!</v>
      </c>
      <c r="M1033" s="168" t="e">
        <f>#REF!</f>
        <v>#REF!</v>
      </c>
      <c r="N1033" s="168" t="e">
        <f>#REF!</f>
        <v>#REF!</v>
      </c>
    </row>
    <row r="1034" spans="9:14">
      <c r="I1034" s="168" t="e">
        <f>#REF!</f>
        <v>#REF!</v>
      </c>
      <c r="J1034" s="168" t="e">
        <f>#REF!</f>
        <v>#REF!</v>
      </c>
      <c r="K1034" s="168" t="e">
        <f>#REF!</f>
        <v>#REF!</v>
      </c>
      <c r="L1034" s="168" t="e">
        <f>#REF!</f>
        <v>#REF!</v>
      </c>
      <c r="M1034" s="168" t="e">
        <f>#REF!</f>
        <v>#REF!</v>
      </c>
      <c r="N1034" s="168" t="e">
        <f>#REF!</f>
        <v>#REF!</v>
      </c>
    </row>
    <row r="1035" spans="9:14">
      <c r="I1035" s="168" t="e">
        <f>#REF!</f>
        <v>#REF!</v>
      </c>
      <c r="J1035" s="168" t="e">
        <f>#REF!</f>
        <v>#REF!</v>
      </c>
      <c r="K1035" s="168" t="e">
        <f>#REF!</f>
        <v>#REF!</v>
      </c>
      <c r="L1035" s="168" t="e">
        <f>#REF!</f>
        <v>#REF!</v>
      </c>
      <c r="M1035" s="168" t="e">
        <f>#REF!</f>
        <v>#REF!</v>
      </c>
      <c r="N1035" s="168" t="e">
        <f>#REF!</f>
        <v>#REF!</v>
      </c>
    </row>
    <row r="1036" spans="9:14">
      <c r="I1036" s="168" t="e">
        <f>#REF!</f>
        <v>#REF!</v>
      </c>
      <c r="J1036" s="168" t="e">
        <f>#REF!</f>
        <v>#REF!</v>
      </c>
      <c r="K1036" s="168" t="e">
        <f>#REF!</f>
        <v>#REF!</v>
      </c>
      <c r="L1036" s="168" t="e">
        <f>#REF!</f>
        <v>#REF!</v>
      </c>
      <c r="M1036" s="168" t="e">
        <f>#REF!</f>
        <v>#REF!</v>
      </c>
      <c r="N1036" s="168" t="e">
        <f>#REF!</f>
        <v>#REF!</v>
      </c>
    </row>
    <row r="1037" spans="9:14">
      <c r="I1037" s="168" t="e">
        <f>#REF!</f>
        <v>#REF!</v>
      </c>
      <c r="J1037" s="168" t="e">
        <f>#REF!</f>
        <v>#REF!</v>
      </c>
      <c r="K1037" s="168" t="e">
        <f>#REF!</f>
        <v>#REF!</v>
      </c>
      <c r="L1037" s="168" t="e">
        <f>#REF!</f>
        <v>#REF!</v>
      </c>
      <c r="M1037" s="168" t="e">
        <f>#REF!</f>
        <v>#REF!</v>
      </c>
      <c r="N1037" s="168" t="e">
        <f>#REF!</f>
        <v>#REF!</v>
      </c>
    </row>
    <row r="1038" spans="9:14">
      <c r="I1038" s="168" t="e">
        <f>#REF!</f>
        <v>#REF!</v>
      </c>
      <c r="J1038" s="168" t="e">
        <f>#REF!</f>
        <v>#REF!</v>
      </c>
      <c r="K1038" s="168" t="e">
        <f>#REF!</f>
        <v>#REF!</v>
      </c>
      <c r="L1038" s="168" t="e">
        <f>#REF!</f>
        <v>#REF!</v>
      </c>
      <c r="M1038" s="168" t="e">
        <f>#REF!</f>
        <v>#REF!</v>
      </c>
      <c r="N1038" s="168" t="e">
        <f>#REF!</f>
        <v>#REF!</v>
      </c>
    </row>
    <row r="1039" spans="9:14">
      <c r="I1039" s="168" t="e">
        <f>#REF!</f>
        <v>#REF!</v>
      </c>
      <c r="J1039" s="168" t="e">
        <f>#REF!</f>
        <v>#REF!</v>
      </c>
      <c r="K1039" s="168" t="e">
        <f>#REF!</f>
        <v>#REF!</v>
      </c>
      <c r="L1039" s="168" t="e">
        <f>#REF!</f>
        <v>#REF!</v>
      </c>
      <c r="M1039" s="168" t="e">
        <f>#REF!</f>
        <v>#REF!</v>
      </c>
      <c r="N1039" s="168" t="e">
        <f>#REF!</f>
        <v>#REF!</v>
      </c>
    </row>
    <row r="1040" spans="9:14">
      <c r="I1040" s="168" t="e">
        <f>#REF!</f>
        <v>#REF!</v>
      </c>
      <c r="J1040" s="168" t="e">
        <f>#REF!</f>
        <v>#REF!</v>
      </c>
      <c r="K1040" s="168" t="e">
        <f>#REF!</f>
        <v>#REF!</v>
      </c>
      <c r="L1040" s="168" t="e">
        <f>#REF!</f>
        <v>#REF!</v>
      </c>
      <c r="M1040" s="168" t="e">
        <f>#REF!</f>
        <v>#REF!</v>
      </c>
      <c r="N1040" s="168" t="e">
        <f>#REF!</f>
        <v>#REF!</v>
      </c>
    </row>
    <row r="1041" spans="9:14">
      <c r="I1041" s="168" t="e">
        <f>#REF!</f>
        <v>#REF!</v>
      </c>
      <c r="J1041" s="168" t="e">
        <f>#REF!</f>
        <v>#REF!</v>
      </c>
      <c r="K1041" s="168" t="e">
        <f>#REF!</f>
        <v>#REF!</v>
      </c>
      <c r="L1041" s="168" t="e">
        <f>#REF!</f>
        <v>#REF!</v>
      </c>
      <c r="M1041" s="168" t="e">
        <f>#REF!</f>
        <v>#REF!</v>
      </c>
      <c r="N1041" s="168" t="e">
        <f>#REF!</f>
        <v>#REF!</v>
      </c>
    </row>
    <row r="1042" spans="9:14">
      <c r="I1042" s="168" t="e">
        <f>#REF!</f>
        <v>#REF!</v>
      </c>
      <c r="J1042" s="168" t="e">
        <f>#REF!</f>
        <v>#REF!</v>
      </c>
      <c r="K1042" s="168" t="e">
        <f>#REF!</f>
        <v>#REF!</v>
      </c>
      <c r="L1042" s="168" t="e">
        <f>#REF!</f>
        <v>#REF!</v>
      </c>
      <c r="M1042" s="168" t="e">
        <f>#REF!</f>
        <v>#REF!</v>
      </c>
      <c r="N1042" s="168" t="e">
        <f>#REF!</f>
        <v>#REF!</v>
      </c>
    </row>
    <row r="1043" spans="9:14">
      <c r="I1043" s="168" t="e">
        <f>#REF!</f>
        <v>#REF!</v>
      </c>
      <c r="J1043" s="168" t="e">
        <f>#REF!</f>
        <v>#REF!</v>
      </c>
      <c r="K1043" s="168" t="e">
        <f>#REF!</f>
        <v>#REF!</v>
      </c>
      <c r="L1043" s="168" t="e">
        <f>#REF!</f>
        <v>#REF!</v>
      </c>
      <c r="M1043" s="168" t="e">
        <f>#REF!</f>
        <v>#REF!</v>
      </c>
      <c r="N1043" s="168" t="e">
        <f>#REF!</f>
        <v>#REF!</v>
      </c>
    </row>
    <row r="1044" spans="9:14">
      <c r="I1044" s="180" t="e">
        <f>#REF!</f>
        <v>#REF!</v>
      </c>
      <c r="J1044" s="180" t="e">
        <f>#REF!</f>
        <v>#REF!</v>
      </c>
      <c r="K1044" s="180" t="e">
        <f>#REF!</f>
        <v>#REF!</v>
      </c>
      <c r="L1044" s="180" t="e">
        <f>#REF!</f>
        <v>#REF!</v>
      </c>
      <c r="M1044" s="180" t="e">
        <f>#REF!</f>
        <v>#REF!</v>
      </c>
      <c r="N1044" s="180" t="e">
        <f>#REF!</f>
        <v>#REF!</v>
      </c>
    </row>
    <row r="1045" spans="9:14">
      <c r="I1045" s="180" t="e">
        <f>#REF!</f>
        <v>#REF!</v>
      </c>
      <c r="J1045" s="180" t="e">
        <f>#REF!</f>
        <v>#REF!</v>
      </c>
      <c r="K1045" s="180" t="e">
        <f>#REF!</f>
        <v>#REF!</v>
      </c>
      <c r="L1045" s="180" t="e">
        <f>#REF!</f>
        <v>#REF!</v>
      </c>
      <c r="M1045" s="180" t="e">
        <f>#REF!</f>
        <v>#REF!</v>
      </c>
      <c r="N1045" s="180" t="e">
        <f>#REF!</f>
        <v>#REF!</v>
      </c>
    </row>
    <row r="1046" spans="9:14">
      <c r="I1046" s="168" t="e">
        <f>#REF!</f>
        <v>#REF!</v>
      </c>
      <c r="J1046" s="168" t="e">
        <f>#REF!</f>
        <v>#REF!</v>
      </c>
      <c r="K1046" s="168" t="e">
        <f>#REF!</f>
        <v>#REF!</v>
      </c>
      <c r="L1046" s="168" t="e">
        <f>#REF!</f>
        <v>#REF!</v>
      </c>
      <c r="M1046" s="168" t="e">
        <f>#REF!</f>
        <v>#REF!</v>
      </c>
      <c r="N1046" s="168" t="e">
        <f>#REF!</f>
        <v>#REF!</v>
      </c>
    </row>
    <row r="1047" spans="9:14">
      <c r="I1047" s="168" t="e">
        <f>#REF!</f>
        <v>#REF!</v>
      </c>
      <c r="J1047" s="168" t="e">
        <f>#REF!</f>
        <v>#REF!</v>
      </c>
      <c r="K1047" s="168" t="e">
        <f>#REF!</f>
        <v>#REF!</v>
      </c>
      <c r="L1047" s="168" t="e">
        <f>#REF!</f>
        <v>#REF!</v>
      </c>
      <c r="M1047" s="168" t="e">
        <f>#REF!</f>
        <v>#REF!</v>
      </c>
      <c r="N1047" s="168" t="e">
        <f>#REF!</f>
        <v>#REF!</v>
      </c>
    </row>
    <row r="1048" spans="9:14">
      <c r="I1048" s="168" t="e">
        <f>#REF!</f>
        <v>#REF!</v>
      </c>
      <c r="J1048" s="168" t="e">
        <f>#REF!</f>
        <v>#REF!</v>
      </c>
      <c r="K1048" s="168" t="e">
        <f>#REF!</f>
        <v>#REF!</v>
      </c>
      <c r="L1048" s="168" t="e">
        <f>#REF!</f>
        <v>#REF!</v>
      </c>
      <c r="M1048" s="168" t="e">
        <f>#REF!</f>
        <v>#REF!</v>
      </c>
      <c r="N1048" s="168" t="e">
        <f>#REF!</f>
        <v>#REF!</v>
      </c>
    </row>
    <row r="1049" spans="9:14">
      <c r="I1049" s="168" t="e">
        <f>#REF!</f>
        <v>#REF!</v>
      </c>
      <c r="J1049" s="168" t="e">
        <f>#REF!</f>
        <v>#REF!</v>
      </c>
      <c r="K1049" s="168" t="e">
        <f>#REF!</f>
        <v>#REF!</v>
      </c>
      <c r="L1049" s="168" t="e">
        <f>#REF!</f>
        <v>#REF!</v>
      </c>
      <c r="M1049" s="168" t="e">
        <f>#REF!</f>
        <v>#REF!</v>
      </c>
      <c r="N1049" s="168" t="e">
        <f>#REF!</f>
        <v>#REF!</v>
      </c>
    </row>
    <row r="1050" spans="9:14">
      <c r="I1050" s="168" t="e">
        <f>#REF!</f>
        <v>#REF!</v>
      </c>
      <c r="J1050" s="168" t="e">
        <f>#REF!</f>
        <v>#REF!</v>
      </c>
      <c r="K1050" s="168" t="e">
        <f>#REF!</f>
        <v>#REF!</v>
      </c>
      <c r="L1050" s="168" t="e">
        <f>#REF!</f>
        <v>#REF!</v>
      </c>
      <c r="M1050" s="168" t="e">
        <f>#REF!</f>
        <v>#REF!</v>
      </c>
      <c r="N1050" s="168" t="e">
        <f>#REF!</f>
        <v>#REF!</v>
      </c>
    </row>
    <row r="1051" spans="9:14">
      <c r="I1051" s="168" t="e">
        <f>#REF!</f>
        <v>#REF!</v>
      </c>
      <c r="J1051" s="168" t="e">
        <f>#REF!</f>
        <v>#REF!</v>
      </c>
      <c r="K1051" s="168" t="e">
        <f>#REF!</f>
        <v>#REF!</v>
      </c>
      <c r="L1051" s="168" t="e">
        <f>#REF!</f>
        <v>#REF!</v>
      </c>
      <c r="M1051" s="168" t="e">
        <f>#REF!</f>
        <v>#REF!</v>
      </c>
      <c r="N1051" s="168" t="e">
        <f>#REF!</f>
        <v>#REF!</v>
      </c>
    </row>
    <row r="1052" spans="9:14">
      <c r="I1052" s="168" t="e">
        <f>#REF!</f>
        <v>#REF!</v>
      </c>
      <c r="J1052" s="168" t="e">
        <f>#REF!</f>
        <v>#REF!</v>
      </c>
      <c r="K1052" s="168" t="e">
        <f>#REF!</f>
        <v>#REF!</v>
      </c>
      <c r="L1052" s="168" t="e">
        <f>#REF!</f>
        <v>#REF!</v>
      </c>
      <c r="M1052" s="168" t="e">
        <f>#REF!</f>
        <v>#REF!</v>
      </c>
      <c r="N1052" s="168" t="e">
        <f>#REF!</f>
        <v>#REF!</v>
      </c>
    </row>
    <row r="1053" spans="9:14">
      <c r="I1053" s="168" t="e">
        <f>#REF!</f>
        <v>#REF!</v>
      </c>
      <c r="J1053" s="168" t="e">
        <f>#REF!</f>
        <v>#REF!</v>
      </c>
      <c r="K1053" s="168" t="e">
        <f>#REF!</f>
        <v>#REF!</v>
      </c>
      <c r="L1053" s="168" t="e">
        <f>#REF!</f>
        <v>#REF!</v>
      </c>
      <c r="M1053" s="168" t="e">
        <f>#REF!</f>
        <v>#REF!</v>
      </c>
      <c r="N1053" s="168" t="e">
        <f>#REF!</f>
        <v>#REF!</v>
      </c>
    </row>
    <row r="1054" spans="9:14">
      <c r="I1054" s="168" t="e">
        <f>#REF!</f>
        <v>#REF!</v>
      </c>
      <c r="J1054" s="168" t="e">
        <f>#REF!</f>
        <v>#REF!</v>
      </c>
      <c r="K1054" s="168" t="e">
        <f>#REF!</f>
        <v>#REF!</v>
      </c>
      <c r="L1054" s="168" t="e">
        <f>#REF!</f>
        <v>#REF!</v>
      </c>
      <c r="M1054" s="168" t="e">
        <f>#REF!</f>
        <v>#REF!</v>
      </c>
      <c r="N1054" s="168" t="e">
        <f>#REF!</f>
        <v>#REF!</v>
      </c>
    </row>
    <row r="1055" spans="9:14">
      <c r="I1055" s="168" t="e">
        <f>#REF!</f>
        <v>#REF!</v>
      </c>
      <c r="J1055" s="168" t="e">
        <f>#REF!</f>
        <v>#REF!</v>
      </c>
      <c r="K1055" s="168" t="e">
        <f>#REF!</f>
        <v>#REF!</v>
      </c>
      <c r="L1055" s="168" t="e">
        <f>#REF!</f>
        <v>#REF!</v>
      </c>
      <c r="M1055" s="168" t="e">
        <f>#REF!</f>
        <v>#REF!</v>
      </c>
      <c r="N1055" s="168" t="e">
        <f>#REF!</f>
        <v>#REF!</v>
      </c>
    </row>
    <row r="1056" spans="9:14">
      <c r="I1056" s="168" t="e">
        <f>#REF!</f>
        <v>#REF!</v>
      </c>
      <c r="J1056" s="168" t="e">
        <f>#REF!</f>
        <v>#REF!</v>
      </c>
      <c r="K1056" s="168" t="e">
        <f>#REF!</f>
        <v>#REF!</v>
      </c>
      <c r="L1056" s="168" t="e">
        <f>#REF!</f>
        <v>#REF!</v>
      </c>
      <c r="M1056" s="168" t="e">
        <f>#REF!</f>
        <v>#REF!</v>
      </c>
      <c r="N1056" s="168" t="e">
        <f>#REF!</f>
        <v>#REF!</v>
      </c>
    </row>
    <row r="1057" spans="9:14">
      <c r="I1057" s="168" t="e">
        <f>#REF!</f>
        <v>#REF!</v>
      </c>
      <c r="J1057" s="168" t="e">
        <f>#REF!</f>
        <v>#REF!</v>
      </c>
      <c r="K1057" s="168" t="e">
        <f>#REF!</f>
        <v>#REF!</v>
      </c>
      <c r="L1057" s="168" t="e">
        <f>#REF!</f>
        <v>#REF!</v>
      </c>
      <c r="M1057" s="168" t="e">
        <f>#REF!</f>
        <v>#REF!</v>
      </c>
      <c r="N1057" s="168" t="e">
        <f>#REF!</f>
        <v>#REF!</v>
      </c>
    </row>
    <row r="1058" spans="9:14">
      <c r="I1058" s="180" t="e">
        <f>#REF!</f>
        <v>#REF!</v>
      </c>
      <c r="J1058" s="180" t="e">
        <f>#REF!</f>
        <v>#REF!</v>
      </c>
      <c r="K1058" s="180" t="e">
        <f>#REF!</f>
        <v>#REF!</v>
      </c>
      <c r="L1058" s="180" t="e">
        <f>#REF!</f>
        <v>#REF!</v>
      </c>
      <c r="M1058" s="180" t="e">
        <f>#REF!</f>
        <v>#REF!</v>
      </c>
      <c r="N1058" s="180" t="e">
        <f>#REF!</f>
        <v>#REF!</v>
      </c>
    </row>
    <row r="1059" spans="9:14">
      <c r="I1059" s="180" t="e">
        <f>#REF!</f>
        <v>#REF!</v>
      </c>
      <c r="J1059" s="180" t="e">
        <f>#REF!</f>
        <v>#REF!</v>
      </c>
      <c r="K1059" s="180" t="e">
        <f>#REF!</f>
        <v>#REF!</v>
      </c>
      <c r="L1059" s="180" t="e">
        <f>#REF!</f>
        <v>#REF!</v>
      </c>
      <c r="M1059" s="180" t="e">
        <f>#REF!</f>
        <v>#REF!</v>
      </c>
      <c r="N1059" s="180" t="e">
        <f>#REF!</f>
        <v>#REF!</v>
      </c>
    </row>
    <row r="1060" spans="9:14">
      <c r="I1060" s="168" t="e">
        <f>#REF!</f>
        <v>#REF!</v>
      </c>
      <c r="J1060" s="168" t="e">
        <f>#REF!</f>
        <v>#REF!</v>
      </c>
      <c r="K1060" s="168" t="e">
        <f>#REF!</f>
        <v>#REF!</v>
      </c>
      <c r="L1060" s="168" t="e">
        <f>#REF!</f>
        <v>#REF!</v>
      </c>
      <c r="M1060" s="168" t="e">
        <f>#REF!</f>
        <v>#REF!</v>
      </c>
      <c r="N1060" s="168" t="e">
        <f>#REF!</f>
        <v>#REF!</v>
      </c>
    </row>
    <row r="1061" spans="9:14">
      <c r="I1061" s="168" t="e">
        <f>#REF!</f>
        <v>#REF!</v>
      </c>
      <c r="J1061" s="168" t="e">
        <f>#REF!</f>
        <v>#REF!</v>
      </c>
      <c r="K1061" s="168" t="e">
        <f>#REF!</f>
        <v>#REF!</v>
      </c>
      <c r="L1061" s="168" t="e">
        <f>#REF!</f>
        <v>#REF!</v>
      </c>
      <c r="M1061" s="168" t="e">
        <f>#REF!</f>
        <v>#REF!</v>
      </c>
      <c r="N1061" s="168" t="e">
        <f>#REF!</f>
        <v>#REF!</v>
      </c>
    </row>
    <row r="1062" spans="9:14">
      <c r="I1062" s="168" t="e">
        <f>#REF!</f>
        <v>#REF!</v>
      </c>
      <c r="J1062" s="168" t="e">
        <f>#REF!</f>
        <v>#REF!</v>
      </c>
      <c r="K1062" s="168" t="e">
        <f>#REF!</f>
        <v>#REF!</v>
      </c>
      <c r="L1062" s="168" t="e">
        <f>#REF!</f>
        <v>#REF!</v>
      </c>
      <c r="M1062" s="168" t="e">
        <f>#REF!</f>
        <v>#REF!</v>
      </c>
      <c r="N1062" s="168" t="e">
        <f>#REF!</f>
        <v>#REF!</v>
      </c>
    </row>
    <row r="1063" spans="9:14">
      <c r="I1063" s="168" t="e">
        <f>#REF!</f>
        <v>#REF!</v>
      </c>
      <c r="J1063" s="168" t="e">
        <f>#REF!</f>
        <v>#REF!</v>
      </c>
      <c r="K1063" s="168" t="e">
        <f>#REF!</f>
        <v>#REF!</v>
      </c>
      <c r="L1063" s="168" t="e">
        <f>#REF!</f>
        <v>#REF!</v>
      </c>
      <c r="M1063" s="168" t="e">
        <f>#REF!</f>
        <v>#REF!</v>
      </c>
      <c r="N1063" s="168" t="e">
        <f>#REF!</f>
        <v>#REF!</v>
      </c>
    </row>
    <row r="1064" spans="9:14">
      <c r="I1064" s="168" t="e">
        <f>#REF!</f>
        <v>#REF!</v>
      </c>
      <c r="J1064" s="168" t="e">
        <f>#REF!</f>
        <v>#REF!</v>
      </c>
      <c r="K1064" s="168" t="e">
        <f>#REF!</f>
        <v>#REF!</v>
      </c>
      <c r="L1064" s="168" t="e">
        <f>#REF!</f>
        <v>#REF!</v>
      </c>
      <c r="M1064" s="168" t="e">
        <f>#REF!</f>
        <v>#REF!</v>
      </c>
      <c r="N1064" s="168" t="e">
        <f>#REF!</f>
        <v>#REF!</v>
      </c>
    </row>
    <row r="1065" spans="9:14">
      <c r="I1065" s="168" t="e">
        <f>#REF!</f>
        <v>#REF!</v>
      </c>
      <c r="J1065" s="168" t="e">
        <f>#REF!</f>
        <v>#REF!</v>
      </c>
      <c r="K1065" s="168" t="e">
        <f>#REF!</f>
        <v>#REF!</v>
      </c>
      <c r="L1065" s="168" t="e">
        <f>#REF!</f>
        <v>#REF!</v>
      </c>
      <c r="M1065" s="168" t="e">
        <f>#REF!</f>
        <v>#REF!</v>
      </c>
      <c r="N1065" s="168" t="e">
        <f>#REF!</f>
        <v>#REF!</v>
      </c>
    </row>
    <row r="1066" spans="9:14">
      <c r="I1066" s="168" t="e">
        <f>#REF!</f>
        <v>#REF!</v>
      </c>
      <c r="J1066" s="168" t="e">
        <f>#REF!</f>
        <v>#REF!</v>
      </c>
      <c r="K1066" s="168" t="e">
        <f>#REF!</f>
        <v>#REF!</v>
      </c>
      <c r="L1066" s="168" t="e">
        <f>#REF!</f>
        <v>#REF!</v>
      </c>
      <c r="M1066" s="168" t="e">
        <f>#REF!</f>
        <v>#REF!</v>
      </c>
      <c r="N1066" s="168" t="e">
        <f>#REF!</f>
        <v>#REF!</v>
      </c>
    </row>
    <row r="1067" spans="9:14">
      <c r="I1067" s="168" t="e">
        <f>#REF!</f>
        <v>#REF!</v>
      </c>
      <c r="J1067" s="168" t="e">
        <f>#REF!</f>
        <v>#REF!</v>
      </c>
      <c r="K1067" s="168" t="e">
        <f>#REF!</f>
        <v>#REF!</v>
      </c>
      <c r="L1067" s="168" t="e">
        <f>#REF!</f>
        <v>#REF!</v>
      </c>
      <c r="M1067" s="168" t="e">
        <f>#REF!</f>
        <v>#REF!</v>
      </c>
      <c r="N1067" s="168" t="e">
        <f>#REF!</f>
        <v>#REF!</v>
      </c>
    </row>
    <row r="1068" spans="9:14">
      <c r="I1068" s="168" t="e">
        <f>#REF!</f>
        <v>#REF!</v>
      </c>
      <c r="J1068" s="168" t="e">
        <f>#REF!</f>
        <v>#REF!</v>
      </c>
      <c r="K1068" s="168" t="e">
        <f>#REF!</f>
        <v>#REF!</v>
      </c>
      <c r="L1068" s="168" t="e">
        <f>#REF!</f>
        <v>#REF!</v>
      </c>
      <c r="M1068" s="168" t="e">
        <f>#REF!</f>
        <v>#REF!</v>
      </c>
      <c r="N1068" s="168" t="e">
        <f>#REF!</f>
        <v>#REF!</v>
      </c>
    </row>
    <row r="1069" spans="9:14">
      <c r="I1069" s="168" t="e">
        <f>#REF!</f>
        <v>#REF!</v>
      </c>
      <c r="J1069" s="168" t="e">
        <f>#REF!</f>
        <v>#REF!</v>
      </c>
      <c r="K1069" s="168" t="e">
        <f>#REF!</f>
        <v>#REF!</v>
      </c>
      <c r="L1069" s="168" t="e">
        <f>#REF!</f>
        <v>#REF!</v>
      </c>
      <c r="M1069" s="168" t="e">
        <f>#REF!</f>
        <v>#REF!</v>
      </c>
      <c r="N1069" s="168" t="e">
        <f>#REF!</f>
        <v>#REF!</v>
      </c>
    </row>
    <row r="1070" spans="9:14">
      <c r="I1070" s="168" t="e">
        <f>#REF!</f>
        <v>#REF!</v>
      </c>
      <c r="J1070" s="168" t="e">
        <f>#REF!</f>
        <v>#REF!</v>
      </c>
      <c r="K1070" s="168" t="e">
        <f>#REF!</f>
        <v>#REF!</v>
      </c>
      <c r="L1070" s="168" t="e">
        <f>#REF!</f>
        <v>#REF!</v>
      </c>
      <c r="M1070" s="168" t="e">
        <f>#REF!</f>
        <v>#REF!</v>
      </c>
      <c r="N1070" s="168" t="e">
        <f>#REF!</f>
        <v>#REF!</v>
      </c>
    </row>
    <row r="1071" spans="9:14">
      <c r="I1071" s="168" t="e">
        <f>#REF!</f>
        <v>#REF!</v>
      </c>
      <c r="J1071" s="168" t="e">
        <f>#REF!</f>
        <v>#REF!</v>
      </c>
      <c r="K1071" s="168" t="e">
        <f>#REF!</f>
        <v>#REF!</v>
      </c>
      <c r="L1071" s="168" t="e">
        <f>#REF!</f>
        <v>#REF!</v>
      </c>
      <c r="M1071" s="168" t="e">
        <f>#REF!</f>
        <v>#REF!</v>
      </c>
      <c r="N1071" s="168" t="e">
        <f>#REF!</f>
        <v>#REF!</v>
      </c>
    </row>
    <row r="1072" spans="9:14">
      <c r="I1072" s="180" t="e">
        <f>#REF!</f>
        <v>#REF!</v>
      </c>
      <c r="J1072" s="180" t="e">
        <f>#REF!</f>
        <v>#REF!</v>
      </c>
      <c r="K1072" s="180" t="e">
        <f>#REF!</f>
        <v>#REF!</v>
      </c>
      <c r="L1072" s="180" t="e">
        <f>#REF!</f>
        <v>#REF!</v>
      </c>
      <c r="M1072" s="180" t="e">
        <f>#REF!</f>
        <v>#REF!</v>
      </c>
      <c r="N1072" s="180" t="e">
        <f>#REF!</f>
        <v>#REF!</v>
      </c>
    </row>
    <row r="1073" spans="9:14">
      <c r="I1073" s="180" t="e">
        <f>#REF!</f>
        <v>#REF!</v>
      </c>
      <c r="J1073" s="180" t="e">
        <f>#REF!</f>
        <v>#REF!</v>
      </c>
      <c r="K1073" s="180" t="e">
        <f>#REF!</f>
        <v>#REF!</v>
      </c>
      <c r="L1073" s="180" t="e">
        <f>#REF!</f>
        <v>#REF!</v>
      </c>
      <c r="M1073" s="180" t="e">
        <f>#REF!</f>
        <v>#REF!</v>
      </c>
      <c r="N1073" s="180" t="e">
        <f>#REF!</f>
        <v>#REF!</v>
      </c>
    </row>
    <row r="1074" spans="9:14">
      <c r="I1074" s="168" t="e">
        <f>#REF!</f>
        <v>#REF!</v>
      </c>
      <c r="J1074" s="168" t="e">
        <f>#REF!</f>
        <v>#REF!</v>
      </c>
      <c r="K1074" s="168" t="e">
        <f>#REF!</f>
        <v>#REF!</v>
      </c>
      <c r="L1074" s="168" t="e">
        <f>#REF!</f>
        <v>#REF!</v>
      </c>
      <c r="M1074" s="168" t="e">
        <f>#REF!</f>
        <v>#REF!</v>
      </c>
      <c r="N1074" s="168" t="e">
        <f>#REF!</f>
        <v>#REF!</v>
      </c>
    </row>
    <row r="1075" spans="9:14">
      <c r="I1075" s="168" t="e">
        <f>#REF!</f>
        <v>#REF!</v>
      </c>
      <c r="J1075" s="168" t="e">
        <f>#REF!</f>
        <v>#REF!</v>
      </c>
      <c r="K1075" s="168" t="e">
        <f>#REF!</f>
        <v>#REF!</v>
      </c>
      <c r="L1075" s="168" t="e">
        <f>#REF!</f>
        <v>#REF!</v>
      </c>
      <c r="M1075" s="168" t="e">
        <f>#REF!</f>
        <v>#REF!</v>
      </c>
      <c r="N1075" s="168" t="e">
        <f>#REF!</f>
        <v>#REF!</v>
      </c>
    </row>
    <row r="1076" spans="9:14">
      <c r="I1076" s="168" t="e">
        <f>#REF!</f>
        <v>#REF!</v>
      </c>
      <c r="J1076" s="168" t="e">
        <f>#REF!</f>
        <v>#REF!</v>
      </c>
      <c r="K1076" s="168" t="e">
        <f>#REF!</f>
        <v>#REF!</v>
      </c>
      <c r="L1076" s="168" t="e">
        <f>#REF!</f>
        <v>#REF!</v>
      </c>
      <c r="M1076" s="168" t="e">
        <f>#REF!</f>
        <v>#REF!</v>
      </c>
      <c r="N1076" s="168" t="e">
        <f>#REF!</f>
        <v>#REF!</v>
      </c>
    </row>
    <row r="1077" spans="9:14">
      <c r="I1077" s="168" t="e">
        <f>#REF!</f>
        <v>#REF!</v>
      </c>
      <c r="J1077" s="168" t="e">
        <f>#REF!</f>
        <v>#REF!</v>
      </c>
      <c r="K1077" s="168" t="e">
        <f>#REF!</f>
        <v>#REF!</v>
      </c>
      <c r="L1077" s="168" t="e">
        <f>#REF!</f>
        <v>#REF!</v>
      </c>
      <c r="M1077" s="168" t="e">
        <f>#REF!</f>
        <v>#REF!</v>
      </c>
      <c r="N1077" s="168" t="e">
        <f>#REF!</f>
        <v>#REF!</v>
      </c>
    </row>
    <row r="1078" spans="9:14">
      <c r="I1078" s="168" t="e">
        <f>#REF!</f>
        <v>#REF!</v>
      </c>
      <c r="J1078" s="168" t="e">
        <f>#REF!</f>
        <v>#REF!</v>
      </c>
      <c r="K1078" s="168" t="e">
        <f>#REF!</f>
        <v>#REF!</v>
      </c>
      <c r="L1078" s="168" t="e">
        <f>#REF!</f>
        <v>#REF!</v>
      </c>
      <c r="M1078" s="168" t="e">
        <f>#REF!</f>
        <v>#REF!</v>
      </c>
      <c r="N1078" s="168" t="e">
        <f>#REF!</f>
        <v>#REF!</v>
      </c>
    </row>
    <row r="1079" spans="9:14">
      <c r="I1079" s="168" t="e">
        <f>#REF!</f>
        <v>#REF!</v>
      </c>
      <c r="J1079" s="168" t="e">
        <f>#REF!</f>
        <v>#REF!</v>
      </c>
      <c r="K1079" s="168" t="e">
        <f>#REF!</f>
        <v>#REF!</v>
      </c>
      <c r="L1079" s="168" t="e">
        <f>#REF!</f>
        <v>#REF!</v>
      </c>
      <c r="M1079" s="168" t="e">
        <f>#REF!</f>
        <v>#REF!</v>
      </c>
      <c r="N1079" s="168" t="e">
        <f>#REF!</f>
        <v>#REF!</v>
      </c>
    </row>
    <row r="1080" spans="9:14">
      <c r="I1080" s="168" t="e">
        <f>#REF!</f>
        <v>#REF!</v>
      </c>
      <c r="J1080" s="168" t="e">
        <f>#REF!</f>
        <v>#REF!</v>
      </c>
      <c r="K1080" s="168" t="e">
        <f>#REF!</f>
        <v>#REF!</v>
      </c>
      <c r="L1080" s="168" t="e">
        <f>#REF!</f>
        <v>#REF!</v>
      </c>
      <c r="M1080" s="168" t="e">
        <f>#REF!</f>
        <v>#REF!</v>
      </c>
      <c r="N1080" s="168" t="e">
        <f>#REF!</f>
        <v>#REF!</v>
      </c>
    </row>
    <row r="1081" spans="9:14">
      <c r="I1081" s="168" t="e">
        <f>#REF!</f>
        <v>#REF!</v>
      </c>
      <c r="J1081" s="168" t="e">
        <f>#REF!</f>
        <v>#REF!</v>
      </c>
      <c r="K1081" s="168" t="e">
        <f>#REF!</f>
        <v>#REF!</v>
      </c>
      <c r="L1081" s="168" t="e">
        <f>#REF!</f>
        <v>#REF!</v>
      </c>
      <c r="M1081" s="168" t="e">
        <f>#REF!</f>
        <v>#REF!</v>
      </c>
      <c r="N1081" s="168" t="e">
        <f>#REF!</f>
        <v>#REF!</v>
      </c>
    </row>
    <row r="1082" spans="9:14">
      <c r="I1082" s="168" t="e">
        <f>#REF!</f>
        <v>#REF!</v>
      </c>
      <c r="J1082" s="168" t="e">
        <f>#REF!</f>
        <v>#REF!</v>
      </c>
      <c r="K1082" s="168" t="e">
        <f>#REF!</f>
        <v>#REF!</v>
      </c>
      <c r="L1082" s="168" t="e">
        <f>#REF!</f>
        <v>#REF!</v>
      </c>
      <c r="M1082" s="168" t="e">
        <f>#REF!</f>
        <v>#REF!</v>
      </c>
      <c r="N1082" s="168" t="e">
        <f>#REF!</f>
        <v>#REF!</v>
      </c>
    </row>
    <row r="1083" spans="9:14">
      <c r="I1083" s="168" t="e">
        <f>#REF!</f>
        <v>#REF!</v>
      </c>
      <c r="J1083" s="168" t="e">
        <f>#REF!</f>
        <v>#REF!</v>
      </c>
      <c r="K1083" s="168" t="e">
        <f>#REF!</f>
        <v>#REF!</v>
      </c>
      <c r="L1083" s="168" t="e">
        <f>#REF!</f>
        <v>#REF!</v>
      </c>
      <c r="M1083" s="168" t="e">
        <f>#REF!</f>
        <v>#REF!</v>
      </c>
      <c r="N1083" s="168" t="e">
        <f>#REF!</f>
        <v>#REF!</v>
      </c>
    </row>
    <row r="1084" spans="9:14">
      <c r="I1084" s="168" t="e">
        <f>#REF!</f>
        <v>#REF!</v>
      </c>
      <c r="J1084" s="168" t="e">
        <f>#REF!</f>
        <v>#REF!</v>
      </c>
      <c r="K1084" s="168" t="e">
        <f>#REF!</f>
        <v>#REF!</v>
      </c>
      <c r="L1084" s="168" t="e">
        <f>#REF!</f>
        <v>#REF!</v>
      </c>
      <c r="M1084" s="168" t="e">
        <f>#REF!</f>
        <v>#REF!</v>
      </c>
      <c r="N1084" s="168" t="e">
        <f>#REF!</f>
        <v>#REF!</v>
      </c>
    </row>
    <row r="1085" spans="9:14">
      <c r="I1085" s="168" t="e">
        <f>#REF!</f>
        <v>#REF!</v>
      </c>
      <c r="J1085" s="168" t="e">
        <f>#REF!</f>
        <v>#REF!</v>
      </c>
      <c r="K1085" s="168" t="e">
        <f>#REF!</f>
        <v>#REF!</v>
      </c>
      <c r="L1085" s="168" t="e">
        <f>#REF!</f>
        <v>#REF!</v>
      </c>
      <c r="M1085" s="168" t="e">
        <f>#REF!</f>
        <v>#REF!</v>
      </c>
      <c r="N1085" s="168" t="e">
        <f>#REF!</f>
        <v>#REF!</v>
      </c>
    </row>
    <row r="1086" spans="9:14">
      <c r="I1086" s="180" t="e">
        <f>#REF!</f>
        <v>#REF!</v>
      </c>
      <c r="J1086" s="180" t="e">
        <f>#REF!</f>
        <v>#REF!</v>
      </c>
      <c r="K1086" s="180" t="e">
        <f>#REF!</f>
        <v>#REF!</v>
      </c>
      <c r="L1086" s="180" t="e">
        <f>#REF!</f>
        <v>#REF!</v>
      </c>
      <c r="M1086" s="180" t="e">
        <f>#REF!</f>
        <v>#REF!</v>
      </c>
      <c r="N1086" s="180" t="e">
        <f>#REF!</f>
        <v>#REF!</v>
      </c>
    </row>
    <row r="1087" spans="9:14">
      <c r="I1087" s="180" t="e">
        <f>#REF!</f>
        <v>#REF!</v>
      </c>
      <c r="J1087" s="180" t="e">
        <f>#REF!</f>
        <v>#REF!</v>
      </c>
      <c r="K1087" s="180" t="e">
        <f>#REF!</f>
        <v>#REF!</v>
      </c>
      <c r="L1087" s="180" t="e">
        <f>#REF!</f>
        <v>#REF!</v>
      </c>
      <c r="M1087" s="180" t="e">
        <f>#REF!</f>
        <v>#REF!</v>
      </c>
      <c r="N1087" s="180" t="e">
        <f>#REF!</f>
        <v>#REF!</v>
      </c>
    </row>
    <row r="1088" spans="9:14">
      <c r="I1088" s="168" t="e">
        <f>#REF!</f>
        <v>#REF!</v>
      </c>
      <c r="J1088" s="168" t="e">
        <f>#REF!</f>
        <v>#REF!</v>
      </c>
      <c r="K1088" s="168" t="e">
        <f>#REF!</f>
        <v>#REF!</v>
      </c>
      <c r="L1088" s="168" t="e">
        <f>#REF!</f>
        <v>#REF!</v>
      </c>
      <c r="M1088" s="168" t="e">
        <f>#REF!</f>
        <v>#REF!</v>
      </c>
      <c r="N1088" s="168" t="e">
        <f>#REF!</f>
        <v>#REF!</v>
      </c>
    </row>
    <row r="1089" spans="8:14">
      <c r="I1089" s="168" t="e">
        <f>#REF!</f>
        <v>#REF!</v>
      </c>
      <c r="J1089" s="168" t="e">
        <f>#REF!</f>
        <v>#REF!</v>
      </c>
      <c r="K1089" s="168" t="e">
        <f>#REF!</f>
        <v>#REF!</v>
      </c>
      <c r="L1089" s="168" t="e">
        <f>#REF!</f>
        <v>#REF!</v>
      </c>
      <c r="M1089" s="168" t="e">
        <f>#REF!</f>
        <v>#REF!</v>
      </c>
      <c r="N1089" s="168" t="e">
        <f>#REF!</f>
        <v>#REF!</v>
      </c>
    </row>
    <row r="1090" spans="8:14">
      <c r="I1090" s="168" t="e">
        <f>#REF!</f>
        <v>#REF!</v>
      </c>
      <c r="J1090" s="168" t="e">
        <f>#REF!</f>
        <v>#REF!</v>
      </c>
      <c r="K1090" s="168" t="e">
        <f>#REF!</f>
        <v>#REF!</v>
      </c>
      <c r="L1090" s="168" t="e">
        <f>#REF!</f>
        <v>#REF!</v>
      </c>
      <c r="M1090" s="168" t="e">
        <f>#REF!</f>
        <v>#REF!</v>
      </c>
      <c r="N1090" s="168" t="e">
        <f>#REF!</f>
        <v>#REF!</v>
      </c>
    </row>
    <row r="1091" spans="8:14">
      <c r="I1091" s="168" t="e">
        <f>#REF!</f>
        <v>#REF!</v>
      </c>
      <c r="J1091" s="168" t="e">
        <f>#REF!</f>
        <v>#REF!</v>
      </c>
      <c r="K1091" s="168" t="e">
        <f>#REF!</f>
        <v>#REF!</v>
      </c>
      <c r="L1091" s="168" t="e">
        <f>#REF!</f>
        <v>#REF!</v>
      </c>
      <c r="M1091" s="168" t="e">
        <f>#REF!</f>
        <v>#REF!</v>
      </c>
      <c r="N1091" s="168" t="e">
        <f>#REF!</f>
        <v>#REF!</v>
      </c>
    </row>
    <row r="1092" spans="8:14">
      <c r="I1092" s="168" t="e">
        <f>#REF!</f>
        <v>#REF!</v>
      </c>
      <c r="J1092" s="168" t="e">
        <f>#REF!</f>
        <v>#REF!</v>
      </c>
      <c r="K1092" s="168" t="e">
        <f>#REF!</f>
        <v>#REF!</v>
      </c>
      <c r="L1092" s="168" t="e">
        <f>#REF!</f>
        <v>#REF!</v>
      </c>
      <c r="M1092" s="168" t="e">
        <f>#REF!</f>
        <v>#REF!</v>
      </c>
      <c r="N1092" s="168" t="e">
        <f>#REF!</f>
        <v>#REF!</v>
      </c>
    </row>
    <row r="1093" spans="8:14">
      <c r="I1093" s="168" t="e">
        <f>#REF!</f>
        <v>#REF!</v>
      </c>
      <c r="J1093" s="168" t="e">
        <f>#REF!</f>
        <v>#REF!</v>
      </c>
      <c r="K1093" s="168" t="e">
        <f>#REF!</f>
        <v>#REF!</v>
      </c>
      <c r="L1093" s="168" t="e">
        <f>#REF!</f>
        <v>#REF!</v>
      </c>
      <c r="M1093" s="168" t="e">
        <f>#REF!</f>
        <v>#REF!</v>
      </c>
      <c r="N1093" s="168" t="e">
        <f>#REF!</f>
        <v>#REF!</v>
      </c>
    </row>
    <row r="1094" spans="8:14">
      <c r="H1094" s="159"/>
      <c r="I1094" s="168" t="e">
        <f>#REF!</f>
        <v>#REF!</v>
      </c>
      <c r="J1094" s="168" t="e">
        <f>#REF!</f>
        <v>#REF!</v>
      </c>
      <c r="K1094" s="168" t="e">
        <f>#REF!</f>
        <v>#REF!</v>
      </c>
      <c r="L1094" s="168" t="e">
        <f>#REF!</f>
        <v>#REF!</v>
      </c>
      <c r="M1094" s="168" t="e">
        <f>#REF!</f>
        <v>#REF!</v>
      </c>
      <c r="N1094" s="168" t="e">
        <f>#REF!</f>
        <v>#REF!</v>
      </c>
    </row>
    <row r="1095" spans="8:14">
      <c r="I1095" s="168" t="e">
        <f>#REF!</f>
        <v>#REF!</v>
      </c>
      <c r="J1095" s="168" t="e">
        <f>#REF!</f>
        <v>#REF!</v>
      </c>
      <c r="K1095" s="168" t="e">
        <f>#REF!</f>
        <v>#REF!</v>
      </c>
      <c r="L1095" s="168" t="e">
        <f>#REF!</f>
        <v>#REF!</v>
      </c>
      <c r="M1095" s="168" t="e">
        <f>#REF!</f>
        <v>#REF!</v>
      </c>
      <c r="N1095" s="168" t="e">
        <f>#REF!</f>
        <v>#REF!</v>
      </c>
    </row>
    <row r="1096" spans="8:14">
      <c r="I1096" s="168" t="e">
        <f>#REF!</f>
        <v>#REF!</v>
      </c>
      <c r="J1096" s="168" t="e">
        <f>#REF!</f>
        <v>#REF!</v>
      </c>
      <c r="K1096" s="168" t="e">
        <f>#REF!</f>
        <v>#REF!</v>
      </c>
      <c r="L1096" s="168" t="e">
        <f>#REF!</f>
        <v>#REF!</v>
      </c>
      <c r="M1096" s="168" t="e">
        <f>#REF!</f>
        <v>#REF!</v>
      </c>
      <c r="N1096" s="168" t="e">
        <f>#REF!</f>
        <v>#REF!</v>
      </c>
    </row>
    <row r="1097" spans="8:14">
      <c r="I1097" s="168" t="e">
        <f>#REF!</f>
        <v>#REF!</v>
      </c>
      <c r="J1097" s="168" t="e">
        <f>#REF!</f>
        <v>#REF!</v>
      </c>
      <c r="K1097" s="168" t="e">
        <f>#REF!</f>
        <v>#REF!</v>
      </c>
      <c r="L1097" s="168" t="e">
        <f>#REF!</f>
        <v>#REF!</v>
      </c>
      <c r="M1097" s="168" t="e">
        <f>#REF!</f>
        <v>#REF!</v>
      </c>
      <c r="N1097" s="168" t="e">
        <f>#REF!</f>
        <v>#REF!</v>
      </c>
    </row>
    <row r="1098" spans="8:14">
      <c r="I1098" s="168" t="e">
        <f>#REF!</f>
        <v>#REF!</v>
      </c>
      <c r="J1098" s="168" t="e">
        <f>#REF!</f>
        <v>#REF!</v>
      </c>
      <c r="K1098" s="168" t="e">
        <f>#REF!</f>
        <v>#REF!</v>
      </c>
      <c r="L1098" s="168" t="e">
        <f>#REF!</f>
        <v>#REF!</v>
      </c>
      <c r="M1098" s="168" t="e">
        <f>#REF!</f>
        <v>#REF!</v>
      </c>
      <c r="N1098" s="168" t="e">
        <f>#REF!</f>
        <v>#REF!</v>
      </c>
    </row>
    <row r="1099" spans="8:14">
      <c r="I1099" s="168" t="e">
        <f>#REF!</f>
        <v>#REF!</v>
      </c>
      <c r="J1099" s="168" t="e">
        <f>#REF!</f>
        <v>#REF!</v>
      </c>
      <c r="K1099" s="168" t="e">
        <f>#REF!</f>
        <v>#REF!</v>
      </c>
      <c r="L1099" s="168" t="e">
        <f>#REF!</f>
        <v>#REF!</v>
      </c>
      <c r="M1099" s="168" t="e">
        <f>#REF!</f>
        <v>#REF!</v>
      </c>
      <c r="N1099" s="168" t="e">
        <f>#REF!</f>
        <v>#REF!</v>
      </c>
    </row>
    <row r="1100" spans="8:14">
      <c r="I1100" s="180" t="e">
        <f>#REF!</f>
        <v>#REF!</v>
      </c>
      <c r="J1100" s="180" t="e">
        <f>#REF!</f>
        <v>#REF!</v>
      </c>
      <c r="K1100" s="180" t="e">
        <f>#REF!</f>
        <v>#REF!</v>
      </c>
      <c r="L1100" s="180" t="e">
        <f>#REF!</f>
        <v>#REF!</v>
      </c>
      <c r="M1100" s="180" t="e">
        <f>#REF!</f>
        <v>#REF!</v>
      </c>
      <c r="N1100" s="180" t="e">
        <f>#REF!</f>
        <v>#REF!</v>
      </c>
    </row>
    <row r="1101" spans="8:14">
      <c r="I1101" s="180" t="e">
        <f>#REF!</f>
        <v>#REF!</v>
      </c>
      <c r="J1101" s="180" t="e">
        <f>#REF!</f>
        <v>#REF!</v>
      </c>
      <c r="K1101" s="180" t="e">
        <f>#REF!</f>
        <v>#REF!</v>
      </c>
      <c r="L1101" s="180" t="e">
        <f>#REF!</f>
        <v>#REF!</v>
      </c>
      <c r="M1101" s="180" t="e">
        <f>#REF!</f>
        <v>#REF!</v>
      </c>
      <c r="N1101" s="180" t="e">
        <f>#REF!</f>
        <v>#REF!</v>
      </c>
    </row>
    <row r="1102" spans="8:14">
      <c r="I1102" s="168" t="e">
        <f>#REF!</f>
        <v>#REF!</v>
      </c>
      <c r="J1102" s="168" t="e">
        <f>#REF!</f>
        <v>#REF!</v>
      </c>
      <c r="K1102" s="168" t="e">
        <f>#REF!</f>
        <v>#REF!</v>
      </c>
      <c r="L1102" s="168" t="e">
        <f>#REF!</f>
        <v>#REF!</v>
      </c>
      <c r="M1102" s="168" t="e">
        <f>#REF!</f>
        <v>#REF!</v>
      </c>
      <c r="N1102" s="168" t="e">
        <f>#REF!</f>
        <v>#REF!</v>
      </c>
    </row>
    <row r="1103" spans="8:14">
      <c r="I1103" s="168" t="e">
        <f>#REF!</f>
        <v>#REF!</v>
      </c>
      <c r="J1103" s="168" t="e">
        <f>#REF!</f>
        <v>#REF!</v>
      </c>
      <c r="K1103" s="168" t="e">
        <f>#REF!</f>
        <v>#REF!</v>
      </c>
      <c r="L1103" s="168" t="e">
        <f>#REF!</f>
        <v>#REF!</v>
      </c>
      <c r="M1103" s="168" t="e">
        <f>#REF!</f>
        <v>#REF!</v>
      </c>
      <c r="N1103" s="168" t="e">
        <f>#REF!</f>
        <v>#REF!</v>
      </c>
    </row>
    <row r="1104" spans="8:14">
      <c r="I1104" s="168" t="e">
        <f>#REF!</f>
        <v>#REF!</v>
      </c>
      <c r="J1104" s="168" t="e">
        <f>#REF!</f>
        <v>#REF!</v>
      </c>
      <c r="K1104" s="168" t="e">
        <f>#REF!</f>
        <v>#REF!</v>
      </c>
      <c r="L1104" s="168" t="e">
        <f>#REF!</f>
        <v>#REF!</v>
      </c>
      <c r="M1104" s="168" t="e">
        <f>#REF!</f>
        <v>#REF!</v>
      </c>
      <c r="N1104" s="168" t="e">
        <f>#REF!</f>
        <v>#REF!</v>
      </c>
    </row>
    <row r="1105" spans="9:14">
      <c r="I1105" s="168" t="e">
        <f>#REF!</f>
        <v>#REF!</v>
      </c>
      <c r="J1105" s="168" t="e">
        <f>#REF!</f>
        <v>#REF!</v>
      </c>
      <c r="K1105" s="168" t="e">
        <f>#REF!</f>
        <v>#REF!</v>
      </c>
      <c r="L1105" s="168" t="e">
        <f>#REF!</f>
        <v>#REF!</v>
      </c>
      <c r="M1105" s="168" t="e">
        <f>#REF!</f>
        <v>#REF!</v>
      </c>
      <c r="N1105" s="168" t="e">
        <f>#REF!</f>
        <v>#REF!</v>
      </c>
    </row>
    <row r="1106" spans="9:14">
      <c r="I1106" s="168" t="e">
        <f>#REF!</f>
        <v>#REF!</v>
      </c>
      <c r="J1106" s="168" t="e">
        <f>#REF!</f>
        <v>#REF!</v>
      </c>
      <c r="K1106" s="168" t="e">
        <f>#REF!</f>
        <v>#REF!</v>
      </c>
      <c r="L1106" s="168" t="e">
        <f>#REF!</f>
        <v>#REF!</v>
      </c>
      <c r="M1106" s="168" t="e">
        <f>#REF!</f>
        <v>#REF!</v>
      </c>
      <c r="N1106" s="168" t="e">
        <f>#REF!</f>
        <v>#REF!</v>
      </c>
    </row>
    <row r="1107" spans="9:14">
      <c r="I1107" s="168" t="e">
        <f>#REF!</f>
        <v>#REF!</v>
      </c>
      <c r="J1107" s="168" t="e">
        <f>#REF!</f>
        <v>#REF!</v>
      </c>
      <c r="K1107" s="168" t="e">
        <f>#REF!</f>
        <v>#REF!</v>
      </c>
      <c r="L1107" s="168" t="e">
        <f>#REF!</f>
        <v>#REF!</v>
      </c>
      <c r="M1107" s="168" t="e">
        <f>#REF!</f>
        <v>#REF!</v>
      </c>
      <c r="N1107" s="168" t="e">
        <f>#REF!</f>
        <v>#REF!</v>
      </c>
    </row>
    <row r="1108" spans="9:14">
      <c r="I1108" s="168" t="e">
        <f>#REF!</f>
        <v>#REF!</v>
      </c>
      <c r="J1108" s="168" t="e">
        <f>#REF!</f>
        <v>#REF!</v>
      </c>
      <c r="K1108" s="168" t="e">
        <f>#REF!</f>
        <v>#REF!</v>
      </c>
      <c r="L1108" s="168" t="e">
        <f>#REF!</f>
        <v>#REF!</v>
      </c>
      <c r="M1108" s="168" t="e">
        <f>#REF!</f>
        <v>#REF!</v>
      </c>
      <c r="N1108" s="168" t="e">
        <f>#REF!</f>
        <v>#REF!</v>
      </c>
    </row>
    <row r="1109" spans="9:14">
      <c r="I1109" s="168" t="e">
        <f>#REF!</f>
        <v>#REF!</v>
      </c>
      <c r="J1109" s="168" t="e">
        <f>#REF!</f>
        <v>#REF!</v>
      </c>
      <c r="K1109" s="168" t="e">
        <f>#REF!</f>
        <v>#REF!</v>
      </c>
      <c r="L1109" s="168" t="e">
        <f>#REF!</f>
        <v>#REF!</v>
      </c>
      <c r="M1109" s="168" t="e">
        <f>#REF!</f>
        <v>#REF!</v>
      </c>
      <c r="N1109" s="168" t="e">
        <f>#REF!</f>
        <v>#REF!</v>
      </c>
    </row>
    <row r="1110" spans="9:14">
      <c r="I1110" s="168" t="e">
        <f>#REF!</f>
        <v>#REF!</v>
      </c>
      <c r="J1110" s="168" t="e">
        <f>#REF!</f>
        <v>#REF!</v>
      </c>
      <c r="K1110" s="168" t="e">
        <f>#REF!</f>
        <v>#REF!</v>
      </c>
      <c r="L1110" s="168" t="e">
        <f>#REF!</f>
        <v>#REF!</v>
      </c>
      <c r="M1110" s="168" t="e">
        <f>#REF!</f>
        <v>#REF!</v>
      </c>
      <c r="N1110" s="168" t="e">
        <f>#REF!</f>
        <v>#REF!</v>
      </c>
    </row>
    <row r="1111" spans="9:14">
      <c r="I1111" s="168" t="e">
        <f>#REF!</f>
        <v>#REF!</v>
      </c>
      <c r="J1111" s="168" t="e">
        <f>#REF!</f>
        <v>#REF!</v>
      </c>
      <c r="K1111" s="168" t="e">
        <f>#REF!</f>
        <v>#REF!</v>
      </c>
      <c r="L1111" s="168" t="e">
        <f>#REF!</f>
        <v>#REF!</v>
      </c>
      <c r="M1111" s="168" t="e">
        <f>#REF!</f>
        <v>#REF!</v>
      </c>
      <c r="N1111" s="168" t="e">
        <f>#REF!</f>
        <v>#REF!</v>
      </c>
    </row>
    <row r="1112" spans="9:14">
      <c r="I1112" s="168" t="e">
        <f>#REF!</f>
        <v>#REF!</v>
      </c>
      <c r="J1112" s="168" t="e">
        <f>#REF!</f>
        <v>#REF!</v>
      </c>
      <c r="K1112" s="168" t="e">
        <f>#REF!</f>
        <v>#REF!</v>
      </c>
      <c r="L1112" s="168" t="e">
        <f>#REF!</f>
        <v>#REF!</v>
      </c>
      <c r="M1112" s="168" t="e">
        <f>#REF!</f>
        <v>#REF!</v>
      </c>
      <c r="N1112" s="168" t="e">
        <f>#REF!</f>
        <v>#REF!</v>
      </c>
    </row>
    <row r="1113" spans="9:14">
      <c r="I1113" s="168" t="e">
        <f>#REF!</f>
        <v>#REF!</v>
      </c>
      <c r="J1113" s="168" t="e">
        <f>#REF!</f>
        <v>#REF!</v>
      </c>
      <c r="K1113" s="168" t="e">
        <f>#REF!</f>
        <v>#REF!</v>
      </c>
      <c r="L1113" s="168" t="e">
        <f>#REF!</f>
        <v>#REF!</v>
      </c>
      <c r="M1113" s="168" t="e">
        <f>#REF!</f>
        <v>#REF!</v>
      </c>
      <c r="N1113" s="168" t="e">
        <f>#REF!</f>
        <v>#REF!</v>
      </c>
    </row>
    <row r="1114" spans="9:14">
      <c r="I1114" s="180" t="e">
        <f>#REF!</f>
        <v>#REF!</v>
      </c>
      <c r="J1114" s="180" t="e">
        <f>#REF!</f>
        <v>#REF!</v>
      </c>
      <c r="K1114" s="180" t="e">
        <f>#REF!</f>
        <v>#REF!</v>
      </c>
      <c r="L1114" s="180" t="e">
        <f>#REF!</f>
        <v>#REF!</v>
      </c>
      <c r="M1114" s="180" t="e">
        <f>#REF!</f>
        <v>#REF!</v>
      </c>
      <c r="N1114" s="180" t="e">
        <f>#REF!</f>
        <v>#REF!</v>
      </c>
    </row>
    <row r="1115" spans="9:14">
      <c r="I1115" s="180" t="e">
        <f>#REF!</f>
        <v>#REF!</v>
      </c>
      <c r="J1115" s="180" t="e">
        <f>#REF!</f>
        <v>#REF!</v>
      </c>
      <c r="K1115" s="180" t="e">
        <f>#REF!</f>
        <v>#REF!</v>
      </c>
      <c r="L1115" s="180" t="e">
        <f>#REF!</f>
        <v>#REF!</v>
      </c>
      <c r="M1115" s="180" t="e">
        <f>#REF!</f>
        <v>#REF!</v>
      </c>
      <c r="N1115" s="180" t="e">
        <f>#REF!</f>
        <v>#REF!</v>
      </c>
    </row>
    <row r="1116" spans="9:14">
      <c r="I1116" s="168" t="e">
        <f>#REF!</f>
        <v>#REF!</v>
      </c>
      <c r="J1116" s="168" t="e">
        <f>#REF!</f>
        <v>#REF!</v>
      </c>
      <c r="K1116" s="168" t="e">
        <f>#REF!</f>
        <v>#REF!</v>
      </c>
      <c r="L1116" s="168" t="e">
        <f>#REF!</f>
        <v>#REF!</v>
      </c>
      <c r="M1116" s="168" t="e">
        <f>#REF!</f>
        <v>#REF!</v>
      </c>
      <c r="N1116" s="168" t="e">
        <f>#REF!</f>
        <v>#REF!</v>
      </c>
    </row>
    <row r="1117" spans="9:14">
      <c r="I1117" s="168" t="e">
        <f>#REF!</f>
        <v>#REF!</v>
      </c>
      <c r="J1117" s="168" t="e">
        <f>#REF!</f>
        <v>#REF!</v>
      </c>
      <c r="K1117" s="168" t="e">
        <f>#REF!</f>
        <v>#REF!</v>
      </c>
      <c r="L1117" s="168" t="e">
        <f>#REF!</f>
        <v>#REF!</v>
      </c>
      <c r="M1117" s="168" t="e">
        <f>#REF!</f>
        <v>#REF!</v>
      </c>
      <c r="N1117" s="168" t="e">
        <f>#REF!</f>
        <v>#REF!</v>
      </c>
    </row>
    <row r="1118" spans="9:14">
      <c r="I1118" s="168" t="e">
        <f>#REF!</f>
        <v>#REF!</v>
      </c>
      <c r="J1118" s="168" t="e">
        <f>#REF!</f>
        <v>#REF!</v>
      </c>
      <c r="K1118" s="168" t="e">
        <f>#REF!</f>
        <v>#REF!</v>
      </c>
      <c r="L1118" s="168" t="e">
        <f>#REF!</f>
        <v>#REF!</v>
      </c>
      <c r="M1118" s="168" t="e">
        <f>#REF!</f>
        <v>#REF!</v>
      </c>
      <c r="N1118" s="168" t="e">
        <f>#REF!</f>
        <v>#REF!</v>
      </c>
    </row>
    <row r="1119" spans="9:14">
      <c r="I1119" s="168" t="e">
        <f>#REF!</f>
        <v>#REF!</v>
      </c>
      <c r="J1119" s="168" t="e">
        <f>#REF!</f>
        <v>#REF!</v>
      </c>
      <c r="K1119" s="168" t="e">
        <f>#REF!</f>
        <v>#REF!</v>
      </c>
      <c r="L1119" s="168" t="e">
        <f>#REF!</f>
        <v>#REF!</v>
      </c>
      <c r="M1119" s="168" t="e">
        <f>#REF!</f>
        <v>#REF!</v>
      </c>
      <c r="N1119" s="168" t="e">
        <f>#REF!</f>
        <v>#REF!</v>
      </c>
    </row>
    <row r="1120" spans="9:14">
      <c r="I1120" s="168" t="e">
        <f>#REF!</f>
        <v>#REF!</v>
      </c>
      <c r="J1120" s="168" t="e">
        <f>#REF!</f>
        <v>#REF!</v>
      </c>
      <c r="K1120" s="168" t="e">
        <f>#REF!</f>
        <v>#REF!</v>
      </c>
      <c r="L1120" s="168" t="e">
        <f>#REF!</f>
        <v>#REF!</v>
      </c>
      <c r="M1120" s="168" t="e">
        <f>#REF!</f>
        <v>#REF!</v>
      </c>
      <c r="N1120" s="168" t="e">
        <f>#REF!</f>
        <v>#REF!</v>
      </c>
    </row>
    <row r="1121" spans="9:14">
      <c r="I1121" s="168" t="e">
        <f>#REF!</f>
        <v>#REF!</v>
      </c>
      <c r="J1121" s="168" t="e">
        <f>#REF!</f>
        <v>#REF!</v>
      </c>
      <c r="K1121" s="168" t="e">
        <f>#REF!</f>
        <v>#REF!</v>
      </c>
      <c r="L1121" s="168" t="e">
        <f>#REF!</f>
        <v>#REF!</v>
      </c>
      <c r="M1121" s="168" t="e">
        <f>#REF!</f>
        <v>#REF!</v>
      </c>
      <c r="N1121" s="168" t="e">
        <f>#REF!</f>
        <v>#REF!</v>
      </c>
    </row>
    <row r="1122" spans="9:14">
      <c r="I1122" s="168" t="e">
        <f>#REF!</f>
        <v>#REF!</v>
      </c>
      <c r="J1122" s="168" t="e">
        <f>#REF!</f>
        <v>#REF!</v>
      </c>
      <c r="K1122" s="168" t="e">
        <f>#REF!</f>
        <v>#REF!</v>
      </c>
      <c r="L1122" s="168" t="e">
        <f>#REF!</f>
        <v>#REF!</v>
      </c>
      <c r="M1122" s="168" t="e">
        <f>#REF!</f>
        <v>#REF!</v>
      </c>
      <c r="N1122" s="168" t="e">
        <f>#REF!</f>
        <v>#REF!</v>
      </c>
    </row>
    <row r="1123" spans="9:14">
      <c r="I1123" s="168" t="e">
        <f>#REF!</f>
        <v>#REF!</v>
      </c>
      <c r="J1123" s="168" t="e">
        <f>#REF!</f>
        <v>#REF!</v>
      </c>
      <c r="K1123" s="168" t="e">
        <f>#REF!</f>
        <v>#REF!</v>
      </c>
      <c r="L1123" s="168" t="e">
        <f>#REF!</f>
        <v>#REF!</v>
      </c>
      <c r="M1123" s="168" t="e">
        <f>#REF!</f>
        <v>#REF!</v>
      </c>
      <c r="N1123" s="168" t="e">
        <f>#REF!</f>
        <v>#REF!</v>
      </c>
    </row>
    <row r="1124" spans="9:14">
      <c r="I1124" s="168" t="e">
        <f>#REF!</f>
        <v>#REF!</v>
      </c>
      <c r="J1124" s="168" t="e">
        <f>#REF!</f>
        <v>#REF!</v>
      </c>
      <c r="K1124" s="168" t="e">
        <f>#REF!</f>
        <v>#REF!</v>
      </c>
      <c r="L1124" s="168" t="e">
        <f>#REF!</f>
        <v>#REF!</v>
      </c>
      <c r="M1124" s="168" t="e">
        <f>#REF!</f>
        <v>#REF!</v>
      </c>
      <c r="N1124" s="168" t="e">
        <f>#REF!</f>
        <v>#REF!</v>
      </c>
    </row>
    <row r="1125" spans="9:14">
      <c r="I1125" s="168" t="e">
        <f>#REF!</f>
        <v>#REF!</v>
      </c>
      <c r="J1125" s="168" t="e">
        <f>#REF!</f>
        <v>#REF!</v>
      </c>
      <c r="K1125" s="168" t="e">
        <f>#REF!</f>
        <v>#REF!</v>
      </c>
      <c r="L1125" s="168" t="e">
        <f>#REF!</f>
        <v>#REF!</v>
      </c>
      <c r="M1125" s="168" t="e">
        <f>#REF!</f>
        <v>#REF!</v>
      </c>
      <c r="N1125" s="168" t="e">
        <f>#REF!</f>
        <v>#REF!</v>
      </c>
    </row>
    <row r="1126" spans="9:14">
      <c r="I1126" s="168" t="e">
        <f>#REF!</f>
        <v>#REF!</v>
      </c>
      <c r="J1126" s="168" t="e">
        <f>#REF!</f>
        <v>#REF!</v>
      </c>
      <c r="K1126" s="168" t="e">
        <f>#REF!</f>
        <v>#REF!</v>
      </c>
      <c r="L1126" s="168" t="e">
        <f>#REF!</f>
        <v>#REF!</v>
      </c>
      <c r="M1126" s="168" t="e">
        <f>#REF!</f>
        <v>#REF!</v>
      </c>
      <c r="N1126" s="168" t="e">
        <f>#REF!</f>
        <v>#REF!</v>
      </c>
    </row>
    <row r="1127" spans="9:14">
      <c r="I1127" s="168" t="e">
        <f>#REF!</f>
        <v>#REF!</v>
      </c>
      <c r="J1127" s="168" t="e">
        <f>#REF!</f>
        <v>#REF!</v>
      </c>
      <c r="K1127" s="168" t="e">
        <f>#REF!</f>
        <v>#REF!</v>
      </c>
      <c r="L1127" s="168" t="e">
        <f>#REF!</f>
        <v>#REF!</v>
      </c>
      <c r="M1127" s="168" t="e">
        <f>#REF!</f>
        <v>#REF!</v>
      </c>
      <c r="N1127" s="168" t="e">
        <f>#REF!</f>
        <v>#REF!</v>
      </c>
    </row>
    <row r="1128" spans="9:14">
      <c r="I1128" s="180" t="e">
        <f>#REF!</f>
        <v>#REF!</v>
      </c>
      <c r="J1128" s="180" t="e">
        <f>#REF!</f>
        <v>#REF!</v>
      </c>
      <c r="K1128" s="180" t="e">
        <f>#REF!</f>
        <v>#REF!</v>
      </c>
      <c r="L1128" s="180" t="e">
        <f>#REF!</f>
        <v>#REF!</v>
      </c>
      <c r="M1128" s="180" t="e">
        <f>#REF!</f>
        <v>#REF!</v>
      </c>
      <c r="N1128" s="180" t="e">
        <f>#REF!</f>
        <v>#REF!</v>
      </c>
    </row>
    <row r="1129" spans="9:14">
      <c r="I1129" s="180" t="e">
        <f>#REF!</f>
        <v>#REF!</v>
      </c>
      <c r="J1129" s="180" t="e">
        <f>#REF!</f>
        <v>#REF!</v>
      </c>
      <c r="K1129" s="180" t="e">
        <f>#REF!</f>
        <v>#REF!</v>
      </c>
      <c r="L1129" s="180" t="e">
        <f>#REF!</f>
        <v>#REF!</v>
      </c>
      <c r="M1129" s="180" t="e">
        <f>#REF!</f>
        <v>#REF!</v>
      </c>
      <c r="N1129" s="180" t="e">
        <f>#REF!</f>
        <v>#REF!</v>
      </c>
    </row>
    <row r="1130" spans="9:14">
      <c r="I1130" s="168" t="e">
        <f>#REF!</f>
        <v>#REF!</v>
      </c>
      <c r="J1130" s="168" t="e">
        <f>#REF!</f>
        <v>#REF!</v>
      </c>
      <c r="K1130" s="168" t="e">
        <f>#REF!</f>
        <v>#REF!</v>
      </c>
      <c r="L1130" s="168" t="e">
        <f>#REF!</f>
        <v>#REF!</v>
      </c>
      <c r="M1130" s="168" t="e">
        <f>#REF!</f>
        <v>#REF!</v>
      </c>
      <c r="N1130" s="168" t="e">
        <f>#REF!</f>
        <v>#REF!</v>
      </c>
    </row>
    <row r="1131" spans="9:14">
      <c r="I1131" s="168" t="e">
        <f>#REF!</f>
        <v>#REF!</v>
      </c>
      <c r="J1131" s="168" t="e">
        <f>#REF!</f>
        <v>#REF!</v>
      </c>
      <c r="K1131" s="168" t="e">
        <f>#REF!</f>
        <v>#REF!</v>
      </c>
      <c r="L1131" s="168" t="e">
        <f>#REF!</f>
        <v>#REF!</v>
      </c>
      <c r="M1131" s="168" t="e">
        <f>#REF!</f>
        <v>#REF!</v>
      </c>
      <c r="N1131" s="168" t="e">
        <f>#REF!</f>
        <v>#REF!</v>
      </c>
    </row>
    <row r="1132" spans="9:14">
      <c r="I1132" s="168" t="e">
        <f>#REF!</f>
        <v>#REF!</v>
      </c>
      <c r="J1132" s="168" t="e">
        <f>#REF!</f>
        <v>#REF!</v>
      </c>
      <c r="K1132" s="168" t="e">
        <f>#REF!</f>
        <v>#REF!</v>
      </c>
      <c r="L1132" s="168" t="e">
        <f>#REF!</f>
        <v>#REF!</v>
      </c>
      <c r="M1132" s="168" t="e">
        <f>#REF!</f>
        <v>#REF!</v>
      </c>
      <c r="N1132" s="168" t="e">
        <f>#REF!</f>
        <v>#REF!</v>
      </c>
    </row>
    <row r="1133" spans="9:14">
      <c r="I1133" s="168" t="e">
        <f>#REF!</f>
        <v>#REF!</v>
      </c>
      <c r="J1133" s="168" t="e">
        <f>#REF!</f>
        <v>#REF!</v>
      </c>
      <c r="K1133" s="168" t="e">
        <f>#REF!</f>
        <v>#REF!</v>
      </c>
      <c r="L1133" s="168" t="e">
        <f>#REF!</f>
        <v>#REF!</v>
      </c>
      <c r="M1133" s="168" t="e">
        <f>#REF!</f>
        <v>#REF!</v>
      </c>
      <c r="N1133" s="168" t="e">
        <f>#REF!</f>
        <v>#REF!</v>
      </c>
    </row>
    <row r="1134" spans="9:14">
      <c r="I1134" s="168" t="e">
        <f>#REF!</f>
        <v>#REF!</v>
      </c>
      <c r="J1134" s="168" t="e">
        <f>#REF!</f>
        <v>#REF!</v>
      </c>
      <c r="K1134" s="168" t="e">
        <f>#REF!</f>
        <v>#REF!</v>
      </c>
      <c r="L1134" s="168" t="e">
        <f>#REF!</f>
        <v>#REF!</v>
      </c>
      <c r="M1134" s="168" t="e">
        <f>#REF!</f>
        <v>#REF!</v>
      </c>
      <c r="N1134" s="168" t="e">
        <f>#REF!</f>
        <v>#REF!</v>
      </c>
    </row>
    <row r="1135" spans="9:14">
      <c r="I1135" s="168" t="e">
        <f>#REF!</f>
        <v>#REF!</v>
      </c>
      <c r="J1135" s="168" t="e">
        <f>#REF!</f>
        <v>#REF!</v>
      </c>
      <c r="K1135" s="168" t="e">
        <f>#REF!</f>
        <v>#REF!</v>
      </c>
      <c r="L1135" s="168" t="e">
        <f>#REF!</f>
        <v>#REF!</v>
      </c>
      <c r="M1135" s="168" t="e">
        <f>#REF!</f>
        <v>#REF!</v>
      </c>
      <c r="N1135" s="168" t="e">
        <f>#REF!</f>
        <v>#REF!</v>
      </c>
    </row>
    <row r="1136" spans="9:14">
      <c r="I1136" s="168" t="e">
        <f>#REF!</f>
        <v>#REF!</v>
      </c>
      <c r="J1136" s="168" t="e">
        <f>#REF!</f>
        <v>#REF!</v>
      </c>
      <c r="K1136" s="168" t="e">
        <f>#REF!</f>
        <v>#REF!</v>
      </c>
      <c r="L1136" s="168" t="e">
        <f>#REF!</f>
        <v>#REF!</v>
      </c>
      <c r="M1136" s="168" t="e">
        <f>#REF!</f>
        <v>#REF!</v>
      </c>
      <c r="N1136" s="168" t="e">
        <f>#REF!</f>
        <v>#REF!</v>
      </c>
    </row>
    <row r="1137" spans="9:14">
      <c r="I1137" s="168" t="e">
        <f>#REF!</f>
        <v>#REF!</v>
      </c>
      <c r="J1137" s="168" t="e">
        <f>#REF!</f>
        <v>#REF!</v>
      </c>
      <c r="K1137" s="168" t="e">
        <f>#REF!</f>
        <v>#REF!</v>
      </c>
      <c r="L1137" s="168" t="e">
        <f>#REF!</f>
        <v>#REF!</v>
      </c>
      <c r="M1137" s="168" t="e">
        <f>#REF!</f>
        <v>#REF!</v>
      </c>
      <c r="N1137" s="168" t="e">
        <f>#REF!</f>
        <v>#REF!</v>
      </c>
    </row>
    <row r="1138" spans="9:14">
      <c r="I1138" s="168" t="e">
        <f>#REF!</f>
        <v>#REF!</v>
      </c>
      <c r="J1138" s="168" t="e">
        <f>#REF!</f>
        <v>#REF!</v>
      </c>
      <c r="K1138" s="168" t="e">
        <f>#REF!</f>
        <v>#REF!</v>
      </c>
      <c r="L1138" s="168" t="e">
        <f>#REF!</f>
        <v>#REF!</v>
      </c>
      <c r="M1138" s="168" t="e">
        <f>#REF!</f>
        <v>#REF!</v>
      </c>
      <c r="N1138" s="168" t="e">
        <f>#REF!</f>
        <v>#REF!</v>
      </c>
    </row>
    <row r="1139" spans="9:14">
      <c r="I1139" s="168" t="e">
        <f>#REF!</f>
        <v>#REF!</v>
      </c>
      <c r="J1139" s="168" t="e">
        <f>#REF!</f>
        <v>#REF!</v>
      </c>
      <c r="K1139" s="168" t="e">
        <f>#REF!</f>
        <v>#REF!</v>
      </c>
      <c r="L1139" s="168" t="e">
        <f>#REF!</f>
        <v>#REF!</v>
      </c>
      <c r="M1139" s="168" t="e">
        <f>#REF!</f>
        <v>#REF!</v>
      </c>
      <c r="N1139" s="168" t="e">
        <f>#REF!</f>
        <v>#REF!</v>
      </c>
    </row>
    <row r="1140" spans="9:14">
      <c r="I1140" s="168" t="e">
        <f>#REF!</f>
        <v>#REF!</v>
      </c>
      <c r="J1140" s="168" t="e">
        <f>#REF!</f>
        <v>#REF!</v>
      </c>
      <c r="K1140" s="168" t="e">
        <f>#REF!</f>
        <v>#REF!</v>
      </c>
      <c r="L1140" s="168" t="e">
        <f>#REF!</f>
        <v>#REF!</v>
      </c>
      <c r="M1140" s="168" t="e">
        <f>#REF!</f>
        <v>#REF!</v>
      </c>
      <c r="N1140" s="168" t="e">
        <f>#REF!</f>
        <v>#REF!</v>
      </c>
    </row>
    <row r="1141" spans="9:14">
      <c r="I1141" s="168" t="e">
        <f>#REF!</f>
        <v>#REF!</v>
      </c>
      <c r="J1141" s="168" t="e">
        <f>#REF!</f>
        <v>#REF!</v>
      </c>
      <c r="K1141" s="168" t="e">
        <f>#REF!</f>
        <v>#REF!</v>
      </c>
      <c r="L1141" s="168" t="e">
        <f>#REF!</f>
        <v>#REF!</v>
      </c>
      <c r="M1141" s="168" t="e">
        <f>#REF!</f>
        <v>#REF!</v>
      </c>
      <c r="N1141" s="168" t="e">
        <f>#REF!</f>
        <v>#REF!</v>
      </c>
    </row>
    <row r="1142" spans="9:14">
      <c r="I1142" s="180" t="e">
        <f>#REF!</f>
        <v>#REF!</v>
      </c>
      <c r="J1142" s="180" t="e">
        <f>#REF!</f>
        <v>#REF!</v>
      </c>
      <c r="K1142" s="180" t="e">
        <f>#REF!</f>
        <v>#REF!</v>
      </c>
      <c r="L1142" s="180" t="e">
        <f>#REF!</f>
        <v>#REF!</v>
      </c>
      <c r="M1142" s="180" t="e">
        <f>#REF!</f>
        <v>#REF!</v>
      </c>
      <c r="N1142" s="180" t="e">
        <f>#REF!</f>
        <v>#REF!</v>
      </c>
    </row>
    <row r="1143" spans="9:14">
      <c r="I1143" s="180" t="e">
        <f>#REF!</f>
        <v>#REF!</v>
      </c>
      <c r="J1143" s="180" t="e">
        <f>#REF!</f>
        <v>#REF!</v>
      </c>
      <c r="K1143" s="180" t="e">
        <f>#REF!</f>
        <v>#REF!</v>
      </c>
      <c r="L1143" s="180" t="e">
        <f>#REF!</f>
        <v>#REF!</v>
      </c>
      <c r="M1143" s="180" t="e">
        <f>#REF!</f>
        <v>#REF!</v>
      </c>
      <c r="N1143" s="180" t="e">
        <f>#REF!</f>
        <v>#REF!</v>
      </c>
    </row>
    <row r="1144" spans="9:14">
      <c r="I1144" s="168" t="e">
        <f>#REF!</f>
        <v>#REF!</v>
      </c>
      <c r="J1144" s="168" t="e">
        <f>#REF!</f>
        <v>#REF!</v>
      </c>
      <c r="K1144" s="168" t="e">
        <f>#REF!</f>
        <v>#REF!</v>
      </c>
      <c r="L1144" s="168" t="e">
        <f>#REF!</f>
        <v>#REF!</v>
      </c>
      <c r="M1144" s="168" t="e">
        <f>#REF!</f>
        <v>#REF!</v>
      </c>
      <c r="N1144" s="168" t="e">
        <f>#REF!</f>
        <v>#REF!</v>
      </c>
    </row>
    <row r="1145" spans="9:14">
      <c r="I1145" s="168" t="e">
        <f>#REF!</f>
        <v>#REF!</v>
      </c>
      <c r="J1145" s="168" t="e">
        <f>#REF!</f>
        <v>#REF!</v>
      </c>
      <c r="K1145" s="168" t="e">
        <f>#REF!</f>
        <v>#REF!</v>
      </c>
      <c r="L1145" s="168" t="e">
        <f>#REF!</f>
        <v>#REF!</v>
      </c>
      <c r="M1145" s="168" t="e">
        <f>#REF!</f>
        <v>#REF!</v>
      </c>
      <c r="N1145" s="168" t="e">
        <f>#REF!</f>
        <v>#REF!</v>
      </c>
    </row>
    <row r="1146" spans="9:14">
      <c r="I1146" s="168" t="e">
        <f>#REF!</f>
        <v>#REF!</v>
      </c>
      <c r="J1146" s="168" t="e">
        <f>#REF!</f>
        <v>#REF!</v>
      </c>
      <c r="K1146" s="168" t="e">
        <f>#REF!</f>
        <v>#REF!</v>
      </c>
      <c r="L1146" s="168" t="e">
        <f>#REF!</f>
        <v>#REF!</v>
      </c>
      <c r="M1146" s="168" t="e">
        <f>#REF!</f>
        <v>#REF!</v>
      </c>
      <c r="N1146" s="168" t="e">
        <f>#REF!</f>
        <v>#REF!</v>
      </c>
    </row>
    <row r="1147" spans="9:14">
      <c r="I1147" s="168" t="e">
        <f>#REF!</f>
        <v>#REF!</v>
      </c>
      <c r="J1147" s="168" t="e">
        <f>#REF!</f>
        <v>#REF!</v>
      </c>
      <c r="K1147" s="168" t="e">
        <f>#REF!</f>
        <v>#REF!</v>
      </c>
      <c r="L1147" s="168" t="e">
        <f>#REF!</f>
        <v>#REF!</v>
      </c>
      <c r="M1147" s="168" t="e">
        <f>#REF!</f>
        <v>#REF!</v>
      </c>
      <c r="N1147" s="168" t="e">
        <f>#REF!</f>
        <v>#REF!</v>
      </c>
    </row>
    <row r="1148" spans="9:14">
      <c r="I1148" s="168" t="e">
        <f>#REF!</f>
        <v>#REF!</v>
      </c>
      <c r="J1148" s="168" t="e">
        <f>#REF!</f>
        <v>#REF!</v>
      </c>
      <c r="K1148" s="168" t="e">
        <f>#REF!</f>
        <v>#REF!</v>
      </c>
      <c r="L1148" s="168" t="e">
        <f>#REF!</f>
        <v>#REF!</v>
      </c>
      <c r="M1148" s="168" t="e">
        <f>#REF!</f>
        <v>#REF!</v>
      </c>
      <c r="N1148" s="168" t="e">
        <f>#REF!</f>
        <v>#REF!</v>
      </c>
    </row>
    <row r="1149" spans="9:14">
      <c r="I1149" s="168" t="e">
        <f>#REF!</f>
        <v>#REF!</v>
      </c>
      <c r="J1149" s="168" t="e">
        <f>#REF!</f>
        <v>#REF!</v>
      </c>
      <c r="K1149" s="168" t="e">
        <f>#REF!</f>
        <v>#REF!</v>
      </c>
      <c r="L1149" s="168" t="e">
        <f>#REF!</f>
        <v>#REF!</v>
      </c>
      <c r="M1149" s="168" t="e">
        <f>#REF!</f>
        <v>#REF!</v>
      </c>
      <c r="N1149" s="168" t="e">
        <f>#REF!</f>
        <v>#REF!</v>
      </c>
    </row>
    <row r="1150" spans="9:14">
      <c r="I1150" s="168" t="e">
        <f>#REF!</f>
        <v>#REF!</v>
      </c>
      <c r="J1150" s="168" t="e">
        <f>#REF!</f>
        <v>#REF!</v>
      </c>
      <c r="K1150" s="168" t="e">
        <f>#REF!</f>
        <v>#REF!</v>
      </c>
      <c r="L1150" s="168" t="e">
        <f>#REF!</f>
        <v>#REF!</v>
      </c>
      <c r="M1150" s="168" t="e">
        <f>#REF!</f>
        <v>#REF!</v>
      </c>
      <c r="N1150" s="168" t="e">
        <f>#REF!</f>
        <v>#REF!</v>
      </c>
    </row>
    <row r="1151" spans="9:14">
      <c r="I1151" s="168" t="e">
        <f>#REF!</f>
        <v>#REF!</v>
      </c>
      <c r="J1151" s="168" t="e">
        <f>#REF!</f>
        <v>#REF!</v>
      </c>
      <c r="K1151" s="168" t="e">
        <f>#REF!</f>
        <v>#REF!</v>
      </c>
      <c r="L1151" s="168" t="e">
        <f>#REF!</f>
        <v>#REF!</v>
      </c>
      <c r="M1151" s="168" t="e">
        <f>#REF!</f>
        <v>#REF!</v>
      </c>
      <c r="N1151" s="168" t="e">
        <f>#REF!</f>
        <v>#REF!</v>
      </c>
    </row>
    <row r="1152" spans="9:14">
      <c r="I1152" s="168" t="e">
        <f>#REF!</f>
        <v>#REF!</v>
      </c>
      <c r="J1152" s="168" t="e">
        <f>#REF!</f>
        <v>#REF!</v>
      </c>
      <c r="K1152" s="168" t="e">
        <f>#REF!</f>
        <v>#REF!</v>
      </c>
      <c r="L1152" s="168" t="e">
        <f>#REF!</f>
        <v>#REF!</v>
      </c>
      <c r="M1152" s="168" t="e">
        <f>#REF!</f>
        <v>#REF!</v>
      </c>
      <c r="N1152" s="168" t="e">
        <f>#REF!</f>
        <v>#REF!</v>
      </c>
    </row>
    <row r="1153" spans="9:14">
      <c r="I1153" s="168" t="e">
        <f>#REF!</f>
        <v>#REF!</v>
      </c>
      <c r="J1153" s="168" t="e">
        <f>#REF!</f>
        <v>#REF!</v>
      </c>
      <c r="K1153" s="168" t="e">
        <f>#REF!</f>
        <v>#REF!</v>
      </c>
      <c r="L1153" s="168" t="e">
        <f>#REF!</f>
        <v>#REF!</v>
      </c>
      <c r="M1153" s="168" t="e">
        <f>#REF!</f>
        <v>#REF!</v>
      </c>
      <c r="N1153" s="168" t="e">
        <f>#REF!</f>
        <v>#REF!</v>
      </c>
    </row>
    <row r="1154" spans="9:14">
      <c r="I1154" s="168" t="e">
        <f>#REF!</f>
        <v>#REF!</v>
      </c>
      <c r="J1154" s="168" t="e">
        <f>#REF!</f>
        <v>#REF!</v>
      </c>
      <c r="K1154" s="168" t="e">
        <f>#REF!</f>
        <v>#REF!</v>
      </c>
      <c r="L1154" s="168" t="e">
        <f>#REF!</f>
        <v>#REF!</v>
      </c>
      <c r="M1154" s="168" t="e">
        <f>#REF!</f>
        <v>#REF!</v>
      </c>
      <c r="N1154" s="168" t="e">
        <f>#REF!</f>
        <v>#REF!</v>
      </c>
    </row>
    <row r="1155" spans="9:14">
      <c r="I1155" s="168" t="e">
        <f>#REF!</f>
        <v>#REF!</v>
      </c>
      <c r="J1155" s="168" t="e">
        <f>#REF!</f>
        <v>#REF!</v>
      </c>
      <c r="K1155" s="168" t="e">
        <f>#REF!</f>
        <v>#REF!</v>
      </c>
      <c r="L1155" s="168" t="e">
        <f>#REF!</f>
        <v>#REF!</v>
      </c>
      <c r="M1155" s="168" t="e">
        <f>#REF!</f>
        <v>#REF!</v>
      </c>
      <c r="N1155" s="168" t="e">
        <f>#REF!</f>
        <v>#REF!</v>
      </c>
    </row>
    <row r="1156" spans="9:14">
      <c r="I1156" s="180" t="e">
        <f>#REF!</f>
        <v>#REF!</v>
      </c>
      <c r="J1156" s="180" t="e">
        <f>#REF!</f>
        <v>#REF!</v>
      </c>
      <c r="K1156" s="180" t="e">
        <f>#REF!</f>
        <v>#REF!</v>
      </c>
      <c r="L1156" s="180" t="e">
        <f>#REF!</f>
        <v>#REF!</v>
      </c>
      <c r="M1156" s="180" t="e">
        <f>#REF!</f>
        <v>#REF!</v>
      </c>
      <c r="N1156" s="180" t="e">
        <f>#REF!</f>
        <v>#REF!</v>
      </c>
    </row>
    <row r="1157" spans="9:14">
      <c r="I1157" s="180" t="e">
        <f>#REF!</f>
        <v>#REF!</v>
      </c>
      <c r="J1157" s="180" t="e">
        <f>#REF!</f>
        <v>#REF!</v>
      </c>
      <c r="K1157" s="180" t="e">
        <f>#REF!</f>
        <v>#REF!</v>
      </c>
      <c r="L1157" s="180" t="e">
        <f>#REF!</f>
        <v>#REF!</v>
      </c>
      <c r="M1157" s="180" t="e">
        <f>#REF!</f>
        <v>#REF!</v>
      </c>
      <c r="N1157" s="180" t="e">
        <f>#REF!</f>
        <v>#REF!</v>
      </c>
    </row>
    <row r="1158" spans="9:14">
      <c r="I1158" s="168" t="e">
        <f>#REF!</f>
        <v>#REF!</v>
      </c>
      <c r="J1158" s="168" t="e">
        <f>#REF!</f>
        <v>#REF!</v>
      </c>
      <c r="K1158" s="168" t="e">
        <f>#REF!</f>
        <v>#REF!</v>
      </c>
      <c r="L1158" s="168" t="e">
        <f>#REF!</f>
        <v>#REF!</v>
      </c>
      <c r="M1158" s="168" t="e">
        <f>#REF!</f>
        <v>#REF!</v>
      </c>
      <c r="N1158" s="168" t="e">
        <f>#REF!</f>
        <v>#REF!</v>
      </c>
    </row>
    <row r="1159" spans="9:14">
      <c r="I1159" s="168" t="e">
        <f>#REF!</f>
        <v>#REF!</v>
      </c>
      <c r="J1159" s="168" t="e">
        <f>#REF!</f>
        <v>#REF!</v>
      </c>
      <c r="K1159" s="168" t="e">
        <f>#REF!</f>
        <v>#REF!</v>
      </c>
      <c r="L1159" s="168" t="e">
        <f>#REF!</f>
        <v>#REF!</v>
      </c>
      <c r="M1159" s="168" t="e">
        <f>#REF!</f>
        <v>#REF!</v>
      </c>
      <c r="N1159" s="168" t="e">
        <f>#REF!</f>
        <v>#REF!</v>
      </c>
    </row>
    <row r="1160" spans="9:14">
      <c r="I1160" s="168" t="e">
        <f>#REF!</f>
        <v>#REF!</v>
      </c>
      <c r="J1160" s="168" t="e">
        <f>#REF!</f>
        <v>#REF!</v>
      </c>
      <c r="K1160" s="168" t="e">
        <f>#REF!</f>
        <v>#REF!</v>
      </c>
      <c r="L1160" s="168" t="e">
        <f>#REF!</f>
        <v>#REF!</v>
      </c>
      <c r="M1160" s="168" t="e">
        <f>#REF!</f>
        <v>#REF!</v>
      </c>
      <c r="N1160" s="168" t="e">
        <f>#REF!</f>
        <v>#REF!</v>
      </c>
    </row>
    <row r="1161" spans="9:14">
      <c r="I1161" s="168" t="e">
        <f>#REF!</f>
        <v>#REF!</v>
      </c>
      <c r="J1161" s="168" t="e">
        <f>#REF!</f>
        <v>#REF!</v>
      </c>
      <c r="K1161" s="168" t="e">
        <f>#REF!</f>
        <v>#REF!</v>
      </c>
      <c r="L1161" s="168" t="e">
        <f>#REF!</f>
        <v>#REF!</v>
      </c>
      <c r="M1161" s="168" t="e">
        <f>#REF!</f>
        <v>#REF!</v>
      </c>
      <c r="N1161" s="168" t="e">
        <f>#REF!</f>
        <v>#REF!</v>
      </c>
    </row>
    <row r="1162" spans="9:14">
      <c r="I1162" s="168" t="e">
        <f>#REF!</f>
        <v>#REF!</v>
      </c>
      <c r="J1162" s="168" t="e">
        <f>#REF!</f>
        <v>#REF!</v>
      </c>
      <c r="K1162" s="168" t="e">
        <f>#REF!</f>
        <v>#REF!</v>
      </c>
      <c r="L1162" s="168" t="e">
        <f>#REF!</f>
        <v>#REF!</v>
      </c>
      <c r="M1162" s="168" t="e">
        <f>#REF!</f>
        <v>#REF!</v>
      </c>
      <c r="N1162" s="168" t="e">
        <f>#REF!</f>
        <v>#REF!</v>
      </c>
    </row>
    <row r="1163" spans="9:14">
      <c r="I1163" s="168" t="e">
        <f>#REF!</f>
        <v>#REF!</v>
      </c>
      <c r="J1163" s="168" t="e">
        <f>#REF!</f>
        <v>#REF!</v>
      </c>
      <c r="K1163" s="168" t="e">
        <f>#REF!</f>
        <v>#REF!</v>
      </c>
      <c r="L1163" s="168" t="e">
        <f>#REF!</f>
        <v>#REF!</v>
      </c>
      <c r="M1163" s="168" t="e">
        <f>#REF!</f>
        <v>#REF!</v>
      </c>
      <c r="N1163" s="168" t="e">
        <f>#REF!</f>
        <v>#REF!</v>
      </c>
    </row>
    <row r="1164" spans="9:14">
      <c r="I1164" s="168" t="e">
        <f>#REF!</f>
        <v>#REF!</v>
      </c>
      <c r="J1164" s="168" t="e">
        <f>#REF!</f>
        <v>#REF!</v>
      </c>
      <c r="K1164" s="168" t="e">
        <f>#REF!</f>
        <v>#REF!</v>
      </c>
      <c r="L1164" s="168" t="e">
        <f>#REF!</f>
        <v>#REF!</v>
      </c>
      <c r="M1164" s="168" t="e">
        <f>#REF!</f>
        <v>#REF!</v>
      </c>
      <c r="N1164" s="168" t="e">
        <f>#REF!</f>
        <v>#REF!</v>
      </c>
    </row>
    <row r="1165" spans="9:14">
      <c r="I1165" s="168" t="e">
        <f>#REF!</f>
        <v>#REF!</v>
      </c>
      <c r="J1165" s="168" t="e">
        <f>#REF!</f>
        <v>#REF!</v>
      </c>
      <c r="K1165" s="168" t="e">
        <f>#REF!</f>
        <v>#REF!</v>
      </c>
      <c r="L1165" s="168" t="e">
        <f>#REF!</f>
        <v>#REF!</v>
      </c>
      <c r="M1165" s="168" t="e">
        <f>#REF!</f>
        <v>#REF!</v>
      </c>
      <c r="N1165" s="168" t="e">
        <f>#REF!</f>
        <v>#REF!</v>
      </c>
    </row>
    <row r="1166" spans="9:14">
      <c r="I1166" s="168" t="e">
        <f>#REF!</f>
        <v>#REF!</v>
      </c>
      <c r="J1166" s="168" t="e">
        <f>#REF!</f>
        <v>#REF!</v>
      </c>
      <c r="K1166" s="168" t="e">
        <f>#REF!</f>
        <v>#REF!</v>
      </c>
      <c r="L1166" s="168" t="e">
        <f>#REF!</f>
        <v>#REF!</v>
      </c>
      <c r="M1166" s="168" t="e">
        <f>#REF!</f>
        <v>#REF!</v>
      </c>
      <c r="N1166" s="168" t="e">
        <f>#REF!</f>
        <v>#REF!</v>
      </c>
    </row>
    <row r="1167" spans="9:14">
      <c r="I1167" s="168" t="e">
        <f>#REF!</f>
        <v>#REF!</v>
      </c>
      <c r="J1167" s="168" t="e">
        <f>#REF!</f>
        <v>#REF!</v>
      </c>
      <c r="K1167" s="168" t="e">
        <f>#REF!</f>
        <v>#REF!</v>
      </c>
      <c r="L1167" s="168" t="e">
        <f>#REF!</f>
        <v>#REF!</v>
      </c>
      <c r="M1167" s="168" t="e">
        <f>#REF!</f>
        <v>#REF!</v>
      </c>
      <c r="N1167" s="168" t="e">
        <f>#REF!</f>
        <v>#REF!</v>
      </c>
    </row>
    <row r="1168" spans="9:14">
      <c r="I1168" s="168" t="e">
        <f>#REF!</f>
        <v>#REF!</v>
      </c>
      <c r="J1168" s="168" t="e">
        <f>#REF!</f>
        <v>#REF!</v>
      </c>
      <c r="K1168" s="168" t="e">
        <f>#REF!</f>
        <v>#REF!</v>
      </c>
      <c r="L1168" s="168" t="e">
        <f>#REF!</f>
        <v>#REF!</v>
      </c>
      <c r="M1168" s="168" t="e">
        <f>#REF!</f>
        <v>#REF!</v>
      </c>
      <c r="N1168" s="168" t="e">
        <f>#REF!</f>
        <v>#REF!</v>
      </c>
    </row>
    <row r="1169" spans="8:14">
      <c r="I1169" s="168" t="e">
        <f>#REF!</f>
        <v>#REF!</v>
      </c>
      <c r="J1169" s="168" t="e">
        <f>#REF!</f>
        <v>#REF!</v>
      </c>
      <c r="K1169" s="168" t="e">
        <f>#REF!</f>
        <v>#REF!</v>
      </c>
      <c r="L1169" s="168" t="e">
        <f>#REF!</f>
        <v>#REF!</v>
      </c>
      <c r="M1169" s="168" t="e">
        <f>#REF!</f>
        <v>#REF!</v>
      </c>
      <c r="N1169" s="168" t="e">
        <f>#REF!</f>
        <v>#REF!</v>
      </c>
    </row>
    <row r="1170" spans="8:14">
      <c r="I1170" s="180" t="e">
        <f>#REF!</f>
        <v>#REF!</v>
      </c>
      <c r="J1170" s="180" t="e">
        <f>#REF!</f>
        <v>#REF!</v>
      </c>
      <c r="K1170" s="180" t="e">
        <f>#REF!</f>
        <v>#REF!</v>
      </c>
      <c r="L1170" s="180" t="e">
        <f>#REF!</f>
        <v>#REF!</v>
      </c>
      <c r="M1170" s="180" t="e">
        <f>#REF!</f>
        <v>#REF!</v>
      </c>
      <c r="N1170" s="180" t="e">
        <f>#REF!</f>
        <v>#REF!</v>
      </c>
    </row>
    <row r="1171" spans="8:14">
      <c r="I1171" s="180" t="e">
        <f>#REF!</f>
        <v>#REF!</v>
      </c>
      <c r="J1171" s="180" t="e">
        <f>#REF!</f>
        <v>#REF!</v>
      </c>
      <c r="K1171" s="180" t="e">
        <f>#REF!</f>
        <v>#REF!</v>
      </c>
      <c r="L1171" s="180" t="e">
        <f>#REF!</f>
        <v>#REF!</v>
      </c>
      <c r="M1171" s="180" t="e">
        <f>#REF!</f>
        <v>#REF!</v>
      </c>
      <c r="N1171" s="180" t="e">
        <f>#REF!</f>
        <v>#REF!</v>
      </c>
    </row>
    <row r="1172" spans="8:14">
      <c r="I1172" s="168" t="e">
        <f>#REF!</f>
        <v>#REF!</v>
      </c>
      <c r="J1172" s="168" t="e">
        <f>#REF!</f>
        <v>#REF!</v>
      </c>
      <c r="K1172" s="168" t="e">
        <f>#REF!</f>
        <v>#REF!</v>
      </c>
      <c r="L1172" s="168" t="e">
        <f>#REF!</f>
        <v>#REF!</v>
      </c>
      <c r="M1172" s="168" t="e">
        <f>#REF!</f>
        <v>#REF!</v>
      </c>
      <c r="N1172" s="168" t="e">
        <f>#REF!</f>
        <v>#REF!</v>
      </c>
    </row>
    <row r="1173" spans="8:14">
      <c r="I1173" s="168" t="e">
        <f>#REF!</f>
        <v>#REF!</v>
      </c>
      <c r="J1173" s="168" t="e">
        <f>#REF!</f>
        <v>#REF!</v>
      </c>
      <c r="K1173" s="168" t="e">
        <f>#REF!</f>
        <v>#REF!</v>
      </c>
      <c r="L1173" s="168" t="e">
        <f>#REF!</f>
        <v>#REF!</v>
      </c>
      <c r="M1173" s="168" t="e">
        <f>#REF!</f>
        <v>#REF!</v>
      </c>
      <c r="N1173" s="168" t="e">
        <f>#REF!</f>
        <v>#REF!</v>
      </c>
    </row>
    <row r="1174" spans="8:14">
      <c r="I1174" s="168" t="e">
        <f>#REF!</f>
        <v>#REF!</v>
      </c>
      <c r="J1174" s="168" t="e">
        <f>#REF!</f>
        <v>#REF!</v>
      </c>
      <c r="K1174" s="168" t="e">
        <f>#REF!</f>
        <v>#REF!</v>
      </c>
      <c r="L1174" s="168" t="e">
        <f>#REF!</f>
        <v>#REF!</v>
      </c>
      <c r="M1174" s="168" t="e">
        <f>#REF!</f>
        <v>#REF!</v>
      </c>
      <c r="N1174" s="168" t="e">
        <f>#REF!</f>
        <v>#REF!</v>
      </c>
    </row>
    <row r="1175" spans="8:14">
      <c r="I1175" s="168" t="e">
        <f>#REF!</f>
        <v>#REF!</v>
      </c>
      <c r="J1175" s="168" t="e">
        <f>#REF!</f>
        <v>#REF!</v>
      </c>
      <c r="K1175" s="168" t="e">
        <f>#REF!</f>
        <v>#REF!</v>
      </c>
      <c r="L1175" s="168" t="e">
        <f>#REF!</f>
        <v>#REF!</v>
      </c>
      <c r="M1175" s="168" t="e">
        <f>#REF!</f>
        <v>#REF!</v>
      </c>
      <c r="N1175" s="168" t="e">
        <f>#REF!</f>
        <v>#REF!</v>
      </c>
    </row>
    <row r="1176" spans="8:14">
      <c r="I1176" s="168" t="e">
        <f>#REF!</f>
        <v>#REF!</v>
      </c>
      <c r="J1176" s="168" t="e">
        <f>#REF!</f>
        <v>#REF!</v>
      </c>
      <c r="K1176" s="168" t="e">
        <f>#REF!</f>
        <v>#REF!</v>
      </c>
      <c r="L1176" s="168" t="e">
        <f>#REF!</f>
        <v>#REF!</v>
      </c>
      <c r="M1176" s="168" t="e">
        <f>#REF!</f>
        <v>#REF!</v>
      </c>
      <c r="N1176" s="168" t="e">
        <f>#REF!</f>
        <v>#REF!</v>
      </c>
    </row>
    <row r="1177" spans="8:14">
      <c r="I1177" s="168" t="e">
        <f>#REF!</f>
        <v>#REF!</v>
      </c>
      <c r="J1177" s="168" t="e">
        <f>#REF!</f>
        <v>#REF!</v>
      </c>
      <c r="K1177" s="168" t="e">
        <f>#REF!</f>
        <v>#REF!</v>
      </c>
      <c r="L1177" s="168" t="e">
        <f>#REF!</f>
        <v>#REF!</v>
      </c>
      <c r="M1177" s="168" t="e">
        <f>#REF!</f>
        <v>#REF!</v>
      </c>
      <c r="N1177" s="168" t="e">
        <f>#REF!</f>
        <v>#REF!</v>
      </c>
    </row>
    <row r="1178" spans="8:14">
      <c r="I1178" s="168" t="e">
        <f>#REF!</f>
        <v>#REF!</v>
      </c>
      <c r="J1178" s="168" t="e">
        <f>#REF!</f>
        <v>#REF!</v>
      </c>
      <c r="K1178" s="168" t="e">
        <f>#REF!</f>
        <v>#REF!</v>
      </c>
      <c r="L1178" s="168" t="e">
        <f>#REF!</f>
        <v>#REF!</v>
      </c>
      <c r="M1178" s="168" t="e">
        <f>#REF!</f>
        <v>#REF!</v>
      </c>
      <c r="N1178" s="168" t="e">
        <f>#REF!</f>
        <v>#REF!</v>
      </c>
    </row>
    <row r="1179" spans="8:14">
      <c r="I1179" s="168" t="e">
        <f>#REF!</f>
        <v>#REF!</v>
      </c>
      <c r="J1179" s="168" t="e">
        <f>#REF!</f>
        <v>#REF!</v>
      </c>
      <c r="K1179" s="168" t="e">
        <f>#REF!</f>
        <v>#REF!</v>
      </c>
      <c r="L1179" s="168" t="e">
        <f>#REF!</f>
        <v>#REF!</v>
      </c>
      <c r="M1179" s="168" t="e">
        <f>#REF!</f>
        <v>#REF!</v>
      </c>
      <c r="N1179" s="168" t="e">
        <f>#REF!</f>
        <v>#REF!</v>
      </c>
    </row>
    <row r="1180" spans="8:14">
      <c r="H1180" s="200"/>
      <c r="I1180" s="168" t="e">
        <f>#REF!</f>
        <v>#REF!</v>
      </c>
      <c r="J1180" s="168" t="e">
        <f>#REF!</f>
        <v>#REF!</v>
      </c>
      <c r="K1180" s="168" t="e">
        <f>#REF!</f>
        <v>#REF!</v>
      </c>
      <c r="L1180" s="168" t="e">
        <f>#REF!</f>
        <v>#REF!</v>
      </c>
      <c r="M1180" s="168" t="e">
        <f>#REF!</f>
        <v>#REF!</v>
      </c>
      <c r="N1180" s="168" t="e">
        <f>#REF!</f>
        <v>#REF!</v>
      </c>
    </row>
    <row r="1181" spans="8:14">
      <c r="I1181" s="168" t="e">
        <f>#REF!</f>
        <v>#REF!</v>
      </c>
      <c r="J1181" s="168" t="e">
        <f>#REF!</f>
        <v>#REF!</v>
      </c>
      <c r="K1181" s="168" t="e">
        <f>#REF!</f>
        <v>#REF!</v>
      </c>
      <c r="L1181" s="168" t="e">
        <f>#REF!</f>
        <v>#REF!</v>
      </c>
      <c r="M1181" s="168" t="e">
        <f>#REF!</f>
        <v>#REF!</v>
      </c>
      <c r="N1181" s="168" t="e">
        <f>#REF!</f>
        <v>#REF!</v>
      </c>
    </row>
    <row r="1182" spans="8:14">
      <c r="I1182" s="168" t="e">
        <f>#REF!</f>
        <v>#REF!</v>
      </c>
      <c r="J1182" s="168" t="e">
        <f>#REF!</f>
        <v>#REF!</v>
      </c>
      <c r="K1182" s="168" t="e">
        <f>#REF!</f>
        <v>#REF!</v>
      </c>
      <c r="L1182" s="168" t="e">
        <f>#REF!</f>
        <v>#REF!</v>
      </c>
      <c r="M1182" s="168" t="e">
        <f>#REF!</f>
        <v>#REF!</v>
      </c>
      <c r="N1182" s="168" t="e">
        <f>#REF!</f>
        <v>#REF!</v>
      </c>
    </row>
    <row r="1183" spans="8:14">
      <c r="I1183" s="168" t="e">
        <f>#REF!</f>
        <v>#REF!</v>
      </c>
      <c r="J1183" s="168" t="e">
        <f>#REF!</f>
        <v>#REF!</v>
      </c>
      <c r="K1183" s="168" t="e">
        <f>#REF!</f>
        <v>#REF!</v>
      </c>
      <c r="L1183" s="168" t="e">
        <f>#REF!</f>
        <v>#REF!</v>
      </c>
      <c r="M1183" s="168" t="e">
        <f>#REF!</f>
        <v>#REF!</v>
      </c>
      <c r="N1183" s="168" t="e">
        <f>#REF!</f>
        <v>#REF!</v>
      </c>
    </row>
    <row r="1184" spans="8:14">
      <c r="I1184" s="180" t="e">
        <f>#REF!</f>
        <v>#REF!</v>
      </c>
      <c r="J1184" s="180" t="e">
        <f>#REF!</f>
        <v>#REF!</v>
      </c>
      <c r="K1184" s="180" t="e">
        <f>#REF!</f>
        <v>#REF!</v>
      </c>
      <c r="L1184" s="180" t="e">
        <f>#REF!</f>
        <v>#REF!</v>
      </c>
      <c r="M1184" s="180" t="e">
        <f>#REF!</f>
        <v>#REF!</v>
      </c>
      <c r="N1184" s="180" t="e">
        <f>#REF!</f>
        <v>#REF!</v>
      </c>
    </row>
    <row r="1185" spans="9:14">
      <c r="I1185" s="180" t="e">
        <f>#REF!</f>
        <v>#REF!</v>
      </c>
      <c r="J1185" s="180" t="e">
        <f>#REF!</f>
        <v>#REF!</v>
      </c>
      <c r="K1185" s="180" t="e">
        <f>#REF!</f>
        <v>#REF!</v>
      </c>
      <c r="L1185" s="180" t="e">
        <f>#REF!</f>
        <v>#REF!</v>
      </c>
      <c r="M1185" s="180" t="e">
        <f>#REF!</f>
        <v>#REF!</v>
      </c>
      <c r="N1185" s="180" t="e">
        <f>#REF!</f>
        <v>#REF!</v>
      </c>
    </row>
    <row r="1186" spans="9:14">
      <c r="I1186" s="168" t="e">
        <f>#REF!</f>
        <v>#REF!</v>
      </c>
      <c r="J1186" s="168" t="e">
        <f>#REF!</f>
        <v>#REF!</v>
      </c>
      <c r="K1186" s="168" t="e">
        <f>#REF!</f>
        <v>#REF!</v>
      </c>
      <c r="L1186" s="168" t="e">
        <f>#REF!</f>
        <v>#REF!</v>
      </c>
      <c r="M1186" s="168" t="e">
        <f>#REF!</f>
        <v>#REF!</v>
      </c>
      <c r="N1186" s="168" t="e">
        <f>#REF!</f>
        <v>#REF!</v>
      </c>
    </row>
    <row r="1187" spans="9:14">
      <c r="I1187" s="168" t="e">
        <f>#REF!</f>
        <v>#REF!</v>
      </c>
      <c r="J1187" s="168" t="e">
        <f>#REF!</f>
        <v>#REF!</v>
      </c>
      <c r="K1187" s="168" t="e">
        <f>#REF!</f>
        <v>#REF!</v>
      </c>
      <c r="L1187" s="168" t="e">
        <f>#REF!</f>
        <v>#REF!</v>
      </c>
      <c r="M1187" s="168" t="e">
        <f>#REF!</f>
        <v>#REF!</v>
      </c>
      <c r="N1187" s="168" t="e">
        <f>#REF!</f>
        <v>#REF!</v>
      </c>
    </row>
    <row r="1188" spans="9:14">
      <c r="I1188" s="168" t="e">
        <f>#REF!</f>
        <v>#REF!</v>
      </c>
      <c r="J1188" s="168" t="e">
        <f>#REF!</f>
        <v>#REF!</v>
      </c>
      <c r="K1188" s="168" t="e">
        <f>#REF!</f>
        <v>#REF!</v>
      </c>
      <c r="L1188" s="168" t="e">
        <f>#REF!</f>
        <v>#REF!</v>
      </c>
      <c r="M1188" s="168" t="e">
        <f>#REF!</f>
        <v>#REF!</v>
      </c>
      <c r="N1188" s="168" t="e">
        <f>#REF!</f>
        <v>#REF!</v>
      </c>
    </row>
    <row r="1189" spans="9:14">
      <c r="I1189" s="168" t="e">
        <f>#REF!</f>
        <v>#REF!</v>
      </c>
      <c r="J1189" s="168" t="e">
        <f>#REF!</f>
        <v>#REF!</v>
      </c>
      <c r="K1189" s="168" t="e">
        <f>#REF!</f>
        <v>#REF!</v>
      </c>
      <c r="L1189" s="168" t="e">
        <f>#REF!</f>
        <v>#REF!</v>
      </c>
      <c r="M1189" s="168" t="e">
        <f>#REF!</f>
        <v>#REF!</v>
      </c>
      <c r="N1189" s="168" t="e">
        <f>#REF!</f>
        <v>#REF!</v>
      </c>
    </row>
    <row r="1190" spans="9:14">
      <c r="I1190" s="168" t="e">
        <f>#REF!</f>
        <v>#REF!</v>
      </c>
      <c r="J1190" s="168" t="e">
        <f>#REF!</f>
        <v>#REF!</v>
      </c>
      <c r="K1190" s="168" t="e">
        <f>#REF!</f>
        <v>#REF!</v>
      </c>
      <c r="L1190" s="168" t="e">
        <f>#REF!</f>
        <v>#REF!</v>
      </c>
      <c r="M1190" s="168" t="e">
        <f>#REF!</f>
        <v>#REF!</v>
      </c>
      <c r="N1190" s="168" t="e">
        <f>#REF!</f>
        <v>#REF!</v>
      </c>
    </row>
    <row r="1191" spans="9:14">
      <c r="I1191" s="168" t="e">
        <f>#REF!</f>
        <v>#REF!</v>
      </c>
      <c r="J1191" s="168" t="e">
        <f>#REF!</f>
        <v>#REF!</v>
      </c>
      <c r="K1191" s="168" t="e">
        <f>#REF!</f>
        <v>#REF!</v>
      </c>
      <c r="L1191" s="168" t="e">
        <f>#REF!</f>
        <v>#REF!</v>
      </c>
      <c r="M1191" s="168" t="e">
        <f>#REF!</f>
        <v>#REF!</v>
      </c>
      <c r="N1191" s="168" t="e">
        <f>#REF!</f>
        <v>#REF!</v>
      </c>
    </row>
    <row r="1192" spans="9:14">
      <c r="I1192" s="168" t="e">
        <f>#REF!</f>
        <v>#REF!</v>
      </c>
      <c r="J1192" s="168" t="e">
        <f>#REF!</f>
        <v>#REF!</v>
      </c>
      <c r="K1192" s="168" t="e">
        <f>#REF!</f>
        <v>#REF!</v>
      </c>
      <c r="L1192" s="168" t="e">
        <f>#REF!</f>
        <v>#REF!</v>
      </c>
      <c r="M1192" s="168" t="e">
        <f>#REF!</f>
        <v>#REF!</v>
      </c>
      <c r="N1192" s="168" t="e">
        <f>#REF!</f>
        <v>#REF!</v>
      </c>
    </row>
    <row r="1193" spans="9:14">
      <c r="I1193" s="168" t="e">
        <f>#REF!</f>
        <v>#REF!</v>
      </c>
      <c r="J1193" s="168" t="e">
        <f>#REF!</f>
        <v>#REF!</v>
      </c>
      <c r="K1193" s="168" t="e">
        <f>#REF!</f>
        <v>#REF!</v>
      </c>
      <c r="L1193" s="168" t="e">
        <f>#REF!</f>
        <v>#REF!</v>
      </c>
      <c r="M1193" s="168" t="e">
        <f>#REF!</f>
        <v>#REF!</v>
      </c>
      <c r="N1193" s="168" t="e">
        <f>#REF!</f>
        <v>#REF!</v>
      </c>
    </row>
    <row r="1194" spans="9:14">
      <c r="I1194" s="168" t="e">
        <f>#REF!</f>
        <v>#REF!</v>
      </c>
      <c r="J1194" s="168" t="e">
        <f>#REF!</f>
        <v>#REF!</v>
      </c>
      <c r="K1194" s="168" t="e">
        <f>#REF!</f>
        <v>#REF!</v>
      </c>
      <c r="L1194" s="168" t="e">
        <f>#REF!</f>
        <v>#REF!</v>
      </c>
      <c r="M1194" s="168" t="e">
        <f>#REF!</f>
        <v>#REF!</v>
      </c>
      <c r="N1194" s="168" t="e">
        <f>#REF!</f>
        <v>#REF!</v>
      </c>
    </row>
    <row r="1195" spans="9:14">
      <c r="I1195" s="168" t="e">
        <f>#REF!</f>
        <v>#REF!</v>
      </c>
      <c r="J1195" s="168" t="e">
        <f>#REF!</f>
        <v>#REF!</v>
      </c>
      <c r="K1195" s="168" t="e">
        <f>#REF!</f>
        <v>#REF!</v>
      </c>
      <c r="L1195" s="168" t="e">
        <f>#REF!</f>
        <v>#REF!</v>
      </c>
      <c r="M1195" s="168" t="e">
        <f>#REF!</f>
        <v>#REF!</v>
      </c>
      <c r="N1195" s="168" t="e">
        <f>#REF!</f>
        <v>#REF!</v>
      </c>
    </row>
    <row r="1196" spans="9:14">
      <c r="I1196" s="168" t="e">
        <f>#REF!</f>
        <v>#REF!</v>
      </c>
      <c r="J1196" s="168" t="e">
        <f>#REF!</f>
        <v>#REF!</v>
      </c>
      <c r="K1196" s="168" t="e">
        <f>#REF!</f>
        <v>#REF!</v>
      </c>
      <c r="L1196" s="168" t="e">
        <f>#REF!</f>
        <v>#REF!</v>
      </c>
      <c r="M1196" s="168" t="e">
        <f>#REF!</f>
        <v>#REF!</v>
      </c>
      <c r="N1196" s="168" t="e">
        <f>#REF!</f>
        <v>#REF!</v>
      </c>
    </row>
    <row r="1197" spans="9:14">
      <c r="I1197" s="168" t="e">
        <f>#REF!</f>
        <v>#REF!</v>
      </c>
      <c r="J1197" s="168" t="e">
        <f>#REF!</f>
        <v>#REF!</v>
      </c>
      <c r="K1197" s="168" t="e">
        <f>#REF!</f>
        <v>#REF!</v>
      </c>
      <c r="L1197" s="168" t="e">
        <f>#REF!</f>
        <v>#REF!</v>
      </c>
      <c r="M1197" s="168" t="e">
        <f>#REF!</f>
        <v>#REF!</v>
      </c>
      <c r="N1197" s="168" t="e">
        <f>#REF!</f>
        <v>#REF!</v>
      </c>
    </row>
    <row r="1198" spans="9:14">
      <c r="I1198" s="180" t="e">
        <f>#REF!</f>
        <v>#REF!</v>
      </c>
      <c r="J1198" s="180" t="e">
        <f>#REF!</f>
        <v>#REF!</v>
      </c>
      <c r="K1198" s="180" t="e">
        <f>#REF!</f>
        <v>#REF!</v>
      </c>
      <c r="L1198" s="180" t="e">
        <f>#REF!</f>
        <v>#REF!</v>
      </c>
      <c r="M1198" s="180" t="e">
        <f>#REF!</f>
        <v>#REF!</v>
      </c>
      <c r="N1198" s="180" t="e">
        <f>#REF!</f>
        <v>#REF!</v>
      </c>
    </row>
    <row r="1199" spans="9:14">
      <c r="I1199" s="180" t="e">
        <f>#REF!</f>
        <v>#REF!</v>
      </c>
      <c r="J1199" s="180" t="e">
        <f>#REF!</f>
        <v>#REF!</v>
      </c>
      <c r="K1199" s="180" t="e">
        <f>#REF!</f>
        <v>#REF!</v>
      </c>
      <c r="L1199" s="180" t="e">
        <f>#REF!</f>
        <v>#REF!</v>
      </c>
      <c r="M1199" s="180" t="e">
        <f>#REF!</f>
        <v>#REF!</v>
      </c>
      <c r="N1199" s="180" t="e">
        <f>#REF!</f>
        <v>#REF!</v>
      </c>
    </row>
    <row r="1200" spans="9:14">
      <c r="I1200" s="168" t="e">
        <f>#REF!</f>
        <v>#REF!</v>
      </c>
      <c r="J1200" s="168" t="e">
        <f>#REF!</f>
        <v>#REF!</v>
      </c>
      <c r="K1200" s="168" t="e">
        <f>#REF!</f>
        <v>#REF!</v>
      </c>
      <c r="L1200" s="168" t="e">
        <f>#REF!</f>
        <v>#REF!</v>
      </c>
      <c r="M1200" s="168" t="e">
        <f>#REF!</f>
        <v>#REF!</v>
      </c>
      <c r="N1200" s="168" t="e">
        <f>#REF!</f>
        <v>#REF!</v>
      </c>
    </row>
    <row r="1201" spans="9:14">
      <c r="I1201" s="168" t="e">
        <f>#REF!</f>
        <v>#REF!</v>
      </c>
      <c r="J1201" s="168" t="e">
        <f>#REF!</f>
        <v>#REF!</v>
      </c>
      <c r="K1201" s="168" t="e">
        <f>#REF!</f>
        <v>#REF!</v>
      </c>
      <c r="L1201" s="168" t="e">
        <f>#REF!</f>
        <v>#REF!</v>
      </c>
      <c r="M1201" s="168" t="e">
        <f>#REF!</f>
        <v>#REF!</v>
      </c>
      <c r="N1201" s="168" t="e">
        <f>#REF!</f>
        <v>#REF!</v>
      </c>
    </row>
    <row r="1202" spans="9:14">
      <c r="I1202" s="168" t="e">
        <f>#REF!</f>
        <v>#REF!</v>
      </c>
      <c r="J1202" s="168" t="e">
        <f>#REF!</f>
        <v>#REF!</v>
      </c>
      <c r="K1202" s="168" t="e">
        <f>#REF!</f>
        <v>#REF!</v>
      </c>
      <c r="L1202" s="168" t="e">
        <f>#REF!</f>
        <v>#REF!</v>
      </c>
      <c r="M1202" s="168" t="e">
        <f>#REF!</f>
        <v>#REF!</v>
      </c>
      <c r="N1202" s="168" t="e">
        <f>#REF!</f>
        <v>#REF!</v>
      </c>
    </row>
    <row r="1203" spans="9:14">
      <c r="I1203" s="168" t="e">
        <f>#REF!</f>
        <v>#REF!</v>
      </c>
      <c r="J1203" s="168" t="e">
        <f>#REF!</f>
        <v>#REF!</v>
      </c>
      <c r="K1203" s="168" t="e">
        <f>#REF!</f>
        <v>#REF!</v>
      </c>
      <c r="L1203" s="168" t="e">
        <f>#REF!</f>
        <v>#REF!</v>
      </c>
      <c r="M1203" s="168" t="e">
        <f>#REF!</f>
        <v>#REF!</v>
      </c>
      <c r="N1203" s="168" t="e">
        <f>#REF!</f>
        <v>#REF!</v>
      </c>
    </row>
    <row r="1204" spans="9:14">
      <c r="I1204" s="168" t="e">
        <f>#REF!</f>
        <v>#REF!</v>
      </c>
      <c r="J1204" s="168" t="e">
        <f>#REF!</f>
        <v>#REF!</v>
      </c>
      <c r="K1204" s="168" t="e">
        <f>#REF!</f>
        <v>#REF!</v>
      </c>
      <c r="L1204" s="168" t="e">
        <f>#REF!</f>
        <v>#REF!</v>
      </c>
      <c r="M1204" s="168" t="e">
        <f>#REF!</f>
        <v>#REF!</v>
      </c>
      <c r="N1204" s="168" t="e">
        <f>#REF!</f>
        <v>#REF!</v>
      </c>
    </row>
    <row r="1205" spans="9:14">
      <c r="I1205" s="168" t="e">
        <f>#REF!</f>
        <v>#REF!</v>
      </c>
      <c r="J1205" s="168" t="e">
        <f>#REF!</f>
        <v>#REF!</v>
      </c>
      <c r="K1205" s="168" t="e">
        <f>#REF!</f>
        <v>#REF!</v>
      </c>
      <c r="L1205" s="168" t="e">
        <f>#REF!</f>
        <v>#REF!</v>
      </c>
      <c r="M1205" s="168" t="e">
        <f>#REF!</f>
        <v>#REF!</v>
      </c>
      <c r="N1205" s="168" t="e">
        <f>#REF!</f>
        <v>#REF!</v>
      </c>
    </row>
    <row r="1206" spans="9:14">
      <c r="I1206" s="168" t="e">
        <f>#REF!</f>
        <v>#REF!</v>
      </c>
      <c r="J1206" s="168" t="e">
        <f>#REF!</f>
        <v>#REF!</v>
      </c>
      <c r="K1206" s="168" t="e">
        <f>#REF!</f>
        <v>#REF!</v>
      </c>
      <c r="L1206" s="168" t="e">
        <f>#REF!</f>
        <v>#REF!</v>
      </c>
      <c r="M1206" s="168" t="e">
        <f>#REF!</f>
        <v>#REF!</v>
      </c>
      <c r="N1206" s="168" t="e">
        <f>#REF!</f>
        <v>#REF!</v>
      </c>
    </row>
    <row r="1207" spans="9:14">
      <c r="I1207" s="168" t="e">
        <f>#REF!</f>
        <v>#REF!</v>
      </c>
      <c r="J1207" s="168" t="e">
        <f>#REF!</f>
        <v>#REF!</v>
      </c>
      <c r="K1207" s="168" t="e">
        <f>#REF!</f>
        <v>#REF!</v>
      </c>
      <c r="L1207" s="168" t="e">
        <f>#REF!</f>
        <v>#REF!</v>
      </c>
      <c r="M1207" s="168" t="e">
        <f>#REF!</f>
        <v>#REF!</v>
      </c>
      <c r="N1207" s="168" t="e">
        <f>#REF!</f>
        <v>#REF!</v>
      </c>
    </row>
    <row r="1208" spans="9:14">
      <c r="I1208" s="168" t="e">
        <f>#REF!</f>
        <v>#REF!</v>
      </c>
      <c r="J1208" s="168" t="e">
        <f>#REF!</f>
        <v>#REF!</v>
      </c>
      <c r="K1208" s="168" t="e">
        <f>#REF!</f>
        <v>#REF!</v>
      </c>
      <c r="L1208" s="168" t="e">
        <f>#REF!</f>
        <v>#REF!</v>
      </c>
      <c r="M1208" s="168" t="e">
        <f>#REF!</f>
        <v>#REF!</v>
      </c>
      <c r="N1208" s="168" t="e">
        <f>#REF!</f>
        <v>#REF!</v>
      </c>
    </row>
    <row r="1209" spans="9:14">
      <c r="I1209" s="168" t="e">
        <f>#REF!</f>
        <v>#REF!</v>
      </c>
      <c r="J1209" s="168" t="e">
        <f>#REF!</f>
        <v>#REF!</v>
      </c>
      <c r="K1209" s="168" t="e">
        <f>#REF!</f>
        <v>#REF!</v>
      </c>
      <c r="L1209" s="168" t="e">
        <f>#REF!</f>
        <v>#REF!</v>
      </c>
      <c r="M1209" s="168" t="e">
        <f>#REF!</f>
        <v>#REF!</v>
      </c>
      <c r="N1209" s="168" t="e">
        <f>#REF!</f>
        <v>#REF!</v>
      </c>
    </row>
    <row r="1210" spans="9:14">
      <c r="I1210" s="168" t="e">
        <f>#REF!</f>
        <v>#REF!</v>
      </c>
      <c r="J1210" s="168" t="e">
        <f>#REF!</f>
        <v>#REF!</v>
      </c>
      <c r="K1210" s="168" t="e">
        <f>#REF!</f>
        <v>#REF!</v>
      </c>
      <c r="L1210" s="168" t="e">
        <f>#REF!</f>
        <v>#REF!</v>
      </c>
      <c r="M1210" s="168" t="e">
        <f>#REF!</f>
        <v>#REF!</v>
      </c>
      <c r="N1210" s="168" t="e">
        <f>#REF!</f>
        <v>#REF!</v>
      </c>
    </row>
    <row r="1211" spans="9:14">
      <c r="I1211" s="168" t="e">
        <f>#REF!</f>
        <v>#REF!</v>
      </c>
      <c r="J1211" s="168" t="e">
        <f>#REF!</f>
        <v>#REF!</v>
      </c>
      <c r="K1211" s="168" t="e">
        <f>#REF!</f>
        <v>#REF!</v>
      </c>
      <c r="L1211" s="168" t="e">
        <f>#REF!</f>
        <v>#REF!</v>
      </c>
      <c r="M1211" s="168" t="e">
        <f>#REF!</f>
        <v>#REF!</v>
      </c>
      <c r="N1211" s="168" t="e">
        <f>#REF!</f>
        <v>#REF!</v>
      </c>
    </row>
    <row r="1212" spans="9:14">
      <c r="I1212" s="180" t="e">
        <f>#REF!</f>
        <v>#REF!</v>
      </c>
      <c r="J1212" s="180" t="e">
        <f>#REF!</f>
        <v>#REF!</v>
      </c>
      <c r="K1212" s="180" t="e">
        <f>#REF!</f>
        <v>#REF!</v>
      </c>
      <c r="L1212" s="180" t="e">
        <f>#REF!</f>
        <v>#REF!</v>
      </c>
      <c r="M1212" s="180" t="e">
        <f>#REF!</f>
        <v>#REF!</v>
      </c>
      <c r="N1212" s="180" t="e">
        <f>#REF!</f>
        <v>#REF!</v>
      </c>
    </row>
    <row r="1213" spans="9:14">
      <c r="I1213" s="180" t="e">
        <f>#REF!</f>
        <v>#REF!</v>
      </c>
      <c r="J1213" s="180" t="e">
        <f>#REF!</f>
        <v>#REF!</v>
      </c>
      <c r="K1213" s="180" t="e">
        <f>#REF!</f>
        <v>#REF!</v>
      </c>
      <c r="L1213" s="180" t="e">
        <f>#REF!</f>
        <v>#REF!</v>
      </c>
      <c r="M1213" s="180" t="e">
        <f>#REF!</f>
        <v>#REF!</v>
      </c>
      <c r="N1213" s="180" t="e">
        <f>#REF!</f>
        <v>#REF!</v>
      </c>
    </row>
    <row r="1214" spans="9:14">
      <c r="I1214" s="168" t="e">
        <f>#REF!</f>
        <v>#REF!</v>
      </c>
      <c r="J1214" s="168" t="e">
        <f>#REF!</f>
        <v>#REF!</v>
      </c>
      <c r="K1214" s="168" t="e">
        <f>#REF!</f>
        <v>#REF!</v>
      </c>
      <c r="L1214" s="168" t="e">
        <f>#REF!</f>
        <v>#REF!</v>
      </c>
      <c r="M1214" s="168" t="e">
        <f>#REF!</f>
        <v>#REF!</v>
      </c>
      <c r="N1214" s="168" t="e">
        <f>#REF!</f>
        <v>#REF!</v>
      </c>
    </row>
    <row r="1215" spans="9:14">
      <c r="I1215" s="168" t="e">
        <f>#REF!</f>
        <v>#REF!</v>
      </c>
      <c r="J1215" s="168" t="e">
        <f>#REF!</f>
        <v>#REF!</v>
      </c>
      <c r="K1215" s="168" t="e">
        <f>#REF!</f>
        <v>#REF!</v>
      </c>
      <c r="L1215" s="168" t="e">
        <f>#REF!</f>
        <v>#REF!</v>
      </c>
      <c r="M1215" s="168" t="e">
        <f>#REF!</f>
        <v>#REF!</v>
      </c>
      <c r="N1215" s="168" t="e">
        <f>#REF!</f>
        <v>#REF!</v>
      </c>
    </row>
    <row r="1216" spans="9:14">
      <c r="I1216" s="168" t="e">
        <f>#REF!</f>
        <v>#REF!</v>
      </c>
      <c r="J1216" s="168" t="e">
        <f>#REF!</f>
        <v>#REF!</v>
      </c>
      <c r="K1216" s="168" t="e">
        <f>#REF!</f>
        <v>#REF!</v>
      </c>
      <c r="L1216" s="168" t="e">
        <f>#REF!</f>
        <v>#REF!</v>
      </c>
      <c r="M1216" s="168" t="e">
        <f>#REF!</f>
        <v>#REF!</v>
      </c>
      <c r="N1216" s="168" t="e">
        <f>#REF!</f>
        <v>#REF!</v>
      </c>
    </row>
    <row r="1217" spans="9:14">
      <c r="I1217" s="168" t="e">
        <f>#REF!</f>
        <v>#REF!</v>
      </c>
      <c r="J1217" s="168" t="e">
        <f>#REF!</f>
        <v>#REF!</v>
      </c>
      <c r="K1217" s="168" t="e">
        <f>#REF!</f>
        <v>#REF!</v>
      </c>
      <c r="L1217" s="168" t="e">
        <f>#REF!</f>
        <v>#REF!</v>
      </c>
      <c r="M1217" s="168" t="e">
        <f>#REF!</f>
        <v>#REF!</v>
      </c>
      <c r="N1217" s="168" t="e">
        <f>#REF!</f>
        <v>#REF!</v>
      </c>
    </row>
    <row r="1218" spans="9:14">
      <c r="I1218" s="168" t="e">
        <f>#REF!</f>
        <v>#REF!</v>
      </c>
      <c r="J1218" s="168" t="e">
        <f>#REF!</f>
        <v>#REF!</v>
      </c>
      <c r="K1218" s="168" t="e">
        <f>#REF!</f>
        <v>#REF!</v>
      </c>
      <c r="L1218" s="168" t="e">
        <f>#REF!</f>
        <v>#REF!</v>
      </c>
      <c r="M1218" s="168" t="e">
        <f>#REF!</f>
        <v>#REF!</v>
      </c>
      <c r="N1218" s="168" t="e">
        <f>#REF!</f>
        <v>#REF!</v>
      </c>
    </row>
    <row r="1219" spans="9:14">
      <c r="I1219" s="168" t="e">
        <f>#REF!</f>
        <v>#REF!</v>
      </c>
      <c r="J1219" s="168" t="e">
        <f>#REF!</f>
        <v>#REF!</v>
      </c>
      <c r="K1219" s="168" t="e">
        <f>#REF!</f>
        <v>#REF!</v>
      </c>
      <c r="L1219" s="168" t="e">
        <f>#REF!</f>
        <v>#REF!</v>
      </c>
      <c r="M1219" s="168" t="e">
        <f>#REF!</f>
        <v>#REF!</v>
      </c>
      <c r="N1219" s="168" t="e">
        <f>#REF!</f>
        <v>#REF!</v>
      </c>
    </row>
    <row r="1220" spans="9:14">
      <c r="I1220" s="168" t="e">
        <f>#REF!</f>
        <v>#REF!</v>
      </c>
      <c r="J1220" s="168" t="e">
        <f>#REF!</f>
        <v>#REF!</v>
      </c>
      <c r="K1220" s="168" t="e">
        <f>#REF!</f>
        <v>#REF!</v>
      </c>
      <c r="L1220" s="168" t="e">
        <f>#REF!</f>
        <v>#REF!</v>
      </c>
      <c r="M1220" s="168" t="e">
        <f>#REF!</f>
        <v>#REF!</v>
      </c>
      <c r="N1220" s="168" t="e">
        <f>#REF!</f>
        <v>#REF!</v>
      </c>
    </row>
    <row r="1221" spans="9:14">
      <c r="I1221" s="168" t="e">
        <f>#REF!</f>
        <v>#REF!</v>
      </c>
      <c r="J1221" s="168" t="e">
        <f>#REF!</f>
        <v>#REF!</v>
      </c>
      <c r="K1221" s="168" t="e">
        <f>#REF!</f>
        <v>#REF!</v>
      </c>
      <c r="L1221" s="168" t="e">
        <f>#REF!</f>
        <v>#REF!</v>
      </c>
      <c r="M1221" s="168" t="e">
        <f>#REF!</f>
        <v>#REF!</v>
      </c>
      <c r="N1221" s="168" t="e">
        <f>#REF!</f>
        <v>#REF!</v>
      </c>
    </row>
    <row r="1222" spans="9:14">
      <c r="I1222" s="168" t="e">
        <f>#REF!</f>
        <v>#REF!</v>
      </c>
      <c r="J1222" s="168" t="e">
        <f>#REF!</f>
        <v>#REF!</v>
      </c>
      <c r="K1222" s="168" t="e">
        <f>#REF!</f>
        <v>#REF!</v>
      </c>
      <c r="L1222" s="168" t="e">
        <f>#REF!</f>
        <v>#REF!</v>
      </c>
      <c r="M1222" s="168" t="e">
        <f>#REF!</f>
        <v>#REF!</v>
      </c>
      <c r="N1222" s="168" t="e">
        <f>#REF!</f>
        <v>#REF!</v>
      </c>
    </row>
    <row r="1223" spans="9:14">
      <c r="I1223" s="168" t="e">
        <f>#REF!</f>
        <v>#REF!</v>
      </c>
      <c r="J1223" s="168" t="e">
        <f>#REF!</f>
        <v>#REF!</v>
      </c>
      <c r="K1223" s="168" t="e">
        <f>#REF!</f>
        <v>#REF!</v>
      </c>
      <c r="L1223" s="168" t="e">
        <f>#REF!</f>
        <v>#REF!</v>
      </c>
      <c r="M1223" s="168" t="e">
        <f>#REF!</f>
        <v>#REF!</v>
      </c>
      <c r="N1223" s="168" t="e">
        <f>#REF!</f>
        <v>#REF!</v>
      </c>
    </row>
    <row r="1224" spans="9:14">
      <c r="I1224" s="168" t="e">
        <f>#REF!</f>
        <v>#REF!</v>
      </c>
      <c r="J1224" s="168" t="e">
        <f>#REF!</f>
        <v>#REF!</v>
      </c>
      <c r="K1224" s="168" t="e">
        <f>#REF!</f>
        <v>#REF!</v>
      </c>
      <c r="L1224" s="168" t="e">
        <f>#REF!</f>
        <v>#REF!</v>
      </c>
      <c r="M1224" s="168" t="e">
        <f>#REF!</f>
        <v>#REF!</v>
      </c>
      <c r="N1224" s="168" t="e">
        <f>#REF!</f>
        <v>#REF!</v>
      </c>
    </row>
    <row r="1225" spans="9:14">
      <c r="I1225" s="168" t="e">
        <f>#REF!</f>
        <v>#REF!</v>
      </c>
      <c r="J1225" s="168" t="e">
        <f>#REF!</f>
        <v>#REF!</v>
      </c>
      <c r="K1225" s="168" t="e">
        <f>#REF!</f>
        <v>#REF!</v>
      </c>
      <c r="L1225" s="168" t="e">
        <f>#REF!</f>
        <v>#REF!</v>
      </c>
      <c r="M1225" s="168" t="e">
        <f>#REF!</f>
        <v>#REF!</v>
      </c>
      <c r="N1225" s="168" t="e">
        <f>#REF!</f>
        <v>#REF!</v>
      </c>
    </row>
    <row r="1226" spans="9:14">
      <c r="I1226" s="180" t="e">
        <f>#REF!</f>
        <v>#REF!</v>
      </c>
      <c r="J1226" s="180" t="e">
        <f>#REF!</f>
        <v>#REF!</v>
      </c>
      <c r="K1226" s="180" t="e">
        <f>#REF!</f>
        <v>#REF!</v>
      </c>
      <c r="L1226" s="180" t="e">
        <f>#REF!</f>
        <v>#REF!</v>
      </c>
      <c r="M1226" s="180" t="e">
        <f>#REF!</f>
        <v>#REF!</v>
      </c>
      <c r="N1226" s="180" t="e">
        <f>#REF!</f>
        <v>#REF!</v>
      </c>
    </row>
    <row r="1227" spans="9:14">
      <c r="I1227" s="180" t="e">
        <f>#REF!</f>
        <v>#REF!</v>
      </c>
      <c r="J1227" s="180" t="e">
        <f>#REF!</f>
        <v>#REF!</v>
      </c>
      <c r="K1227" s="180" t="e">
        <f>#REF!</f>
        <v>#REF!</v>
      </c>
      <c r="L1227" s="180" t="e">
        <f>#REF!</f>
        <v>#REF!</v>
      </c>
      <c r="M1227" s="180" t="e">
        <f>#REF!</f>
        <v>#REF!</v>
      </c>
      <c r="N1227" s="180" t="e">
        <f>#REF!</f>
        <v>#REF!</v>
      </c>
    </row>
    <row r="1228" spans="9:14">
      <c r="I1228" s="168" t="e">
        <f>#REF!</f>
        <v>#REF!</v>
      </c>
      <c r="J1228" s="168" t="e">
        <f>#REF!</f>
        <v>#REF!</v>
      </c>
      <c r="K1228" s="168" t="e">
        <f>#REF!</f>
        <v>#REF!</v>
      </c>
      <c r="L1228" s="168" t="e">
        <f>#REF!</f>
        <v>#REF!</v>
      </c>
      <c r="M1228" s="168" t="e">
        <f>#REF!</f>
        <v>#REF!</v>
      </c>
      <c r="N1228" s="168" t="e">
        <f>#REF!</f>
        <v>#REF!</v>
      </c>
    </row>
    <row r="1229" spans="9:14">
      <c r="I1229" s="168" t="e">
        <f>#REF!</f>
        <v>#REF!</v>
      </c>
      <c r="J1229" s="168" t="e">
        <f>#REF!</f>
        <v>#REF!</v>
      </c>
      <c r="K1229" s="168" t="e">
        <f>#REF!</f>
        <v>#REF!</v>
      </c>
      <c r="L1229" s="168" t="e">
        <f>#REF!</f>
        <v>#REF!</v>
      </c>
      <c r="M1229" s="168" t="e">
        <f>#REF!</f>
        <v>#REF!</v>
      </c>
      <c r="N1229" s="168" t="e">
        <f>#REF!</f>
        <v>#REF!</v>
      </c>
    </row>
    <row r="1230" spans="9:14">
      <c r="I1230" s="168" t="e">
        <f>#REF!</f>
        <v>#REF!</v>
      </c>
      <c r="J1230" s="168" t="e">
        <f>#REF!</f>
        <v>#REF!</v>
      </c>
      <c r="K1230" s="168" t="e">
        <f>#REF!</f>
        <v>#REF!</v>
      </c>
      <c r="L1230" s="168" t="e">
        <f>#REF!</f>
        <v>#REF!</v>
      </c>
      <c r="M1230" s="168" t="e">
        <f>#REF!</f>
        <v>#REF!</v>
      </c>
      <c r="N1230" s="168" t="e">
        <f>#REF!</f>
        <v>#REF!</v>
      </c>
    </row>
    <row r="1231" spans="9:14">
      <c r="I1231" s="168" t="e">
        <f>#REF!</f>
        <v>#REF!</v>
      </c>
      <c r="J1231" s="168" t="e">
        <f>#REF!</f>
        <v>#REF!</v>
      </c>
      <c r="K1231" s="168" t="e">
        <f>#REF!</f>
        <v>#REF!</v>
      </c>
      <c r="L1231" s="168" t="e">
        <f>#REF!</f>
        <v>#REF!</v>
      </c>
      <c r="M1231" s="168" t="e">
        <f>#REF!</f>
        <v>#REF!</v>
      </c>
      <c r="N1231" s="168" t="e">
        <f>#REF!</f>
        <v>#REF!</v>
      </c>
    </row>
    <row r="1232" spans="9:14">
      <c r="I1232" s="168" t="e">
        <f>#REF!</f>
        <v>#REF!</v>
      </c>
      <c r="J1232" s="168" t="e">
        <f>#REF!</f>
        <v>#REF!</v>
      </c>
      <c r="K1232" s="168" t="e">
        <f>#REF!</f>
        <v>#REF!</v>
      </c>
      <c r="L1232" s="168" t="e">
        <f>#REF!</f>
        <v>#REF!</v>
      </c>
      <c r="M1232" s="168" t="e">
        <f>#REF!</f>
        <v>#REF!</v>
      </c>
      <c r="N1232" s="168" t="e">
        <f>#REF!</f>
        <v>#REF!</v>
      </c>
    </row>
    <row r="1233" spans="9:14">
      <c r="I1233" s="168" t="e">
        <f>#REF!</f>
        <v>#REF!</v>
      </c>
      <c r="J1233" s="168" t="e">
        <f>#REF!</f>
        <v>#REF!</v>
      </c>
      <c r="K1233" s="168" t="e">
        <f>#REF!</f>
        <v>#REF!</v>
      </c>
      <c r="L1233" s="168" t="e">
        <f>#REF!</f>
        <v>#REF!</v>
      </c>
      <c r="M1233" s="168" t="e">
        <f>#REF!</f>
        <v>#REF!</v>
      </c>
      <c r="N1233" s="168" t="e">
        <f>#REF!</f>
        <v>#REF!</v>
      </c>
    </row>
    <row r="1234" spans="9:14">
      <c r="I1234" s="168" t="e">
        <f>#REF!</f>
        <v>#REF!</v>
      </c>
      <c r="J1234" s="168" t="e">
        <f>#REF!</f>
        <v>#REF!</v>
      </c>
      <c r="K1234" s="168" t="e">
        <f>#REF!</f>
        <v>#REF!</v>
      </c>
      <c r="L1234" s="168" t="e">
        <f>#REF!</f>
        <v>#REF!</v>
      </c>
      <c r="M1234" s="168" t="e">
        <f>#REF!</f>
        <v>#REF!</v>
      </c>
      <c r="N1234" s="168" t="e">
        <f>#REF!</f>
        <v>#REF!</v>
      </c>
    </row>
    <row r="1235" spans="9:14">
      <c r="I1235" s="168" t="e">
        <f>#REF!</f>
        <v>#REF!</v>
      </c>
      <c r="J1235" s="168" t="e">
        <f>#REF!</f>
        <v>#REF!</v>
      </c>
      <c r="K1235" s="168" t="e">
        <f>#REF!</f>
        <v>#REF!</v>
      </c>
      <c r="L1235" s="168" t="e">
        <f>#REF!</f>
        <v>#REF!</v>
      </c>
      <c r="M1235" s="168" t="e">
        <f>#REF!</f>
        <v>#REF!</v>
      </c>
      <c r="N1235" s="168" t="e">
        <f>#REF!</f>
        <v>#REF!</v>
      </c>
    </row>
    <row r="1236" spans="9:14">
      <c r="I1236" s="168" t="e">
        <f>#REF!</f>
        <v>#REF!</v>
      </c>
      <c r="J1236" s="168" t="e">
        <f>#REF!</f>
        <v>#REF!</v>
      </c>
      <c r="K1236" s="168" t="e">
        <f>#REF!</f>
        <v>#REF!</v>
      </c>
      <c r="L1236" s="168" t="e">
        <f>#REF!</f>
        <v>#REF!</v>
      </c>
      <c r="M1236" s="168" t="e">
        <f>#REF!</f>
        <v>#REF!</v>
      </c>
      <c r="N1236" s="168" t="e">
        <f>#REF!</f>
        <v>#REF!</v>
      </c>
    </row>
    <row r="1237" spans="9:14">
      <c r="I1237" s="168" t="e">
        <f>#REF!</f>
        <v>#REF!</v>
      </c>
      <c r="J1237" s="168" t="e">
        <f>#REF!</f>
        <v>#REF!</v>
      </c>
      <c r="K1237" s="168" t="e">
        <f>#REF!</f>
        <v>#REF!</v>
      </c>
      <c r="L1237" s="168" t="e">
        <f>#REF!</f>
        <v>#REF!</v>
      </c>
      <c r="M1237" s="168" t="e">
        <f>#REF!</f>
        <v>#REF!</v>
      </c>
      <c r="N1237" s="168" t="e">
        <f>#REF!</f>
        <v>#REF!</v>
      </c>
    </row>
    <row r="1238" spans="9:14">
      <c r="I1238" s="168" t="e">
        <f>#REF!</f>
        <v>#REF!</v>
      </c>
      <c r="J1238" s="168" t="e">
        <f>#REF!</f>
        <v>#REF!</v>
      </c>
      <c r="K1238" s="168" t="e">
        <f>#REF!</f>
        <v>#REF!</v>
      </c>
      <c r="L1238" s="168" t="e">
        <f>#REF!</f>
        <v>#REF!</v>
      </c>
      <c r="M1238" s="168" t="e">
        <f>#REF!</f>
        <v>#REF!</v>
      </c>
      <c r="N1238" s="168" t="e">
        <f>#REF!</f>
        <v>#REF!</v>
      </c>
    </row>
    <row r="1239" spans="9:14">
      <c r="I1239" s="168" t="e">
        <f>#REF!</f>
        <v>#REF!</v>
      </c>
      <c r="J1239" s="168" t="e">
        <f>#REF!</f>
        <v>#REF!</v>
      </c>
      <c r="K1239" s="168" t="e">
        <f>#REF!</f>
        <v>#REF!</v>
      </c>
      <c r="L1239" s="168" t="e">
        <f>#REF!</f>
        <v>#REF!</v>
      </c>
      <c r="M1239" s="168" t="e">
        <f>#REF!</f>
        <v>#REF!</v>
      </c>
      <c r="N1239" s="168" t="e">
        <f>#REF!</f>
        <v>#REF!</v>
      </c>
    </row>
    <row r="1240" spans="9:14">
      <c r="I1240" s="180" t="e">
        <f>#REF!</f>
        <v>#REF!</v>
      </c>
      <c r="J1240" s="180" t="e">
        <f>#REF!</f>
        <v>#REF!</v>
      </c>
      <c r="K1240" s="180" t="e">
        <f>#REF!</f>
        <v>#REF!</v>
      </c>
      <c r="L1240" s="180" t="e">
        <f>#REF!</f>
        <v>#REF!</v>
      </c>
      <c r="M1240" s="180" t="e">
        <f>#REF!</f>
        <v>#REF!</v>
      </c>
      <c r="N1240" s="180" t="e">
        <f>#REF!</f>
        <v>#REF!</v>
      </c>
    </row>
    <row r="1241" spans="9:14">
      <c r="I1241" s="180" t="e">
        <f>#REF!</f>
        <v>#REF!</v>
      </c>
      <c r="J1241" s="180" t="e">
        <f>#REF!</f>
        <v>#REF!</v>
      </c>
      <c r="K1241" s="180" t="e">
        <f>#REF!</f>
        <v>#REF!</v>
      </c>
      <c r="L1241" s="180" t="e">
        <f>#REF!</f>
        <v>#REF!</v>
      </c>
      <c r="M1241" s="180" t="e">
        <f>#REF!</f>
        <v>#REF!</v>
      </c>
      <c r="N1241" s="180" t="e">
        <f>#REF!</f>
        <v>#REF!</v>
      </c>
    </row>
    <row r="1242" spans="9:14">
      <c r="I1242" s="168" t="e">
        <f>#REF!</f>
        <v>#REF!</v>
      </c>
      <c r="J1242" s="168" t="e">
        <f>#REF!</f>
        <v>#REF!</v>
      </c>
      <c r="K1242" s="168" t="e">
        <f>#REF!</f>
        <v>#REF!</v>
      </c>
      <c r="L1242" s="168" t="e">
        <f>#REF!</f>
        <v>#REF!</v>
      </c>
      <c r="M1242" s="168" t="e">
        <f>#REF!</f>
        <v>#REF!</v>
      </c>
      <c r="N1242" s="168" t="e">
        <f>#REF!</f>
        <v>#REF!</v>
      </c>
    </row>
    <row r="1243" spans="9:14">
      <c r="I1243" s="168" t="e">
        <f>#REF!</f>
        <v>#REF!</v>
      </c>
      <c r="J1243" s="168" t="e">
        <f>#REF!</f>
        <v>#REF!</v>
      </c>
      <c r="K1243" s="168" t="e">
        <f>#REF!</f>
        <v>#REF!</v>
      </c>
      <c r="L1243" s="168" t="e">
        <f>#REF!</f>
        <v>#REF!</v>
      </c>
      <c r="M1243" s="168" t="e">
        <f>#REF!</f>
        <v>#REF!</v>
      </c>
      <c r="N1243" s="168" t="e">
        <f>#REF!</f>
        <v>#REF!</v>
      </c>
    </row>
    <row r="1244" spans="9:14">
      <c r="I1244" s="168" t="e">
        <f>#REF!</f>
        <v>#REF!</v>
      </c>
      <c r="J1244" s="168" t="e">
        <f>#REF!</f>
        <v>#REF!</v>
      </c>
      <c r="K1244" s="168" t="e">
        <f>#REF!</f>
        <v>#REF!</v>
      </c>
      <c r="L1244" s="168" t="e">
        <f>#REF!</f>
        <v>#REF!</v>
      </c>
      <c r="M1244" s="168" t="e">
        <f>#REF!</f>
        <v>#REF!</v>
      </c>
      <c r="N1244" s="168" t="e">
        <f>#REF!</f>
        <v>#REF!</v>
      </c>
    </row>
    <row r="1245" spans="9:14">
      <c r="I1245" s="168" t="e">
        <f>#REF!</f>
        <v>#REF!</v>
      </c>
      <c r="J1245" s="168" t="e">
        <f>#REF!</f>
        <v>#REF!</v>
      </c>
      <c r="K1245" s="168" t="e">
        <f>#REF!</f>
        <v>#REF!</v>
      </c>
      <c r="L1245" s="168" t="e">
        <f>#REF!</f>
        <v>#REF!</v>
      </c>
      <c r="M1245" s="168" t="e">
        <f>#REF!</f>
        <v>#REF!</v>
      </c>
      <c r="N1245" s="168" t="e">
        <f>#REF!</f>
        <v>#REF!</v>
      </c>
    </row>
    <row r="1246" spans="9:14">
      <c r="I1246" s="168" t="e">
        <f>#REF!</f>
        <v>#REF!</v>
      </c>
      <c r="J1246" s="168" t="e">
        <f>#REF!</f>
        <v>#REF!</v>
      </c>
      <c r="K1246" s="168" t="e">
        <f>#REF!</f>
        <v>#REF!</v>
      </c>
      <c r="L1246" s="168" t="e">
        <f>#REF!</f>
        <v>#REF!</v>
      </c>
      <c r="M1246" s="168" t="e">
        <f>#REF!</f>
        <v>#REF!</v>
      </c>
      <c r="N1246" s="168" t="e">
        <f>#REF!</f>
        <v>#REF!</v>
      </c>
    </row>
    <row r="1247" spans="9:14">
      <c r="I1247" s="168" t="e">
        <f>#REF!</f>
        <v>#REF!</v>
      </c>
      <c r="J1247" s="168" t="e">
        <f>#REF!</f>
        <v>#REF!</v>
      </c>
      <c r="K1247" s="168" t="e">
        <f>#REF!</f>
        <v>#REF!</v>
      </c>
      <c r="L1247" s="168" t="e">
        <f>#REF!</f>
        <v>#REF!</v>
      </c>
      <c r="M1247" s="168" t="e">
        <f>#REF!</f>
        <v>#REF!</v>
      </c>
      <c r="N1247" s="168" t="e">
        <f>#REF!</f>
        <v>#REF!</v>
      </c>
    </row>
    <row r="1248" spans="9:14">
      <c r="I1248" s="168" t="e">
        <f>#REF!</f>
        <v>#REF!</v>
      </c>
      <c r="J1248" s="168" t="e">
        <f>#REF!</f>
        <v>#REF!</v>
      </c>
      <c r="K1248" s="168" t="e">
        <f>#REF!</f>
        <v>#REF!</v>
      </c>
      <c r="L1248" s="168" t="e">
        <f>#REF!</f>
        <v>#REF!</v>
      </c>
      <c r="M1248" s="168" t="e">
        <f>#REF!</f>
        <v>#REF!</v>
      </c>
      <c r="N1248" s="168" t="e">
        <f>#REF!</f>
        <v>#REF!</v>
      </c>
    </row>
    <row r="1249" spans="8:14">
      <c r="I1249" s="168" t="e">
        <f>#REF!</f>
        <v>#REF!</v>
      </c>
      <c r="J1249" s="168" t="e">
        <f>#REF!</f>
        <v>#REF!</v>
      </c>
      <c r="K1249" s="168" t="e">
        <f>#REF!</f>
        <v>#REF!</v>
      </c>
      <c r="L1249" s="168" t="e">
        <f>#REF!</f>
        <v>#REF!</v>
      </c>
      <c r="M1249" s="168" t="e">
        <f>#REF!</f>
        <v>#REF!</v>
      </c>
      <c r="N1249" s="168" t="e">
        <f>#REF!</f>
        <v>#REF!</v>
      </c>
    </row>
    <row r="1250" spans="8:14">
      <c r="I1250" s="168" t="e">
        <f>#REF!</f>
        <v>#REF!</v>
      </c>
      <c r="J1250" s="168" t="e">
        <f>#REF!</f>
        <v>#REF!</v>
      </c>
      <c r="K1250" s="168" t="e">
        <f>#REF!</f>
        <v>#REF!</v>
      </c>
      <c r="L1250" s="168" t="e">
        <f>#REF!</f>
        <v>#REF!</v>
      </c>
      <c r="M1250" s="168" t="e">
        <f>#REF!</f>
        <v>#REF!</v>
      </c>
      <c r="N1250" s="168" t="e">
        <f>#REF!</f>
        <v>#REF!</v>
      </c>
    </row>
    <row r="1251" spans="8:14">
      <c r="I1251" s="168" t="e">
        <f>#REF!</f>
        <v>#REF!</v>
      </c>
      <c r="J1251" s="168" t="e">
        <f>#REF!</f>
        <v>#REF!</v>
      </c>
      <c r="K1251" s="168" t="e">
        <f>#REF!</f>
        <v>#REF!</v>
      </c>
      <c r="L1251" s="168" t="e">
        <f>#REF!</f>
        <v>#REF!</v>
      </c>
      <c r="M1251" s="168" t="e">
        <f>#REF!</f>
        <v>#REF!</v>
      </c>
      <c r="N1251" s="168" t="e">
        <f>#REF!</f>
        <v>#REF!</v>
      </c>
    </row>
    <row r="1252" spans="8:14">
      <c r="I1252" s="168" t="e">
        <f>#REF!</f>
        <v>#REF!</v>
      </c>
      <c r="J1252" s="168" t="e">
        <f>#REF!</f>
        <v>#REF!</v>
      </c>
      <c r="K1252" s="168" t="e">
        <f>#REF!</f>
        <v>#REF!</v>
      </c>
      <c r="L1252" s="168" t="e">
        <f>#REF!</f>
        <v>#REF!</v>
      </c>
      <c r="M1252" s="168" t="e">
        <f>#REF!</f>
        <v>#REF!</v>
      </c>
      <c r="N1252" s="168" t="e">
        <f>#REF!</f>
        <v>#REF!</v>
      </c>
    </row>
    <row r="1253" spans="8:14">
      <c r="I1253" s="168" t="e">
        <f>#REF!</f>
        <v>#REF!</v>
      </c>
      <c r="J1253" s="168" t="e">
        <f>#REF!</f>
        <v>#REF!</v>
      </c>
      <c r="K1253" s="168" t="e">
        <f>#REF!</f>
        <v>#REF!</v>
      </c>
      <c r="L1253" s="168" t="e">
        <f>#REF!</f>
        <v>#REF!</v>
      </c>
      <c r="M1253" s="168" t="e">
        <f>#REF!</f>
        <v>#REF!</v>
      </c>
      <c r="N1253" s="168" t="e">
        <f>#REF!</f>
        <v>#REF!</v>
      </c>
    </row>
    <row r="1254" spans="8:14">
      <c r="I1254" s="180" t="e">
        <f>#REF!</f>
        <v>#REF!</v>
      </c>
      <c r="J1254" s="180" t="e">
        <f>#REF!</f>
        <v>#REF!</v>
      </c>
      <c r="K1254" s="180" t="e">
        <f>#REF!</f>
        <v>#REF!</v>
      </c>
      <c r="L1254" s="180" t="e">
        <f>#REF!</f>
        <v>#REF!</v>
      </c>
      <c r="M1254" s="180" t="e">
        <f>#REF!</f>
        <v>#REF!</v>
      </c>
      <c r="N1254" s="180" t="e">
        <f>#REF!</f>
        <v>#REF!</v>
      </c>
    </row>
    <row r="1255" spans="8:14">
      <c r="I1255" s="180" t="e">
        <f>#REF!</f>
        <v>#REF!</v>
      </c>
      <c r="J1255" s="180" t="e">
        <f>#REF!</f>
        <v>#REF!</v>
      </c>
      <c r="K1255" s="180" t="e">
        <f>#REF!</f>
        <v>#REF!</v>
      </c>
      <c r="L1255" s="180" t="e">
        <f>#REF!</f>
        <v>#REF!</v>
      </c>
      <c r="M1255" s="180" t="e">
        <f>#REF!</f>
        <v>#REF!</v>
      </c>
      <c r="N1255" s="180" t="e">
        <f>#REF!</f>
        <v>#REF!</v>
      </c>
    </row>
    <row r="1256" spans="8:14">
      <c r="I1256" s="168" t="e">
        <f>#REF!</f>
        <v>#REF!</v>
      </c>
      <c r="J1256" s="168" t="e">
        <f>#REF!</f>
        <v>#REF!</v>
      </c>
      <c r="K1256" s="168" t="e">
        <f>#REF!</f>
        <v>#REF!</v>
      </c>
      <c r="L1256" s="168" t="e">
        <f>#REF!</f>
        <v>#REF!</v>
      </c>
      <c r="M1256" s="168" t="e">
        <f>#REF!</f>
        <v>#REF!</v>
      </c>
      <c r="N1256" s="168" t="e">
        <f>#REF!</f>
        <v>#REF!</v>
      </c>
    </row>
    <row r="1257" spans="8:14">
      <c r="I1257" s="168" t="e">
        <f>#REF!</f>
        <v>#REF!</v>
      </c>
      <c r="J1257" s="168" t="e">
        <f>#REF!</f>
        <v>#REF!</v>
      </c>
      <c r="K1257" s="168" t="e">
        <f>#REF!</f>
        <v>#REF!</v>
      </c>
      <c r="L1257" s="168" t="e">
        <f>#REF!</f>
        <v>#REF!</v>
      </c>
      <c r="M1257" s="168" t="e">
        <f>#REF!</f>
        <v>#REF!</v>
      </c>
      <c r="N1257" s="168" t="e">
        <f>#REF!</f>
        <v>#REF!</v>
      </c>
    </row>
    <row r="1258" spans="8:14">
      <c r="I1258" s="168" t="e">
        <f>#REF!</f>
        <v>#REF!</v>
      </c>
      <c r="J1258" s="168" t="e">
        <f>#REF!</f>
        <v>#REF!</v>
      </c>
      <c r="K1258" s="168" t="e">
        <f>#REF!</f>
        <v>#REF!</v>
      </c>
      <c r="L1258" s="168" t="e">
        <f>#REF!</f>
        <v>#REF!</v>
      </c>
      <c r="M1258" s="168" t="e">
        <f>#REF!</f>
        <v>#REF!</v>
      </c>
      <c r="N1258" s="168" t="e">
        <f>#REF!</f>
        <v>#REF!</v>
      </c>
    </row>
    <row r="1259" spans="8:14">
      <c r="I1259" s="168" t="e">
        <f>#REF!</f>
        <v>#REF!</v>
      </c>
      <c r="J1259" s="168" t="e">
        <f>#REF!</f>
        <v>#REF!</v>
      </c>
      <c r="K1259" s="168" t="e">
        <f>#REF!</f>
        <v>#REF!</v>
      </c>
      <c r="L1259" s="168" t="e">
        <f>#REF!</f>
        <v>#REF!</v>
      </c>
      <c r="M1259" s="168" t="e">
        <f>#REF!</f>
        <v>#REF!</v>
      </c>
      <c r="N1259" s="168" t="e">
        <f>#REF!</f>
        <v>#REF!</v>
      </c>
    </row>
    <row r="1260" spans="8:14">
      <c r="I1260" s="168" t="e">
        <f>#REF!</f>
        <v>#REF!</v>
      </c>
      <c r="J1260" s="168" t="e">
        <f>#REF!</f>
        <v>#REF!</v>
      </c>
      <c r="K1260" s="168" t="e">
        <f>#REF!</f>
        <v>#REF!</v>
      </c>
      <c r="L1260" s="168" t="e">
        <f>#REF!</f>
        <v>#REF!</v>
      </c>
      <c r="M1260" s="168" t="e">
        <f>#REF!</f>
        <v>#REF!</v>
      </c>
      <c r="N1260" s="168" t="e">
        <f>#REF!</f>
        <v>#REF!</v>
      </c>
    </row>
    <row r="1261" spans="8:14">
      <c r="I1261" s="168" t="e">
        <f>#REF!</f>
        <v>#REF!</v>
      </c>
      <c r="J1261" s="168" t="e">
        <f>#REF!</f>
        <v>#REF!</v>
      </c>
      <c r="K1261" s="168" t="e">
        <f>#REF!</f>
        <v>#REF!</v>
      </c>
      <c r="L1261" s="168" t="e">
        <f>#REF!</f>
        <v>#REF!</v>
      </c>
      <c r="M1261" s="168" t="e">
        <f>#REF!</f>
        <v>#REF!</v>
      </c>
      <c r="N1261" s="168" t="e">
        <f>#REF!</f>
        <v>#REF!</v>
      </c>
    </row>
    <row r="1262" spans="8:14">
      <c r="H1262" s="159"/>
      <c r="I1262" s="168" t="e">
        <f>#REF!</f>
        <v>#REF!</v>
      </c>
      <c r="J1262" s="168" t="e">
        <f>#REF!</f>
        <v>#REF!</v>
      </c>
      <c r="K1262" s="168" t="e">
        <f>#REF!</f>
        <v>#REF!</v>
      </c>
      <c r="L1262" s="168" t="e">
        <f>#REF!</f>
        <v>#REF!</v>
      </c>
      <c r="M1262" s="168" t="e">
        <f>#REF!</f>
        <v>#REF!</v>
      </c>
      <c r="N1262" s="168" t="e">
        <f>#REF!</f>
        <v>#REF!</v>
      </c>
    </row>
    <row r="1263" spans="8:14">
      <c r="I1263" s="168" t="e">
        <f>#REF!</f>
        <v>#REF!</v>
      </c>
      <c r="J1263" s="168" t="e">
        <f>#REF!</f>
        <v>#REF!</v>
      </c>
      <c r="K1263" s="168" t="e">
        <f>#REF!</f>
        <v>#REF!</v>
      </c>
      <c r="L1263" s="168" t="e">
        <f>#REF!</f>
        <v>#REF!</v>
      </c>
      <c r="M1263" s="168" t="e">
        <f>#REF!</f>
        <v>#REF!</v>
      </c>
      <c r="N1263" s="168" t="e">
        <f>#REF!</f>
        <v>#REF!</v>
      </c>
    </row>
    <row r="1264" spans="8:14">
      <c r="I1264" s="168" t="e">
        <f>#REF!</f>
        <v>#REF!</v>
      </c>
      <c r="J1264" s="168" t="e">
        <f>#REF!</f>
        <v>#REF!</v>
      </c>
      <c r="K1264" s="168" t="e">
        <f>#REF!</f>
        <v>#REF!</v>
      </c>
      <c r="L1264" s="168" t="e">
        <f>#REF!</f>
        <v>#REF!</v>
      </c>
      <c r="M1264" s="168" t="e">
        <f>#REF!</f>
        <v>#REF!</v>
      </c>
      <c r="N1264" s="168" t="e">
        <f>#REF!</f>
        <v>#REF!</v>
      </c>
    </row>
    <row r="1265" spans="9:14">
      <c r="I1265" s="168" t="e">
        <f>#REF!</f>
        <v>#REF!</v>
      </c>
      <c r="J1265" s="168" t="e">
        <f>#REF!</f>
        <v>#REF!</v>
      </c>
      <c r="K1265" s="168" t="e">
        <f>#REF!</f>
        <v>#REF!</v>
      </c>
      <c r="L1265" s="168" t="e">
        <f>#REF!</f>
        <v>#REF!</v>
      </c>
      <c r="M1265" s="168" t="e">
        <f>#REF!</f>
        <v>#REF!</v>
      </c>
      <c r="N1265" s="168" t="e">
        <f>#REF!</f>
        <v>#REF!</v>
      </c>
    </row>
    <row r="1266" spans="9:14">
      <c r="I1266" s="168" t="e">
        <f>#REF!</f>
        <v>#REF!</v>
      </c>
      <c r="J1266" s="168" t="e">
        <f>#REF!</f>
        <v>#REF!</v>
      </c>
      <c r="K1266" s="168" t="e">
        <f>#REF!</f>
        <v>#REF!</v>
      </c>
      <c r="L1266" s="168" t="e">
        <f>#REF!</f>
        <v>#REF!</v>
      </c>
      <c r="M1266" s="168" t="e">
        <f>#REF!</f>
        <v>#REF!</v>
      </c>
      <c r="N1266" s="168" t="e">
        <f>#REF!</f>
        <v>#REF!</v>
      </c>
    </row>
    <row r="1267" spans="9:14">
      <c r="I1267" s="168" t="e">
        <f>#REF!</f>
        <v>#REF!</v>
      </c>
      <c r="J1267" s="168" t="e">
        <f>#REF!</f>
        <v>#REF!</v>
      </c>
      <c r="K1267" s="168" t="e">
        <f>#REF!</f>
        <v>#REF!</v>
      </c>
      <c r="L1267" s="168" t="e">
        <f>#REF!</f>
        <v>#REF!</v>
      </c>
      <c r="M1267" s="168" t="e">
        <f>#REF!</f>
        <v>#REF!</v>
      </c>
      <c r="N1267" s="168" t="e">
        <f>#REF!</f>
        <v>#REF!</v>
      </c>
    </row>
    <row r="1268" spans="9:14">
      <c r="I1268" s="180" t="e">
        <f>#REF!</f>
        <v>#REF!</v>
      </c>
      <c r="J1268" s="180" t="e">
        <f>#REF!</f>
        <v>#REF!</v>
      </c>
      <c r="K1268" s="180" t="e">
        <f>#REF!</f>
        <v>#REF!</v>
      </c>
      <c r="L1268" s="180" t="e">
        <f>#REF!</f>
        <v>#REF!</v>
      </c>
      <c r="M1268" s="180" t="e">
        <f>#REF!</f>
        <v>#REF!</v>
      </c>
      <c r="N1268" s="180" t="e">
        <f>#REF!</f>
        <v>#REF!</v>
      </c>
    </row>
    <row r="1269" spans="9:14">
      <c r="I1269" s="180" t="e">
        <f>#REF!</f>
        <v>#REF!</v>
      </c>
      <c r="J1269" s="180" t="e">
        <f>#REF!</f>
        <v>#REF!</v>
      </c>
      <c r="K1269" s="180" t="e">
        <f>#REF!</f>
        <v>#REF!</v>
      </c>
      <c r="L1269" s="180" t="e">
        <f>#REF!</f>
        <v>#REF!</v>
      </c>
      <c r="M1269" s="180" t="e">
        <f>#REF!</f>
        <v>#REF!</v>
      </c>
      <c r="N1269" s="180" t="e">
        <f>#REF!</f>
        <v>#REF!</v>
      </c>
    </row>
    <row r="1270" spans="9:14">
      <c r="I1270" s="168" t="e">
        <f>#REF!</f>
        <v>#REF!</v>
      </c>
      <c r="J1270" s="168" t="e">
        <f>#REF!</f>
        <v>#REF!</v>
      </c>
      <c r="K1270" s="168" t="e">
        <f>#REF!</f>
        <v>#REF!</v>
      </c>
      <c r="L1270" s="168" t="e">
        <f>#REF!</f>
        <v>#REF!</v>
      </c>
      <c r="M1270" s="168" t="e">
        <f>#REF!</f>
        <v>#REF!</v>
      </c>
      <c r="N1270" s="168" t="e">
        <f>#REF!</f>
        <v>#REF!</v>
      </c>
    </row>
    <row r="1271" spans="9:14">
      <c r="I1271" s="168" t="e">
        <f>#REF!</f>
        <v>#REF!</v>
      </c>
      <c r="J1271" s="168" t="e">
        <f>#REF!</f>
        <v>#REF!</v>
      </c>
      <c r="K1271" s="168" t="e">
        <f>#REF!</f>
        <v>#REF!</v>
      </c>
      <c r="L1271" s="168" t="e">
        <f>#REF!</f>
        <v>#REF!</v>
      </c>
      <c r="M1271" s="168" t="e">
        <f>#REF!</f>
        <v>#REF!</v>
      </c>
      <c r="N1271" s="168" t="e">
        <f>#REF!</f>
        <v>#REF!</v>
      </c>
    </row>
    <row r="1272" spans="9:14">
      <c r="I1272" s="168" t="e">
        <f>#REF!</f>
        <v>#REF!</v>
      </c>
      <c r="J1272" s="168" t="e">
        <f>#REF!</f>
        <v>#REF!</v>
      </c>
      <c r="K1272" s="168" t="e">
        <f>#REF!</f>
        <v>#REF!</v>
      </c>
      <c r="L1272" s="168" t="e">
        <f>#REF!</f>
        <v>#REF!</v>
      </c>
      <c r="M1272" s="168" t="e">
        <f>#REF!</f>
        <v>#REF!</v>
      </c>
      <c r="N1272" s="168" t="e">
        <f>#REF!</f>
        <v>#REF!</v>
      </c>
    </row>
    <row r="1273" spans="9:14">
      <c r="I1273" s="168" t="e">
        <f>#REF!</f>
        <v>#REF!</v>
      </c>
      <c r="J1273" s="168" t="e">
        <f>#REF!</f>
        <v>#REF!</v>
      </c>
      <c r="K1273" s="168" t="e">
        <f>#REF!</f>
        <v>#REF!</v>
      </c>
      <c r="L1273" s="168" t="e">
        <f>#REF!</f>
        <v>#REF!</v>
      </c>
      <c r="M1273" s="168" t="e">
        <f>#REF!</f>
        <v>#REF!</v>
      </c>
      <c r="N1273" s="168" t="e">
        <f>#REF!</f>
        <v>#REF!</v>
      </c>
    </row>
    <row r="1274" spans="9:14">
      <c r="I1274" s="168" t="e">
        <f>#REF!</f>
        <v>#REF!</v>
      </c>
      <c r="J1274" s="168" t="e">
        <f>#REF!</f>
        <v>#REF!</v>
      </c>
      <c r="K1274" s="168" t="e">
        <f>#REF!</f>
        <v>#REF!</v>
      </c>
      <c r="L1274" s="168" t="e">
        <f>#REF!</f>
        <v>#REF!</v>
      </c>
      <c r="M1274" s="168" t="e">
        <f>#REF!</f>
        <v>#REF!</v>
      </c>
      <c r="N1274" s="168" t="e">
        <f>#REF!</f>
        <v>#REF!</v>
      </c>
    </row>
    <row r="1275" spans="9:14">
      <c r="I1275" s="168" t="e">
        <f>#REF!</f>
        <v>#REF!</v>
      </c>
      <c r="J1275" s="168" t="e">
        <f>#REF!</f>
        <v>#REF!</v>
      </c>
      <c r="K1275" s="168" t="e">
        <f>#REF!</f>
        <v>#REF!</v>
      </c>
      <c r="L1275" s="168" t="e">
        <f>#REF!</f>
        <v>#REF!</v>
      </c>
      <c r="M1275" s="168" t="e">
        <f>#REF!</f>
        <v>#REF!</v>
      </c>
      <c r="N1275" s="168" t="e">
        <f>#REF!</f>
        <v>#REF!</v>
      </c>
    </row>
    <row r="1276" spans="9:14">
      <c r="I1276" s="168" t="e">
        <f>#REF!</f>
        <v>#REF!</v>
      </c>
      <c r="J1276" s="168" t="e">
        <f>#REF!</f>
        <v>#REF!</v>
      </c>
      <c r="K1276" s="168" t="e">
        <f>#REF!</f>
        <v>#REF!</v>
      </c>
      <c r="L1276" s="168" t="e">
        <f>#REF!</f>
        <v>#REF!</v>
      </c>
      <c r="M1276" s="168" t="e">
        <f>#REF!</f>
        <v>#REF!</v>
      </c>
      <c r="N1276" s="168" t="e">
        <f>#REF!</f>
        <v>#REF!</v>
      </c>
    </row>
    <row r="1277" spans="9:14">
      <c r="I1277" s="168" t="e">
        <f>#REF!</f>
        <v>#REF!</v>
      </c>
      <c r="J1277" s="168" t="e">
        <f>#REF!</f>
        <v>#REF!</v>
      </c>
      <c r="K1277" s="168" t="e">
        <f>#REF!</f>
        <v>#REF!</v>
      </c>
      <c r="L1277" s="168" t="e">
        <f>#REF!</f>
        <v>#REF!</v>
      </c>
      <c r="M1277" s="168" t="e">
        <f>#REF!</f>
        <v>#REF!</v>
      </c>
      <c r="N1277" s="168" t="e">
        <f>#REF!</f>
        <v>#REF!</v>
      </c>
    </row>
    <row r="1278" spans="9:14">
      <c r="I1278" s="168" t="e">
        <f>#REF!</f>
        <v>#REF!</v>
      </c>
      <c r="J1278" s="168" t="e">
        <f>#REF!</f>
        <v>#REF!</v>
      </c>
      <c r="K1278" s="168" t="e">
        <f>#REF!</f>
        <v>#REF!</v>
      </c>
      <c r="L1278" s="168" t="e">
        <f>#REF!</f>
        <v>#REF!</v>
      </c>
      <c r="M1278" s="168" t="e">
        <f>#REF!</f>
        <v>#REF!</v>
      </c>
      <c r="N1278" s="168" t="e">
        <f>#REF!</f>
        <v>#REF!</v>
      </c>
    </row>
    <row r="1279" spans="9:14">
      <c r="I1279" s="168" t="e">
        <f>#REF!</f>
        <v>#REF!</v>
      </c>
      <c r="J1279" s="168" t="e">
        <f>#REF!</f>
        <v>#REF!</v>
      </c>
      <c r="K1279" s="168" t="e">
        <f>#REF!</f>
        <v>#REF!</v>
      </c>
      <c r="L1279" s="168" t="e">
        <f>#REF!</f>
        <v>#REF!</v>
      </c>
      <c r="M1279" s="168" t="e">
        <f>#REF!</f>
        <v>#REF!</v>
      </c>
      <c r="N1279" s="168" t="e">
        <f>#REF!</f>
        <v>#REF!</v>
      </c>
    </row>
    <row r="1280" spans="9:14">
      <c r="I1280" s="168" t="e">
        <f>#REF!</f>
        <v>#REF!</v>
      </c>
      <c r="J1280" s="168" t="e">
        <f>#REF!</f>
        <v>#REF!</v>
      </c>
      <c r="K1280" s="168" t="e">
        <f>#REF!</f>
        <v>#REF!</v>
      </c>
      <c r="L1280" s="168" t="e">
        <f>#REF!</f>
        <v>#REF!</v>
      </c>
      <c r="M1280" s="168" t="e">
        <f>#REF!</f>
        <v>#REF!</v>
      </c>
      <c r="N1280" s="168" t="e">
        <f>#REF!</f>
        <v>#REF!</v>
      </c>
    </row>
    <row r="1281" spans="9:14">
      <c r="I1281" s="168" t="e">
        <f>#REF!</f>
        <v>#REF!</v>
      </c>
      <c r="J1281" s="168" t="e">
        <f>#REF!</f>
        <v>#REF!</v>
      </c>
      <c r="K1281" s="168" t="e">
        <f>#REF!</f>
        <v>#REF!</v>
      </c>
      <c r="L1281" s="168" t="e">
        <f>#REF!</f>
        <v>#REF!</v>
      </c>
      <c r="M1281" s="168" t="e">
        <f>#REF!</f>
        <v>#REF!</v>
      </c>
      <c r="N1281" s="168" t="e">
        <f>#REF!</f>
        <v>#REF!</v>
      </c>
    </row>
    <row r="1282" spans="9:14">
      <c r="I1282" s="180" t="e">
        <f>#REF!</f>
        <v>#REF!</v>
      </c>
      <c r="J1282" s="180" t="e">
        <f>#REF!</f>
        <v>#REF!</v>
      </c>
      <c r="K1282" s="180" t="e">
        <f>#REF!</f>
        <v>#REF!</v>
      </c>
      <c r="L1282" s="180" t="e">
        <f>#REF!</f>
        <v>#REF!</v>
      </c>
      <c r="M1282" s="180" t="e">
        <f>#REF!</f>
        <v>#REF!</v>
      </c>
      <c r="N1282" s="180" t="e">
        <f>#REF!</f>
        <v>#REF!</v>
      </c>
    </row>
    <row r="1283" spans="9:14">
      <c r="I1283" s="180" t="e">
        <f>#REF!</f>
        <v>#REF!</v>
      </c>
      <c r="J1283" s="180" t="e">
        <f>#REF!</f>
        <v>#REF!</v>
      </c>
      <c r="K1283" s="180" t="e">
        <f>#REF!</f>
        <v>#REF!</v>
      </c>
      <c r="L1283" s="180" t="e">
        <f>#REF!</f>
        <v>#REF!</v>
      </c>
      <c r="M1283" s="180" t="e">
        <f>#REF!</f>
        <v>#REF!</v>
      </c>
      <c r="N1283" s="180" t="e">
        <f>#REF!</f>
        <v>#REF!</v>
      </c>
    </row>
    <row r="1284" spans="9:14">
      <c r="I1284" s="168" t="e">
        <f>#REF!</f>
        <v>#REF!</v>
      </c>
      <c r="J1284" s="168" t="e">
        <f>#REF!</f>
        <v>#REF!</v>
      </c>
      <c r="K1284" s="168" t="e">
        <f>#REF!</f>
        <v>#REF!</v>
      </c>
      <c r="L1284" s="168" t="e">
        <f>#REF!</f>
        <v>#REF!</v>
      </c>
      <c r="M1284" s="168" t="e">
        <f>#REF!</f>
        <v>#REF!</v>
      </c>
      <c r="N1284" s="168" t="e">
        <f>#REF!</f>
        <v>#REF!</v>
      </c>
    </row>
    <row r="1285" spans="9:14">
      <c r="I1285" s="168" t="e">
        <f>#REF!</f>
        <v>#REF!</v>
      </c>
      <c r="J1285" s="168" t="e">
        <f>#REF!</f>
        <v>#REF!</v>
      </c>
      <c r="K1285" s="168" t="e">
        <f>#REF!</f>
        <v>#REF!</v>
      </c>
      <c r="L1285" s="168" t="e">
        <f>#REF!</f>
        <v>#REF!</v>
      </c>
      <c r="M1285" s="168" t="e">
        <f>#REF!</f>
        <v>#REF!</v>
      </c>
      <c r="N1285" s="168" t="e">
        <f>#REF!</f>
        <v>#REF!</v>
      </c>
    </row>
    <row r="1286" spans="9:14">
      <c r="I1286" s="168" t="e">
        <f>#REF!</f>
        <v>#REF!</v>
      </c>
      <c r="J1286" s="168" t="e">
        <f>#REF!</f>
        <v>#REF!</v>
      </c>
      <c r="K1286" s="168" t="e">
        <f>#REF!</f>
        <v>#REF!</v>
      </c>
      <c r="L1286" s="168" t="e">
        <f>#REF!</f>
        <v>#REF!</v>
      </c>
      <c r="M1286" s="168" t="e">
        <f>#REF!</f>
        <v>#REF!</v>
      </c>
      <c r="N1286" s="168" t="e">
        <f>#REF!</f>
        <v>#REF!</v>
      </c>
    </row>
    <row r="1287" spans="9:14">
      <c r="I1287" s="168" t="e">
        <f>#REF!</f>
        <v>#REF!</v>
      </c>
      <c r="J1287" s="168" t="e">
        <f>#REF!</f>
        <v>#REF!</v>
      </c>
      <c r="K1287" s="168" t="e">
        <f>#REF!</f>
        <v>#REF!</v>
      </c>
      <c r="L1287" s="168" t="e">
        <f>#REF!</f>
        <v>#REF!</v>
      </c>
      <c r="M1287" s="168" t="e">
        <f>#REF!</f>
        <v>#REF!</v>
      </c>
      <c r="N1287" s="168" t="e">
        <f>#REF!</f>
        <v>#REF!</v>
      </c>
    </row>
    <row r="1288" spans="9:14">
      <c r="I1288" s="168" t="e">
        <f>#REF!</f>
        <v>#REF!</v>
      </c>
      <c r="J1288" s="168" t="e">
        <f>#REF!</f>
        <v>#REF!</v>
      </c>
      <c r="K1288" s="168" t="e">
        <f>#REF!</f>
        <v>#REF!</v>
      </c>
      <c r="L1288" s="168" t="e">
        <f>#REF!</f>
        <v>#REF!</v>
      </c>
      <c r="M1288" s="168" t="e">
        <f>#REF!</f>
        <v>#REF!</v>
      </c>
      <c r="N1288" s="168" t="e">
        <f>#REF!</f>
        <v>#REF!</v>
      </c>
    </row>
    <row r="1289" spans="9:14">
      <c r="I1289" s="168" t="e">
        <f>#REF!</f>
        <v>#REF!</v>
      </c>
      <c r="J1289" s="168" t="e">
        <f>#REF!</f>
        <v>#REF!</v>
      </c>
      <c r="K1289" s="168" t="e">
        <f>#REF!</f>
        <v>#REF!</v>
      </c>
      <c r="L1289" s="168" t="e">
        <f>#REF!</f>
        <v>#REF!</v>
      </c>
      <c r="M1289" s="168" t="e">
        <f>#REF!</f>
        <v>#REF!</v>
      </c>
      <c r="N1289" s="168" t="e">
        <f>#REF!</f>
        <v>#REF!</v>
      </c>
    </row>
    <row r="1290" spans="9:14">
      <c r="I1290" s="168" t="e">
        <f>#REF!</f>
        <v>#REF!</v>
      </c>
      <c r="J1290" s="168" t="e">
        <f>#REF!</f>
        <v>#REF!</v>
      </c>
      <c r="K1290" s="168" t="e">
        <f>#REF!</f>
        <v>#REF!</v>
      </c>
      <c r="L1290" s="168" t="e">
        <f>#REF!</f>
        <v>#REF!</v>
      </c>
      <c r="M1290" s="168" t="e">
        <f>#REF!</f>
        <v>#REF!</v>
      </c>
      <c r="N1290" s="168" t="e">
        <f>#REF!</f>
        <v>#REF!</v>
      </c>
    </row>
    <row r="1291" spans="9:14">
      <c r="I1291" s="168" t="e">
        <f>#REF!</f>
        <v>#REF!</v>
      </c>
      <c r="J1291" s="168" t="e">
        <f>#REF!</f>
        <v>#REF!</v>
      </c>
      <c r="K1291" s="168" t="e">
        <f>#REF!</f>
        <v>#REF!</v>
      </c>
      <c r="L1291" s="168" t="e">
        <f>#REF!</f>
        <v>#REF!</v>
      </c>
      <c r="M1291" s="168" t="e">
        <f>#REF!</f>
        <v>#REF!</v>
      </c>
      <c r="N1291" s="168" t="e">
        <f>#REF!</f>
        <v>#REF!</v>
      </c>
    </row>
    <row r="1292" spans="9:14">
      <c r="I1292" s="168" t="e">
        <f>#REF!</f>
        <v>#REF!</v>
      </c>
      <c r="J1292" s="168" t="e">
        <f>#REF!</f>
        <v>#REF!</v>
      </c>
      <c r="K1292" s="168" t="e">
        <f>#REF!</f>
        <v>#REF!</v>
      </c>
      <c r="L1292" s="168" t="e">
        <f>#REF!</f>
        <v>#REF!</v>
      </c>
      <c r="M1292" s="168" t="e">
        <f>#REF!</f>
        <v>#REF!</v>
      </c>
      <c r="N1292" s="168" t="e">
        <f>#REF!</f>
        <v>#REF!</v>
      </c>
    </row>
    <row r="1293" spans="9:14">
      <c r="I1293" s="168" t="e">
        <f>#REF!</f>
        <v>#REF!</v>
      </c>
      <c r="J1293" s="168" t="e">
        <f>#REF!</f>
        <v>#REF!</v>
      </c>
      <c r="K1293" s="168" t="e">
        <f>#REF!</f>
        <v>#REF!</v>
      </c>
      <c r="L1293" s="168" t="e">
        <f>#REF!</f>
        <v>#REF!</v>
      </c>
      <c r="M1293" s="168" t="e">
        <f>#REF!</f>
        <v>#REF!</v>
      </c>
      <c r="N1293" s="168" t="e">
        <f>#REF!</f>
        <v>#REF!</v>
      </c>
    </row>
    <row r="1294" spans="9:14">
      <c r="I1294" s="168" t="e">
        <f>#REF!</f>
        <v>#REF!</v>
      </c>
      <c r="J1294" s="168" t="e">
        <f>#REF!</f>
        <v>#REF!</v>
      </c>
      <c r="K1294" s="168" t="e">
        <f>#REF!</f>
        <v>#REF!</v>
      </c>
      <c r="L1294" s="168" t="e">
        <f>#REF!</f>
        <v>#REF!</v>
      </c>
      <c r="M1294" s="168" t="e">
        <f>#REF!</f>
        <v>#REF!</v>
      </c>
      <c r="N1294" s="168" t="e">
        <f>#REF!</f>
        <v>#REF!</v>
      </c>
    </row>
    <row r="1295" spans="9:14">
      <c r="I1295" s="168" t="e">
        <f>#REF!</f>
        <v>#REF!</v>
      </c>
      <c r="J1295" s="168" t="e">
        <f>#REF!</f>
        <v>#REF!</v>
      </c>
      <c r="K1295" s="168" t="e">
        <f>#REF!</f>
        <v>#REF!</v>
      </c>
      <c r="L1295" s="168" t="e">
        <f>#REF!</f>
        <v>#REF!</v>
      </c>
      <c r="M1295" s="168" t="e">
        <f>#REF!</f>
        <v>#REF!</v>
      </c>
      <c r="N1295" s="168" t="e">
        <f>#REF!</f>
        <v>#REF!</v>
      </c>
    </row>
    <row r="1296" spans="9:14">
      <c r="I1296" s="180" t="e">
        <f>#REF!</f>
        <v>#REF!</v>
      </c>
      <c r="J1296" s="180" t="e">
        <f>#REF!</f>
        <v>#REF!</v>
      </c>
      <c r="K1296" s="180" t="e">
        <f>#REF!</f>
        <v>#REF!</v>
      </c>
      <c r="L1296" s="180" t="e">
        <f>#REF!</f>
        <v>#REF!</v>
      </c>
      <c r="M1296" s="180" t="e">
        <f>#REF!</f>
        <v>#REF!</v>
      </c>
      <c r="N1296" s="180" t="e">
        <f>#REF!</f>
        <v>#REF!</v>
      </c>
    </row>
    <row r="1297" spans="9:14">
      <c r="I1297" s="180" t="e">
        <f>#REF!</f>
        <v>#REF!</v>
      </c>
      <c r="J1297" s="180" t="e">
        <f>#REF!</f>
        <v>#REF!</v>
      </c>
      <c r="K1297" s="180" t="e">
        <f>#REF!</f>
        <v>#REF!</v>
      </c>
      <c r="L1297" s="180" t="e">
        <f>#REF!</f>
        <v>#REF!</v>
      </c>
      <c r="M1297" s="180" t="e">
        <f>#REF!</f>
        <v>#REF!</v>
      </c>
      <c r="N1297" s="180" t="e">
        <f>#REF!</f>
        <v>#REF!</v>
      </c>
    </row>
    <row r="1298" spans="9:14">
      <c r="I1298" s="168" t="e">
        <f>#REF!</f>
        <v>#REF!</v>
      </c>
      <c r="J1298" s="168" t="e">
        <f>#REF!</f>
        <v>#REF!</v>
      </c>
      <c r="K1298" s="168" t="e">
        <f>#REF!</f>
        <v>#REF!</v>
      </c>
      <c r="L1298" s="168" t="e">
        <f>#REF!</f>
        <v>#REF!</v>
      </c>
      <c r="M1298" s="168" t="e">
        <f>#REF!</f>
        <v>#REF!</v>
      </c>
      <c r="N1298" s="168" t="e">
        <f>#REF!</f>
        <v>#REF!</v>
      </c>
    </row>
    <row r="1299" spans="9:14">
      <c r="I1299" s="168" t="e">
        <f>#REF!</f>
        <v>#REF!</v>
      </c>
      <c r="J1299" s="168" t="e">
        <f>#REF!</f>
        <v>#REF!</v>
      </c>
      <c r="K1299" s="168" t="e">
        <f>#REF!</f>
        <v>#REF!</v>
      </c>
      <c r="L1299" s="168" t="e">
        <f>#REF!</f>
        <v>#REF!</v>
      </c>
      <c r="M1299" s="168" t="e">
        <f>#REF!</f>
        <v>#REF!</v>
      </c>
      <c r="N1299" s="168" t="e">
        <f>#REF!</f>
        <v>#REF!</v>
      </c>
    </row>
    <row r="1300" spans="9:14">
      <c r="I1300" s="168" t="e">
        <f>#REF!</f>
        <v>#REF!</v>
      </c>
      <c r="J1300" s="168" t="e">
        <f>#REF!</f>
        <v>#REF!</v>
      </c>
      <c r="K1300" s="168" t="e">
        <f>#REF!</f>
        <v>#REF!</v>
      </c>
      <c r="L1300" s="168" t="e">
        <f>#REF!</f>
        <v>#REF!</v>
      </c>
      <c r="M1300" s="168" t="e">
        <f>#REF!</f>
        <v>#REF!</v>
      </c>
      <c r="N1300" s="168" t="e">
        <f>#REF!</f>
        <v>#REF!</v>
      </c>
    </row>
    <row r="1301" spans="9:14">
      <c r="I1301" s="168" t="e">
        <f>#REF!</f>
        <v>#REF!</v>
      </c>
      <c r="J1301" s="168" t="e">
        <f>#REF!</f>
        <v>#REF!</v>
      </c>
      <c r="K1301" s="168" t="e">
        <f>#REF!</f>
        <v>#REF!</v>
      </c>
      <c r="L1301" s="168" t="e">
        <f>#REF!</f>
        <v>#REF!</v>
      </c>
      <c r="M1301" s="168" t="e">
        <f>#REF!</f>
        <v>#REF!</v>
      </c>
      <c r="N1301" s="168" t="e">
        <f>#REF!</f>
        <v>#REF!</v>
      </c>
    </row>
    <row r="1302" spans="9:14">
      <c r="I1302" s="168" t="e">
        <f>#REF!</f>
        <v>#REF!</v>
      </c>
      <c r="J1302" s="168" t="e">
        <f>#REF!</f>
        <v>#REF!</v>
      </c>
      <c r="K1302" s="168" t="e">
        <f>#REF!</f>
        <v>#REF!</v>
      </c>
      <c r="L1302" s="168" t="e">
        <f>#REF!</f>
        <v>#REF!</v>
      </c>
      <c r="M1302" s="168" t="e">
        <f>#REF!</f>
        <v>#REF!</v>
      </c>
      <c r="N1302" s="168" t="e">
        <f>#REF!</f>
        <v>#REF!</v>
      </c>
    </row>
    <row r="1303" spans="9:14">
      <c r="I1303" s="168" t="e">
        <f>#REF!</f>
        <v>#REF!</v>
      </c>
      <c r="J1303" s="168" t="e">
        <f>#REF!</f>
        <v>#REF!</v>
      </c>
      <c r="K1303" s="168" t="e">
        <f>#REF!</f>
        <v>#REF!</v>
      </c>
      <c r="L1303" s="168" t="e">
        <f>#REF!</f>
        <v>#REF!</v>
      </c>
      <c r="M1303" s="168" t="e">
        <f>#REF!</f>
        <v>#REF!</v>
      </c>
      <c r="N1303" s="168" t="e">
        <f>#REF!</f>
        <v>#REF!</v>
      </c>
    </row>
    <row r="1304" spans="9:14">
      <c r="I1304" s="168" t="e">
        <f>#REF!</f>
        <v>#REF!</v>
      </c>
      <c r="J1304" s="168" t="e">
        <f>#REF!</f>
        <v>#REF!</v>
      </c>
      <c r="K1304" s="168" t="e">
        <f>#REF!</f>
        <v>#REF!</v>
      </c>
      <c r="L1304" s="168" t="e">
        <f>#REF!</f>
        <v>#REF!</v>
      </c>
      <c r="M1304" s="168" t="e">
        <f>#REF!</f>
        <v>#REF!</v>
      </c>
      <c r="N1304" s="168" t="e">
        <f>#REF!</f>
        <v>#REF!</v>
      </c>
    </row>
    <row r="1305" spans="9:14">
      <c r="I1305" s="168" t="e">
        <f>#REF!</f>
        <v>#REF!</v>
      </c>
      <c r="J1305" s="168" t="e">
        <f>#REF!</f>
        <v>#REF!</v>
      </c>
      <c r="K1305" s="168" t="e">
        <f>#REF!</f>
        <v>#REF!</v>
      </c>
      <c r="L1305" s="168" t="e">
        <f>#REF!</f>
        <v>#REF!</v>
      </c>
      <c r="M1305" s="168" t="e">
        <f>#REF!</f>
        <v>#REF!</v>
      </c>
      <c r="N1305" s="168" t="e">
        <f>#REF!</f>
        <v>#REF!</v>
      </c>
    </row>
    <row r="1306" spans="9:14">
      <c r="I1306" s="168" t="e">
        <f>#REF!</f>
        <v>#REF!</v>
      </c>
      <c r="J1306" s="168" t="e">
        <f>#REF!</f>
        <v>#REF!</v>
      </c>
      <c r="K1306" s="168" t="e">
        <f>#REF!</f>
        <v>#REF!</v>
      </c>
      <c r="L1306" s="168" t="e">
        <f>#REF!</f>
        <v>#REF!</v>
      </c>
      <c r="M1306" s="168" t="e">
        <f>#REF!</f>
        <v>#REF!</v>
      </c>
      <c r="N1306" s="168" t="e">
        <f>#REF!</f>
        <v>#REF!</v>
      </c>
    </row>
    <row r="1307" spans="9:14">
      <c r="I1307" s="168" t="e">
        <f>#REF!</f>
        <v>#REF!</v>
      </c>
      <c r="J1307" s="168" t="e">
        <f>#REF!</f>
        <v>#REF!</v>
      </c>
      <c r="K1307" s="168" t="e">
        <f>#REF!</f>
        <v>#REF!</v>
      </c>
      <c r="L1307" s="168" t="e">
        <f>#REF!</f>
        <v>#REF!</v>
      </c>
      <c r="M1307" s="168" t="e">
        <f>#REF!</f>
        <v>#REF!</v>
      </c>
      <c r="N1307" s="168" t="e">
        <f>#REF!</f>
        <v>#REF!</v>
      </c>
    </row>
    <row r="1308" spans="9:14">
      <c r="I1308" s="168" t="e">
        <f>#REF!</f>
        <v>#REF!</v>
      </c>
      <c r="J1308" s="168" t="e">
        <f>#REF!</f>
        <v>#REF!</v>
      </c>
      <c r="K1308" s="168" t="e">
        <f>#REF!</f>
        <v>#REF!</v>
      </c>
      <c r="L1308" s="168" t="e">
        <f>#REF!</f>
        <v>#REF!</v>
      </c>
      <c r="M1308" s="168" t="e">
        <f>#REF!</f>
        <v>#REF!</v>
      </c>
      <c r="N1308" s="168" t="e">
        <f>#REF!</f>
        <v>#REF!</v>
      </c>
    </row>
    <row r="1309" spans="9:14">
      <c r="I1309" s="168" t="e">
        <f>#REF!</f>
        <v>#REF!</v>
      </c>
      <c r="J1309" s="168" t="e">
        <f>#REF!</f>
        <v>#REF!</v>
      </c>
      <c r="K1309" s="168" t="e">
        <f>#REF!</f>
        <v>#REF!</v>
      </c>
      <c r="L1309" s="168" t="e">
        <f>#REF!</f>
        <v>#REF!</v>
      </c>
      <c r="M1309" s="168" t="e">
        <f>#REF!</f>
        <v>#REF!</v>
      </c>
      <c r="N1309" s="168" t="e">
        <f>#REF!</f>
        <v>#REF!</v>
      </c>
    </row>
    <row r="1310" spans="9:14">
      <c r="I1310" s="180" t="e">
        <f>#REF!</f>
        <v>#REF!</v>
      </c>
      <c r="J1310" s="180" t="e">
        <f>#REF!</f>
        <v>#REF!</v>
      </c>
      <c r="K1310" s="180" t="e">
        <f>#REF!</f>
        <v>#REF!</v>
      </c>
      <c r="L1310" s="180" t="e">
        <f>#REF!</f>
        <v>#REF!</v>
      </c>
      <c r="M1310" s="180" t="e">
        <f>#REF!</f>
        <v>#REF!</v>
      </c>
      <c r="N1310" s="180" t="e">
        <f>#REF!</f>
        <v>#REF!</v>
      </c>
    </row>
    <row r="1311" spans="9:14">
      <c r="I1311" s="180" t="e">
        <f>#REF!</f>
        <v>#REF!</v>
      </c>
      <c r="J1311" s="180" t="e">
        <f>#REF!</f>
        <v>#REF!</v>
      </c>
      <c r="K1311" s="180" t="e">
        <f>#REF!</f>
        <v>#REF!</v>
      </c>
      <c r="L1311" s="180" t="e">
        <f>#REF!</f>
        <v>#REF!</v>
      </c>
      <c r="M1311" s="180" t="e">
        <f>#REF!</f>
        <v>#REF!</v>
      </c>
      <c r="N1311" s="180" t="e">
        <f>#REF!</f>
        <v>#REF!</v>
      </c>
    </row>
    <row r="1312" spans="9:14">
      <c r="I1312" s="168" t="e">
        <f>#REF!</f>
        <v>#REF!</v>
      </c>
      <c r="J1312" s="168" t="e">
        <f>#REF!</f>
        <v>#REF!</v>
      </c>
      <c r="K1312" s="168" t="e">
        <f>#REF!</f>
        <v>#REF!</v>
      </c>
      <c r="L1312" s="168" t="e">
        <f>#REF!</f>
        <v>#REF!</v>
      </c>
      <c r="M1312" s="168" t="e">
        <f>#REF!</f>
        <v>#REF!</v>
      </c>
      <c r="N1312" s="168" t="e">
        <f>#REF!</f>
        <v>#REF!</v>
      </c>
    </row>
    <row r="1313" spans="9:14">
      <c r="I1313" s="168" t="e">
        <f>#REF!</f>
        <v>#REF!</v>
      </c>
      <c r="J1313" s="168" t="e">
        <f>#REF!</f>
        <v>#REF!</v>
      </c>
      <c r="K1313" s="168" t="e">
        <f>#REF!</f>
        <v>#REF!</v>
      </c>
      <c r="L1313" s="168" t="e">
        <f>#REF!</f>
        <v>#REF!</v>
      </c>
      <c r="M1313" s="168" t="e">
        <f>#REF!</f>
        <v>#REF!</v>
      </c>
      <c r="N1313" s="168" t="e">
        <f>#REF!</f>
        <v>#REF!</v>
      </c>
    </row>
    <row r="1314" spans="9:14">
      <c r="I1314" s="168" t="e">
        <f>#REF!</f>
        <v>#REF!</v>
      </c>
      <c r="J1314" s="168" t="e">
        <f>#REF!</f>
        <v>#REF!</v>
      </c>
      <c r="K1314" s="168" t="e">
        <f>#REF!</f>
        <v>#REF!</v>
      </c>
      <c r="L1314" s="168" t="e">
        <f>#REF!</f>
        <v>#REF!</v>
      </c>
      <c r="M1314" s="168" t="e">
        <f>#REF!</f>
        <v>#REF!</v>
      </c>
      <c r="N1314" s="168" t="e">
        <f>#REF!</f>
        <v>#REF!</v>
      </c>
    </row>
    <row r="1315" spans="9:14">
      <c r="I1315" s="168" t="e">
        <f>#REF!</f>
        <v>#REF!</v>
      </c>
      <c r="J1315" s="168" t="e">
        <f>#REF!</f>
        <v>#REF!</v>
      </c>
      <c r="K1315" s="168" t="e">
        <f>#REF!</f>
        <v>#REF!</v>
      </c>
      <c r="L1315" s="168" t="e">
        <f>#REF!</f>
        <v>#REF!</v>
      </c>
      <c r="M1315" s="168" t="e">
        <f>#REF!</f>
        <v>#REF!</v>
      </c>
      <c r="N1315" s="168" t="e">
        <f>#REF!</f>
        <v>#REF!</v>
      </c>
    </row>
    <row r="1316" spans="9:14">
      <c r="I1316" s="168" t="e">
        <f>#REF!</f>
        <v>#REF!</v>
      </c>
      <c r="J1316" s="168" t="e">
        <f>#REF!</f>
        <v>#REF!</v>
      </c>
      <c r="K1316" s="168" t="e">
        <f>#REF!</f>
        <v>#REF!</v>
      </c>
      <c r="L1316" s="168" t="e">
        <f>#REF!</f>
        <v>#REF!</v>
      </c>
      <c r="M1316" s="168" t="e">
        <f>#REF!</f>
        <v>#REF!</v>
      </c>
      <c r="N1316" s="168" t="e">
        <f>#REF!</f>
        <v>#REF!</v>
      </c>
    </row>
    <row r="1317" spans="9:14">
      <c r="I1317" s="168" t="e">
        <f>#REF!</f>
        <v>#REF!</v>
      </c>
      <c r="J1317" s="168" t="e">
        <f>#REF!</f>
        <v>#REF!</v>
      </c>
      <c r="K1317" s="168" t="e">
        <f>#REF!</f>
        <v>#REF!</v>
      </c>
      <c r="L1317" s="168" t="e">
        <f>#REF!</f>
        <v>#REF!</v>
      </c>
      <c r="M1317" s="168" t="e">
        <f>#REF!</f>
        <v>#REF!</v>
      </c>
      <c r="N1317" s="168" t="e">
        <f>#REF!</f>
        <v>#REF!</v>
      </c>
    </row>
    <row r="1318" spans="9:14">
      <c r="I1318" s="168" t="e">
        <f>#REF!</f>
        <v>#REF!</v>
      </c>
      <c r="J1318" s="168" t="e">
        <f>#REF!</f>
        <v>#REF!</v>
      </c>
      <c r="K1318" s="168" t="e">
        <f>#REF!</f>
        <v>#REF!</v>
      </c>
      <c r="L1318" s="168" t="e">
        <f>#REF!</f>
        <v>#REF!</v>
      </c>
      <c r="M1318" s="168" t="e">
        <f>#REF!</f>
        <v>#REF!</v>
      </c>
      <c r="N1318" s="168" t="e">
        <f>#REF!</f>
        <v>#REF!</v>
      </c>
    </row>
    <row r="1319" spans="9:14">
      <c r="I1319" s="168" t="e">
        <f>#REF!</f>
        <v>#REF!</v>
      </c>
      <c r="J1319" s="168" t="e">
        <f>#REF!</f>
        <v>#REF!</v>
      </c>
      <c r="K1319" s="168" t="e">
        <f>#REF!</f>
        <v>#REF!</v>
      </c>
      <c r="L1319" s="168" t="e">
        <f>#REF!</f>
        <v>#REF!</v>
      </c>
      <c r="M1319" s="168" t="e">
        <f>#REF!</f>
        <v>#REF!</v>
      </c>
      <c r="N1319" s="168" t="e">
        <f>#REF!</f>
        <v>#REF!</v>
      </c>
    </row>
    <row r="1320" spans="9:14">
      <c r="I1320" s="168" t="e">
        <f>#REF!</f>
        <v>#REF!</v>
      </c>
      <c r="J1320" s="168" t="e">
        <f>#REF!</f>
        <v>#REF!</v>
      </c>
      <c r="K1320" s="168" t="e">
        <f>#REF!</f>
        <v>#REF!</v>
      </c>
      <c r="L1320" s="168" t="e">
        <f>#REF!</f>
        <v>#REF!</v>
      </c>
      <c r="M1320" s="168" t="e">
        <f>#REF!</f>
        <v>#REF!</v>
      </c>
      <c r="N1320" s="168" t="e">
        <f>#REF!</f>
        <v>#REF!</v>
      </c>
    </row>
    <row r="1321" spans="9:14">
      <c r="I1321" s="168" t="e">
        <f>#REF!</f>
        <v>#REF!</v>
      </c>
      <c r="J1321" s="168" t="e">
        <f>#REF!</f>
        <v>#REF!</v>
      </c>
      <c r="K1321" s="168" t="e">
        <f>#REF!</f>
        <v>#REF!</v>
      </c>
      <c r="L1321" s="168" t="e">
        <f>#REF!</f>
        <v>#REF!</v>
      </c>
      <c r="M1321" s="168" t="e">
        <f>#REF!</f>
        <v>#REF!</v>
      </c>
      <c r="N1321" s="168" t="e">
        <f>#REF!</f>
        <v>#REF!</v>
      </c>
    </row>
    <row r="1322" spans="9:14">
      <c r="I1322" s="168" t="e">
        <f>#REF!</f>
        <v>#REF!</v>
      </c>
      <c r="J1322" s="168" t="e">
        <f>#REF!</f>
        <v>#REF!</v>
      </c>
      <c r="K1322" s="168" t="e">
        <f>#REF!</f>
        <v>#REF!</v>
      </c>
      <c r="L1322" s="168" t="e">
        <f>#REF!</f>
        <v>#REF!</v>
      </c>
      <c r="M1322" s="168" t="e">
        <f>#REF!</f>
        <v>#REF!</v>
      </c>
      <c r="N1322" s="168" t="e">
        <f>#REF!</f>
        <v>#REF!</v>
      </c>
    </row>
    <row r="1323" spans="9:14">
      <c r="I1323" s="168" t="e">
        <f>#REF!</f>
        <v>#REF!</v>
      </c>
      <c r="J1323" s="168" t="e">
        <f>#REF!</f>
        <v>#REF!</v>
      </c>
      <c r="K1323" s="168" t="e">
        <f>#REF!</f>
        <v>#REF!</v>
      </c>
      <c r="L1323" s="168" t="e">
        <f>#REF!</f>
        <v>#REF!</v>
      </c>
      <c r="M1323" s="168" t="e">
        <f>#REF!</f>
        <v>#REF!</v>
      </c>
      <c r="N1323" s="168" t="e">
        <f>#REF!</f>
        <v>#REF!</v>
      </c>
    </row>
    <row r="1324" spans="9:14">
      <c r="I1324" s="180" t="e">
        <f>#REF!</f>
        <v>#REF!</v>
      </c>
      <c r="J1324" s="180" t="e">
        <f>#REF!</f>
        <v>#REF!</v>
      </c>
      <c r="K1324" s="180" t="e">
        <f>#REF!</f>
        <v>#REF!</v>
      </c>
      <c r="L1324" s="180" t="e">
        <f>#REF!</f>
        <v>#REF!</v>
      </c>
      <c r="M1324" s="180" t="e">
        <f>#REF!</f>
        <v>#REF!</v>
      </c>
      <c r="N1324" s="180" t="e">
        <f>#REF!</f>
        <v>#REF!</v>
      </c>
    </row>
    <row r="1325" spans="9:14">
      <c r="I1325" s="180" t="e">
        <f>#REF!</f>
        <v>#REF!</v>
      </c>
      <c r="J1325" s="180" t="e">
        <f>#REF!</f>
        <v>#REF!</v>
      </c>
      <c r="K1325" s="180" t="e">
        <f>#REF!</f>
        <v>#REF!</v>
      </c>
      <c r="L1325" s="180" t="e">
        <f>#REF!</f>
        <v>#REF!</v>
      </c>
      <c r="M1325" s="180" t="e">
        <f>#REF!</f>
        <v>#REF!</v>
      </c>
      <c r="N1325" s="180" t="e">
        <f>#REF!</f>
        <v>#REF!</v>
      </c>
    </row>
    <row r="1326" spans="9:14">
      <c r="I1326" s="168" t="e">
        <f>#REF!</f>
        <v>#REF!</v>
      </c>
      <c r="J1326" s="168" t="e">
        <f>#REF!</f>
        <v>#REF!</v>
      </c>
      <c r="K1326" s="168" t="e">
        <f>#REF!</f>
        <v>#REF!</v>
      </c>
      <c r="L1326" s="168" t="e">
        <f>#REF!</f>
        <v>#REF!</v>
      </c>
      <c r="M1326" s="168" t="e">
        <f>#REF!</f>
        <v>#REF!</v>
      </c>
      <c r="N1326" s="168" t="e">
        <f>#REF!</f>
        <v>#REF!</v>
      </c>
    </row>
    <row r="1327" spans="9:14">
      <c r="I1327" s="168" t="e">
        <f>#REF!</f>
        <v>#REF!</v>
      </c>
      <c r="J1327" s="168" t="e">
        <f>#REF!</f>
        <v>#REF!</v>
      </c>
      <c r="K1327" s="168" t="e">
        <f>#REF!</f>
        <v>#REF!</v>
      </c>
      <c r="L1327" s="168" t="e">
        <f>#REF!</f>
        <v>#REF!</v>
      </c>
      <c r="M1327" s="168" t="e">
        <f>#REF!</f>
        <v>#REF!</v>
      </c>
      <c r="N1327" s="168" t="e">
        <f>#REF!</f>
        <v>#REF!</v>
      </c>
    </row>
    <row r="1328" spans="9:14">
      <c r="I1328" s="168" t="e">
        <f>#REF!</f>
        <v>#REF!</v>
      </c>
      <c r="J1328" s="168" t="e">
        <f>#REF!</f>
        <v>#REF!</v>
      </c>
      <c r="K1328" s="168" t="e">
        <f>#REF!</f>
        <v>#REF!</v>
      </c>
      <c r="L1328" s="168" t="e">
        <f>#REF!</f>
        <v>#REF!</v>
      </c>
      <c r="M1328" s="168" t="e">
        <f>#REF!</f>
        <v>#REF!</v>
      </c>
      <c r="N1328" s="168" t="e">
        <f>#REF!</f>
        <v>#REF!</v>
      </c>
    </row>
    <row r="1329" spans="9:14">
      <c r="I1329" s="168" t="e">
        <f>#REF!</f>
        <v>#REF!</v>
      </c>
      <c r="J1329" s="168" t="e">
        <f>#REF!</f>
        <v>#REF!</v>
      </c>
      <c r="K1329" s="168" t="e">
        <f>#REF!</f>
        <v>#REF!</v>
      </c>
      <c r="L1329" s="168" t="e">
        <f>#REF!</f>
        <v>#REF!</v>
      </c>
      <c r="M1329" s="168" t="e">
        <f>#REF!</f>
        <v>#REF!</v>
      </c>
      <c r="N1329" s="168" t="e">
        <f>#REF!</f>
        <v>#REF!</v>
      </c>
    </row>
    <row r="1330" spans="9:14">
      <c r="I1330" s="168" t="e">
        <f>#REF!</f>
        <v>#REF!</v>
      </c>
      <c r="J1330" s="168" t="e">
        <f>#REF!</f>
        <v>#REF!</v>
      </c>
      <c r="K1330" s="168" t="e">
        <f>#REF!</f>
        <v>#REF!</v>
      </c>
      <c r="L1330" s="168" t="e">
        <f>#REF!</f>
        <v>#REF!</v>
      </c>
      <c r="M1330" s="168" t="e">
        <f>#REF!</f>
        <v>#REF!</v>
      </c>
      <c r="N1330" s="168" t="e">
        <f>#REF!</f>
        <v>#REF!</v>
      </c>
    </row>
    <row r="1331" spans="9:14">
      <c r="I1331" s="168" t="e">
        <f>#REF!</f>
        <v>#REF!</v>
      </c>
      <c r="J1331" s="168" t="e">
        <f>#REF!</f>
        <v>#REF!</v>
      </c>
      <c r="K1331" s="168" t="e">
        <f>#REF!</f>
        <v>#REF!</v>
      </c>
      <c r="L1331" s="168" t="e">
        <f>#REF!</f>
        <v>#REF!</v>
      </c>
      <c r="M1331" s="168" t="e">
        <f>#REF!</f>
        <v>#REF!</v>
      </c>
      <c r="N1331" s="168" t="e">
        <f>#REF!</f>
        <v>#REF!</v>
      </c>
    </row>
    <row r="1332" spans="9:14">
      <c r="I1332" s="168" t="e">
        <f>#REF!</f>
        <v>#REF!</v>
      </c>
      <c r="J1332" s="168" t="e">
        <f>#REF!</f>
        <v>#REF!</v>
      </c>
      <c r="K1332" s="168" t="e">
        <f>#REF!</f>
        <v>#REF!</v>
      </c>
      <c r="L1332" s="168" t="e">
        <f>#REF!</f>
        <v>#REF!</v>
      </c>
      <c r="M1332" s="168" t="e">
        <f>#REF!</f>
        <v>#REF!</v>
      </c>
      <c r="N1332" s="168" t="e">
        <f>#REF!</f>
        <v>#REF!</v>
      </c>
    </row>
    <row r="1333" spans="9:14">
      <c r="I1333" s="168" t="e">
        <f>#REF!</f>
        <v>#REF!</v>
      </c>
      <c r="J1333" s="168" t="e">
        <f>#REF!</f>
        <v>#REF!</v>
      </c>
      <c r="K1333" s="168" t="e">
        <f>#REF!</f>
        <v>#REF!</v>
      </c>
      <c r="L1333" s="168" t="e">
        <f>#REF!</f>
        <v>#REF!</v>
      </c>
      <c r="M1333" s="168" t="e">
        <f>#REF!</f>
        <v>#REF!</v>
      </c>
      <c r="N1333" s="168" t="e">
        <f>#REF!</f>
        <v>#REF!</v>
      </c>
    </row>
    <row r="1334" spans="9:14">
      <c r="I1334" s="168" t="e">
        <f>#REF!</f>
        <v>#REF!</v>
      </c>
      <c r="J1334" s="168" t="e">
        <f>#REF!</f>
        <v>#REF!</v>
      </c>
      <c r="K1334" s="168" t="e">
        <f>#REF!</f>
        <v>#REF!</v>
      </c>
      <c r="L1334" s="168" t="e">
        <f>#REF!</f>
        <v>#REF!</v>
      </c>
      <c r="M1334" s="168" t="e">
        <f>#REF!</f>
        <v>#REF!</v>
      </c>
      <c r="N1334" s="168" t="e">
        <f>#REF!</f>
        <v>#REF!</v>
      </c>
    </row>
    <row r="1335" spans="9:14">
      <c r="I1335" s="168" t="e">
        <f>#REF!</f>
        <v>#REF!</v>
      </c>
      <c r="J1335" s="168" t="e">
        <f>#REF!</f>
        <v>#REF!</v>
      </c>
      <c r="K1335" s="168" t="e">
        <f>#REF!</f>
        <v>#REF!</v>
      </c>
      <c r="L1335" s="168" t="e">
        <f>#REF!</f>
        <v>#REF!</v>
      </c>
      <c r="M1335" s="168" t="e">
        <f>#REF!</f>
        <v>#REF!</v>
      </c>
      <c r="N1335" s="168" t="e">
        <f>#REF!</f>
        <v>#REF!</v>
      </c>
    </row>
    <row r="1336" spans="9:14">
      <c r="I1336" s="168" t="e">
        <f>#REF!</f>
        <v>#REF!</v>
      </c>
      <c r="J1336" s="168" t="e">
        <f>#REF!</f>
        <v>#REF!</v>
      </c>
      <c r="K1336" s="168" t="e">
        <f>#REF!</f>
        <v>#REF!</v>
      </c>
      <c r="L1336" s="168" t="e">
        <f>#REF!</f>
        <v>#REF!</v>
      </c>
      <c r="M1336" s="168" t="e">
        <f>#REF!</f>
        <v>#REF!</v>
      </c>
      <c r="N1336" s="168" t="e">
        <f>#REF!</f>
        <v>#REF!</v>
      </c>
    </row>
    <row r="1337" spans="9:14">
      <c r="I1337" s="168" t="e">
        <f>#REF!</f>
        <v>#REF!</v>
      </c>
      <c r="J1337" s="168" t="e">
        <f>#REF!</f>
        <v>#REF!</v>
      </c>
      <c r="K1337" s="168" t="e">
        <f>#REF!</f>
        <v>#REF!</v>
      </c>
      <c r="L1337" s="168" t="e">
        <f>#REF!</f>
        <v>#REF!</v>
      </c>
      <c r="M1337" s="168" t="e">
        <f>#REF!</f>
        <v>#REF!</v>
      </c>
      <c r="N1337" s="168" t="e">
        <f>#REF!</f>
        <v>#REF!</v>
      </c>
    </row>
    <row r="1338" spans="9:14">
      <c r="I1338" s="180" t="e">
        <f>#REF!</f>
        <v>#REF!</v>
      </c>
      <c r="J1338" s="180" t="e">
        <f>#REF!</f>
        <v>#REF!</v>
      </c>
      <c r="K1338" s="180" t="e">
        <f>#REF!</f>
        <v>#REF!</v>
      </c>
      <c r="L1338" s="180" t="e">
        <f>#REF!</f>
        <v>#REF!</v>
      </c>
      <c r="M1338" s="180" t="e">
        <f>#REF!</f>
        <v>#REF!</v>
      </c>
      <c r="N1338" s="180" t="e">
        <f>#REF!</f>
        <v>#REF!</v>
      </c>
    </row>
    <row r="1339" spans="9:14">
      <c r="I1339" s="180" t="e">
        <f>#REF!</f>
        <v>#REF!</v>
      </c>
      <c r="J1339" s="180" t="e">
        <f>#REF!</f>
        <v>#REF!</v>
      </c>
      <c r="K1339" s="180" t="e">
        <f>#REF!</f>
        <v>#REF!</v>
      </c>
      <c r="L1339" s="180" t="e">
        <f>#REF!</f>
        <v>#REF!</v>
      </c>
      <c r="M1339" s="180" t="e">
        <f>#REF!</f>
        <v>#REF!</v>
      </c>
      <c r="N1339" s="180" t="e">
        <f>#REF!</f>
        <v>#REF!</v>
      </c>
    </row>
    <row r="1340" spans="9:14">
      <c r="I1340" s="168" t="e">
        <f>#REF!</f>
        <v>#REF!</v>
      </c>
      <c r="J1340" s="168" t="e">
        <f>#REF!</f>
        <v>#REF!</v>
      </c>
      <c r="K1340" s="168" t="e">
        <f>#REF!</f>
        <v>#REF!</v>
      </c>
      <c r="L1340" s="168" t="e">
        <f>#REF!</f>
        <v>#REF!</v>
      </c>
      <c r="M1340" s="168" t="e">
        <f>#REF!</f>
        <v>#REF!</v>
      </c>
      <c r="N1340" s="168" t="e">
        <f>#REF!</f>
        <v>#REF!</v>
      </c>
    </row>
    <row r="1341" spans="9:14">
      <c r="I1341" s="168" t="e">
        <f>#REF!</f>
        <v>#REF!</v>
      </c>
      <c r="J1341" s="168" t="e">
        <f>#REF!</f>
        <v>#REF!</v>
      </c>
      <c r="K1341" s="168" t="e">
        <f>#REF!</f>
        <v>#REF!</v>
      </c>
      <c r="L1341" s="168" t="e">
        <f>#REF!</f>
        <v>#REF!</v>
      </c>
      <c r="M1341" s="168" t="e">
        <f>#REF!</f>
        <v>#REF!</v>
      </c>
      <c r="N1341" s="168" t="e">
        <f>#REF!</f>
        <v>#REF!</v>
      </c>
    </row>
    <row r="1342" spans="9:14">
      <c r="I1342" s="168" t="e">
        <f>#REF!</f>
        <v>#REF!</v>
      </c>
      <c r="J1342" s="168" t="e">
        <f>#REF!</f>
        <v>#REF!</v>
      </c>
      <c r="K1342" s="168" t="e">
        <f>#REF!</f>
        <v>#REF!</v>
      </c>
      <c r="L1342" s="168" t="e">
        <f>#REF!</f>
        <v>#REF!</v>
      </c>
      <c r="M1342" s="168" t="e">
        <f>#REF!</f>
        <v>#REF!</v>
      </c>
      <c r="N1342" s="168" t="e">
        <f>#REF!</f>
        <v>#REF!</v>
      </c>
    </row>
    <row r="1343" spans="9:14">
      <c r="I1343" s="168" t="e">
        <f>#REF!</f>
        <v>#REF!</v>
      </c>
      <c r="J1343" s="168" t="e">
        <f>#REF!</f>
        <v>#REF!</v>
      </c>
      <c r="K1343" s="168" t="e">
        <f>#REF!</f>
        <v>#REF!</v>
      </c>
      <c r="L1343" s="168" t="e">
        <f>#REF!</f>
        <v>#REF!</v>
      </c>
      <c r="M1343" s="168" t="e">
        <f>#REF!</f>
        <v>#REF!</v>
      </c>
      <c r="N1343" s="168" t="e">
        <f>#REF!</f>
        <v>#REF!</v>
      </c>
    </row>
    <row r="1344" spans="9:14">
      <c r="I1344" s="168" t="e">
        <f>#REF!</f>
        <v>#REF!</v>
      </c>
      <c r="J1344" s="168" t="e">
        <f>#REF!</f>
        <v>#REF!</v>
      </c>
      <c r="K1344" s="168" t="e">
        <f>#REF!</f>
        <v>#REF!</v>
      </c>
      <c r="L1344" s="168" t="e">
        <f>#REF!</f>
        <v>#REF!</v>
      </c>
      <c r="M1344" s="168" t="e">
        <f>#REF!</f>
        <v>#REF!</v>
      </c>
      <c r="N1344" s="168" t="e">
        <f>#REF!</f>
        <v>#REF!</v>
      </c>
    </row>
    <row r="1345" spans="8:14">
      <c r="I1345" s="168" t="e">
        <f>#REF!</f>
        <v>#REF!</v>
      </c>
      <c r="J1345" s="168" t="e">
        <f>#REF!</f>
        <v>#REF!</v>
      </c>
      <c r="K1345" s="168" t="e">
        <f>#REF!</f>
        <v>#REF!</v>
      </c>
      <c r="L1345" s="168" t="e">
        <f>#REF!</f>
        <v>#REF!</v>
      </c>
      <c r="M1345" s="168" t="e">
        <f>#REF!</f>
        <v>#REF!</v>
      </c>
      <c r="N1345" s="168" t="e">
        <f>#REF!</f>
        <v>#REF!</v>
      </c>
    </row>
    <row r="1346" spans="8:14">
      <c r="I1346" s="168" t="e">
        <f>#REF!</f>
        <v>#REF!</v>
      </c>
      <c r="J1346" s="168" t="e">
        <f>#REF!</f>
        <v>#REF!</v>
      </c>
      <c r="K1346" s="168" t="e">
        <f>#REF!</f>
        <v>#REF!</v>
      </c>
      <c r="L1346" s="168" t="e">
        <f>#REF!</f>
        <v>#REF!</v>
      </c>
      <c r="M1346" s="168" t="e">
        <f>#REF!</f>
        <v>#REF!</v>
      </c>
      <c r="N1346" s="168" t="e">
        <f>#REF!</f>
        <v>#REF!</v>
      </c>
    </row>
    <row r="1347" spans="8:14">
      <c r="I1347" s="168" t="e">
        <f>#REF!</f>
        <v>#REF!</v>
      </c>
      <c r="J1347" s="168" t="e">
        <f>#REF!</f>
        <v>#REF!</v>
      </c>
      <c r="K1347" s="168" t="e">
        <f>#REF!</f>
        <v>#REF!</v>
      </c>
      <c r="L1347" s="168" t="e">
        <f>#REF!</f>
        <v>#REF!</v>
      </c>
      <c r="M1347" s="168" t="e">
        <f>#REF!</f>
        <v>#REF!</v>
      </c>
      <c r="N1347" s="168" t="e">
        <f>#REF!</f>
        <v>#REF!</v>
      </c>
    </row>
    <row r="1348" spans="8:14">
      <c r="H1348" s="200"/>
      <c r="I1348" s="168" t="e">
        <f>#REF!</f>
        <v>#REF!</v>
      </c>
      <c r="J1348" s="168" t="e">
        <f>#REF!</f>
        <v>#REF!</v>
      </c>
      <c r="K1348" s="168" t="e">
        <f>#REF!</f>
        <v>#REF!</v>
      </c>
      <c r="L1348" s="168" t="e">
        <f>#REF!</f>
        <v>#REF!</v>
      </c>
      <c r="M1348" s="168" t="e">
        <f>#REF!</f>
        <v>#REF!</v>
      </c>
      <c r="N1348" s="168" t="e">
        <f>#REF!</f>
        <v>#REF!</v>
      </c>
    </row>
    <row r="1349" spans="8:14">
      <c r="I1349" s="168" t="e">
        <f>#REF!</f>
        <v>#REF!</v>
      </c>
      <c r="J1349" s="168" t="e">
        <f>#REF!</f>
        <v>#REF!</v>
      </c>
      <c r="K1349" s="168" t="e">
        <f>#REF!</f>
        <v>#REF!</v>
      </c>
      <c r="L1349" s="168" t="e">
        <f>#REF!</f>
        <v>#REF!</v>
      </c>
      <c r="M1349" s="168" t="e">
        <f>#REF!</f>
        <v>#REF!</v>
      </c>
      <c r="N1349" s="168" t="e">
        <f>#REF!</f>
        <v>#REF!</v>
      </c>
    </row>
    <row r="1350" spans="8:14">
      <c r="I1350" s="168" t="e">
        <f>#REF!</f>
        <v>#REF!</v>
      </c>
      <c r="J1350" s="168" t="e">
        <f>#REF!</f>
        <v>#REF!</v>
      </c>
      <c r="K1350" s="168" t="e">
        <f>#REF!</f>
        <v>#REF!</v>
      </c>
      <c r="L1350" s="168" t="e">
        <f>#REF!</f>
        <v>#REF!</v>
      </c>
      <c r="M1350" s="168" t="e">
        <f>#REF!</f>
        <v>#REF!</v>
      </c>
      <c r="N1350" s="168" t="e">
        <f>#REF!</f>
        <v>#REF!</v>
      </c>
    </row>
    <row r="1351" spans="8:14">
      <c r="I1351" s="168" t="e">
        <f>#REF!</f>
        <v>#REF!</v>
      </c>
      <c r="J1351" s="168" t="e">
        <f>#REF!</f>
        <v>#REF!</v>
      </c>
      <c r="K1351" s="168" t="e">
        <f>#REF!</f>
        <v>#REF!</v>
      </c>
      <c r="L1351" s="168" t="e">
        <f>#REF!</f>
        <v>#REF!</v>
      </c>
      <c r="M1351" s="168" t="e">
        <f>#REF!</f>
        <v>#REF!</v>
      </c>
      <c r="N1351" s="168" t="e">
        <f>#REF!</f>
        <v>#REF!</v>
      </c>
    </row>
    <row r="1352" spans="8:14">
      <c r="I1352" s="180" t="e">
        <f>#REF!</f>
        <v>#REF!</v>
      </c>
      <c r="J1352" s="180" t="e">
        <f>#REF!</f>
        <v>#REF!</v>
      </c>
      <c r="K1352" s="180" t="e">
        <f>#REF!</f>
        <v>#REF!</v>
      </c>
      <c r="L1352" s="180" t="e">
        <f>#REF!</f>
        <v>#REF!</v>
      </c>
      <c r="M1352" s="180" t="e">
        <f>#REF!</f>
        <v>#REF!</v>
      </c>
      <c r="N1352" s="180" t="e">
        <f>#REF!</f>
        <v>#REF!</v>
      </c>
    </row>
    <row r="1353" spans="8:14">
      <c r="I1353" s="180" t="e">
        <f>#REF!</f>
        <v>#REF!</v>
      </c>
      <c r="J1353" s="180" t="e">
        <f>#REF!</f>
        <v>#REF!</v>
      </c>
      <c r="K1353" s="180" t="e">
        <f>#REF!</f>
        <v>#REF!</v>
      </c>
      <c r="L1353" s="180" t="e">
        <f>#REF!</f>
        <v>#REF!</v>
      </c>
      <c r="M1353" s="180" t="e">
        <f>#REF!</f>
        <v>#REF!</v>
      </c>
      <c r="N1353" s="180" t="e">
        <f>#REF!</f>
        <v>#REF!</v>
      </c>
    </row>
    <row r="1354" spans="8:14">
      <c r="I1354" s="168" t="e">
        <f>#REF!</f>
        <v>#REF!</v>
      </c>
      <c r="J1354" s="168" t="e">
        <f>#REF!</f>
        <v>#REF!</v>
      </c>
      <c r="K1354" s="168" t="e">
        <f>#REF!</f>
        <v>#REF!</v>
      </c>
      <c r="L1354" s="168" t="e">
        <f>#REF!</f>
        <v>#REF!</v>
      </c>
      <c r="M1354" s="168" t="e">
        <f>#REF!</f>
        <v>#REF!</v>
      </c>
      <c r="N1354" s="168" t="e">
        <f>#REF!</f>
        <v>#REF!</v>
      </c>
    </row>
    <row r="1355" spans="8:14">
      <c r="I1355" s="168" t="e">
        <f>#REF!</f>
        <v>#REF!</v>
      </c>
      <c r="J1355" s="168" t="e">
        <f>#REF!</f>
        <v>#REF!</v>
      </c>
      <c r="K1355" s="168" t="e">
        <f>#REF!</f>
        <v>#REF!</v>
      </c>
      <c r="L1355" s="168" t="e">
        <f>#REF!</f>
        <v>#REF!</v>
      </c>
      <c r="M1355" s="168" t="e">
        <f>#REF!</f>
        <v>#REF!</v>
      </c>
      <c r="N1355" s="168" t="e">
        <f>#REF!</f>
        <v>#REF!</v>
      </c>
    </row>
    <row r="1356" spans="8:14">
      <c r="I1356" s="168" t="e">
        <f>#REF!</f>
        <v>#REF!</v>
      </c>
      <c r="J1356" s="168" t="e">
        <f>#REF!</f>
        <v>#REF!</v>
      </c>
      <c r="K1356" s="168" t="e">
        <f>#REF!</f>
        <v>#REF!</v>
      </c>
      <c r="L1356" s="168" t="e">
        <f>#REF!</f>
        <v>#REF!</v>
      </c>
      <c r="M1356" s="168" t="e">
        <f>#REF!</f>
        <v>#REF!</v>
      </c>
      <c r="N1356" s="168" t="e">
        <f>#REF!</f>
        <v>#REF!</v>
      </c>
    </row>
    <row r="1357" spans="8:14">
      <c r="I1357" s="168" t="e">
        <f>#REF!</f>
        <v>#REF!</v>
      </c>
      <c r="J1357" s="168" t="e">
        <f>#REF!</f>
        <v>#REF!</v>
      </c>
      <c r="K1357" s="168" t="e">
        <f>#REF!</f>
        <v>#REF!</v>
      </c>
      <c r="L1357" s="168" t="e">
        <f>#REF!</f>
        <v>#REF!</v>
      </c>
      <c r="M1357" s="168" t="e">
        <f>#REF!</f>
        <v>#REF!</v>
      </c>
      <c r="N1357" s="168" t="e">
        <f>#REF!</f>
        <v>#REF!</v>
      </c>
    </row>
    <row r="1358" spans="8:14">
      <c r="I1358" s="168" t="e">
        <f>#REF!</f>
        <v>#REF!</v>
      </c>
      <c r="J1358" s="168" t="e">
        <f>#REF!</f>
        <v>#REF!</v>
      </c>
      <c r="K1358" s="168" t="e">
        <f>#REF!</f>
        <v>#REF!</v>
      </c>
      <c r="L1358" s="168" t="e">
        <f>#REF!</f>
        <v>#REF!</v>
      </c>
      <c r="M1358" s="168" t="e">
        <f>#REF!</f>
        <v>#REF!</v>
      </c>
      <c r="N1358" s="168" t="e">
        <f>#REF!</f>
        <v>#REF!</v>
      </c>
    </row>
    <row r="1359" spans="8:14">
      <c r="I1359" s="168" t="e">
        <f>#REF!</f>
        <v>#REF!</v>
      </c>
      <c r="J1359" s="168" t="e">
        <f>#REF!</f>
        <v>#REF!</v>
      </c>
      <c r="K1359" s="168" t="e">
        <f>#REF!</f>
        <v>#REF!</v>
      </c>
      <c r="L1359" s="168" t="e">
        <f>#REF!</f>
        <v>#REF!</v>
      </c>
      <c r="M1359" s="168" t="e">
        <f>#REF!</f>
        <v>#REF!</v>
      </c>
      <c r="N1359" s="168" t="e">
        <f>#REF!</f>
        <v>#REF!</v>
      </c>
    </row>
    <row r="1360" spans="8:14">
      <c r="I1360" s="168" t="e">
        <f>#REF!</f>
        <v>#REF!</v>
      </c>
      <c r="J1360" s="168" t="e">
        <f>#REF!</f>
        <v>#REF!</v>
      </c>
      <c r="K1360" s="168" t="e">
        <f>#REF!</f>
        <v>#REF!</v>
      </c>
      <c r="L1360" s="168" t="e">
        <f>#REF!</f>
        <v>#REF!</v>
      </c>
      <c r="M1360" s="168" t="e">
        <f>#REF!</f>
        <v>#REF!</v>
      </c>
      <c r="N1360" s="168" t="e">
        <f>#REF!</f>
        <v>#REF!</v>
      </c>
    </row>
    <row r="1361" spans="9:14">
      <c r="I1361" s="168" t="e">
        <f>#REF!</f>
        <v>#REF!</v>
      </c>
      <c r="J1361" s="168" t="e">
        <f>#REF!</f>
        <v>#REF!</v>
      </c>
      <c r="K1361" s="168" t="e">
        <f>#REF!</f>
        <v>#REF!</v>
      </c>
      <c r="L1361" s="168" t="e">
        <f>#REF!</f>
        <v>#REF!</v>
      </c>
      <c r="M1361" s="168" t="e">
        <f>#REF!</f>
        <v>#REF!</v>
      </c>
      <c r="N1361" s="168" t="e">
        <f>#REF!</f>
        <v>#REF!</v>
      </c>
    </row>
    <row r="1362" spans="9:14">
      <c r="I1362" s="168" t="e">
        <f>#REF!</f>
        <v>#REF!</v>
      </c>
      <c r="J1362" s="168" t="e">
        <f>#REF!</f>
        <v>#REF!</v>
      </c>
      <c r="K1362" s="168" t="e">
        <f>#REF!</f>
        <v>#REF!</v>
      </c>
      <c r="L1362" s="168" t="e">
        <f>#REF!</f>
        <v>#REF!</v>
      </c>
      <c r="M1362" s="168" t="e">
        <f>#REF!</f>
        <v>#REF!</v>
      </c>
      <c r="N1362" s="168" t="e">
        <f>#REF!</f>
        <v>#REF!</v>
      </c>
    </row>
    <row r="1363" spans="9:14">
      <c r="I1363" s="168" t="e">
        <f>#REF!</f>
        <v>#REF!</v>
      </c>
      <c r="J1363" s="168" t="e">
        <f>#REF!</f>
        <v>#REF!</v>
      </c>
      <c r="K1363" s="168" t="e">
        <f>#REF!</f>
        <v>#REF!</v>
      </c>
      <c r="L1363" s="168" t="e">
        <f>#REF!</f>
        <v>#REF!</v>
      </c>
      <c r="M1363" s="168" t="e">
        <f>#REF!</f>
        <v>#REF!</v>
      </c>
      <c r="N1363" s="168" t="e">
        <f>#REF!</f>
        <v>#REF!</v>
      </c>
    </row>
    <row r="1364" spans="9:14">
      <c r="I1364" s="168" t="e">
        <f>#REF!</f>
        <v>#REF!</v>
      </c>
      <c r="J1364" s="168" t="e">
        <f>#REF!</f>
        <v>#REF!</v>
      </c>
      <c r="K1364" s="168" t="e">
        <f>#REF!</f>
        <v>#REF!</v>
      </c>
      <c r="L1364" s="168" t="e">
        <f>#REF!</f>
        <v>#REF!</v>
      </c>
      <c r="M1364" s="168" t="e">
        <f>#REF!</f>
        <v>#REF!</v>
      </c>
      <c r="N1364" s="168" t="e">
        <f>#REF!</f>
        <v>#REF!</v>
      </c>
    </row>
    <row r="1365" spans="9:14">
      <c r="I1365" s="168" t="e">
        <f>#REF!</f>
        <v>#REF!</v>
      </c>
      <c r="J1365" s="168" t="e">
        <f>#REF!</f>
        <v>#REF!</v>
      </c>
      <c r="K1365" s="168" t="e">
        <f>#REF!</f>
        <v>#REF!</v>
      </c>
      <c r="L1365" s="168" t="e">
        <f>#REF!</f>
        <v>#REF!</v>
      </c>
      <c r="M1365" s="168" t="e">
        <f>#REF!</f>
        <v>#REF!</v>
      </c>
      <c r="N1365" s="168" t="e">
        <f>#REF!</f>
        <v>#REF!</v>
      </c>
    </row>
    <row r="1366" spans="9:14">
      <c r="I1366" s="180" t="e">
        <f>#REF!</f>
        <v>#REF!</v>
      </c>
      <c r="J1366" s="180" t="e">
        <f>#REF!</f>
        <v>#REF!</v>
      </c>
      <c r="K1366" s="180" t="e">
        <f>#REF!</f>
        <v>#REF!</v>
      </c>
      <c r="L1366" s="180" t="e">
        <f>#REF!</f>
        <v>#REF!</v>
      </c>
      <c r="M1366" s="180" t="e">
        <f>#REF!</f>
        <v>#REF!</v>
      </c>
      <c r="N1366" s="180" t="e">
        <f>#REF!</f>
        <v>#REF!</v>
      </c>
    </row>
    <row r="1367" spans="9:14">
      <c r="I1367" s="180" t="e">
        <f>#REF!</f>
        <v>#REF!</v>
      </c>
      <c r="J1367" s="180" t="e">
        <f>#REF!</f>
        <v>#REF!</v>
      </c>
      <c r="K1367" s="180" t="e">
        <f>#REF!</f>
        <v>#REF!</v>
      </c>
      <c r="L1367" s="180" t="e">
        <f>#REF!</f>
        <v>#REF!</v>
      </c>
      <c r="M1367" s="180" t="e">
        <f>#REF!</f>
        <v>#REF!</v>
      </c>
      <c r="N1367" s="180" t="e">
        <f>#REF!</f>
        <v>#REF!</v>
      </c>
    </row>
    <row r="1368" spans="9:14">
      <c r="I1368" s="168" t="e">
        <f>#REF!</f>
        <v>#REF!</v>
      </c>
      <c r="J1368" s="168" t="e">
        <f>#REF!</f>
        <v>#REF!</v>
      </c>
      <c r="K1368" s="168" t="e">
        <f>#REF!</f>
        <v>#REF!</v>
      </c>
      <c r="L1368" s="168" t="e">
        <f>#REF!</f>
        <v>#REF!</v>
      </c>
      <c r="M1368" s="168" t="e">
        <f>#REF!</f>
        <v>#REF!</v>
      </c>
      <c r="N1368" s="168" t="e">
        <f>#REF!</f>
        <v>#REF!</v>
      </c>
    </row>
    <row r="1369" spans="9:14">
      <c r="I1369" s="168" t="e">
        <f>#REF!</f>
        <v>#REF!</v>
      </c>
      <c r="J1369" s="168" t="e">
        <f>#REF!</f>
        <v>#REF!</v>
      </c>
      <c r="K1369" s="168" t="e">
        <f>#REF!</f>
        <v>#REF!</v>
      </c>
      <c r="L1369" s="168" t="e">
        <f>#REF!</f>
        <v>#REF!</v>
      </c>
      <c r="M1369" s="168" t="e">
        <f>#REF!</f>
        <v>#REF!</v>
      </c>
      <c r="N1369" s="168" t="e">
        <f>#REF!</f>
        <v>#REF!</v>
      </c>
    </row>
    <row r="1370" spans="9:14">
      <c r="I1370" s="168" t="e">
        <f>#REF!</f>
        <v>#REF!</v>
      </c>
      <c r="J1370" s="168" t="e">
        <f>#REF!</f>
        <v>#REF!</v>
      </c>
      <c r="K1370" s="168" t="e">
        <f>#REF!</f>
        <v>#REF!</v>
      </c>
      <c r="L1370" s="168" t="e">
        <f>#REF!</f>
        <v>#REF!</v>
      </c>
      <c r="M1370" s="168" t="e">
        <f>#REF!</f>
        <v>#REF!</v>
      </c>
      <c r="N1370" s="168" t="e">
        <f>#REF!</f>
        <v>#REF!</v>
      </c>
    </row>
    <row r="1371" spans="9:14">
      <c r="I1371" s="168" t="e">
        <f>#REF!</f>
        <v>#REF!</v>
      </c>
      <c r="J1371" s="168" t="e">
        <f>#REF!</f>
        <v>#REF!</v>
      </c>
      <c r="K1371" s="168" t="e">
        <f>#REF!</f>
        <v>#REF!</v>
      </c>
      <c r="L1371" s="168" t="e">
        <f>#REF!</f>
        <v>#REF!</v>
      </c>
      <c r="M1371" s="168" t="e">
        <f>#REF!</f>
        <v>#REF!</v>
      </c>
      <c r="N1371" s="168" t="e">
        <f>#REF!</f>
        <v>#REF!</v>
      </c>
    </row>
    <row r="1372" spans="9:14">
      <c r="I1372" s="168" t="e">
        <f>#REF!</f>
        <v>#REF!</v>
      </c>
      <c r="J1372" s="168" t="e">
        <f>#REF!</f>
        <v>#REF!</v>
      </c>
      <c r="K1372" s="168" t="e">
        <f>#REF!</f>
        <v>#REF!</v>
      </c>
      <c r="L1372" s="168" t="e">
        <f>#REF!</f>
        <v>#REF!</v>
      </c>
      <c r="M1372" s="168" t="e">
        <f>#REF!</f>
        <v>#REF!</v>
      </c>
      <c r="N1372" s="168" t="e">
        <f>#REF!</f>
        <v>#REF!</v>
      </c>
    </row>
    <row r="1373" spans="9:14">
      <c r="I1373" s="168" t="e">
        <f>#REF!</f>
        <v>#REF!</v>
      </c>
      <c r="J1373" s="168" t="e">
        <f>#REF!</f>
        <v>#REF!</v>
      </c>
      <c r="K1373" s="168" t="e">
        <f>#REF!</f>
        <v>#REF!</v>
      </c>
      <c r="L1373" s="168" t="e">
        <f>#REF!</f>
        <v>#REF!</v>
      </c>
      <c r="M1373" s="168" t="e">
        <f>#REF!</f>
        <v>#REF!</v>
      </c>
      <c r="N1373" s="168" t="e">
        <f>#REF!</f>
        <v>#REF!</v>
      </c>
    </row>
    <row r="1374" spans="9:14">
      <c r="I1374" s="168" t="e">
        <f>#REF!</f>
        <v>#REF!</v>
      </c>
      <c r="J1374" s="168" t="e">
        <f>#REF!</f>
        <v>#REF!</v>
      </c>
      <c r="K1374" s="168" t="e">
        <f>#REF!</f>
        <v>#REF!</v>
      </c>
      <c r="L1374" s="168" t="e">
        <f>#REF!</f>
        <v>#REF!</v>
      </c>
      <c r="M1374" s="168" t="e">
        <f>#REF!</f>
        <v>#REF!</v>
      </c>
      <c r="N1374" s="168" t="e">
        <f>#REF!</f>
        <v>#REF!</v>
      </c>
    </row>
    <row r="1375" spans="9:14">
      <c r="I1375" s="168" t="e">
        <f>#REF!</f>
        <v>#REF!</v>
      </c>
      <c r="J1375" s="168" t="e">
        <f>#REF!</f>
        <v>#REF!</v>
      </c>
      <c r="K1375" s="168" t="e">
        <f>#REF!</f>
        <v>#REF!</v>
      </c>
      <c r="L1375" s="168" t="e">
        <f>#REF!</f>
        <v>#REF!</v>
      </c>
      <c r="M1375" s="168" t="e">
        <f>#REF!</f>
        <v>#REF!</v>
      </c>
      <c r="N1375" s="168" t="e">
        <f>#REF!</f>
        <v>#REF!</v>
      </c>
    </row>
    <row r="1376" spans="9:14">
      <c r="I1376" s="168" t="e">
        <f>#REF!</f>
        <v>#REF!</v>
      </c>
      <c r="J1376" s="168" t="e">
        <f>#REF!</f>
        <v>#REF!</v>
      </c>
      <c r="K1376" s="168" t="e">
        <f>#REF!</f>
        <v>#REF!</v>
      </c>
      <c r="L1376" s="168" t="e">
        <f>#REF!</f>
        <v>#REF!</v>
      </c>
      <c r="M1376" s="168" t="e">
        <f>#REF!</f>
        <v>#REF!</v>
      </c>
      <c r="N1376" s="168" t="e">
        <f>#REF!</f>
        <v>#REF!</v>
      </c>
    </row>
    <row r="1377" spans="9:14">
      <c r="I1377" s="168" t="e">
        <f>#REF!</f>
        <v>#REF!</v>
      </c>
      <c r="J1377" s="168" t="e">
        <f>#REF!</f>
        <v>#REF!</v>
      </c>
      <c r="K1377" s="168" t="e">
        <f>#REF!</f>
        <v>#REF!</v>
      </c>
      <c r="L1377" s="168" t="e">
        <f>#REF!</f>
        <v>#REF!</v>
      </c>
      <c r="M1377" s="168" t="e">
        <f>#REF!</f>
        <v>#REF!</v>
      </c>
      <c r="N1377" s="168" t="e">
        <f>#REF!</f>
        <v>#REF!</v>
      </c>
    </row>
    <row r="1378" spans="9:14">
      <c r="I1378" s="168" t="e">
        <f>#REF!</f>
        <v>#REF!</v>
      </c>
      <c r="J1378" s="168" t="e">
        <f>#REF!</f>
        <v>#REF!</v>
      </c>
      <c r="K1378" s="168" t="e">
        <f>#REF!</f>
        <v>#REF!</v>
      </c>
      <c r="L1378" s="168" t="e">
        <f>#REF!</f>
        <v>#REF!</v>
      </c>
      <c r="M1378" s="168" t="e">
        <f>#REF!</f>
        <v>#REF!</v>
      </c>
      <c r="N1378" s="168" t="e">
        <f>#REF!</f>
        <v>#REF!</v>
      </c>
    </row>
    <row r="1379" spans="9:14">
      <c r="I1379" s="168" t="e">
        <f>#REF!</f>
        <v>#REF!</v>
      </c>
      <c r="J1379" s="168" t="e">
        <f>#REF!</f>
        <v>#REF!</v>
      </c>
      <c r="K1379" s="168" t="e">
        <f>#REF!</f>
        <v>#REF!</v>
      </c>
      <c r="L1379" s="168" t="e">
        <f>#REF!</f>
        <v>#REF!</v>
      </c>
      <c r="M1379" s="168" t="e">
        <f>#REF!</f>
        <v>#REF!</v>
      </c>
      <c r="N1379" s="168" t="e">
        <f>#REF!</f>
        <v>#REF!</v>
      </c>
    </row>
    <row r="1380" spans="9:14">
      <c r="I1380" s="180" t="e">
        <f>#REF!</f>
        <v>#REF!</v>
      </c>
      <c r="J1380" s="180" t="e">
        <f>#REF!</f>
        <v>#REF!</v>
      </c>
      <c r="K1380" s="180" t="e">
        <f>#REF!</f>
        <v>#REF!</v>
      </c>
      <c r="L1380" s="180" t="e">
        <f>#REF!</f>
        <v>#REF!</v>
      </c>
      <c r="M1380" s="180" t="e">
        <f>#REF!</f>
        <v>#REF!</v>
      </c>
      <c r="N1380" s="180" t="e">
        <f>#REF!</f>
        <v>#REF!</v>
      </c>
    </row>
    <row r="1381" spans="9:14">
      <c r="I1381" s="180" t="e">
        <f>#REF!</f>
        <v>#REF!</v>
      </c>
      <c r="J1381" s="180" t="e">
        <f>#REF!</f>
        <v>#REF!</v>
      </c>
      <c r="K1381" s="180" t="e">
        <f>#REF!</f>
        <v>#REF!</v>
      </c>
      <c r="L1381" s="180" t="e">
        <f>#REF!</f>
        <v>#REF!</v>
      </c>
      <c r="M1381" s="180" t="e">
        <f>#REF!</f>
        <v>#REF!</v>
      </c>
      <c r="N1381" s="180" t="e">
        <f>#REF!</f>
        <v>#REF!</v>
      </c>
    </row>
    <row r="1382" spans="9:14">
      <c r="I1382" s="168" t="e">
        <f>#REF!</f>
        <v>#REF!</v>
      </c>
      <c r="J1382" s="168" t="e">
        <f>#REF!</f>
        <v>#REF!</v>
      </c>
      <c r="K1382" s="168" t="e">
        <f>#REF!</f>
        <v>#REF!</v>
      </c>
      <c r="L1382" s="168" t="e">
        <f>#REF!</f>
        <v>#REF!</v>
      </c>
      <c r="M1382" s="168" t="e">
        <f>#REF!</f>
        <v>#REF!</v>
      </c>
      <c r="N1382" s="168" t="e">
        <f>#REF!</f>
        <v>#REF!</v>
      </c>
    </row>
    <row r="1383" spans="9:14">
      <c r="I1383" s="168" t="e">
        <f>#REF!</f>
        <v>#REF!</v>
      </c>
      <c r="J1383" s="168" t="e">
        <f>#REF!</f>
        <v>#REF!</v>
      </c>
      <c r="K1383" s="168" t="e">
        <f>#REF!</f>
        <v>#REF!</v>
      </c>
      <c r="L1383" s="168" t="e">
        <f>#REF!</f>
        <v>#REF!</v>
      </c>
      <c r="M1383" s="168" t="e">
        <f>#REF!</f>
        <v>#REF!</v>
      </c>
      <c r="N1383" s="168" t="e">
        <f>#REF!</f>
        <v>#REF!</v>
      </c>
    </row>
    <row r="1384" spans="9:14">
      <c r="I1384" s="168" t="e">
        <f>#REF!</f>
        <v>#REF!</v>
      </c>
      <c r="J1384" s="168" t="e">
        <f>#REF!</f>
        <v>#REF!</v>
      </c>
      <c r="K1384" s="168" t="e">
        <f>#REF!</f>
        <v>#REF!</v>
      </c>
      <c r="L1384" s="168" t="e">
        <f>#REF!</f>
        <v>#REF!</v>
      </c>
      <c r="M1384" s="168" t="e">
        <f>#REF!</f>
        <v>#REF!</v>
      </c>
      <c r="N1384" s="168" t="e">
        <f>#REF!</f>
        <v>#REF!</v>
      </c>
    </row>
    <row r="1385" spans="9:14">
      <c r="I1385" s="168" t="e">
        <f>#REF!</f>
        <v>#REF!</v>
      </c>
      <c r="J1385" s="168" t="e">
        <f>#REF!</f>
        <v>#REF!</v>
      </c>
      <c r="K1385" s="168" t="e">
        <f>#REF!</f>
        <v>#REF!</v>
      </c>
      <c r="L1385" s="168" t="e">
        <f>#REF!</f>
        <v>#REF!</v>
      </c>
      <c r="M1385" s="168" t="e">
        <f>#REF!</f>
        <v>#REF!</v>
      </c>
      <c r="N1385" s="168" t="e">
        <f>#REF!</f>
        <v>#REF!</v>
      </c>
    </row>
    <row r="1386" spans="9:14">
      <c r="I1386" s="168" t="e">
        <f>#REF!</f>
        <v>#REF!</v>
      </c>
      <c r="J1386" s="168" t="e">
        <f>#REF!</f>
        <v>#REF!</v>
      </c>
      <c r="K1386" s="168" t="e">
        <f>#REF!</f>
        <v>#REF!</v>
      </c>
      <c r="L1386" s="168" t="e">
        <f>#REF!</f>
        <v>#REF!</v>
      </c>
      <c r="M1386" s="168" t="e">
        <f>#REF!</f>
        <v>#REF!</v>
      </c>
      <c r="N1386" s="168" t="e">
        <f>#REF!</f>
        <v>#REF!</v>
      </c>
    </row>
    <row r="1387" spans="9:14">
      <c r="I1387" s="168" t="e">
        <f>#REF!</f>
        <v>#REF!</v>
      </c>
      <c r="J1387" s="168" t="e">
        <f>#REF!</f>
        <v>#REF!</v>
      </c>
      <c r="K1387" s="168" t="e">
        <f>#REF!</f>
        <v>#REF!</v>
      </c>
      <c r="L1387" s="168" t="e">
        <f>#REF!</f>
        <v>#REF!</v>
      </c>
      <c r="M1387" s="168" t="e">
        <f>#REF!</f>
        <v>#REF!</v>
      </c>
      <c r="N1387" s="168" t="e">
        <f>#REF!</f>
        <v>#REF!</v>
      </c>
    </row>
    <row r="1388" spans="9:14">
      <c r="I1388" s="168" t="e">
        <f>#REF!</f>
        <v>#REF!</v>
      </c>
      <c r="J1388" s="168" t="e">
        <f>#REF!</f>
        <v>#REF!</v>
      </c>
      <c r="K1388" s="168" t="e">
        <f>#REF!</f>
        <v>#REF!</v>
      </c>
      <c r="L1388" s="168" t="e">
        <f>#REF!</f>
        <v>#REF!</v>
      </c>
      <c r="M1388" s="168" t="e">
        <f>#REF!</f>
        <v>#REF!</v>
      </c>
      <c r="N1388" s="168" t="e">
        <f>#REF!</f>
        <v>#REF!</v>
      </c>
    </row>
    <row r="1389" spans="9:14">
      <c r="I1389" s="168" t="e">
        <f>#REF!</f>
        <v>#REF!</v>
      </c>
      <c r="J1389" s="168" t="e">
        <f>#REF!</f>
        <v>#REF!</v>
      </c>
      <c r="K1389" s="168" t="e">
        <f>#REF!</f>
        <v>#REF!</v>
      </c>
      <c r="L1389" s="168" t="e">
        <f>#REF!</f>
        <v>#REF!</v>
      </c>
      <c r="M1389" s="168" t="e">
        <f>#REF!</f>
        <v>#REF!</v>
      </c>
      <c r="N1389" s="168" t="e">
        <f>#REF!</f>
        <v>#REF!</v>
      </c>
    </row>
    <row r="1390" spans="9:14">
      <c r="I1390" s="168" t="e">
        <f>#REF!</f>
        <v>#REF!</v>
      </c>
      <c r="J1390" s="168" t="e">
        <f>#REF!</f>
        <v>#REF!</v>
      </c>
      <c r="K1390" s="168" t="e">
        <f>#REF!</f>
        <v>#REF!</v>
      </c>
      <c r="L1390" s="168" t="e">
        <f>#REF!</f>
        <v>#REF!</v>
      </c>
      <c r="M1390" s="168" t="e">
        <f>#REF!</f>
        <v>#REF!</v>
      </c>
      <c r="N1390" s="168" t="e">
        <f>#REF!</f>
        <v>#REF!</v>
      </c>
    </row>
    <row r="1391" spans="9:14">
      <c r="I1391" s="168" t="e">
        <f>#REF!</f>
        <v>#REF!</v>
      </c>
      <c r="J1391" s="168" t="e">
        <f>#REF!</f>
        <v>#REF!</v>
      </c>
      <c r="K1391" s="168" t="e">
        <f>#REF!</f>
        <v>#REF!</v>
      </c>
      <c r="L1391" s="168" t="e">
        <f>#REF!</f>
        <v>#REF!</v>
      </c>
      <c r="M1391" s="168" t="e">
        <f>#REF!</f>
        <v>#REF!</v>
      </c>
      <c r="N1391" s="168" t="e">
        <f>#REF!</f>
        <v>#REF!</v>
      </c>
    </row>
    <row r="1392" spans="9:14">
      <c r="I1392" s="168" t="e">
        <f>#REF!</f>
        <v>#REF!</v>
      </c>
      <c r="J1392" s="168" t="e">
        <f>#REF!</f>
        <v>#REF!</v>
      </c>
      <c r="K1392" s="168" t="e">
        <f>#REF!</f>
        <v>#REF!</v>
      </c>
      <c r="L1392" s="168" t="e">
        <f>#REF!</f>
        <v>#REF!</v>
      </c>
      <c r="M1392" s="168" t="e">
        <f>#REF!</f>
        <v>#REF!</v>
      </c>
      <c r="N1392" s="168" t="e">
        <f>#REF!</f>
        <v>#REF!</v>
      </c>
    </row>
    <row r="1393" spans="9:14">
      <c r="I1393" s="168" t="e">
        <f>#REF!</f>
        <v>#REF!</v>
      </c>
      <c r="J1393" s="168" t="e">
        <f>#REF!</f>
        <v>#REF!</v>
      </c>
      <c r="K1393" s="168" t="e">
        <f>#REF!</f>
        <v>#REF!</v>
      </c>
      <c r="L1393" s="168" t="e">
        <f>#REF!</f>
        <v>#REF!</v>
      </c>
      <c r="M1393" s="168" t="e">
        <f>#REF!</f>
        <v>#REF!</v>
      </c>
      <c r="N1393" s="168" t="e">
        <f>#REF!</f>
        <v>#REF!</v>
      </c>
    </row>
    <row r="1394" spans="9:14">
      <c r="I1394" s="180" t="e">
        <f>#REF!</f>
        <v>#REF!</v>
      </c>
      <c r="J1394" s="180" t="e">
        <f>#REF!</f>
        <v>#REF!</v>
      </c>
      <c r="K1394" s="180" t="e">
        <f>#REF!</f>
        <v>#REF!</v>
      </c>
      <c r="L1394" s="180" t="e">
        <f>#REF!</f>
        <v>#REF!</v>
      </c>
      <c r="M1394" s="180" t="e">
        <f>#REF!</f>
        <v>#REF!</v>
      </c>
      <c r="N1394" s="180" t="e">
        <f>#REF!</f>
        <v>#REF!</v>
      </c>
    </row>
    <row r="1395" spans="9:14">
      <c r="I1395" s="180" t="e">
        <f>#REF!</f>
        <v>#REF!</v>
      </c>
      <c r="J1395" s="180" t="e">
        <f>#REF!</f>
        <v>#REF!</v>
      </c>
      <c r="K1395" s="180" t="e">
        <f>#REF!</f>
        <v>#REF!</v>
      </c>
      <c r="L1395" s="180" t="e">
        <f>#REF!</f>
        <v>#REF!</v>
      </c>
      <c r="M1395" s="180" t="e">
        <f>#REF!</f>
        <v>#REF!</v>
      </c>
      <c r="N1395" s="180" t="e">
        <f>#REF!</f>
        <v>#REF!</v>
      </c>
    </row>
    <row r="1396" spans="9:14">
      <c r="I1396" s="168" t="e">
        <f>#REF!</f>
        <v>#REF!</v>
      </c>
      <c r="J1396" s="168" t="e">
        <f>#REF!</f>
        <v>#REF!</v>
      </c>
      <c r="K1396" s="168" t="e">
        <f>#REF!</f>
        <v>#REF!</v>
      </c>
      <c r="L1396" s="168" t="e">
        <f>#REF!</f>
        <v>#REF!</v>
      </c>
      <c r="M1396" s="168" t="e">
        <f>#REF!</f>
        <v>#REF!</v>
      </c>
      <c r="N1396" s="168" t="e">
        <f>#REF!</f>
        <v>#REF!</v>
      </c>
    </row>
    <row r="1397" spans="9:14">
      <c r="I1397" s="168" t="e">
        <f>#REF!</f>
        <v>#REF!</v>
      </c>
      <c r="J1397" s="168" t="e">
        <f>#REF!</f>
        <v>#REF!</v>
      </c>
      <c r="K1397" s="168" t="e">
        <f>#REF!</f>
        <v>#REF!</v>
      </c>
      <c r="L1397" s="168" t="e">
        <f>#REF!</f>
        <v>#REF!</v>
      </c>
      <c r="M1397" s="168" t="e">
        <f>#REF!</f>
        <v>#REF!</v>
      </c>
      <c r="N1397" s="168" t="e">
        <f>#REF!</f>
        <v>#REF!</v>
      </c>
    </row>
    <row r="1398" spans="9:14">
      <c r="I1398" s="168" t="e">
        <f>#REF!</f>
        <v>#REF!</v>
      </c>
      <c r="J1398" s="168" t="e">
        <f>#REF!</f>
        <v>#REF!</v>
      </c>
      <c r="K1398" s="168" t="e">
        <f>#REF!</f>
        <v>#REF!</v>
      </c>
      <c r="L1398" s="168" t="e">
        <f>#REF!</f>
        <v>#REF!</v>
      </c>
      <c r="M1398" s="168" t="e">
        <f>#REF!</f>
        <v>#REF!</v>
      </c>
      <c r="N1398" s="168" t="e">
        <f>#REF!</f>
        <v>#REF!</v>
      </c>
    </row>
    <row r="1399" spans="9:14">
      <c r="I1399" s="168" t="e">
        <f>#REF!</f>
        <v>#REF!</v>
      </c>
      <c r="J1399" s="168" t="e">
        <f>#REF!</f>
        <v>#REF!</v>
      </c>
      <c r="K1399" s="168" t="e">
        <f>#REF!</f>
        <v>#REF!</v>
      </c>
      <c r="L1399" s="168" t="e">
        <f>#REF!</f>
        <v>#REF!</v>
      </c>
      <c r="M1399" s="168" t="e">
        <f>#REF!</f>
        <v>#REF!</v>
      </c>
      <c r="N1399" s="168" t="e">
        <f>#REF!</f>
        <v>#REF!</v>
      </c>
    </row>
    <row r="1400" spans="9:14">
      <c r="I1400" s="168" t="e">
        <f>#REF!</f>
        <v>#REF!</v>
      </c>
      <c r="J1400" s="168" t="e">
        <f>#REF!</f>
        <v>#REF!</v>
      </c>
      <c r="K1400" s="168" t="e">
        <f>#REF!</f>
        <v>#REF!</v>
      </c>
      <c r="L1400" s="168" t="e">
        <f>#REF!</f>
        <v>#REF!</v>
      </c>
      <c r="M1400" s="168" t="e">
        <f>#REF!</f>
        <v>#REF!</v>
      </c>
      <c r="N1400" s="168" t="e">
        <f>#REF!</f>
        <v>#REF!</v>
      </c>
    </row>
    <row r="1401" spans="9:14">
      <c r="I1401" s="168" t="e">
        <f>#REF!</f>
        <v>#REF!</v>
      </c>
      <c r="J1401" s="168" t="e">
        <f>#REF!</f>
        <v>#REF!</v>
      </c>
      <c r="K1401" s="168" t="e">
        <f>#REF!</f>
        <v>#REF!</v>
      </c>
      <c r="L1401" s="168" t="e">
        <f>#REF!</f>
        <v>#REF!</v>
      </c>
      <c r="M1401" s="168" t="e">
        <f>#REF!</f>
        <v>#REF!</v>
      </c>
      <c r="N1401" s="168" t="e">
        <f>#REF!</f>
        <v>#REF!</v>
      </c>
    </row>
    <row r="1402" spans="9:14">
      <c r="I1402" s="168" t="e">
        <f>#REF!</f>
        <v>#REF!</v>
      </c>
      <c r="J1402" s="168" t="e">
        <f>#REF!</f>
        <v>#REF!</v>
      </c>
      <c r="K1402" s="168" t="e">
        <f>#REF!</f>
        <v>#REF!</v>
      </c>
      <c r="L1402" s="168" t="e">
        <f>#REF!</f>
        <v>#REF!</v>
      </c>
      <c r="M1402" s="168" t="e">
        <f>#REF!</f>
        <v>#REF!</v>
      </c>
      <c r="N1402" s="168" t="e">
        <f>#REF!</f>
        <v>#REF!</v>
      </c>
    </row>
    <row r="1403" spans="9:14">
      <c r="I1403" s="168" t="e">
        <f>#REF!</f>
        <v>#REF!</v>
      </c>
      <c r="J1403" s="168" t="e">
        <f>#REF!</f>
        <v>#REF!</v>
      </c>
      <c r="K1403" s="168" t="e">
        <f>#REF!</f>
        <v>#REF!</v>
      </c>
      <c r="L1403" s="168" t="e">
        <f>#REF!</f>
        <v>#REF!</v>
      </c>
      <c r="M1403" s="168" t="e">
        <f>#REF!</f>
        <v>#REF!</v>
      </c>
      <c r="N1403" s="168" t="e">
        <f>#REF!</f>
        <v>#REF!</v>
      </c>
    </row>
    <row r="1404" spans="9:14">
      <c r="I1404" s="168" t="e">
        <f>#REF!</f>
        <v>#REF!</v>
      </c>
      <c r="J1404" s="168" t="e">
        <f>#REF!</f>
        <v>#REF!</v>
      </c>
      <c r="K1404" s="168" t="e">
        <f>#REF!</f>
        <v>#REF!</v>
      </c>
      <c r="L1404" s="168" t="e">
        <f>#REF!</f>
        <v>#REF!</v>
      </c>
      <c r="M1404" s="168" t="e">
        <f>#REF!</f>
        <v>#REF!</v>
      </c>
      <c r="N1404" s="168" t="e">
        <f>#REF!</f>
        <v>#REF!</v>
      </c>
    </row>
    <row r="1405" spans="9:14">
      <c r="I1405" s="168" t="e">
        <f>#REF!</f>
        <v>#REF!</v>
      </c>
      <c r="J1405" s="168" t="e">
        <f>#REF!</f>
        <v>#REF!</v>
      </c>
      <c r="K1405" s="168" t="e">
        <f>#REF!</f>
        <v>#REF!</v>
      </c>
      <c r="L1405" s="168" t="e">
        <f>#REF!</f>
        <v>#REF!</v>
      </c>
      <c r="M1405" s="168" t="e">
        <f>#REF!</f>
        <v>#REF!</v>
      </c>
      <c r="N1405" s="168" t="e">
        <f>#REF!</f>
        <v>#REF!</v>
      </c>
    </row>
    <row r="1406" spans="9:14">
      <c r="I1406" s="168" t="e">
        <f>#REF!</f>
        <v>#REF!</v>
      </c>
      <c r="J1406" s="168" t="e">
        <f>#REF!</f>
        <v>#REF!</v>
      </c>
      <c r="K1406" s="168" t="e">
        <f>#REF!</f>
        <v>#REF!</v>
      </c>
      <c r="L1406" s="168" t="e">
        <f>#REF!</f>
        <v>#REF!</v>
      </c>
      <c r="M1406" s="168" t="e">
        <f>#REF!</f>
        <v>#REF!</v>
      </c>
      <c r="N1406" s="168" t="e">
        <f>#REF!</f>
        <v>#REF!</v>
      </c>
    </row>
    <row r="1407" spans="9:14">
      <c r="I1407" s="168" t="e">
        <f>#REF!</f>
        <v>#REF!</v>
      </c>
      <c r="J1407" s="168" t="e">
        <f>#REF!</f>
        <v>#REF!</v>
      </c>
      <c r="K1407" s="168" t="e">
        <f>#REF!</f>
        <v>#REF!</v>
      </c>
      <c r="L1407" s="168" t="e">
        <f>#REF!</f>
        <v>#REF!</v>
      </c>
      <c r="M1407" s="168" t="e">
        <f>#REF!</f>
        <v>#REF!</v>
      </c>
      <c r="N1407" s="168" t="e">
        <f>#REF!</f>
        <v>#REF!</v>
      </c>
    </row>
    <row r="1408" spans="9:14">
      <c r="I1408" s="180" t="e">
        <f>#REF!</f>
        <v>#REF!</v>
      </c>
      <c r="J1408" s="180" t="e">
        <f>#REF!</f>
        <v>#REF!</v>
      </c>
      <c r="K1408" s="180" t="e">
        <f>#REF!</f>
        <v>#REF!</v>
      </c>
      <c r="L1408" s="180" t="e">
        <f>#REF!</f>
        <v>#REF!</v>
      </c>
      <c r="M1408" s="180" t="e">
        <f>#REF!</f>
        <v>#REF!</v>
      </c>
      <c r="N1408" s="180" t="e">
        <f>#REF!</f>
        <v>#REF!</v>
      </c>
    </row>
    <row r="1409" spans="9:14">
      <c r="I1409" s="180" t="e">
        <f>#REF!</f>
        <v>#REF!</v>
      </c>
      <c r="J1409" s="180" t="e">
        <f>#REF!</f>
        <v>#REF!</v>
      </c>
      <c r="K1409" s="180" t="e">
        <f>#REF!</f>
        <v>#REF!</v>
      </c>
      <c r="L1409" s="180" t="e">
        <f>#REF!</f>
        <v>#REF!</v>
      </c>
      <c r="M1409" s="180" t="e">
        <f>#REF!</f>
        <v>#REF!</v>
      </c>
      <c r="N1409" s="180" t="e">
        <f>#REF!</f>
        <v>#REF!</v>
      </c>
    </row>
    <row r="1410" spans="9:14">
      <c r="I1410" s="168" t="e">
        <f>#REF!</f>
        <v>#REF!</v>
      </c>
      <c r="J1410" s="168" t="e">
        <f>#REF!</f>
        <v>#REF!</v>
      </c>
      <c r="K1410" s="168" t="e">
        <f>#REF!</f>
        <v>#REF!</v>
      </c>
      <c r="L1410" s="168" t="e">
        <f>#REF!</f>
        <v>#REF!</v>
      </c>
      <c r="M1410" s="168" t="e">
        <f>#REF!</f>
        <v>#REF!</v>
      </c>
      <c r="N1410" s="168" t="e">
        <f>#REF!</f>
        <v>#REF!</v>
      </c>
    </row>
    <row r="1411" spans="9:14">
      <c r="I1411" s="168" t="e">
        <f>#REF!</f>
        <v>#REF!</v>
      </c>
      <c r="J1411" s="168" t="e">
        <f>#REF!</f>
        <v>#REF!</v>
      </c>
      <c r="K1411" s="168" t="e">
        <f>#REF!</f>
        <v>#REF!</v>
      </c>
      <c r="L1411" s="168" t="e">
        <f>#REF!</f>
        <v>#REF!</v>
      </c>
      <c r="M1411" s="168" t="e">
        <f>#REF!</f>
        <v>#REF!</v>
      </c>
      <c r="N1411" s="168" t="e">
        <f>#REF!</f>
        <v>#REF!</v>
      </c>
    </row>
    <row r="1412" spans="9:14">
      <c r="I1412" s="168" t="e">
        <f>#REF!</f>
        <v>#REF!</v>
      </c>
      <c r="J1412" s="168" t="e">
        <f>#REF!</f>
        <v>#REF!</v>
      </c>
      <c r="K1412" s="168" t="e">
        <f>#REF!</f>
        <v>#REF!</v>
      </c>
      <c r="L1412" s="168" t="e">
        <f>#REF!</f>
        <v>#REF!</v>
      </c>
      <c r="M1412" s="168" t="e">
        <f>#REF!</f>
        <v>#REF!</v>
      </c>
      <c r="N1412" s="168" t="e">
        <f>#REF!</f>
        <v>#REF!</v>
      </c>
    </row>
    <row r="1413" spans="9:14">
      <c r="I1413" s="168" t="e">
        <f>#REF!</f>
        <v>#REF!</v>
      </c>
      <c r="J1413" s="168" t="e">
        <f>#REF!</f>
        <v>#REF!</v>
      </c>
      <c r="K1413" s="168" t="e">
        <f>#REF!</f>
        <v>#REF!</v>
      </c>
      <c r="L1413" s="168" t="e">
        <f>#REF!</f>
        <v>#REF!</v>
      </c>
      <c r="M1413" s="168" t="e">
        <f>#REF!</f>
        <v>#REF!</v>
      </c>
      <c r="N1413" s="168" t="e">
        <f>#REF!</f>
        <v>#REF!</v>
      </c>
    </row>
    <row r="1414" spans="9:14">
      <c r="I1414" s="168" t="e">
        <f>#REF!</f>
        <v>#REF!</v>
      </c>
      <c r="J1414" s="168" t="e">
        <f>#REF!</f>
        <v>#REF!</v>
      </c>
      <c r="K1414" s="168" t="e">
        <f>#REF!</f>
        <v>#REF!</v>
      </c>
      <c r="L1414" s="168" t="e">
        <f>#REF!</f>
        <v>#REF!</v>
      </c>
      <c r="M1414" s="168" t="e">
        <f>#REF!</f>
        <v>#REF!</v>
      </c>
      <c r="N1414" s="168" t="e">
        <f>#REF!</f>
        <v>#REF!</v>
      </c>
    </row>
    <row r="1415" spans="9:14">
      <c r="I1415" s="168" t="e">
        <f>#REF!</f>
        <v>#REF!</v>
      </c>
      <c r="J1415" s="168" t="e">
        <f>#REF!</f>
        <v>#REF!</v>
      </c>
      <c r="K1415" s="168" t="e">
        <f>#REF!</f>
        <v>#REF!</v>
      </c>
      <c r="L1415" s="168" t="e">
        <f>#REF!</f>
        <v>#REF!</v>
      </c>
      <c r="M1415" s="168" t="e">
        <f>#REF!</f>
        <v>#REF!</v>
      </c>
      <c r="N1415" s="168" t="e">
        <f>#REF!</f>
        <v>#REF!</v>
      </c>
    </row>
    <row r="1416" spans="9:14">
      <c r="I1416" s="168" t="e">
        <f>#REF!</f>
        <v>#REF!</v>
      </c>
      <c r="J1416" s="168" t="e">
        <f>#REF!</f>
        <v>#REF!</v>
      </c>
      <c r="K1416" s="168" t="e">
        <f>#REF!</f>
        <v>#REF!</v>
      </c>
      <c r="L1416" s="168" t="e">
        <f>#REF!</f>
        <v>#REF!</v>
      </c>
      <c r="M1416" s="168" t="e">
        <f>#REF!</f>
        <v>#REF!</v>
      </c>
      <c r="N1416" s="168" t="e">
        <f>#REF!</f>
        <v>#REF!</v>
      </c>
    </row>
    <row r="1417" spans="9:14">
      <c r="I1417" s="168" t="e">
        <f>#REF!</f>
        <v>#REF!</v>
      </c>
      <c r="J1417" s="168" t="e">
        <f>#REF!</f>
        <v>#REF!</v>
      </c>
      <c r="K1417" s="168" t="e">
        <f>#REF!</f>
        <v>#REF!</v>
      </c>
      <c r="L1417" s="168" t="e">
        <f>#REF!</f>
        <v>#REF!</v>
      </c>
      <c r="M1417" s="168" t="e">
        <f>#REF!</f>
        <v>#REF!</v>
      </c>
      <c r="N1417" s="168" t="e">
        <f>#REF!</f>
        <v>#REF!</v>
      </c>
    </row>
    <row r="1418" spans="9:14">
      <c r="I1418" s="168" t="e">
        <f>#REF!</f>
        <v>#REF!</v>
      </c>
      <c r="J1418" s="168" t="e">
        <f>#REF!</f>
        <v>#REF!</v>
      </c>
      <c r="K1418" s="168" t="e">
        <f>#REF!</f>
        <v>#REF!</v>
      </c>
      <c r="L1418" s="168" t="e">
        <f>#REF!</f>
        <v>#REF!</v>
      </c>
      <c r="M1418" s="168" t="e">
        <f>#REF!</f>
        <v>#REF!</v>
      </c>
      <c r="N1418" s="168" t="e">
        <f>#REF!</f>
        <v>#REF!</v>
      </c>
    </row>
    <row r="1419" spans="9:14">
      <c r="I1419" s="168" t="e">
        <f>#REF!</f>
        <v>#REF!</v>
      </c>
      <c r="J1419" s="168" t="e">
        <f>#REF!</f>
        <v>#REF!</v>
      </c>
      <c r="K1419" s="168" t="e">
        <f>#REF!</f>
        <v>#REF!</v>
      </c>
      <c r="L1419" s="168" t="e">
        <f>#REF!</f>
        <v>#REF!</v>
      </c>
      <c r="M1419" s="168" t="e">
        <f>#REF!</f>
        <v>#REF!</v>
      </c>
      <c r="N1419" s="168" t="e">
        <f>#REF!</f>
        <v>#REF!</v>
      </c>
    </row>
    <row r="1420" spans="9:14">
      <c r="I1420" s="168" t="e">
        <f>#REF!</f>
        <v>#REF!</v>
      </c>
      <c r="J1420" s="168" t="e">
        <f>#REF!</f>
        <v>#REF!</v>
      </c>
      <c r="K1420" s="168" t="e">
        <f>#REF!</f>
        <v>#REF!</v>
      </c>
      <c r="L1420" s="168" t="e">
        <f>#REF!</f>
        <v>#REF!</v>
      </c>
      <c r="M1420" s="168" t="e">
        <f>#REF!</f>
        <v>#REF!</v>
      </c>
      <c r="N1420" s="168" t="e">
        <f>#REF!</f>
        <v>#REF!</v>
      </c>
    </row>
    <row r="1421" spans="9:14">
      <c r="I1421" s="168" t="e">
        <f>#REF!</f>
        <v>#REF!</v>
      </c>
      <c r="J1421" s="168" t="e">
        <f>#REF!</f>
        <v>#REF!</v>
      </c>
      <c r="K1421" s="168" t="e">
        <f>#REF!</f>
        <v>#REF!</v>
      </c>
      <c r="L1421" s="168" t="e">
        <f>#REF!</f>
        <v>#REF!</v>
      </c>
      <c r="M1421" s="168" t="e">
        <f>#REF!</f>
        <v>#REF!</v>
      </c>
      <c r="N1421" s="168" t="e">
        <f>#REF!</f>
        <v>#REF!</v>
      </c>
    </row>
    <row r="1422" spans="9:14">
      <c r="I1422" s="180" t="e">
        <f>#REF!</f>
        <v>#REF!</v>
      </c>
      <c r="J1422" s="180" t="e">
        <f>#REF!</f>
        <v>#REF!</v>
      </c>
      <c r="K1422" s="180" t="e">
        <f>#REF!</f>
        <v>#REF!</v>
      </c>
      <c r="L1422" s="180" t="e">
        <f>#REF!</f>
        <v>#REF!</v>
      </c>
      <c r="M1422" s="180" t="e">
        <f>#REF!</f>
        <v>#REF!</v>
      </c>
      <c r="N1422" s="180" t="e">
        <f>#REF!</f>
        <v>#REF!</v>
      </c>
    </row>
    <row r="1423" spans="9:14">
      <c r="I1423" s="180" t="e">
        <f>#REF!</f>
        <v>#REF!</v>
      </c>
      <c r="J1423" s="180" t="e">
        <f>#REF!</f>
        <v>#REF!</v>
      </c>
      <c r="K1423" s="180" t="e">
        <f>#REF!</f>
        <v>#REF!</v>
      </c>
      <c r="L1423" s="180" t="e">
        <f>#REF!</f>
        <v>#REF!</v>
      </c>
      <c r="M1423" s="180" t="e">
        <f>#REF!</f>
        <v>#REF!</v>
      </c>
      <c r="N1423" s="180" t="e">
        <f>#REF!</f>
        <v>#REF!</v>
      </c>
    </row>
    <row r="1424" spans="9:14">
      <c r="I1424" s="168" t="e">
        <f>#REF!</f>
        <v>#REF!</v>
      </c>
      <c r="J1424" s="168" t="e">
        <f>#REF!</f>
        <v>#REF!</v>
      </c>
      <c r="K1424" s="168" t="e">
        <f>#REF!</f>
        <v>#REF!</v>
      </c>
      <c r="L1424" s="168" t="e">
        <f>#REF!</f>
        <v>#REF!</v>
      </c>
      <c r="M1424" s="168" t="e">
        <f>#REF!</f>
        <v>#REF!</v>
      </c>
      <c r="N1424" s="168" t="e">
        <f>#REF!</f>
        <v>#REF!</v>
      </c>
    </row>
    <row r="1425" spans="8:14">
      <c r="I1425" s="168" t="e">
        <f>#REF!</f>
        <v>#REF!</v>
      </c>
      <c r="J1425" s="168" t="e">
        <f>#REF!</f>
        <v>#REF!</v>
      </c>
      <c r="K1425" s="168" t="e">
        <f>#REF!</f>
        <v>#REF!</v>
      </c>
      <c r="L1425" s="168" t="e">
        <f>#REF!</f>
        <v>#REF!</v>
      </c>
      <c r="M1425" s="168" t="e">
        <f>#REF!</f>
        <v>#REF!</v>
      </c>
      <c r="N1425" s="168" t="e">
        <f>#REF!</f>
        <v>#REF!</v>
      </c>
    </row>
    <row r="1426" spans="8:14">
      <c r="I1426" s="168" t="e">
        <f>#REF!</f>
        <v>#REF!</v>
      </c>
      <c r="J1426" s="168" t="e">
        <f>#REF!</f>
        <v>#REF!</v>
      </c>
      <c r="K1426" s="168" t="e">
        <f>#REF!</f>
        <v>#REF!</v>
      </c>
      <c r="L1426" s="168" t="e">
        <f>#REF!</f>
        <v>#REF!</v>
      </c>
      <c r="M1426" s="168" t="e">
        <f>#REF!</f>
        <v>#REF!</v>
      </c>
      <c r="N1426" s="168" t="e">
        <f>#REF!</f>
        <v>#REF!</v>
      </c>
    </row>
    <row r="1427" spans="8:14">
      <c r="I1427" s="168" t="e">
        <f>#REF!</f>
        <v>#REF!</v>
      </c>
      <c r="J1427" s="168" t="e">
        <f>#REF!</f>
        <v>#REF!</v>
      </c>
      <c r="K1427" s="168" t="e">
        <f>#REF!</f>
        <v>#REF!</v>
      </c>
      <c r="L1427" s="168" t="e">
        <f>#REF!</f>
        <v>#REF!</v>
      </c>
      <c r="M1427" s="168" t="e">
        <f>#REF!</f>
        <v>#REF!</v>
      </c>
      <c r="N1427" s="168" t="e">
        <f>#REF!</f>
        <v>#REF!</v>
      </c>
    </row>
    <row r="1428" spans="8:14">
      <c r="I1428" s="168" t="e">
        <f>#REF!</f>
        <v>#REF!</v>
      </c>
      <c r="J1428" s="168" t="e">
        <f>#REF!</f>
        <v>#REF!</v>
      </c>
      <c r="K1428" s="168" t="e">
        <f>#REF!</f>
        <v>#REF!</v>
      </c>
      <c r="L1428" s="168" t="e">
        <f>#REF!</f>
        <v>#REF!</v>
      </c>
      <c r="M1428" s="168" t="e">
        <f>#REF!</f>
        <v>#REF!</v>
      </c>
      <c r="N1428" s="168" t="e">
        <f>#REF!</f>
        <v>#REF!</v>
      </c>
    </row>
    <row r="1429" spans="8:14">
      <c r="I1429" s="168" t="e">
        <f>#REF!</f>
        <v>#REF!</v>
      </c>
      <c r="J1429" s="168" t="e">
        <f>#REF!</f>
        <v>#REF!</v>
      </c>
      <c r="K1429" s="168" t="e">
        <f>#REF!</f>
        <v>#REF!</v>
      </c>
      <c r="L1429" s="168" t="e">
        <f>#REF!</f>
        <v>#REF!</v>
      </c>
      <c r="M1429" s="168" t="e">
        <f>#REF!</f>
        <v>#REF!</v>
      </c>
      <c r="N1429" s="168" t="e">
        <f>#REF!</f>
        <v>#REF!</v>
      </c>
    </row>
    <row r="1430" spans="8:14">
      <c r="H1430" s="159"/>
      <c r="I1430" s="168" t="e">
        <f>#REF!</f>
        <v>#REF!</v>
      </c>
      <c r="J1430" s="168" t="e">
        <f>#REF!</f>
        <v>#REF!</v>
      </c>
      <c r="K1430" s="168" t="e">
        <f>#REF!</f>
        <v>#REF!</v>
      </c>
      <c r="L1430" s="168" t="e">
        <f>#REF!</f>
        <v>#REF!</v>
      </c>
      <c r="M1430" s="168" t="e">
        <f>#REF!</f>
        <v>#REF!</v>
      </c>
      <c r="N1430" s="168" t="e">
        <f>#REF!</f>
        <v>#REF!</v>
      </c>
    </row>
    <row r="1431" spans="8:14">
      <c r="I1431" s="168" t="e">
        <f>#REF!</f>
        <v>#REF!</v>
      </c>
      <c r="J1431" s="168" t="e">
        <f>#REF!</f>
        <v>#REF!</v>
      </c>
      <c r="K1431" s="168" t="e">
        <f>#REF!</f>
        <v>#REF!</v>
      </c>
      <c r="L1431" s="168" t="e">
        <f>#REF!</f>
        <v>#REF!</v>
      </c>
      <c r="M1431" s="168" t="e">
        <f>#REF!</f>
        <v>#REF!</v>
      </c>
      <c r="N1431" s="168" t="e">
        <f>#REF!</f>
        <v>#REF!</v>
      </c>
    </row>
    <row r="1432" spans="8:14">
      <c r="I1432" s="168" t="e">
        <f>#REF!</f>
        <v>#REF!</v>
      </c>
      <c r="J1432" s="168" t="e">
        <f>#REF!</f>
        <v>#REF!</v>
      </c>
      <c r="K1432" s="168" t="e">
        <f>#REF!</f>
        <v>#REF!</v>
      </c>
      <c r="L1432" s="168" t="e">
        <f>#REF!</f>
        <v>#REF!</v>
      </c>
      <c r="M1432" s="168" t="e">
        <f>#REF!</f>
        <v>#REF!</v>
      </c>
      <c r="N1432" s="168" t="e">
        <f>#REF!</f>
        <v>#REF!</v>
      </c>
    </row>
    <row r="1433" spans="8:14">
      <c r="I1433" s="168" t="e">
        <f>#REF!</f>
        <v>#REF!</v>
      </c>
      <c r="J1433" s="168" t="e">
        <f>#REF!</f>
        <v>#REF!</v>
      </c>
      <c r="K1433" s="168" t="e">
        <f>#REF!</f>
        <v>#REF!</v>
      </c>
      <c r="L1433" s="168" t="e">
        <f>#REF!</f>
        <v>#REF!</v>
      </c>
      <c r="M1433" s="168" t="e">
        <f>#REF!</f>
        <v>#REF!</v>
      </c>
      <c r="N1433" s="168" t="e">
        <f>#REF!</f>
        <v>#REF!</v>
      </c>
    </row>
    <row r="1434" spans="8:14">
      <c r="I1434" s="168" t="e">
        <f>#REF!</f>
        <v>#REF!</v>
      </c>
      <c r="J1434" s="168" t="e">
        <f>#REF!</f>
        <v>#REF!</v>
      </c>
      <c r="K1434" s="168" t="e">
        <f>#REF!</f>
        <v>#REF!</v>
      </c>
      <c r="L1434" s="168" t="e">
        <f>#REF!</f>
        <v>#REF!</v>
      </c>
      <c r="M1434" s="168" t="e">
        <f>#REF!</f>
        <v>#REF!</v>
      </c>
      <c r="N1434" s="168" t="e">
        <f>#REF!</f>
        <v>#REF!</v>
      </c>
    </row>
    <row r="1435" spans="8:14">
      <c r="I1435" s="168" t="e">
        <f>#REF!</f>
        <v>#REF!</v>
      </c>
      <c r="J1435" s="168" t="e">
        <f>#REF!</f>
        <v>#REF!</v>
      </c>
      <c r="K1435" s="168" t="e">
        <f>#REF!</f>
        <v>#REF!</v>
      </c>
      <c r="L1435" s="168" t="e">
        <f>#REF!</f>
        <v>#REF!</v>
      </c>
      <c r="M1435" s="168" t="e">
        <f>#REF!</f>
        <v>#REF!</v>
      </c>
      <c r="N1435" s="168" t="e">
        <f>#REF!</f>
        <v>#REF!</v>
      </c>
    </row>
    <row r="1436" spans="8:14">
      <c r="I1436" s="180" t="e">
        <f>#REF!</f>
        <v>#REF!</v>
      </c>
      <c r="J1436" s="180" t="e">
        <f>#REF!</f>
        <v>#REF!</v>
      </c>
      <c r="K1436" s="180" t="e">
        <f>#REF!</f>
        <v>#REF!</v>
      </c>
      <c r="L1436" s="180" t="e">
        <f>#REF!</f>
        <v>#REF!</v>
      </c>
      <c r="M1436" s="180" t="e">
        <f>#REF!</f>
        <v>#REF!</v>
      </c>
      <c r="N1436" s="180" t="e">
        <f>#REF!</f>
        <v>#REF!</v>
      </c>
    </row>
    <row r="1437" spans="8:14">
      <c r="I1437" s="180" t="e">
        <f>#REF!</f>
        <v>#REF!</v>
      </c>
      <c r="J1437" s="180" t="e">
        <f>#REF!</f>
        <v>#REF!</v>
      </c>
      <c r="K1437" s="180" t="e">
        <f>#REF!</f>
        <v>#REF!</v>
      </c>
      <c r="L1437" s="180" t="e">
        <f>#REF!</f>
        <v>#REF!</v>
      </c>
      <c r="M1437" s="180" t="e">
        <f>#REF!</f>
        <v>#REF!</v>
      </c>
      <c r="N1437" s="180" t="e">
        <f>#REF!</f>
        <v>#REF!</v>
      </c>
    </row>
    <row r="1438" spans="8:14">
      <c r="I1438" s="168" t="e">
        <f>#REF!</f>
        <v>#REF!</v>
      </c>
      <c r="J1438" s="168" t="e">
        <f>#REF!</f>
        <v>#REF!</v>
      </c>
      <c r="K1438" s="168" t="e">
        <f>#REF!</f>
        <v>#REF!</v>
      </c>
      <c r="L1438" s="168" t="e">
        <f>#REF!</f>
        <v>#REF!</v>
      </c>
      <c r="M1438" s="168" t="e">
        <f>#REF!</f>
        <v>#REF!</v>
      </c>
      <c r="N1438" s="168" t="e">
        <f>#REF!</f>
        <v>#REF!</v>
      </c>
    </row>
    <row r="1439" spans="8:14">
      <c r="I1439" s="168" t="e">
        <f>#REF!</f>
        <v>#REF!</v>
      </c>
      <c r="J1439" s="168" t="e">
        <f>#REF!</f>
        <v>#REF!</v>
      </c>
      <c r="K1439" s="168" t="e">
        <f>#REF!</f>
        <v>#REF!</v>
      </c>
      <c r="L1439" s="168" t="e">
        <f>#REF!</f>
        <v>#REF!</v>
      </c>
      <c r="M1439" s="168" t="e">
        <f>#REF!</f>
        <v>#REF!</v>
      </c>
      <c r="N1439" s="168" t="e">
        <f>#REF!</f>
        <v>#REF!</v>
      </c>
    </row>
    <row r="1440" spans="8:14">
      <c r="I1440" s="168" t="e">
        <f>#REF!</f>
        <v>#REF!</v>
      </c>
      <c r="J1440" s="168" t="e">
        <f>#REF!</f>
        <v>#REF!</v>
      </c>
      <c r="K1440" s="168" t="e">
        <f>#REF!</f>
        <v>#REF!</v>
      </c>
      <c r="L1440" s="168" t="e">
        <f>#REF!</f>
        <v>#REF!</v>
      </c>
      <c r="M1440" s="168" t="e">
        <f>#REF!</f>
        <v>#REF!</v>
      </c>
      <c r="N1440" s="168" t="e">
        <f>#REF!</f>
        <v>#REF!</v>
      </c>
    </row>
    <row r="1441" spans="9:14">
      <c r="I1441" s="168" t="e">
        <f>#REF!</f>
        <v>#REF!</v>
      </c>
      <c r="J1441" s="168" t="e">
        <f>#REF!</f>
        <v>#REF!</v>
      </c>
      <c r="K1441" s="168" t="e">
        <f>#REF!</f>
        <v>#REF!</v>
      </c>
      <c r="L1441" s="168" t="e">
        <f>#REF!</f>
        <v>#REF!</v>
      </c>
      <c r="M1441" s="168" t="e">
        <f>#REF!</f>
        <v>#REF!</v>
      </c>
      <c r="N1441" s="168" t="e">
        <f>#REF!</f>
        <v>#REF!</v>
      </c>
    </row>
    <row r="1442" spans="9:14">
      <c r="I1442" s="168" t="e">
        <f>#REF!</f>
        <v>#REF!</v>
      </c>
      <c r="J1442" s="168" t="e">
        <f>#REF!</f>
        <v>#REF!</v>
      </c>
      <c r="K1442" s="168" t="e">
        <f>#REF!</f>
        <v>#REF!</v>
      </c>
      <c r="L1442" s="168" t="e">
        <f>#REF!</f>
        <v>#REF!</v>
      </c>
      <c r="M1442" s="168" t="e">
        <f>#REF!</f>
        <v>#REF!</v>
      </c>
      <c r="N1442" s="168" t="e">
        <f>#REF!</f>
        <v>#REF!</v>
      </c>
    </row>
    <row r="1443" spans="9:14">
      <c r="I1443" s="168" t="e">
        <f>#REF!</f>
        <v>#REF!</v>
      </c>
      <c r="J1443" s="168" t="e">
        <f>#REF!</f>
        <v>#REF!</v>
      </c>
      <c r="K1443" s="168" t="e">
        <f>#REF!</f>
        <v>#REF!</v>
      </c>
      <c r="L1443" s="168" t="e">
        <f>#REF!</f>
        <v>#REF!</v>
      </c>
      <c r="M1443" s="168" t="e">
        <f>#REF!</f>
        <v>#REF!</v>
      </c>
      <c r="N1443" s="168" t="e">
        <f>#REF!</f>
        <v>#REF!</v>
      </c>
    </row>
    <row r="1444" spans="9:14">
      <c r="I1444" s="168" t="e">
        <f>#REF!</f>
        <v>#REF!</v>
      </c>
      <c r="J1444" s="168" t="e">
        <f>#REF!</f>
        <v>#REF!</v>
      </c>
      <c r="K1444" s="168" t="e">
        <f>#REF!</f>
        <v>#REF!</v>
      </c>
      <c r="L1444" s="168" t="e">
        <f>#REF!</f>
        <v>#REF!</v>
      </c>
      <c r="M1444" s="168" t="e">
        <f>#REF!</f>
        <v>#REF!</v>
      </c>
      <c r="N1444" s="168" t="e">
        <f>#REF!</f>
        <v>#REF!</v>
      </c>
    </row>
    <row r="1445" spans="9:14">
      <c r="I1445" s="168" t="e">
        <f>#REF!</f>
        <v>#REF!</v>
      </c>
      <c r="J1445" s="168" t="e">
        <f>#REF!</f>
        <v>#REF!</v>
      </c>
      <c r="K1445" s="168" t="e">
        <f>#REF!</f>
        <v>#REF!</v>
      </c>
      <c r="L1445" s="168" t="e">
        <f>#REF!</f>
        <v>#REF!</v>
      </c>
      <c r="M1445" s="168" t="e">
        <f>#REF!</f>
        <v>#REF!</v>
      </c>
      <c r="N1445" s="168" t="e">
        <f>#REF!</f>
        <v>#REF!</v>
      </c>
    </row>
    <row r="1446" spans="9:14">
      <c r="I1446" s="168" t="e">
        <f>#REF!</f>
        <v>#REF!</v>
      </c>
      <c r="J1446" s="168" t="e">
        <f>#REF!</f>
        <v>#REF!</v>
      </c>
      <c r="K1446" s="168" t="e">
        <f>#REF!</f>
        <v>#REF!</v>
      </c>
      <c r="L1446" s="168" t="e">
        <f>#REF!</f>
        <v>#REF!</v>
      </c>
      <c r="M1446" s="168" t="e">
        <f>#REF!</f>
        <v>#REF!</v>
      </c>
      <c r="N1446" s="168" t="e">
        <f>#REF!</f>
        <v>#REF!</v>
      </c>
    </row>
    <row r="1447" spans="9:14">
      <c r="I1447" s="168" t="e">
        <f>#REF!</f>
        <v>#REF!</v>
      </c>
      <c r="J1447" s="168" t="e">
        <f>#REF!</f>
        <v>#REF!</v>
      </c>
      <c r="K1447" s="168" t="e">
        <f>#REF!</f>
        <v>#REF!</v>
      </c>
      <c r="L1447" s="168" t="e">
        <f>#REF!</f>
        <v>#REF!</v>
      </c>
      <c r="M1447" s="168" t="e">
        <f>#REF!</f>
        <v>#REF!</v>
      </c>
      <c r="N1447" s="168" t="e">
        <f>#REF!</f>
        <v>#REF!</v>
      </c>
    </row>
    <row r="1448" spans="9:14">
      <c r="I1448" s="168" t="e">
        <f>#REF!</f>
        <v>#REF!</v>
      </c>
      <c r="J1448" s="168" t="e">
        <f>#REF!</f>
        <v>#REF!</v>
      </c>
      <c r="K1448" s="168" t="e">
        <f>#REF!</f>
        <v>#REF!</v>
      </c>
      <c r="L1448" s="168" t="e">
        <f>#REF!</f>
        <v>#REF!</v>
      </c>
      <c r="M1448" s="168" t="e">
        <f>#REF!</f>
        <v>#REF!</v>
      </c>
      <c r="N1448" s="168" t="e">
        <f>#REF!</f>
        <v>#REF!</v>
      </c>
    </row>
    <row r="1449" spans="9:14">
      <c r="I1449" s="168" t="e">
        <f>#REF!</f>
        <v>#REF!</v>
      </c>
      <c r="J1449" s="168" t="e">
        <f>#REF!</f>
        <v>#REF!</v>
      </c>
      <c r="K1449" s="168" t="e">
        <f>#REF!</f>
        <v>#REF!</v>
      </c>
      <c r="L1449" s="168" t="e">
        <f>#REF!</f>
        <v>#REF!</v>
      </c>
      <c r="M1449" s="168" t="e">
        <f>#REF!</f>
        <v>#REF!</v>
      </c>
      <c r="N1449" s="168" t="e">
        <f>#REF!</f>
        <v>#REF!</v>
      </c>
    </row>
    <row r="1450" spans="9:14">
      <c r="I1450" s="180" t="e">
        <f>#REF!</f>
        <v>#REF!</v>
      </c>
      <c r="J1450" s="180" t="e">
        <f>#REF!</f>
        <v>#REF!</v>
      </c>
      <c r="K1450" s="180" t="e">
        <f>#REF!</f>
        <v>#REF!</v>
      </c>
      <c r="L1450" s="180" t="e">
        <f>#REF!</f>
        <v>#REF!</v>
      </c>
      <c r="M1450" s="180" t="e">
        <f>#REF!</f>
        <v>#REF!</v>
      </c>
      <c r="N1450" s="180" t="e">
        <f>#REF!</f>
        <v>#REF!</v>
      </c>
    </row>
    <row r="1451" spans="9:14">
      <c r="I1451" s="180" t="e">
        <f>#REF!</f>
        <v>#REF!</v>
      </c>
      <c r="J1451" s="180" t="e">
        <f>#REF!</f>
        <v>#REF!</v>
      </c>
      <c r="K1451" s="180" t="e">
        <f>#REF!</f>
        <v>#REF!</v>
      </c>
      <c r="L1451" s="180" t="e">
        <f>#REF!</f>
        <v>#REF!</v>
      </c>
      <c r="M1451" s="180" t="e">
        <f>#REF!</f>
        <v>#REF!</v>
      </c>
      <c r="N1451" s="180" t="e">
        <f>#REF!</f>
        <v>#REF!</v>
      </c>
    </row>
    <row r="1452" spans="9:14">
      <c r="I1452" s="168" t="e">
        <f>#REF!</f>
        <v>#REF!</v>
      </c>
      <c r="J1452" s="168" t="e">
        <f>#REF!</f>
        <v>#REF!</v>
      </c>
      <c r="K1452" s="168" t="e">
        <f>#REF!</f>
        <v>#REF!</v>
      </c>
      <c r="L1452" s="168" t="e">
        <f>#REF!</f>
        <v>#REF!</v>
      </c>
      <c r="M1452" s="168" t="e">
        <f>#REF!</f>
        <v>#REF!</v>
      </c>
      <c r="N1452" s="168" t="e">
        <f>#REF!</f>
        <v>#REF!</v>
      </c>
    </row>
    <row r="1453" spans="9:14">
      <c r="I1453" s="168" t="e">
        <f>#REF!</f>
        <v>#REF!</v>
      </c>
      <c r="J1453" s="168" t="e">
        <f>#REF!</f>
        <v>#REF!</v>
      </c>
      <c r="K1453" s="168" t="e">
        <f>#REF!</f>
        <v>#REF!</v>
      </c>
      <c r="L1453" s="168" t="e">
        <f>#REF!</f>
        <v>#REF!</v>
      </c>
      <c r="M1453" s="168" t="e">
        <f>#REF!</f>
        <v>#REF!</v>
      </c>
      <c r="N1453" s="168" t="e">
        <f>#REF!</f>
        <v>#REF!</v>
      </c>
    </row>
    <row r="1454" spans="9:14">
      <c r="I1454" s="168" t="e">
        <f>#REF!</f>
        <v>#REF!</v>
      </c>
      <c r="J1454" s="168" t="e">
        <f>#REF!</f>
        <v>#REF!</v>
      </c>
      <c r="K1454" s="168" t="e">
        <f>#REF!</f>
        <v>#REF!</v>
      </c>
      <c r="L1454" s="168" t="e">
        <f>#REF!</f>
        <v>#REF!</v>
      </c>
      <c r="M1454" s="168" t="e">
        <f>#REF!</f>
        <v>#REF!</v>
      </c>
      <c r="N1454" s="168" t="e">
        <f>#REF!</f>
        <v>#REF!</v>
      </c>
    </row>
    <row r="1455" spans="9:14">
      <c r="I1455" s="168" t="e">
        <f>#REF!</f>
        <v>#REF!</v>
      </c>
      <c r="J1455" s="168" t="e">
        <f>#REF!</f>
        <v>#REF!</v>
      </c>
      <c r="K1455" s="168" t="e">
        <f>#REF!</f>
        <v>#REF!</v>
      </c>
      <c r="L1455" s="168" t="e">
        <f>#REF!</f>
        <v>#REF!</v>
      </c>
      <c r="M1455" s="168" t="e">
        <f>#REF!</f>
        <v>#REF!</v>
      </c>
      <c r="N1455" s="168" t="e">
        <f>#REF!</f>
        <v>#REF!</v>
      </c>
    </row>
    <row r="1456" spans="9:14">
      <c r="I1456" s="168" t="e">
        <f>#REF!</f>
        <v>#REF!</v>
      </c>
      <c r="J1456" s="168" t="e">
        <f>#REF!</f>
        <v>#REF!</v>
      </c>
      <c r="K1456" s="168" t="e">
        <f>#REF!</f>
        <v>#REF!</v>
      </c>
      <c r="L1456" s="168" t="e">
        <f>#REF!</f>
        <v>#REF!</v>
      </c>
      <c r="M1456" s="168" t="e">
        <f>#REF!</f>
        <v>#REF!</v>
      </c>
      <c r="N1456" s="168" t="e">
        <f>#REF!</f>
        <v>#REF!</v>
      </c>
    </row>
    <row r="1457" spans="9:14">
      <c r="I1457" s="168" t="e">
        <f>#REF!</f>
        <v>#REF!</v>
      </c>
      <c r="J1457" s="168" t="e">
        <f>#REF!</f>
        <v>#REF!</v>
      </c>
      <c r="K1457" s="168" t="e">
        <f>#REF!</f>
        <v>#REF!</v>
      </c>
      <c r="L1457" s="168" t="e">
        <f>#REF!</f>
        <v>#REF!</v>
      </c>
      <c r="M1457" s="168" t="e">
        <f>#REF!</f>
        <v>#REF!</v>
      </c>
      <c r="N1457" s="168" t="e">
        <f>#REF!</f>
        <v>#REF!</v>
      </c>
    </row>
    <row r="1458" spans="9:14">
      <c r="I1458" s="168" t="e">
        <f>#REF!</f>
        <v>#REF!</v>
      </c>
      <c r="J1458" s="168" t="e">
        <f>#REF!</f>
        <v>#REF!</v>
      </c>
      <c r="K1458" s="168" t="e">
        <f>#REF!</f>
        <v>#REF!</v>
      </c>
      <c r="L1458" s="168" t="e">
        <f>#REF!</f>
        <v>#REF!</v>
      </c>
      <c r="M1458" s="168" t="e">
        <f>#REF!</f>
        <v>#REF!</v>
      </c>
      <c r="N1458" s="168" t="e">
        <f>#REF!</f>
        <v>#REF!</v>
      </c>
    </row>
    <row r="1459" spans="9:14">
      <c r="I1459" s="168" t="e">
        <f>#REF!</f>
        <v>#REF!</v>
      </c>
      <c r="J1459" s="168" t="e">
        <f>#REF!</f>
        <v>#REF!</v>
      </c>
      <c r="K1459" s="168" t="e">
        <f>#REF!</f>
        <v>#REF!</v>
      </c>
      <c r="L1459" s="168" t="e">
        <f>#REF!</f>
        <v>#REF!</v>
      </c>
      <c r="M1459" s="168" t="e">
        <f>#REF!</f>
        <v>#REF!</v>
      </c>
      <c r="N1459" s="168" t="e">
        <f>#REF!</f>
        <v>#REF!</v>
      </c>
    </row>
    <row r="1460" spans="9:14">
      <c r="I1460" s="168" t="e">
        <f>#REF!</f>
        <v>#REF!</v>
      </c>
      <c r="J1460" s="168" t="e">
        <f>#REF!</f>
        <v>#REF!</v>
      </c>
      <c r="K1460" s="168" t="e">
        <f>#REF!</f>
        <v>#REF!</v>
      </c>
      <c r="L1460" s="168" t="e">
        <f>#REF!</f>
        <v>#REF!</v>
      </c>
      <c r="M1460" s="168" t="e">
        <f>#REF!</f>
        <v>#REF!</v>
      </c>
      <c r="N1460" s="168" t="e">
        <f>#REF!</f>
        <v>#REF!</v>
      </c>
    </row>
    <row r="1461" spans="9:14">
      <c r="I1461" s="168" t="e">
        <f>#REF!</f>
        <v>#REF!</v>
      </c>
      <c r="J1461" s="168" t="e">
        <f>#REF!</f>
        <v>#REF!</v>
      </c>
      <c r="K1461" s="168" t="e">
        <f>#REF!</f>
        <v>#REF!</v>
      </c>
      <c r="L1461" s="168" t="e">
        <f>#REF!</f>
        <v>#REF!</v>
      </c>
      <c r="M1461" s="168" t="e">
        <f>#REF!</f>
        <v>#REF!</v>
      </c>
      <c r="N1461" s="168" t="e">
        <f>#REF!</f>
        <v>#REF!</v>
      </c>
    </row>
    <row r="1462" spans="9:14">
      <c r="I1462" s="168" t="e">
        <f>#REF!</f>
        <v>#REF!</v>
      </c>
      <c r="J1462" s="168" t="e">
        <f>#REF!</f>
        <v>#REF!</v>
      </c>
      <c r="K1462" s="168" t="e">
        <f>#REF!</f>
        <v>#REF!</v>
      </c>
      <c r="L1462" s="168" t="e">
        <f>#REF!</f>
        <v>#REF!</v>
      </c>
      <c r="M1462" s="168" t="e">
        <f>#REF!</f>
        <v>#REF!</v>
      </c>
      <c r="N1462" s="168" t="e">
        <f>#REF!</f>
        <v>#REF!</v>
      </c>
    </row>
    <row r="1463" spans="9:14">
      <c r="I1463" s="168" t="e">
        <f>#REF!</f>
        <v>#REF!</v>
      </c>
      <c r="J1463" s="168" t="e">
        <f>#REF!</f>
        <v>#REF!</v>
      </c>
      <c r="K1463" s="168" t="e">
        <f>#REF!</f>
        <v>#REF!</v>
      </c>
      <c r="L1463" s="168" t="e">
        <f>#REF!</f>
        <v>#REF!</v>
      </c>
      <c r="M1463" s="168" t="e">
        <f>#REF!</f>
        <v>#REF!</v>
      </c>
      <c r="N1463" s="168" t="e">
        <f>#REF!</f>
        <v>#REF!</v>
      </c>
    </row>
    <row r="1464" spans="9:14">
      <c r="I1464" s="180" t="e">
        <f>#REF!</f>
        <v>#REF!</v>
      </c>
      <c r="J1464" s="180" t="e">
        <f>#REF!</f>
        <v>#REF!</v>
      </c>
      <c r="K1464" s="180" t="e">
        <f>#REF!</f>
        <v>#REF!</v>
      </c>
      <c r="L1464" s="180" t="e">
        <f>#REF!</f>
        <v>#REF!</v>
      </c>
      <c r="M1464" s="180" t="e">
        <f>#REF!</f>
        <v>#REF!</v>
      </c>
      <c r="N1464" s="180" t="e">
        <f>#REF!</f>
        <v>#REF!</v>
      </c>
    </row>
    <row r="1465" spans="9:14">
      <c r="I1465" s="180" t="e">
        <f>#REF!</f>
        <v>#REF!</v>
      </c>
      <c r="J1465" s="180" t="e">
        <f>#REF!</f>
        <v>#REF!</v>
      </c>
      <c r="K1465" s="180" t="e">
        <f>#REF!</f>
        <v>#REF!</v>
      </c>
      <c r="L1465" s="180" t="e">
        <f>#REF!</f>
        <v>#REF!</v>
      </c>
      <c r="M1465" s="180" t="e">
        <f>#REF!</f>
        <v>#REF!</v>
      </c>
      <c r="N1465" s="180" t="e">
        <f>#REF!</f>
        <v>#REF!</v>
      </c>
    </row>
    <row r="1466" spans="9:14">
      <c r="I1466" s="168" t="e">
        <f>#REF!</f>
        <v>#REF!</v>
      </c>
      <c r="J1466" s="168" t="e">
        <f>#REF!</f>
        <v>#REF!</v>
      </c>
      <c r="K1466" s="168" t="e">
        <f>#REF!</f>
        <v>#REF!</v>
      </c>
      <c r="L1466" s="168" t="e">
        <f>#REF!</f>
        <v>#REF!</v>
      </c>
      <c r="M1466" s="168" t="e">
        <f>#REF!</f>
        <v>#REF!</v>
      </c>
      <c r="N1466" s="168" t="e">
        <f>#REF!</f>
        <v>#REF!</v>
      </c>
    </row>
    <row r="1467" spans="9:14">
      <c r="I1467" s="168" t="e">
        <f>#REF!</f>
        <v>#REF!</v>
      </c>
      <c r="J1467" s="168" t="e">
        <f>#REF!</f>
        <v>#REF!</v>
      </c>
      <c r="K1467" s="168" t="e">
        <f>#REF!</f>
        <v>#REF!</v>
      </c>
      <c r="L1467" s="168" t="e">
        <f>#REF!</f>
        <v>#REF!</v>
      </c>
      <c r="M1467" s="168" t="e">
        <f>#REF!</f>
        <v>#REF!</v>
      </c>
      <c r="N1467" s="168" t="e">
        <f>#REF!</f>
        <v>#REF!</v>
      </c>
    </row>
    <row r="1468" spans="9:14">
      <c r="I1468" s="168" t="e">
        <f>#REF!</f>
        <v>#REF!</v>
      </c>
      <c r="J1468" s="168" t="e">
        <f>#REF!</f>
        <v>#REF!</v>
      </c>
      <c r="K1468" s="168" t="e">
        <f>#REF!</f>
        <v>#REF!</v>
      </c>
      <c r="L1468" s="168" t="e">
        <f>#REF!</f>
        <v>#REF!</v>
      </c>
      <c r="M1468" s="168" t="e">
        <f>#REF!</f>
        <v>#REF!</v>
      </c>
      <c r="N1468" s="168" t="e">
        <f>#REF!</f>
        <v>#REF!</v>
      </c>
    </row>
    <row r="1469" spans="9:14">
      <c r="I1469" s="168" t="e">
        <f>#REF!</f>
        <v>#REF!</v>
      </c>
      <c r="J1469" s="168" t="e">
        <f>#REF!</f>
        <v>#REF!</v>
      </c>
      <c r="K1469" s="168" t="e">
        <f>#REF!</f>
        <v>#REF!</v>
      </c>
      <c r="L1469" s="168" t="e">
        <f>#REF!</f>
        <v>#REF!</v>
      </c>
      <c r="M1469" s="168" t="e">
        <f>#REF!</f>
        <v>#REF!</v>
      </c>
      <c r="N1469" s="168" t="e">
        <f>#REF!</f>
        <v>#REF!</v>
      </c>
    </row>
    <row r="1470" spans="9:14">
      <c r="I1470" s="168" t="e">
        <f>#REF!</f>
        <v>#REF!</v>
      </c>
      <c r="J1470" s="168" t="e">
        <f>#REF!</f>
        <v>#REF!</v>
      </c>
      <c r="K1470" s="168" t="e">
        <f>#REF!</f>
        <v>#REF!</v>
      </c>
      <c r="L1470" s="168" t="e">
        <f>#REF!</f>
        <v>#REF!</v>
      </c>
      <c r="M1470" s="168" t="e">
        <f>#REF!</f>
        <v>#REF!</v>
      </c>
      <c r="N1470" s="168" t="e">
        <f>#REF!</f>
        <v>#REF!</v>
      </c>
    </row>
    <row r="1471" spans="9:14">
      <c r="I1471" s="168" t="e">
        <f>#REF!</f>
        <v>#REF!</v>
      </c>
      <c r="J1471" s="168" t="e">
        <f>#REF!</f>
        <v>#REF!</v>
      </c>
      <c r="K1471" s="168" t="e">
        <f>#REF!</f>
        <v>#REF!</v>
      </c>
      <c r="L1471" s="168" t="e">
        <f>#REF!</f>
        <v>#REF!</v>
      </c>
      <c r="M1471" s="168" t="e">
        <f>#REF!</f>
        <v>#REF!</v>
      </c>
      <c r="N1471" s="168" t="e">
        <f>#REF!</f>
        <v>#REF!</v>
      </c>
    </row>
    <row r="1472" spans="9:14">
      <c r="I1472" s="168" t="e">
        <f>#REF!</f>
        <v>#REF!</v>
      </c>
      <c r="J1472" s="168" t="e">
        <f>#REF!</f>
        <v>#REF!</v>
      </c>
      <c r="K1472" s="168" t="e">
        <f>#REF!</f>
        <v>#REF!</v>
      </c>
      <c r="L1472" s="168" t="e">
        <f>#REF!</f>
        <v>#REF!</v>
      </c>
      <c r="M1472" s="168" t="e">
        <f>#REF!</f>
        <v>#REF!</v>
      </c>
      <c r="N1472" s="168" t="e">
        <f>#REF!</f>
        <v>#REF!</v>
      </c>
    </row>
    <row r="1473" spans="9:14">
      <c r="I1473" s="168" t="e">
        <f>#REF!</f>
        <v>#REF!</v>
      </c>
      <c r="J1473" s="168" t="e">
        <f>#REF!</f>
        <v>#REF!</v>
      </c>
      <c r="K1473" s="168" t="e">
        <f>#REF!</f>
        <v>#REF!</v>
      </c>
      <c r="L1473" s="168" t="e">
        <f>#REF!</f>
        <v>#REF!</v>
      </c>
      <c r="M1473" s="168" t="e">
        <f>#REF!</f>
        <v>#REF!</v>
      </c>
      <c r="N1473" s="168" t="e">
        <f>#REF!</f>
        <v>#REF!</v>
      </c>
    </row>
    <row r="1474" spans="9:14">
      <c r="I1474" s="168" t="e">
        <f>#REF!</f>
        <v>#REF!</v>
      </c>
      <c r="J1474" s="168" t="e">
        <f>#REF!</f>
        <v>#REF!</v>
      </c>
      <c r="K1474" s="168" t="e">
        <f>#REF!</f>
        <v>#REF!</v>
      </c>
      <c r="L1474" s="168" t="e">
        <f>#REF!</f>
        <v>#REF!</v>
      </c>
      <c r="M1474" s="168" t="e">
        <f>#REF!</f>
        <v>#REF!</v>
      </c>
      <c r="N1474" s="168" t="e">
        <f>#REF!</f>
        <v>#REF!</v>
      </c>
    </row>
    <row r="1475" spans="9:14">
      <c r="I1475" s="168" t="e">
        <f>#REF!</f>
        <v>#REF!</v>
      </c>
      <c r="J1475" s="168" t="e">
        <f>#REF!</f>
        <v>#REF!</v>
      </c>
      <c r="K1475" s="168" t="e">
        <f>#REF!</f>
        <v>#REF!</v>
      </c>
      <c r="L1475" s="168" t="e">
        <f>#REF!</f>
        <v>#REF!</v>
      </c>
      <c r="M1475" s="168" t="e">
        <f>#REF!</f>
        <v>#REF!</v>
      </c>
      <c r="N1475" s="168" t="e">
        <f>#REF!</f>
        <v>#REF!</v>
      </c>
    </row>
    <row r="1476" spans="9:14">
      <c r="I1476" s="168" t="e">
        <f>#REF!</f>
        <v>#REF!</v>
      </c>
      <c r="J1476" s="168" t="e">
        <f>#REF!</f>
        <v>#REF!</v>
      </c>
      <c r="K1476" s="168" t="e">
        <f>#REF!</f>
        <v>#REF!</v>
      </c>
      <c r="L1476" s="168" t="e">
        <f>#REF!</f>
        <v>#REF!</v>
      </c>
      <c r="M1476" s="168" t="e">
        <f>#REF!</f>
        <v>#REF!</v>
      </c>
      <c r="N1476" s="168" t="e">
        <f>#REF!</f>
        <v>#REF!</v>
      </c>
    </row>
    <row r="1477" spans="9:14">
      <c r="I1477" s="168" t="e">
        <f>#REF!</f>
        <v>#REF!</v>
      </c>
      <c r="J1477" s="168" t="e">
        <f>#REF!</f>
        <v>#REF!</v>
      </c>
      <c r="K1477" s="168" t="e">
        <f>#REF!</f>
        <v>#REF!</v>
      </c>
      <c r="L1477" s="168" t="e">
        <f>#REF!</f>
        <v>#REF!</v>
      </c>
      <c r="M1477" s="168" t="e">
        <f>#REF!</f>
        <v>#REF!</v>
      </c>
      <c r="N1477" s="168" t="e">
        <f>#REF!</f>
        <v>#REF!</v>
      </c>
    </row>
    <row r="1478" spans="9:14">
      <c r="I1478" s="180" t="e">
        <f>#REF!</f>
        <v>#REF!</v>
      </c>
      <c r="J1478" s="180" t="e">
        <f>#REF!</f>
        <v>#REF!</v>
      </c>
      <c r="K1478" s="180" t="e">
        <f>#REF!</f>
        <v>#REF!</v>
      </c>
      <c r="L1478" s="180" t="e">
        <f>#REF!</f>
        <v>#REF!</v>
      </c>
      <c r="M1478" s="180" t="e">
        <f>#REF!</f>
        <v>#REF!</v>
      </c>
      <c r="N1478" s="180" t="e">
        <f>#REF!</f>
        <v>#REF!</v>
      </c>
    </row>
    <row r="1479" spans="9:14">
      <c r="I1479" s="180" t="e">
        <f>#REF!</f>
        <v>#REF!</v>
      </c>
      <c r="J1479" s="180" t="e">
        <f>#REF!</f>
        <v>#REF!</v>
      </c>
      <c r="K1479" s="180" t="e">
        <f>#REF!</f>
        <v>#REF!</v>
      </c>
      <c r="L1479" s="180" t="e">
        <f>#REF!</f>
        <v>#REF!</v>
      </c>
      <c r="M1479" s="180" t="e">
        <f>#REF!</f>
        <v>#REF!</v>
      </c>
      <c r="N1479" s="180" t="e">
        <f>#REF!</f>
        <v>#REF!</v>
      </c>
    </row>
    <row r="1480" spans="9:14">
      <c r="I1480" s="168" t="e">
        <f>#REF!</f>
        <v>#REF!</v>
      </c>
      <c r="J1480" s="168" t="e">
        <f>#REF!</f>
        <v>#REF!</v>
      </c>
      <c r="K1480" s="168" t="e">
        <f>#REF!</f>
        <v>#REF!</v>
      </c>
      <c r="L1480" s="168" t="e">
        <f>#REF!</f>
        <v>#REF!</v>
      </c>
      <c r="M1480" s="168" t="e">
        <f>#REF!</f>
        <v>#REF!</v>
      </c>
      <c r="N1480" s="168" t="e">
        <f>#REF!</f>
        <v>#REF!</v>
      </c>
    </row>
    <row r="1481" spans="9:14">
      <c r="I1481" s="168" t="e">
        <f>#REF!</f>
        <v>#REF!</v>
      </c>
      <c r="J1481" s="168" t="e">
        <f>#REF!</f>
        <v>#REF!</v>
      </c>
      <c r="K1481" s="168" t="e">
        <f>#REF!</f>
        <v>#REF!</v>
      </c>
      <c r="L1481" s="168" t="e">
        <f>#REF!</f>
        <v>#REF!</v>
      </c>
      <c r="M1481" s="168" t="e">
        <f>#REF!</f>
        <v>#REF!</v>
      </c>
      <c r="N1481" s="168" t="e">
        <f>#REF!</f>
        <v>#REF!</v>
      </c>
    </row>
    <row r="1482" spans="9:14">
      <c r="I1482" s="168" t="e">
        <f>#REF!</f>
        <v>#REF!</v>
      </c>
      <c r="J1482" s="168" t="e">
        <f>#REF!</f>
        <v>#REF!</v>
      </c>
      <c r="K1482" s="168" t="e">
        <f>#REF!</f>
        <v>#REF!</v>
      </c>
      <c r="L1482" s="168" t="e">
        <f>#REF!</f>
        <v>#REF!</v>
      </c>
      <c r="M1482" s="168" t="e">
        <f>#REF!</f>
        <v>#REF!</v>
      </c>
      <c r="N1482" s="168" t="e">
        <f>#REF!</f>
        <v>#REF!</v>
      </c>
    </row>
    <row r="1483" spans="9:14">
      <c r="I1483" s="168" t="e">
        <f>#REF!</f>
        <v>#REF!</v>
      </c>
      <c r="J1483" s="168" t="e">
        <f>#REF!</f>
        <v>#REF!</v>
      </c>
      <c r="K1483" s="168" t="e">
        <f>#REF!</f>
        <v>#REF!</v>
      </c>
      <c r="L1483" s="168" t="e">
        <f>#REF!</f>
        <v>#REF!</v>
      </c>
      <c r="M1483" s="168" t="e">
        <f>#REF!</f>
        <v>#REF!</v>
      </c>
      <c r="N1483" s="168" t="e">
        <f>#REF!</f>
        <v>#REF!</v>
      </c>
    </row>
    <row r="1484" spans="9:14">
      <c r="I1484" s="168" t="e">
        <f>#REF!</f>
        <v>#REF!</v>
      </c>
      <c r="J1484" s="168" t="e">
        <f>#REF!</f>
        <v>#REF!</v>
      </c>
      <c r="K1484" s="168" t="e">
        <f>#REF!</f>
        <v>#REF!</v>
      </c>
      <c r="L1484" s="168" t="e">
        <f>#REF!</f>
        <v>#REF!</v>
      </c>
      <c r="M1484" s="168" t="e">
        <f>#REF!</f>
        <v>#REF!</v>
      </c>
      <c r="N1484" s="168" t="e">
        <f>#REF!</f>
        <v>#REF!</v>
      </c>
    </row>
    <row r="1485" spans="9:14">
      <c r="I1485" s="168" t="e">
        <f>#REF!</f>
        <v>#REF!</v>
      </c>
      <c r="J1485" s="168" t="e">
        <f>#REF!</f>
        <v>#REF!</v>
      </c>
      <c r="K1485" s="168" t="e">
        <f>#REF!</f>
        <v>#REF!</v>
      </c>
      <c r="L1485" s="168" t="e">
        <f>#REF!</f>
        <v>#REF!</v>
      </c>
      <c r="M1485" s="168" t="e">
        <f>#REF!</f>
        <v>#REF!</v>
      </c>
      <c r="N1485" s="168" t="e">
        <f>#REF!</f>
        <v>#REF!</v>
      </c>
    </row>
    <row r="1486" spans="9:14">
      <c r="I1486" s="168" t="e">
        <f>#REF!</f>
        <v>#REF!</v>
      </c>
      <c r="J1486" s="168" t="e">
        <f>#REF!</f>
        <v>#REF!</v>
      </c>
      <c r="K1486" s="168" t="e">
        <f>#REF!</f>
        <v>#REF!</v>
      </c>
      <c r="L1486" s="168" t="e">
        <f>#REF!</f>
        <v>#REF!</v>
      </c>
      <c r="M1486" s="168" t="e">
        <f>#REF!</f>
        <v>#REF!</v>
      </c>
      <c r="N1486" s="168" t="e">
        <f>#REF!</f>
        <v>#REF!</v>
      </c>
    </row>
    <row r="1487" spans="9:14">
      <c r="I1487" s="168" t="e">
        <f>#REF!</f>
        <v>#REF!</v>
      </c>
      <c r="J1487" s="168" t="e">
        <f>#REF!</f>
        <v>#REF!</v>
      </c>
      <c r="K1487" s="168" t="e">
        <f>#REF!</f>
        <v>#REF!</v>
      </c>
      <c r="L1487" s="168" t="e">
        <f>#REF!</f>
        <v>#REF!</v>
      </c>
      <c r="M1487" s="168" t="e">
        <f>#REF!</f>
        <v>#REF!</v>
      </c>
      <c r="N1487" s="168" t="e">
        <f>#REF!</f>
        <v>#REF!</v>
      </c>
    </row>
    <row r="1488" spans="9:14">
      <c r="I1488" s="168" t="e">
        <f>#REF!</f>
        <v>#REF!</v>
      </c>
      <c r="J1488" s="168" t="e">
        <f>#REF!</f>
        <v>#REF!</v>
      </c>
      <c r="K1488" s="168" t="e">
        <f>#REF!</f>
        <v>#REF!</v>
      </c>
      <c r="L1488" s="168" t="e">
        <f>#REF!</f>
        <v>#REF!</v>
      </c>
      <c r="M1488" s="168" t="e">
        <f>#REF!</f>
        <v>#REF!</v>
      </c>
      <c r="N1488" s="168" t="e">
        <f>#REF!</f>
        <v>#REF!</v>
      </c>
    </row>
    <row r="1489" spans="9:14">
      <c r="I1489" s="168" t="e">
        <f>#REF!</f>
        <v>#REF!</v>
      </c>
      <c r="J1489" s="168" t="e">
        <f>#REF!</f>
        <v>#REF!</v>
      </c>
      <c r="K1489" s="168" t="e">
        <f>#REF!</f>
        <v>#REF!</v>
      </c>
      <c r="L1489" s="168" t="e">
        <f>#REF!</f>
        <v>#REF!</v>
      </c>
      <c r="M1489" s="168" t="e">
        <f>#REF!</f>
        <v>#REF!</v>
      </c>
      <c r="N1489" s="168" t="e">
        <f>#REF!</f>
        <v>#REF!</v>
      </c>
    </row>
    <row r="1490" spans="9:14">
      <c r="I1490" s="168" t="e">
        <f>#REF!</f>
        <v>#REF!</v>
      </c>
      <c r="J1490" s="168" t="e">
        <f>#REF!</f>
        <v>#REF!</v>
      </c>
      <c r="K1490" s="168" t="e">
        <f>#REF!</f>
        <v>#REF!</v>
      </c>
      <c r="L1490" s="168" t="e">
        <f>#REF!</f>
        <v>#REF!</v>
      </c>
      <c r="M1490" s="168" t="e">
        <f>#REF!</f>
        <v>#REF!</v>
      </c>
      <c r="N1490" s="168" t="e">
        <f>#REF!</f>
        <v>#REF!</v>
      </c>
    </row>
    <row r="1491" spans="9:14">
      <c r="I1491" s="168" t="e">
        <f>#REF!</f>
        <v>#REF!</v>
      </c>
      <c r="J1491" s="168" t="e">
        <f>#REF!</f>
        <v>#REF!</v>
      </c>
      <c r="K1491" s="168" t="e">
        <f>#REF!</f>
        <v>#REF!</v>
      </c>
      <c r="L1491" s="168" t="e">
        <f>#REF!</f>
        <v>#REF!</v>
      </c>
      <c r="M1491" s="168" t="e">
        <f>#REF!</f>
        <v>#REF!</v>
      </c>
      <c r="N1491" s="168" t="e">
        <f>#REF!</f>
        <v>#REF!</v>
      </c>
    </row>
    <row r="1492" spans="9:14">
      <c r="I1492" s="180" t="e">
        <f>#REF!</f>
        <v>#REF!</v>
      </c>
      <c r="J1492" s="180" t="e">
        <f>#REF!</f>
        <v>#REF!</v>
      </c>
      <c r="K1492" s="180" t="e">
        <f>#REF!</f>
        <v>#REF!</v>
      </c>
      <c r="L1492" s="180" t="e">
        <f>#REF!</f>
        <v>#REF!</v>
      </c>
      <c r="M1492" s="180" t="e">
        <f>#REF!</f>
        <v>#REF!</v>
      </c>
      <c r="N1492" s="180" t="e">
        <f>#REF!</f>
        <v>#REF!</v>
      </c>
    </row>
    <row r="1493" spans="9:14">
      <c r="I1493" s="180" t="e">
        <f>#REF!</f>
        <v>#REF!</v>
      </c>
      <c r="J1493" s="180" t="e">
        <f>#REF!</f>
        <v>#REF!</v>
      </c>
      <c r="K1493" s="180" t="e">
        <f>#REF!</f>
        <v>#REF!</v>
      </c>
      <c r="L1493" s="180" t="e">
        <f>#REF!</f>
        <v>#REF!</v>
      </c>
      <c r="M1493" s="180" t="e">
        <f>#REF!</f>
        <v>#REF!</v>
      </c>
      <c r="N1493" s="180" t="e">
        <f>#REF!</f>
        <v>#REF!</v>
      </c>
    </row>
    <row r="1494" spans="9:14">
      <c r="I1494" s="168" t="e">
        <f>#REF!</f>
        <v>#REF!</v>
      </c>
      <c r="J1494" s="168" t="e">
        <f>#REF!</f>
        <v>#REF!</v>
      </c>
      <c r="K1494" s="168" t="e">
        <f>#REF!</f>
        <v>#REF!</v>
      </c>
      <c r="L1494" s="168" t="e">
        <f>#REF!</f>
        <v>#REF!</v>
      </c>
      <c r="M1494" s="168" t="e">
        <f>#REF!</f>
        <v>#REF!</v>
      </c>
      <c r="N1494" s="168" t="e">
        <f>#REF!</f>
        <v>#REF!</v>
      </c>
    </row>
    <row r="1495" spans="9:14">
      <c r="I1495" s="168" t="e">
        <f>#REF!</f>
        <v>#REF!</v>
      </c>
      <c r="J1495" s="168" t="e">
        <f>#REF!</f>
        <v>#REF!</v>
      </c>
      <c r="K1495" s="168" t="e">
        <f>#REF!</f>
        <v>#REF!</v>
      </c>
      <c r="L1495" s="168" t="e">
        <f>#REF!</f>
        <v>#REF!</v>
      </c>
      <c r="M1495" s="168" t="e">
        <f>#REF!</f>
        <v>#REF!</v>
      </c>
      <c r="N1495" s="168" t="e">
        <f>#REF!</f>
        <v>#REF!</v>
      </c>
    </row>
    <row r="1496" spans="9:14">
      <c r="I1496" s="168" t="e">
        <f>#REF!</f>
        <v>#REF!</v>
      </c>
      <c r="J1496" s="168" t="e">
        <f>#REF!</f>
        <v>#REF!</v>
      </c>
      <c r="K1496" s="168" t="e">
        <f>#REF!</f>
        <v>#REF!</v>
      </c>
      <c r="L1496" s="168" t="e">
        <f>#REF!</f>
        <v>#REF!</v>
      </c>
      <c r="M1496" s="168" t="e">
        <f>#REF!</f>
        <v>#REF!</v>
      </c>
      <c r="N1496" s="168" t="e">
        <f>#REF!</f>
        <v>#REF!</v>
      </c>
    </row>
    <row r="1497" spans="9:14">
      <c r="I1497" s="168" t="e">
        <f>#REF!</f>
        <v>#REF!</v>
      </c>
      <c r="J1497" s="168" t="e">
        <f>#REF!</f>
        <v>#REF!</v>
      </c>
      <c r="K1497" s="168" t="e">
        <f>#REF!</f>
        <v>#REF!</v>
      </c>
      <c r="L1497" s="168" t="e">
        <f>#REF!</f>
        <v>#REF!</v>
      </c>
      <c r="M1497" s="168" t="e">
        <f>#REF!</f>
        <v>#REF!</v>
      </c>
      <c r="N1497" s="168" t="e">
        <f>#REF!</f>
        <v>#REF!</v>
      </c>
    </row>
    <row r="1498" spans="9:14">
      <c r="I1498" s="168" t="e">
        <f>#REF!</f>
        <v>#REF!</v>
      </c>
      <c r="J1498" s="168" t="e">
        <f>#REF!</f>
        <v>#REF!</v>
      </c>
      <c r="K1498" s="168" t="e">
        <f>#REF!</f>
        <v>#REF!</v>
      </c>
      <c r="L1498" s="168" t="e">
        <f>#REF!</f>
        <v>#REF!</v>
      </c>
      <c r="M1498" s="168" t="e">
        <f>#REF!</f>
        <v>#REF!</v>
      </c>
      <c r="N1498" s="168" t="e">
        <f>#REF!</f>
        <v>#REF!</v>
      </c>
    </row>
    <row r="1499" spans="9:14">
      <c r="I1499" s="168" t="e">
        <f>#REF!</f>
        <v>#REF!</v>
      </c>
      <c r="J1499" s="168" t="e">
        <f>#REF!</f>
        <v>#REF!</v>
      </c>
      <c r="K1499" s="168" t="e">
        <f>#REF!</f>
        <v>#REF!</v>
      </c>
      <c r="L1499" s="168" t="e">
        <f>#REF!</f>
        <v>#REF!</v>
      </c>
      <c r="M1499" s="168" t="e">
        <f>#REF!</f>
        <v>#REF!</v>
      </c>
      <c r="N1499" s="168" t="e">
        <f>#REF!</f>
        <v>#REF!</v>
      </c>
    </row>
    <row r="1500" spans="9:14">
      <c r="I1500" s="168" t="e">
        <f>#REF!</f>
        <v>#REF!</v>
      </c>
      <c r="J1500" s="168" t="e">
        <f>#REF!</f>
        <v>#REF!</v>
      </c>
      <c r="K1500" s="168" t="e">
        <f>#REF!</f>
        <v>#REF!</v>
      </c>
      <c r="L1500" s="168" t="e">
        <f>#REF!</f>
        <v>#REF!</v>
      </c>
      <c r="M1500" s="168" t="e">
        <f>#REF!</f>
        <v>#REF!</v>
      </c>
      <c r="N1500" s="168" t="e">
        <f>#REF!</f>
        <v>#REF!</v>
      </c>
    </row>
    <row r="1501" spans="9:14">
      <c r="I1501" s="168" t="e">
        <f>#REF!</f>
        <v>#REF!</v>
      </c>
      <c r="J1501" s="168" t="e">
        <f>#REF!</f>
        <v>#REF!</v>
      </c>
      <c r="K1501" s="168" t="e">
        <f>#REF!</f>
        <v>#REF!</v>
      </c>
      <c r="L1501" s="168" t="e">
        <f>#REF!</f>
        <v>#REF!</v>
      </c>
      <c r="M1501" s="168" t="e">
        <f>#REF!</f>
        <v>#REF!</v>
      </c>
      <c r="N1501" s="168" t="e">
        <f>#REF!</f>
        <v>#REF!</v>
      </c>
    </row>
    <row r="1502" spans="9:14">
      <c r="I1502" s="168" t="e">
        <f>#REF!</f>
        <v>#REF!</v>
      </c>
      <c r="J1502" s="168" t="e">
        <f>#REF!</f>
        <v>#REF!</v>
      </c>
      <c r="K1502" s="168" t="e">
        <f>#REF!</f>
        <v>#REF!</v>
      </c>
      <c r="L1502" s="168" t="e">
        <f>#REF!</f>
        <v>#REF!</v>
      </c>
      <c r="M1502" s="168" t="e">
        <f>#REF!</f>
        <v>#REF!</v>
      </c>
      <c r="N1502" s="168" t="e">
        <f>#REF!</f>
        <v>#REF!</v>
      </c>
    </row>
    <row r="1503" spans="9:14">
      <c r="I1503" s="168" t="e">
        <f>#REF!</f>
        <v>#REF!</v>
      </c>
      <c r="J1503" s="168" t="e">
        <f>#REF!</f>
        <v>#REF!</v>
      </c>
      <c r="K1503" s="168" t="e">
        <f>#REF!</f>
        <v>#REF!</v>
      </c>
      <c r="L1503" s="168" t="e">
        <f>#REF!</f>
        <v>#REF!</v>
      </c>
      <c r="M1503" s="168" t="e">
        <f>#REF!</f>
        <v>#REF!</v>
      </c>
      <c r="N1503" s="168" t="e">
        <f>#REF!</f>
        <v>#REF!</v>
      </c>
    </row>
    <row r="1504" spans="9:14">
      <c r="I1504" s="168" t="e">
        <f>#REF!</f>
        <v>#REF!</v>
      </c>
      <c r="J1504" s="168" t="e">
        <f>#REF!</f>
        <v>#REF!</v>
      </c>
      <c r="K1504" s="168" t="e">
        <f>#REF!</f>
        <v>#REF!</v>
      </c>
      <c r="L1504" s="168" t="e">
        <f>#REF!</f>
        <v>#REF!</v>
      </c>
      <c r="M1504" s="168" t="e">
        <f>#REF!</f>
        <v>#REF!</v>
      </c>
      <c r="N1504" s="168" t="e">
        <f>#REF!</f>
        <v>#REF!</v>
      </c>
    </row>
    <row r="1505" spans="9:14">
      <c r="I1505" s="168" t="e">
        <f>#REF!</f>
        <v>#REF!</v>
      </c>
      <c r="J1505" s="168" t="e">
        <f>#REF!</f>
        <v>#REF!</v>
      </c>
      <c r="K1505" s="168" t="e">
        <f>#REF!</f>
        <v>#REF!</v>
      </c>
      <c r="L1505" s="168" t="e">
        <f>#REF!</f>
        <v>#REF!</v>
      </c>
      <c r="M1505" s="168" t="e">
        <f>#REF!</f>
        <v>#REF!</v>
      </c>
      <c r="N1505" s="168" t="e">
        <f>#REF!</f>
        <v>#REF!</v>
      </c>
    </row>
    <row r="1506" spans="9:14">
      <c r="I1506" s="180" t="e">
        <f>#REF!</f>
        <v>#REF!</v>
      </c>
      <c r="J1506" s="180" t="e">
        <f>#REF!</f>
        <v>#REF!</v>
      </c>
      <c r="K1506" s="180" t="e">
        <f>#REF!</f>
        <v>#REF!</v>
      </c>
      <c r="L1506" s="180" t="e">
        <f>#REF!</f>
        <v>#REF!</v>
      </c>
      <c r="M1506" s="180" t="e">
        <f>#REF!</f>
        <v>#REF!</v>
      </c>
      <c r="N1506" s="180" t="e">
        <f>#REF!</f>
        <v>#REF!</v>
      </c>
    </row>
    <row r="1507" spans="9:14">
      <c r="I1507" s="180" t="e">
        <f>#REF!</f>
        <v>#REF!</v>
      </c>
      <c r="J1507" s="180" t="e">
        <f>#REF!</f>
        <v>#REF!</v>
      </c>
      <c r="K1507" s="180" t="e">
        <f>#REF!</f>
        <v>#REF!</v>
      </c>
      <c r="L1507" s="180" t="e">
        <f>#REF!</f>
        <v>#REF!</v>
      </c>
      <c r="M1507" s="180" t="e">
        <f>#REF!</f>
        <v>#REF!</v>
      </c>
      <c r="N1507" s="180" t="e">
        <f>#REF!</f>
        <v>#REF!</v>
      </c>
    </row>
    <row r="1508" spans="9:14">
      <c r="I1508" s="168" t="e">
        <f>#REF!</f>
        <v>#REF!</v>
      </c>
      <c r="J1508" s="168" t="e">
        <f>#REF!</f>
        <v>#REF!</v>
      </c>
      <c r="K1508" s="168" t="e">
        <f>#REF!</f>
        <v>#REF!</v>
      </c>
      <c r="L1508" s="168" t="e">
        <f>#REF!</f>
        <v>#REF!</v>
      </c>
      <c r="M1508" s="168" t="e">
        <f>#REF!</f>
        <v>#REF!</v>
      </c>
      <c r="N1508" s="168" t="e">
        <f>#REF!</f>
        <v>#REF!</v>
      </c>
    </row>
    <row r="1509" spans="9:14">
      <c r="I1509" s="168" t="e">
        <f>#REF!</f>
        <v>#REF!</v>
      </c>
      <c r="J1509" s="168" t="e">
        <f>#REF!</f>
        <v>#REF!</v>
      </c>
      <c r="K1509" s="168" t="e">
        <f>#REF!</f>
        <v>#REF!</v>
      </c>
      <c r="L1509" s="168" t="e">
        <f>#REF!</f>
        <v>#REF!</v>
      </c>
      <c r="M1509" s="168" t="e">
        <f>#REF!</f>
        <v>#REF!</v>
      </c>
      <c r="N1509" s="168" t="e">
        <f>#REF!</f>
        <v>#REF!</v>
      </c>
    </row>
    <row r="1510" spans="9:14">
      <c r="I1510" s="168" t="e">
        <f>#REF!</f>
        <v>#REF!</v>
      </c>
      <c r="J1510" s="168" t="e">
        <f>#REF!</f>
        <v>#REF!</v>
      </c>
      <c r="K1510" s="168" t="e">
        <f>#REF!</f>
        <v>#REF!</v>
      </c>
      <c r="L1510" s="168" t="e">
        <f>#REF!</f>
        <v>#REF!</v>
      </c>
      <c r="M1510" s="168" t="e">
        <f>#REF!</f>
        <v>#REF!</v>
      </c>
      <c r="N1510" s="168" t="e">
        <f>#REF!</f>
        <v>#REF!</v>
      </c>
    </row>
    <row r="1511" spans="9:14">
      <c r="I1511" s="168" t="e">
        <f>#REF!</f>
        <v>#REF!</v>
      </c>
      <c r="J1511" s="168" t="e">
        <f>#REF!</f>
        <v>#REF!</v>
      </c>
      <c r="K1511" s="168" t="e">
        <f>#REF!</f>
        <v>#REF!</v>
      </c>
      <c r="L1511" s="168" t="e">
        <f>#REF!</f>
        <v>#REF!</v>
      </c>
      <c r="M1511" s="168" t="e">
        <f>#REF!</f>
        <v>#REF!</v>
      </c>
      <c r="N1511" s="168" t="e">
        <f>#REF!</f>
        <v>#REF!</v>
      </c>
    </row>
    <row r="1512" spans="9:14">
      <c r="I1512" s="168" t="e">
        <f>#REF!</f>
        <v>#REF!</v>
      </c>
      <c r="J1512" s="168" t="e">
        <f>#REF!</f>
        <v>#REF!</v>
      </c>
      <c r="K1512" s="168" t="e">
        <f>#REF!</f>
        <v>#REF!</v>
      </c>
      <c r="L1512" s="168" t="e">
        <f>#REF!</f>
        <v>#REF!</v>
      </c>
      <c r="M1512" s="168" t="e">
        <f>#REF!</f>
        <v>#REF!</v>
      </c>
      <c r="N1512" s="168" t="e">
        <f>#REF!</f>
        <v>#REF!</v>
      </c>
    </row>
    <row r="1513" spans="9:14">
      <c r="I1513" s="168" t="e">
        <f>#REF!</f>
        <v>#REF!</v>
      </c>
      <c r="J1513" s="168" t="e">
        <f>#REF!</f>
        <v>#REF!</v>
      </c>
      <c r="K1513" s="168" t="e">
        <f>#REF!</f>
        <v>#REF!</v>
      </c>
      <c r="L1513" s="168" t="e">
        <f>#REF!</f>
        <v>#REF!</v>
      </c>
      <c r="M1513" s="168" t="e">
        <f>#REF!</f>
        <v>#REF!</v>
      </c>
      <c r="N1513" s="168" t="e">
        <f>#REF!</f>
        <v>#REF!</v>
      </c>
    </row>
    <row r="1514" spans="9:14">
      <c r="I1514" s="168" t="e">
        <f>#REF!</f>
        <v>#REF!</v>
      </c>
      <c r="J1514" s="168" t="e">
        <f>#REF!</f>
        <v>#REF!</v>
      </c>
      <c r="K1514" s="168" t="e">
        <f>#REF!</f>
        <v>#REF!</v>
      </c>
      <c r="L1514" s="168" t="e">
        <f>#REF!</f>
        <v>#REF!</v>
      </c>
      <c r="M1514" s="168" t="e">
        <f>#REF!</f>
        <v>#REF!</v>
      </c>
      <c r="N1514" s="168" t="e">
        <f>#REF!</f>
        <v>#REF!</v>
      </c>
    </row>
    <row r="1515" spans="9:14">
      <c r="I1515" s="168" t="e">
        <f>#REF!</f>
        <v>#REF!</v>
      </c>
      <c r="J1515" s="168" t="e">
        <f>#REF!</f>
        <v>#REF!</v>
      </c>
      <c r="K1515" s="168" t="e">
        <f>#REF!</f>
        <v>#REF!</v>
      </c>
      <c r="L1515" s="168" t="e">
        <f>#REF!</f>
        <v>#REF!</v>
      </c>
      <c r="M1515" s="168" t="e">
        <f>#REF!</f>
        <v>#REF!</v>
      </c>
      <c r="N1515" s="168" t="e">
        <f>#REF!</f>
        <v>#REF!</v>
      </c>
    </row>
    <row r="1516" spans="9:14">
      <c r="I1516" s="168" t="e">
        <f>#REF!</f>
        <v>#REF!</v>
      </c>
      <c r="J1516" s="168" t="e">
        <f>#REF!</f>
        <v>#REF!</v>
      </c>
      <c r="K1516" s="168" t="e">
        <f>#REF!</f>
        <v>#REF!</v>
      </c>
      <c r="L1516" s="168" t="e">
        <f>#REF!</f>
        <v>#REF!</v>
      </c>
      <c r="M1516" s="168" t="e">
        <f>#REF!</f>
        <v>#REF!</v>
      </c>
      <c r="N1516" s="168" t="e">
        <f>#REF!</f>
        <v>#REF!</v>
      </c>
    </row>
    <row r="1517" spans="9:14">
      <c r="I1517" s="168" t="e">
        <f>#REF!</f>
        <v>#REF!</v>
      </c>
      <c r="J1517" s="168" t="e">
        <f>#REF!</f>
        <v>#REF!</v>
      </c>
      <c r="K1517" s="168" t="e">
        <f>#REF!</f>
        <v>#REF!</v>
      </c>
      <c r="L1517" s="168" t="e">
        <f>#REF!</f>
        <v>#REF!</v>
      </c>
      <c r="M1517" s="168" t="e">
        <f>#REF!</f>
        <v>#REF!</v>
      </c>
      <c r="N1517" s="168" t="e">
        <f>#REF!</f>
        <v>#REF!</v>
      </c>
    </row>
    <row r="1518" spans="9:14">
      <c r="I1518" s="168" t="e">
        <f>#REF!</f>
        <v>#REF!</v>
      </c>
      <c r="J1518" s="168" t="e">
        <f>#REF!</f>
        <v>#REF!</v>
      </c>
      <c r="K1518" s="168" t="e">
        <f>#REF!</f>
        <v>#REF!</v>
      </c>
      <c r="L1518" s="168" t="e">
        <f>#REF!</f>
        <v>#REF!</v>
      </c>
      <c r="M1518" s="168" t="e">
        <f>#REF!</f>
        <v>#REF!</v>
      </c>
      <c r="N1518" s="168" t="e">
        <f>#REF!</f>
        <v>#REF!</v>
      </c>
    </row>
    <row r="1519" spans="9:14">
      <c r="I1519" s="168" t="e">
        <f>#REF!</f>
        <v>#REF!</v>
      </c>
      <c r="J1519" s="168" t="e">
        <f>#REF!</f>
        <v>#REF!</v>
      </c>
      <c r="K1519" s="168" t="e">
        <f>#REF!</f>
        <v>#REF!</v>
      </c>
      <c r="L1519" s="168" t="e">
        <f>#REF!</f>
        <v>#REF!</v>
      </c>
      <c r="M1519" s="168" t="e">
        <f>#REF!</f>
        <v>#REF!</v>
      </c>
      <c r="N1519" s="168" t="e">
        <f>#REF!</f>
        <v>#REF!</v>
      </c>
    </row>
    <row r="1520" spans="9:14">
      <c r="I1520" s="180" t="e">
        <f>#REF!</f>
        <v>#REF!</v>
      </c>
      <c r="J1520" s="180" t="e">
        <f>#REF!</f>
        <v>#REF!</v>
      </c>
      <c r="K1520" s="180" t="e">
        <f>#REF!</f>
        <v>#REF!</v>
      </c>
      <c r="L1520" s="180" t="e">
        <f>#REF!</f>
        <v>#REF!</v>
      </c>
      <c r="M1520" s="180" t="e">
        <f>#REF!</f>
        <v>#REF!</v>
      </c>
      <c r="N1520" s="180" t="e">
        <f>#REF!</f>
        <v>#REF!</v>
      </c>
    </row>
    <row r="1521" spans="9:14">
      <c r="I1521" s="180" t="e">
        <f>#REF!</f>
        <v>#REF!</v>
      </c>
      <c r="J1521" s="180" t="e">
        <f>#REF!</f>
        <v>#REF!</v>
      </c>
      <c r="K1521" s="180" t="e">
        <f>#REF!</f>
        <v>#REF!</v>
      </c>
      <c r="L1521" s="180" t="e">
        <f>#REF!</f>
        <v>#REF!</v>
      </c>
      <c r="M1521" s="180" t="e">
        <f>#REF!</f>
        <v>#REF!</v>
      </c>
      <c r="N1521" s="180" t="e">
        <f>#REF!</f>
        <v>#REF!</v>
      </c>
    </row>
    <row r="1522" spans="9:14">
      <c r="I1522" s="168" t="e">
        <f>#REF!</f>
        <v>#REF!</v>
      </c>
      <c r="J1522" s="168" t="e">
        <f>#REF!</f>
        <v>#REF!</v>
      </c>
      <c r="K1522" s="168" t="e">
        <f>#REF!</f>
        <v>#REF!</v>
      </c>
      <c r="L1522" s="168" t="e">
        <f>#REF!</f>
        <v>#REF!</v>
      </c>
      <c r="M1522" s="168" t="e">
        <f>#REF!</f>
        <v>#REF!</v>
      </c>
      <c r="N1522" s="168" t="e">
        <f>#REF!</f>
        <v>#REF!</v>
      </c>
    </row>
    <row r="1523" spans="9:14">
      <c r="I1523" s="168" t="e">
        <f>#REF!</f>
        <v>#REF!</v>
      </c>
      <c r="J1523" s="168" t="e">
        <f>#REF!</f>
        <v>#REF!</v>
      </c>
      <c r="K1523" s="168" t="e">
        <f>#REF!</f>
        <v>#REF!</v>
      </c>
      <c r="L1523" s="168" t="e">
        <f>#REF!</f>
        <v>#REF!</v>
      </c>
      <c r="M1523" s="168" t="e">
        <f>#REF!</f>
        <v>#REF!</v>
      </c>
      <c r="N1523" s="168" t="e">
        <f>#REF!</f>
        <v>#REF!</v>
      </c>
    </row>
    <row r="1524" spans="9:14">
      <c r="I1524" s="168" t="e">
        <f>#REF!</f>
        <v>#REF!</v>
      </c>
      <c r="J1524" s="168" t="e">
        <f>#REF!</f>
        <v>#REF!</v>
      </c>
      <c r="K1524" s="168" t="e">
        <f>#REF!</f>
        <v>#REF!</v>
      </c>
      <c r="L1524" s="168" t="e">
        <f>#REF!</f>
        <v>#REF!</v>
      </c>
      <c r="M1524" s="168" t="e">
        <f>#REF!</f>
        <v>#REF!</v>
      </c>
      <c r="N1524" s="168" t="e">
        <f>#REF!</f>
        <v>#REF!</v>
      </c>
    </row>
    <row r="1525" spans="9:14">
      <c r="I1525" s="168" t="e">
        <f>#REF!</f>
        <v>#REF!</v>
      </c>
      <c r="J1525" s="168" t="e">
        <f>#REF!</f>
        <v>#REF!</v>
      </c>
      <c r="K1525" s="168" t="e">
        <f>#REF!</f>
        <v>#REF!</v>
      </c>
      <c r="L1525" s="168" t="e">
        <f>#REF!</f>
        <v>#REF!</v>
      </c>
      <c r="M1525" s="168" t="e">
        <f>#REF!</f>
        <v>#REF!</v>
      </c>
      <c r="N1525" s="168" t="e">
        <f>#REF!</f>
        <v>#REF!</v>
      </c>
    </row>
    <row r="1526" spans="9:14">
      <c r="I1526" s="168" t="e">
        <f>#REF!</f>
        <v>#REF!</v>
      </c>
      <c r="J1526" s="168" t="e">
        <f>#REF!</f>
        <v>#REF!</v>
      </c>
      <c r="K1526" s="168" t="e">
        <f>#REF!</f>
        <v>#REF!</v>
      </c>
      <c r="L1526" s="168" t="e">
        <f>#REF!</f>
        <v>#REF!</v>
      </c>
      <c r="M1526" s="168" t="e">
        <f>#REF!</f>
        <v>#REF!</v>
      </c>
      <c r="N1526" s="168" t="e">
        <f>#REF!</f>
        <v>#REF!</v>
      </c>
    </row>
    <row r="1527" spans="9:14">
      <c r="I1527" s="168" t="e">
        <f>#REF!</f>
        <v>#REF!</v>
      </c>
      <c r="J1527" s="168" t="e">
        <f>#REF!</f>
        <v>#REF!</v>
      </c>
      <c r="K1527" s="168" t="e">
        <f>#REF!</f>
        <v>#REF!</v>
      </c>
      <c r="L1527" s="168" t="e">
        <f>#REF!</f>
        <v>#REF!</v>
      </c>
      <c r="M1527" s="168" t="e">
        <f>#REF!</f>
        <v>#REF!</v>
      </c>
      <c r="N1527" s="168" t="e">
        <f>#REF!</f>
        <v>#REF!</v>
      </c>
    </row>
    <row r="1528" spans="9:14">
      <c r="I1528" s="168" t="e">
        <f>#REF!</f>
        <v>#REF!</v>
      </c>
      <c r="J1528" s="168" t="e">
        <f>#REF!</f>
        <v>#REF!</v>
      </c>
      <c r="K1528" s="168" t="e">
        <f>#REF!</f>
        <v>#REF!</v>
      </c>
      <c r="L1528" s="168" t="e">
        <f>#REF!</f>
        <v>#REF!</v>
      </c>
      <c r="M1528" s="168" t="e">
        <f>#REF!</f>
        <v>#REF!</v>
      </c>
      <c r="N1528" s="168" t="e">
        <f>#REF!</f>
        <v>#REF!</v>
      </c>
    </row>
    <row r="1529" spans="9:14">
      <c r="I1529" s="168" t="e">
        <f>#REF!</f>
        <v>#REF!</v>
      </c>
      <c r="J1529" s="168" t="e">
        <f>#REF!</f>
        <v>#REF!</v>
      </c>
      <c r="K1529" s="168" t="e">
        <f>#REF!</f>
        <v>#REF!</v>
      </c>
      <c r="L1529" s="168" t="e">
        <f>#REF!</f>
        <v>#REF!</v>
      </c>
      <c r="M1529" s="168" t="e">
        <f>#REF!</f>
        <v>#REF!</v>
      </c>
      <c r="N1529" s="168" t="e">
        <f>#REF!</f>
        <v>#REF!</v>
      </c>
    </row>
    <row r="1530" spans="9:14">
      <c r="I1530" s="168" t="e">
        <f>#REF!</f>
        <v>#REF!</v>
      </c>
      <c r="J1530" s="168" t="e">
        <f>#REF!</f>
        <v>#REF!</v>
      </c>
      <c r="K1530" s="168" t="e">
        <f>#REF!</f>
        <v>#REF!</v>
      </c>
      <c r="L1530" s="168" t="e">
        <f>#REF!</f>
        <v>#REF!</v>
      </c>
      <c r="M1530" s="168" t="e">
        <f>#REF!</f>
        <v>#REF!</v>
      </c>
      <c r="N1530" s="168" t="e">
        <f>#REF!</f>
        <v>#REF!</v>
      </c>
    </row>
    <row r="1531" spans="9:14">
      <c r="I1531" s="168" t="e">
        <f>#REF!</f>
        <v>#REF!</v>
      </c>
      <c r="J1531" s="168" t="e">
        <f>#REF!</f>
        <v>#REF!</v>
      </c>
      <c r="K1531" s="168" t="e">
        <f>#REF!</f>
        <v>#REF!</v>
      </c>
      <c r="L1531" s="168" t="e">
        <f>#REF!</f>
        <v>#REF!</v>
      </c>
      <c r="M1531" s="168" t="e">
        <f>#REF!</f>
        <v>#REF!</v>
      </c>
      <c r="N1531" s="168" t="e">
        <f>#REF!</f>
        <v>#REF!</v>
      </c>
    </row>
    <row r="1532" spans="9:14">
      <c r="I1532" s="168" t="e">
        <f>#REF!</f>
        <v>#REF!</v>
      </c>
      <c r="J1532" s="168" t="e">
        <f>#REF!</f>
        <v>#REF!</v>
      </c>
      <c r="K1532" s="168" t="e">
        <f>#REF!</f>
        <v>#REF!</v>
      </c>
      <c r="L1532" s="168" t="e">
        <f>#REF!</f>
        <v>#REF!</v>
      </c>
      <c r="M1532" s="168" t="e">
        <f>#REF!</f>
        <v>#REF!</v>
      </c>
      <c r="N1532" s="168" t="e">
        <f>#REF!</f>
        <v>#REF!</v>
      </c>
    </row>
    <row r="1533" spans="9:14">
      <c r="I1533" s="168" t="e">
        <f>#REF!</f>
        <v>#REF!</v>
      </c>
      <c r="J1533" s="168" t="e">
        <f>#REF!</f>
        <v>#REF!</v>
      </c>
      <c r="K1533" s="168" t="e">
        <f>#REF!</f>
        <v>#REF!</v>
      </c>
      <c r="L1533" s="168" t="e">
        <f>#REF!</f>
        <v>#REF!</v>
      </c>
      <c r="M1533" s="168" t="e">
        <f>#REF!</f>
        <v>#REF!</v>
      </c>
      <c r="N1533" s="168" t="e">
        <f>#REF!</f>
        <v>#REF!</v>
      </c>
    </row>
    <row r="1534" spans="9:14">
      <c r="I1534" s="180" t="e">
        <f>#REF!</f>
        <v>#REF!</v>
      </c>
      <c r="J1534" s="180" t="e">
        <f>#REF!</f>
        <v>#REF!</v>
      </c>
      <c r="K1534" s="180" t="e">
        <f>#REF!</f>
        <v>#REF!</v>
      </c>
      <c r="L1534" s="180" t="e">
        <f>#REF!</f>
        <v>#REF!</v>
      </c>
      <c r="M1534" s="180" t="e">
        <f>#REF!</f>
        <v>#REF!</v>
      </c>
      <c r="N1534" s="180" t="e">
        <f>#REF!</f>
        <v>#REF!</v>
      </c>
    </row>
    <row r="1535" spans="9:14">
      <c r="I1535" s="180" t="e">
        <f>#REF!</f>
        <v>#REF!</v>
      </c>
      <c r="J1535" s="180" t="e">
        <f>#REF!</f>
        <v>#REF!</v>
      </c>
      <c r="K1535" s="180" t="e">
        <f>#REF!</f>
        <v>#REF!</v>
      </c>
      <c r="L1535" s="180" t="e">
        <f>#REF!</f>
        <v>#REF!</v>
      </c>
      <c r="M1535" s="180" t="e">
        <f>#REF!</f>
        <v>#REF!</v>
      </c>
      <c r="N1535" s="180" t="e">
        <f>#REF!</f>
        <v>#REF!</v>
      </c>
    </row>
    <row r="1536" spans="9:14">
      <c r="I1536" s="168" t="e">
        <f>#REF!</f>
        <v>#REF!</v>
      </c>
      <c r="J1536" s="168" t="e">
        <f>#REF!</f>
        <v>#REF!</v>
      </c>
      <c r="K1536" s="168" t="e">
        <f>#REF!</f>
        <v>#REF!</v>
      </c>
      <c r="L1536" s="168" t="e">
        <f>#REF!</f>
        <v>#REF!</v>
      </c>
      <c r="M1536" s="168" t="e">
        <f>#REF!</f>
        <v>#REF!</v>
      </c>
      <c r="N1536" s="168" t="e">
        <f>#REF!</f>
        <v>#REF!</v>
      </c>
    </row>
    <row r="1537" spans="9:14">
      <c r="I1537" s="168" t="e">
        <f>#REF!</f>
        <v>#REF!</v>
      </c>
      <c r="J1537" s="168" t="e">
        <f>#REF!</f>
        <v>#REF!</v>
      </c>
      <c r="K1537" s="168" t="e">
        <f>#REF!</f>
        <v>#REF!</v>
      </c>
      <c r="L1537" s="168" t="e">
        <f>#REF!</f>
        <v>#REF!</v>
      </c>
      <c r="M1537" s="168" t="e">
        <f>#REF!</f>
        <v>#REF!</v>
      </c>
      <c r="N1537" s="168" t="e">
        <f>#REF!</f>
        <v>#REF!</v>
      </c>
    </row>
    <row r="1538" spans="9:14">
      <c r="I1538" s="168" t="e">
        <f>#REF!</f>
        <v>#REF!</v>
      </c>
      <c r="J1538" s="168" t="e">
        <f>#REF!</f>
        <v>#REF!</v>
      </c>
      <c r="K1538" s="168" t="e">
        <f>#REF!</f>
        <v>#REF!</v>
      </c>
      <c r="L1538" s="168" t="e">
        <f>#REF!</f>
        <v>#REF!</v>
      </c>
      <c r="M1538" s="168" t="e">
        <f>#REF!</f>
        <v>#REF!</v>
      </c>
      <c r="N1538" s="168" t="e">
        <f>#REF!</f>
        <v>#REF!</v>
      </c>
    </row>
    <row r="1539" spans="9:14">
      <c r="I1539" s="168" t="e">
        <f>#REF!</f>
        <v>#REF!</v>
      </c>
      <c r="J1539" s="168" t="e">
        <f>#REF!</f>
        <v>#REF!</v>
      </c>
      <c r="K1539" s="168" t="e">
        <f>#REF!</f>
        <v>#REF!</v>
      </c>
      <c r="L1539" s="168" t="e">
        <f>#REF!</f>
        <v>#REF!</v>
      </c>
      <c r="M1539" s="168" t="e">
        <f>#REF!</f>
        <v>#REF!</v>
      </c>
      <c r="N1539" s="168" t="e">
        <f>#REF!</f>
        <v>#REF!</v>
      </c>
    </row>
    <row r="1540" spans="9:14">
      <c r="I1540" s="168" t="e">
        <f>#REF!</f>
        <v>#REF!</v>
      </c>
      <c r="J1540" s="168" t="e">
        <f>#REF!</f>
        <v>#REF!</v>
      </c>
      <c r="K1540" s="168" t="e">
        <f>#REF!</f>
        <v>#REF!</v>
      </c>
      <c r="L1540" s="168" t="e">
        <f>#REF!</f>
        <v>#REF!</v>
      </c>
      <c r="M1540" s="168" t="e">
        <f>#REF!</f>
        <v>#REF!</v>
      </c>
      <c r="N1540" s="168" t="e">
        <f>#REF!</f>
        <v>#REF!</v>
      </c>
    </row>
    <row r="1541" spans="9:14">
      <c r="I1541" s="168" t="e">
        <f>#REF!</f>
        <v>#REF!</v>
      </c>
      <c r="J1541" s="168" t="e">
        <f>#REF!</f>
        <v>#REF!</v>
      </c>
      <c r="K1541" s="168" t="e">
        <f>#REF!</f>
        <v>#REF!</v>
      </c>
      <c r="L1541" s="168" t="e">
        <f>#REF!</f>
        <v>#REF!</v>
      </c>
      <c r="M1541" s="168" t="e">
        <f>#REF!</f>
        <v>#REF!</v>
      </c>
      <c r="N1541" s="168" t="e">
        <f>#REF!</f>
        <v>#REF!</v>
      </c>
    </row>
    <row r="1542" spans="9:14">
      <c r="I1542" s="168" t="e">
        <f>#REF!</f>
        <v>#REF!</v>
      </c>
      <c r="J1542" s="168" t="e">
        <f>#REF!</f>
        <v>#REF!</v>
      </c>
      <c r="K1542" s="168" t="e">
        <f>#REF!</f>
        <v>#REF!</v>
      </c>
      <c r="L1542" s="168" t="e">
        <f>#REF!</f>
        <v>#REF!</v>
      </c>
      <c r="M1542" s="168" t="e">
        <f>#REF!</f>
        <v>#REF!</v>
      </c>
      <c r="N1542" s="168" t="e">
        <f>#REF!</f>
        <v>#REF!</v>
      </c>
    </row>
    <row r="1543" spans="9:14">
      <c r="I1543" s="168" t="e">
        <f>#REF!</f>
        <v>#REF!</v>
      </c>
      <c r="J1543" s="168" t="e">
        <f>#REF!</f>
        <v>#REF!</v>
      </c>
      <c r="K1543" s="168" t="e">
        <f>#REF!</f>
        <v>#REF!</v>
      </c>
      <c r="L1543" s="168" t="e">
        <f>#REF!</f>
        <v>#REF!</v>
      </c>
      <c r="M1543" s="168" t="e">
        <f>#REF!</f>
        <v>#REF!</v>
      </c>
      <c r="N1543" s="168" t="e">
        <f>#REF!</f>
        <v>#REF!</v>
      </c>
    </row>
    <row r="1544" spans="9:14">
      <c r="I1544" s="168" t="e">
        <f>#REF!</f>
        <v>#REF!</v>
      </c>
      <c r="J1544" s="168" t="e">
        <f>#REF!</f>
        <v>#REF!</v>
      </c>
      <c r="K1544" s="168" t="e">
        <f>#REF!</f>
        <v>#REF!</v>
      </c>
      <c r="L1544" s="168" t="e">
        <f>#REF!</f>
        <v>#REF!</v>
      </c>
      <c r="M1544" s="168" t="e">
        <f>#REF!</f>
        <v>#REF!</v>
      </c>
      <c r="N1544" s="168" t="e">
        <f>#REF!</f>
        <v>#REF!</v>
      </c>
    </row>
    <row r="1545" spans="9:14">
      <c r="I1545" s="168" t="e">
        <f>#REF!</f>
        <v>#REF!</v>
      </c>
      <c r="J1545" s="168" t="e">
        <f>#REF!</f>
        <v>#REF!</v>
      </c>
      <c r="K1545" s="168" t="e">
        <f>#REF!</f>
        <v>#REF!</v>
      </c>
      <c r="L1545" s="168" t="e">
        <f>#REF!</f>
        <v>#REF!</v>
      </c>
      <c r="M1545" s="168" t="e">
        <f>#REF!</f>
        <v>#REF!</v>
      </c>
      <c r="N1545" s="168" t="e">
        <f>#REF!</f>
        <v>#REF!</v>
      </c>
    </row>
    <row r="1546" spans="9:14">
      <c r="I1546" s="168" t="e">
        <f>#REF!</f>
        <v>#REF!</v>
      </c>
      <c r="J1546" s="168" t="e">
        <f>#REF!</f>
        <v>#REF!</v>
      </c>
      <c r="K1546" s="168" t="e">
        <f>#REF!</f>
        <v>#REF!</v>
      </c>
      <c r="L1546" s="168" t="e">
        <f>#REF!</f>
        <v>#REF!</v>
      </c>
      <c r="M1546" s="168" t="e">
        <f>#REF!</f>
        <v>#REF!</v>
      </c>
      <c r="N1546" s="168" t="e">
        <f>#REF!</f>
        <v>#REF!</v>
      </c>
    </row>
    <row r="1547" spans="9:14">
      <c r="I1547" s="168" t="e">
        <f>#REF!</f>
        <v>#REF!</v>
      </c>
      <c r="J1547" s="168" t="e">
        <f>#REF!</f>
        <v>#REF!</v>
      </c>
      <c r="K1547" s="168" t="e">
        <f>#REF!</f>
        <v>#REF!</v>
      </c>
      <c r="L1547" s="168" t="e">
        <f>#REF!</f>
        <v>#REF!</v>
      </c>
      <c r="M1547" s="168" t="e">
        <f>#REF!</f>
        <v>#REF!</v>
      </c>
      <c r="N1547" s="168" t="e">
        <f>#REF!</f>
        <v>#REF!</v>
      </c>
    </row>
    <row r="1548" spans="9:14">
      <c r="I1548" s="180" t="e">
        <f>#REF!</f>
        <v>#REF!</v>
      </c>
      <c r="J1548" s="180" t="e">
        <f>#REF!</f>
        <v>#REF!</v>
      </c>
      <c r="K1548" s="180" t="e">
        <f>#REF!</f>
        <v>#REF!</v>
      </c>
      <c r="L1548" s="180" t="e">
        <f>#REF!</f>
        <v>#REF!</v>
      </c>
      <c r="M1548" s="180" t="e">
        <f>#REF!</f>
        <v>#REF!</v>
      </c>
      <c r="N1548" s="180" t="e">
        <f>#REF!</f>
        <v>#REF!</v>
      </c>
    </row>
    <row r="1549" spans="9:14">
      <c r="I1549" s="180" t="e">
        <f>#REF!</f>
        <v>#REF!</v>
      </c>
      <c r="J1549" s="180" t="e">
        <f>#REF!</f>
        <v>#REF!</v>
      </c>
      <c r="K1549" s="180" t="e">
        <f>#REF!</f>
        <v>#REF!</v>
      </c>
      <c r="L1549" s="180" t="e">
        <f>#REF!</f>
        <v>#REF!</v>
      </c>
      <c r="M1549" s="180" t="e">
        <f>#REF!</f>
        <v>#REF!</v>
      </c>
      <c r="N1549" s="180" t="e">
        <f>#REF!</f>
        <v>#REF!</v>
      </c>
    </row>
    <row r="1550" spans="9:14">
      <c r="I1550" s="168" t="e">
        <f>#REF!</f>
        <v>#REF!</v>
      </c>
      <c r="J1550" s="168" t="e">
        <f>#REF!</f>
        <v>#REF!</v>
      </c>
      <c r="K1550" s="168" t="e">
        <f>#REF!</f>
        <v>#REF!</v>
      </c>
      <c r="L1550" s="168" t="e">
        <f>#REF!</f>
        <v>#REF!</v>
      </c>
      <c r="M1550" s="168" t="e">
        <f>#REF!</f>
        <v>#REF!</v>
      </c>
      <c r="N1550" s="168" t="e">
        <f>#REF!</f>
        <v>#REF!</v>
      </c>
    </row>
    <row r="1551" spans="9:14">
      <c r="I1551" s="168" t="e">
        <f>#REF!</f>
        <v>#REF!</v>
      </c>
      <c r="J1551" s="168" t="e">
        <f>#REF!</f>
        <v>#REF!</v>
      </c>
      <c r="K1551" s="168" t="e">
        <f>#REF!</f>
        <v>#REF!</v>
      </c>
      <c r="L1551" s="168" t="e">
        <f>#REF!</f>
        <v>#REF!</v>
      </c>
      <c r="M1551" s="168" t="e">
        <f>#REF!</f>
        <v>#REF!</v>
      </c>
      <c r="N1551" s="168" t="e">
        <f>#REF!</f>
        <v>#REF!</v>
      </c>
    </row>
    <row r="1552" spans="9:14">
      <c r="I1552" s="168" t="e">
        <f>#REF!</f>
        <v>#REF!</v>
      </c>
      <c r="J1552" s="168" t="e">
        <f>#REF!</f>
        <v>#REF!</v>
      </c>
      <c r="K1552" s="168" t="e">
        <f>#REF!</f>
        <v>#REF!</v>
      </c>
      <c r="L1552" s="168" t="e">
        <f>#REF!</f>
        <v>#REF!</v>
      </c>
      <c r="M1552" s="168" t="e">
        <f>#REF!</f>
        <v>#REF!</v>
      </c>
      <c r="N1552" s="168" t="e">
        <f>#REF!</f>
        <v>#REF!</v>
      </c>
    </row>
    <row r="1553" spans="9:14">
      <c r="I1553" s="168" t="e">
        <f>#REF!</f>
        <v>#REF!</v>
      </c>
      <c r="J1553" s="168" t="e">
        <f>#REF!</f>
        <v>#REF!</v>
      </c>
      <c r="K1553" s="168" t="e">
        <f>#REF!</f>
        <v>#REF!</v>
      </c>
      <c r="L1553" s="168" t="e">
        <f>#REF!</f>
        <v>#REF!</v>
      </c>
      <c r="M1553" s="168" t="e">
        <f>#REF!</f>
        <v>#REF!</v>
      </c>
      <c r="N1553" s="168" t="e">
        <f>#REF!</f>
        <v>#REF!</v>
      </c>
    </row>
    <row r="1554" spans="9:14">
      <c r="I1554" s="168" t="e">
        <f>#REF!</f>
        <v>#REF!</v>
      </c>
      <c r="J1554" s="168" t="e">
        <f>#REF!</f>
        <v>#REF!</v>
      </c>
      <c r="K1554" s="168" t="e">
        <f>#REF!</f>
        <v>#REF!</v>
      </c>
      <c r="L1554" s="168" t="e">
        <f>#REF!</f>
        <v>#REF!</v>
      </c>
      <c r="M1554" s="168" t="e">
        <f>#REF!</f>
        <v>#REF!</v>
      </c>
      <c r="N1554" s="168" t="e">
        <f>#REF!</f>
        <v>#REF!</v>
      </c>
    </row>
    <row r="1555" spans="9:14">
      <c r="I1555" s="168" t="e">
        <f>#REF!</f>
        <v>#REF!</v>
      </c>
      <c r="J1555" s="168" t="e">
        <f>#REF!</f>
        <v>#REF!</v>
      </c>
      <c r="K1555" s="168" t="e">
        <f>#REF!</f>
        <v>#REF!</v>
      </c>
      <c r="L1555" s="168" t="e">
        <f>#REF!</f>
        <v>#REF!</v>
      </c>
      <c r="M1555" s="168" t="e">
        <f>#REF!</f>
        <v>#REF!</v>
      </c>
      <c r="N1555" s="168" t="e">
        <f>#REF!</f>
        <v>#REF!</v>
      </c>
    </row>
    <row r="1556" spans="9:14">
      <c r="I1556" s="168" t="e">
        <f>#REF!</f>
        <v>#REF!</v>
      </c>
      <c r="J1556" s="168" t="e">
        <f>#REF!</f>
        <v>#REF!</v>
      </c>
      <c r="K1556" s="168" t="e">
        <f>#REF!</f>
        <v>#REF!</v>
      </c>
      <c r="L1556" s="168" t="e">
        <f>#REF!</f>
        <v>#REF!</v>
      </c>
      <c r="M1556" s="168" t="e">
        <f>#REF!</f>
        <v>#REF!</v>
      </c>
      <c r="N1556" s="168" t="e">
        <f>#REF!</f>
        <v>#REF!</v>
      </c>
    </row>
    <row r="1557" spans="9:14">
      <c r="I1557" s="168" t="e">
        <f>#REF!</f>
        <v>#REF!</v>
      </c>
      <c r="J1557" s="168" t="e">
        <f>#REF!</f>
        <v>#REF!</v>
      </c>
      <c r="K1557" s="168" t="e">
        <f>#REF!</f>
        <v>#REF!</v>
      </c>
      <c r="L1557" s="168" t="e">
        <f>#REF!</f>
        <v>#REF!</v>
      </c>
      <c r="M1557" s="168" t="e">
        <f>#REF!</f>
        <v>#REF!</v>
      </c>
      <c r="N1557" s="168" t="e">
        <f>#REF!</f>
        <v>#REF!</v>
      </c>
    </row>
    <row r="1558" spans="9:14">
      <c r="I1558" s="168" t="e">
        <f>#REF!</f>
        <v>#REF!</v>
      </c>
      <c r="J1558" s="168" t="e">
        <f>#REF!</f>
        <v>#REF!</v>
      </c>
      <c r="K1558" s="168" t="e">
        <f>#REF!</f>
        <v>#REF!</v>
      </c>
      <c r="L1558" s="168" t="e">
        <f>#REF!</f>
        <v>#REF!</v>
      </c>
      <c r="M1558" s="168" t="e">
        <f>#REF!</f>
        <v>#REF!</v>
      </c>
      <c r="N1558" s="168" t="e">
        <f>#REF!</f>
        <v>#REF!</v>
      </c>
    </row>
    <row r="1559" spans="9:14">
      <c r="I1559" s="168" t="e">
        <f>#REF!</f>
        <v>#REF!</v>
      </c>
      <c r="J1559" s="168" t="e">
        <f>#REF!</f>
        <v>#REF!</v>
      </c>
      <c r="K1559" s="168" t="e">
        <f>#REF!</f>
        <v>#REF!</v>
      </c>
      <c r="L1559" s="168" t="e">
        <f>#REF!</f>
        <v>#REF!</v>
      </c>
      <c r="M1559" s="168" t="e">
        <f>#REF!</f>
        <v>#REF!</v>
      </c>
      <c r="N1559" s="168" t="e">
        <f>#REF!</f>
        <v>#REF!</v>
      </c>
    </row>
    <row r="1560" spans="9:14">
      <c r="I1560" s="168" t="e">
        <f>#REF!</f>
        <v>#REF!</v>
      </c>
      <c r="J1560" s="168" t="e">
        <f>#REF!</f>
        <v>#REF!</v>
      </c>
      <c r="K1560" s="168" t="e">
        <f>#REF!</f>
        <v>#REF!</v>
      </c>
      <c r="L1560" s="168" t="e">
        <f>#REF!</f>
        <v>#REF!</v>
      </c>
      <c r="M1560" s="168" t="e">
        <f>#REF!</f>
        <v>#REF!</v>
      </c>
      <c r="N1560" s="168" t="e">
        <f>#REF!</f>
        <v>#REF!</v>
      </c>
    </row>
    <row r="1561" spans="9:14">
      <c r="I1561" s="168" t="e">
        <f>#REF!</f>
        <v>#REF!</v>
      </c>
      <c r="J1561" s="168" t="e">
        <f>#REF!</f>
        <v>#REF!</v>
      </c>
      <c r="K1561" s="168" t="e">
        <f>#REF!</f>
        <v>#REF!</v>
      </c>
      <c r="L1561" s="168" t="e">
        <f>#REF!</f>
        <v>#REF!</v>
      </c>
      <c r="M1561" s="168" t="e">
        <f>#REF!</f>
        <v>#REF!</v>
      </c>
      <c r="N1561" s="168" t="e">
        <f>#REF!</f>
        <v>#REF!</v>
      </c>
    </row>
    <row r="1562" spans="9:14">
      <c r="I1562" s="180" t="e">
        <f>#REF!</f>
        <v>#REF!</v>
      </c>
      <c r="J1562" s="180" t="e">
        <f>#REF!</f>
        <v>#REF!</v>
      </c>
      <c r="K1562" s="180" t="e">
        <f>#REF!</f>
        <v>#REF!</v>
      </c>
      <c r="L1562" s="180" t="e">
        <f>#REF!</f>
        <v>#REF!</v>
      </c>
      <c r="M1562" s="180" t="e">
        <f>#REF!</f>
        <v>#REF!</v>
      </c>
      <c r="N1562" s="180" t="e">
        <f>#REF!</f>
        <v>#REF!</v>
      </c>
    </row>
    <row r="1563" spans="9:14">
      <c r="I1563" s="180" t="e">
        <f>#REF!</f>
        <v>#REF!</v>
      </c>
      <c r="J1563" s="180" t="e">
        <f>#REF!</f>
        <v>#REF!</v>
      </c>
      <c r="K1563" s="180" t="e">
        <f>#REF!</f>
        <v>#REF!</v>
      </c>
      <c r="L1563" s="180" t="e">
        <f>#REF!</f>
        <v>#REF!</v>
      </c>
      <c r="M1563" s="180" t="e">
        <f>#REF!</f>
        <v>#REF!</v>
      </c>
      <c r="N1563" s="180" t="e">
        <f>#REF!</f>
        <v>#REF!</v>
      </c>
    </row>
    <row r="1564" spans="9:14">
      <c r="I1564" s="168" t="e">
        <f>#REF!</f>
        <v>#REF!</v>
      </c>
      <c r="J1564" s="168" t="e">
        <f>#REF!</f>
        <v>#REF!</v>
      </c>
      <c r="K1564" s="168" t="e">
        <f>#REF!</f>
        <v>#REF!</v>
      </c>
      <c r="L1564" s="168" t="e">
        <f>#REF!</f>
        <v>#REF!</v>
      </c>
      <c r="M1564" s="168" t="e">
        <f>#REF!</f>
        <v>#REF!</v>
      </c>
      <c r="N1564" s="168" t="e">
        <f>#REF!</f>
        <v>#REF!</v>
      </c>
    </row>
    <row r="1565" spans="9:14">
      <c r="I1565" s="168" t="e">
        <f>#REF!</f>
        <v>#REF!</v>
      </c>
      <c r="J1565" s="168" t="e">
        <f>#REF!</f>
        <v>#REF!</v>
      </c>
      <c r="K1565" s="168" t="e">
        <f>#REF!</f>
        <v>#REF!</v>
      </c>
      <c r="L1565" s="168" t="e">
        <f>#REF!</f>
        <v>#REF!</v>
      </c>
      <c r="M1565" s="168" t="e">
        <f>#REF!</f>
        <v>#REF!</v>
      </c>
      <c r="N1565" s="168" t="e">
        <f>#REF!</f>
        <v>#REF!</v>
      </c>
    </row>
    <row r="1566" spans="9:14">
      <c r="I1566" s="168" t="e">
        <f>#REF!</f>
        <v>#REF!</v>
      </c>
      <c r="J1566" s="168" t="e">
        <f>#REF!</f>
        <v>#REF!</v>
      </c>
      <c r="K1566" s="168" t="e">
        <f>#REF!</f>
        <v>#REF!</v>
      </c>
      <c r="L1566" s="168" t="e">
        <f>#REF!</f>
        <v>#REF!</v>
      </c>
      <c r="M1566" s="168" t="e">
        <f>#REF!</f>
        <v>#REF!</v>
      </c>
      <c r="N1566" s="168" t="e">
        <f>#REF!</f>
        <v>#REF!</v>
      </c>
    </row>
    <row r="1567" spans="9:14">
      <c r="I1567" s="168" t="e">
        <f>#REF!</f>
        <v>#REF!</v>
      </c>
      <c r="J1567" s="168" t="e">
        <f>#REF!</f>
        <v>#REF!</v>
      </c>
      <c r="K1567" s="168" t="e">
        <f>#REF!</f>
        <v>#REF!</v>
      </c>
      <c r="L1567" s="168" t="e">
        <f>#REF!</f>
        <v>#REF!</v>
      </c>
      <c r="M1567" s="168" t="e">
        <f>#REF!</f>
        <v>#REF!</v>
      </c>
      <c r="N1567" s="168" t="e">
        <f>#REF!</f>
        <v>#REF!</v>
      </c>
    </row>
    <row r="1568" spans="9:14">
      <c r="I1568" s="168" t="e">
        <f>#REF!</f>
        <v>#REF!</v>
      </c>
      <c r="J1568" s="168" t="e">
        <f>#REF!</f>
        <v>#REF!</v>
      </c>
      <c r="K1568" s="168" t="e">
        <f>#REF!</f>
        <v>#REF!</v>
      </c>
      <c r="L1568" s="168" t="e">
        <f>#REF!</f>
        <v>#REF!</v>
      </c>
      <c r="M1568" s="168" t="e">
        <f>#REF!</f>
        <v>#REF!</v>
      </c>
      <c r="N1568" s="168" t="e">
        <f>#REF!</f>
        <v>#REF!</v>
      </c>
    </row>
    <row r="1569" spans="9:14">
      <c r="I1569" s="168" t="e">
        <f>#REF!</f>
        <v>#REF!</v>
      </c>
      <c r="J1569" s="168" t="e">
        <f>#REF!</f>
        <v>#REF!</v>
      </c>
      <c r="K1569" s="168" t="e">
        <f>#REF!</f>
        <v>#REF!</v>
      </c>
      <c r="L1569" s="168" t="e">
        <f>#REF!</f>
        <v>#REF!</v>
      </c>
      <c r="M1569" s="168" t="e">
        <f>#REF!</f>
        <v>#REF!</v>
      </c>
      <c r="N1569" s="168" t="e">
        <f>#REF!</f>
        <v>#REF!</v>
      </c>
    </row>
    <row r="1570" spans="9:14">
      <c r="I1570" s="168" t="e">
        <f>#REF!</f>
        <v>#REF!</v>
      </c>
      <c r="J1570" s="168" t="e">
        <f>#REF!</f>
        <v>#REF!</v>
      </c>
      <c r="K1570" s="168" t="e">
        <f>#REF!</f>
        <v>#REF!</v>
      </c>
      <c r="L1570" s="168" t="e">
        <f>#REF!</f>
        <v>#REF!</v>
      </c>
      <c r="M1570" s="168" t="e">
        <f>#REF!</f>
        <v>#REF!</v>
      </c>
      <c r="N1570" s="168" t="e">
        <f>#REF!</f>
        <v>#REF!</v>
      </c>
    </row>
    <row r="1571" spans="9:14">
      <c r="I1571" s="168" t="e">
        <f>#REF!</f>
        <v>#REF!</v>
      </c>
      <c r="J1571" s="168" t="e">
        <f>#REF!</f>
        <v>#REF!</v>
      </c>
      <c r="K1571" s="168" t="e">
        <f>#REF!</f>
        <v>#REF!</v>
      </c>
      <c r="L1571" s="168" t="e">
        <f>#REF!</f>
        <v>#REF!</v>
      </c>
      <c r="M1571" s="168" t="e">
        <f>#REF!</f>
        <v>#REF!</v>
      </c>
      <c r="N1571" s="168" t="e">
        <f>#REF!</f>
        <v>#REF!</v>
      </c>
    </row>
    <row r="1572" spans="9:14">
      <c r="I1572" s="168" t="e">
        <f>#REF!</f>
        <v>#REF!</v>
      </c>
      <c r="J1572" s="168" t="e">
        <f>#REF!</f>
        <v>#REF!</v>
      </c>
      <c r="K1572" s="168" t="e">
        <f>#REF!</f>
        <v>#REF!</v>
      </c>
      <c r="L1572" s="168" t="e">
        <f>#REF!</f>
        <v>#REF!</v>
      </c>
      <c r="M1572" s="168" t="e">
        <f>#REF!</f>
        <v>#REF!</v>
      </c>
      <c r="N1572" s="168" t="e">
        <f>#REF!</f>
        <v>#REF!</v>
      </c>
    </row>
    <row r="1573" spans="9:14">
      <c r="I1573" s="168" t="e">
        <f>#REF!</f>
        <v>#REF!</v>
      </c>
      <c r="J1573" s="168" t="e">
        <f>#REF!</f>
        <v>#REF!</v>
      </c>
      <c r="K1573" s="168" t="e">
        <f>#REF!</f>
        <v>#REF!</v>
      </c>
      <c r="L1573" s="168" t="e">
        <f>#REF!</f>
        <v>#REF!</v>
      </c>
      <c r="M1573" s="168" t="e">
        <f>#REF!</f>
        <v>#REF!</v>
      </c>
      <c r="N1573" s="168" t="e">
        <f>#REF!</f>
        <v>#REF!</v>
      </c>
    </row>
    <row r="1574" spans="9:14">
      <c r="I1574" s="168" t="e">
        <f>#REF!</f>
        <v>#REF!</v>
      </c>
      <c r="J1574" s="168" t="e">
        <f>#REF!</f>
        <v>#REF!</v>
      </c>
      <c r="K1574" s="168" t="e">
        <f>#REF!</f>
        <v>#REF!</v>
      </c>
      <c r="L1574" s="168" t="e">
        <f>#REF!</f>
        <v>#REF!</v>
      </c>
      <c r="M1574" s="168" t="e">
        <f>#REF!</f>
        <v>#REF!</v>
      </c>
      <c r="N1574" s="168" t="e">
        <f>#REF!</f>
        <v>#REF!</v>
      </c>
    </row>
    <row r="1575" spans="9:14">
      <c r="I1575" s="168" t="e">
        <f>#REF!</f>
        <v>#REF!</v>
      </c>
      <c r="J1575" s="168" t="e">
        <f>#REF!</f>
        <v>#REF!</v>
      </c>
      <c r="K1575" s="168" t="e">
        <f>#REF!</f>
        <v>#REF!</v>
      </c>
      <c r="L1575" s="168" t="e">
        <f>#REF!</f>
        <v>#REF!</v>
      </c>
      <c r="M1575" s="168" t="e">
        <f>#REF!</f>
        <v>#REF!</v>
      </c>
      <c r="N1575" s="168" t="e">
        <f>#REF!</f>
        <v>#REF!</v>
      </c>
    </row>
    <row r="1576" spans="9:14">
      <c r="I1576" s="180" t="e">
        <f>#REF!</f>
        <v>#REF!</v>
      </c>
      <c r="J1576" s="180" t="e">
        <f>#REF!</f>
        <v>#REF!</v>
      </c>
      <c r="K1576" s="180" t="e">
        <f>#REF!</f>
        <v>#REF!</v>
      </c>
      <c r="L1576" s="180" t="e">
        <f>#REF!</f>
        <v>#REF!</v>
      </c>
      <c r="M1576" s="180" t="e">
        <f>#REF!</f>
        <v>#REF!</v>
      </c>
      <c r="N1576" s="180" t="e">
        <f>#REF!</f>
        <v>#REF!</v>
      </c>
    </row>
    <row r="1577" spans="9:14">
      <c r="I1577" s="180" t="e">
        <f>#REF!</f>
        <v>#REF!</v>
      </c>
      <c r="J1577" s="180" t="e">
        <f>#REF!</f>
        <v>#REF!</v>
      </c>
      <c r="K1577" s="180" t="e">
        <f>#REF!</f>
        <v>#REF!</v>
      </c>
      <c r="L1577" s="180" t="e">
        <f>#REF!</f>
        <v>#REF!</v>
      </c>
      <c r="M1577" s="180" t="e">
        <f>#REF!</f>
        <v>#REF!</v>
      </c>
      <c r="N1577" s="180" t="e">
        <f>#REF!</f>
        <v>#REF!</v>
      </c>
    </row>
    <row r="1578" spans="9:14">
      <c r="I1578" s="168" t="e">
        <f>#REF!</f>
        <v>#REF!</v>
      </c>
      <c r="J1578" s="168" t="e">
        <f>#REF!</f>
        <v>#REF!</v>
      </c>
      <c r="K1578" s="168" t="e">
        <f>#REF!</f>
        <v>#REF!</v>
      </c>
      <c r="L1578" s="168" t="e">
        <f>#REF!</f>
        <v>#REF!</v>
      </c>
      <c r="M1578" s="168" t="e">
        <f>#REF!</f>
        <v>#REF!</v>
      </c>
      <c r="N1578" s="168" t="e">
        <f>#REF!</f>
        <v>#REF!</v>
      </c>
    </row>
    <row r="1579" spans="9:14">
      <c r="I1579" s="168" t="e">
        <f>#REF!</f>
        <v>#REF!</v>
      </c>
      <c r="J1579" s="168" t="e">
        <f>#REF!</f>
        <v>#REF!</v>
      </c>
      <c r="K1579" s="168" t="e">
        <f>#REF!</f>
        <v>#REF!</v>
      </c>
      <c r="L1579" s="168" t="e">
        <f>#REF!</f>
        <v>#REF!</v>
      </c>
      <c r="M1579" s="168" t="e">
        <f>#REF!</f>
        <v>#REF!</v>
      </c>
      <c r="N1579" s="168" t="e">
        <f>#REF!</f>
        <v>#REF!</v>
      </c>
    </row>
    <row r="1580" spans="9:14">
      <c r="I1580" s="168" t="e">
        <f>#REF!</f>
        <v>#REF!</v>
      </c>
      <c r="J1580" s="168" t="e">
        <f>#REF!</f>
        <v>#REF!</v>
      </c>
      <c r="K1580" s="168" t="e">
        <f>#REF!</f>
        <v>#REF!</v>
      </c>
      <c r="L1580" s="168" t="e">
        <f>#REF!</f>
        <v>#REF!</v>
      </c>
      <c r="M1580" s="168" t="e">
        <f>#REF!</f>
        <v>#REF!</v>
      </c>
      <c r="N1580" s="168" t="e">
        <f>#REF!</f>
        <v>#REF!</v>
      </c>
    </row>
    <row r="1581" spans="9:14">
      <c r="I1581" s="168" t="e">
        <f>#REF!</f>
        <v>#REF!</v>
      </c>
      <c r="J1581" s="168" t="e">
        <f>#REF!</f>
        <v>#REF!</v>
      </c>
      <c r="K1581" s="168" t="e">
        <f>#REF!</f>
        <v>#REF!</v>
      </c>
      <c r="L1581" s="168" t="e">
        <f>#REF!</f>
        <v>#REF!</v>
      </c>
      <c r="M1581" s="168" t="e">
        <f>#REF!</f>
        <v>#REF!</v>
      </c>
      <c r="N1581" s="168" t="e">
        <f>#REF!</f>
        <v>#REF!</v>
      </c>
    </row>
    <row r="1582" spans="9:14">
      <c r="I1582" s="168" t="e">
        <f>#REF!</f>
        <v>#REF!</v>
      </c>
      <c r="J1582" s="168" t="e">
        <f>#REF!</f>
        <v>#REF!</v>
      </c>
      <c r="K1582" s="168" t="e">
        <f>#REF!</f>
        <v>#REF!</v>
      </c>
      <c r="L1582" s="168" t="e">
        <f>#REF!</f>
        <v>#REF!</v>
      </c>
      <c r="M1582" s="168" t="e">
        <f>#REF!</f>
        <v>#REF!</v>
      </c>
      <c r="N1582" s="168" t="e">
        <f>#REF!</f>
        <v>#REF!</v>
      </c>
    </row>
    <row r="1583" spans="9:14">
      <c r="I1583" s="168" t="e">
        <f>#REF!</f>
        <v>#REF!</v>
      </c>
      <c r="J1583" s="168" t="e">
        <f>#REF!</f>
        <v>#REF!</v>
      </c>
      <c r="K1583" s="168" t="e">
        <f>#REF!</f>
        <v>#REF!</v>
      </c>
      <c r="L1583" s="168" t="e">
        <f>#REF!</f>
        <v>#REF!</v>
      </c>
      <c r="M1583" s="168" t="e">
        <f>#REF!</f>
        <v>#REF!</v>
      </c>
      <c r="N1583" s="168" t="e">
        <f>#REF!</f>
        <v>#REF!</v>
      </c>
    </row>
    <row r="1584" spans="9:14">
      <c r="I1584" s="168" t="e">
        <f>#REF!</f>
        <v>#REF!</v>
      </c>
      <c r="J1584" s="168" t="e">
        <f>#REF!</f>
        <v>#REF!</v>
      </c>
      <c r="K1584" s="168" t="e">
        <f>#REF!</f>
        <v>#REF!</v>
      </c>
      <c r="L1584" s="168" t="e">
        <f>#REF!</f>
        <v>#REF!</v>
      </c>
      <c r="M1584" s="168" t="e">
        <f>#REF!</f>
        <v>#REF!</v>
      </c>
      <c r="N1584" s="168" t="e">
        <f>#REF!</f>
        <v>#REF!</v>
      </c>
    </row>
    <row r="1585" spans="8:14">
      <c r="I1585" s="168" t="e">
        <f>#REF!</f>
        <v>#REF!</v>
      </c>
      <c r="J1585" s="168" t="e">
        <f>#REF!</f>
        <v>#REF!</v>
      </c>
      <c r="K1585" s="168" t="e">
        <f>#REF!</f>
        <v>#REF!</v>
      </c>
      <c r="L1585" s="168" t="e">
        <f>#REF!</f>
        <v>#REF!</v>
      </c>
      <c r="M1585" s="168" t="e">
        <f>#REF!</f>
        <v>#REF!</v>
      </c>
      <c r="N1585" s="168" t="e">
        <f>#REF!</f>
        <v>#REF!</v>
      </c>
    </row>
    <row r="1586" spans="8:14">
      <c r="I1586" s="168" t="e">
        <f>#REF!</f>
        <v>#REF!</v>
      </c>
      <c r="J1586" s="168" t="e">
        <f>#REF!</f>
        <v>#REF!</v>
      </c>
      <c r="K1586" s="168" t="e">
        <f>#REF!</f>
        <v>#REF!</v>
      </c>
      <c r="L1586" s="168" t="e">
        <f>#REF!</f>
        <v>#REF!</v>
      </c>
      <c r="M1586" s="168" t="e">
        <f>#REF!</f>
        <v>#REF!</v>
      </c>
      <c r="N1586" s="168" t="e">
        <f>#REF!</f>
        <v>#REF!</v>
      </c>
    </row>
    <row r="1587" spans="8:14">
      <c r="I1587" s="168" t="e">
        <f>#REF!</f>
        <v>#REF!</v>
      </c>
      <c r="J1587" s="168" t="e">
        <f>#REF!</f>
        <v>#REF!</v>
      </c>
      <c r="K1587" s="168" t="e">
        <f>#REF!</f>
        <v>#REF!</v>
      </c>
      <c r="L1587" s="168" t="e">
        <f>#REF!</f>
        <v>#REF!</v>
      </c>
      <c r="M1587" s="168" t="e">
        <f>#REF!</f>
        <v>#REF!</v>
      </c>
      <c r="N1587" s="168" t="e">
        <f>#REF!</f>
        <v>#REF!</v>
      </c>
    </row>
    <row r="1588" spans="8:14">
      <c r="I1588" s="168" t="e">
        <f>#REF!</f>
        <v>#REF!</v>
      </c>
      <c r="J1588" s="168" t="e">
        <f>#REF!</f>
        <v>#REF!</v>
      </c>
      <c r="K1588" s="168" t="e">
        <f>#REF!</f>
        <v>#REF!</v>
      </c>
      <c r="L1588" s="168" t="e">
        <f>#REF!</f>
        <v>#REF!</v>
      </c>
      <c r="M1588" s="168" t="e">
        <f>#REF!</f>
        <v>#REF!</v>
      </c>
      <c r="N1588" s="168" t="e">
        <f>#REF!</f>
        <v>#REF!</v>
      </c>
    </row>
    <row r="1589" spans="8:14">
      <c r="I1589" s="168" t="e">
        <f>#REF!</f>
        <v>#REF!</v>
      </c>
      <c r="J1589" s="168" t="e">
        <f>#REF!</f>
        <v>#REF!</v>
      </c>
      <c r="K1589" s="168" t="e">
        <f>#REF!</f>
        <v>#REF!</v>
      </c>
      <c r="L1589" s="168" t="e">
        <f>#REF!</f>
        <v>#REF!</v>
      </c>
      <c r="M1589" s="168" t="e">
        <f>#REF!</f>
        <v>#REF!</v>
      </c>
      <c r="N1589" s="168" t="e">
        <f>#REF!</f>
        <v>#REF!</v>
      </c>
    </row>
    <row r="1590" spans="8:14">
      <c r="I1590" s="180" t="e">
        <f>#REF!</f>
        <v>#REF!</v>
      </c>
      <c r="J1590" s="180" t="e">
        <f>#REF!</f>
        <v>#REF!</v>
      </c>
      <c r="K1590" s="180" t="e">
        <f>#REF!</f>
        <v>#REF!</v>
      </c>
      <c r="L1590" s="180" t="e">
        <f>#REF!</f>
        <v>#REF!</v>
      </c>
      <c r="M1590" s="180" t="e">
        <f>#REF!</f>
        <v>#REF!</v>
      </c>
      <c r="N1590" s="180" t="e">
        <f>#REF!</f>
        <v>#REF!</v>
      </c>
    </row>
    <row r="1591" spans="8:14">
      <c r="I1591" s="180" t="e">
        <f>#REF!</f>
        <v>#REF!</v>
      </c>
      <c r="J1591" s="180" t="e">
        <f>#REF!</f>
        <v>#REF!</v>
      </c>
      <c r="K1591" s="180" t="e">
        <f>#REF!</f>
        <v>#REF!</v>
      </c>
      <c r="L1591" s="180" t="e">
        <f>#REF!</f>
        <v>#REF!</v>
      </c>
      <c r="M1591" s="180" t="e">
        <f>#REF!</f>
        <v>#REF!</v>
      </c>
      <c r="N1591" s="180" t="e">
        <f>#REF!</f>
        <v>#REF!</v>
      </c>
    </row>
    <row r="1592" spans="8:14">
      <c r="I1592" s="168" t="e">
        <f>#REF!</f>
        <v>#REF!</v>
      </c>
      <c r="J1592" s="168" t="e">
        <f>#REF!</f>
        <v>#REF!</v>
      </c>
      <c r="K1592" s="168" t="e">
        <f>#REF!</f>
        <v>#REF!</v>
      </c>
      <c r="L1592" s="168" t="e">
        <f>#REF!</f>
        <v>#REF!</v>
      </c>
      <c r="M1592" s="168" t="e">
        <f>#REF!</f>
        <v>#REF!</v>
      </c>
      <c r="N1592" s="168" t="e">
        <f>#REF!</f>
        <v>#REF!</v>
      </c>
    </row>
    <row r="1593" spans="8:14">
      <c r="I1593" s="168" t="e">
        <f>#REF!</f>
        <v>#REF!</v>
      </c>
      <c r="J1593" s="168" t="e">
        <f>#REF!</f>
        <v>#REF!</v>
      </c>
      <c r="K1593" s="168" t="e">
        <f>#REF!</f>
        <v>#REF!</v>
      </c>
      <c r="L1593" s="168" t="e">
        <f>#REF!</f>
        <v>#REF!</v>
      </c>
      <c r="M1593" s="168" t="e">
        <f>#REF!</f>
        <v>#REF!</v>
      </c>
      <c r="N1593" s="168" t="e">
        <f>#REF!</f>
        <v>#REF!</v>
      </c>
    </row>
    <row r="1594" spans="8:14">
      <c r="I1594" s="168" t="e">
        <f>#REF!</f>
        <v>#REF!</v>
      </c>
      <c r="J1594" s="168" t="e">
        <f>#REF!</f>
        <v>#REF!</v>
      </c>
      <c r="K1594" s="168" t="e">
        <f>#REF!</f>
        <v>#REF!</v>
      </c>
      <c r="L1594" s="168" t="e">
        <f>#REF!</f>
        <v>#REF!</v>
      </c>
      <c r="M1594" s="168" t="e">
        <f>#REF!</f>
        <v>#REF!</v>
      </c>
      <c r="N1594" s="168" t="e">
        <f>#REF!</f>
        <v>#REF!</v>
      </c>
    </row>
    <row r="1595" spans="8:14">
      <c r="I1595" s="168" t="e">
        <f>#REF!</f>
        <v>#REF!</v>
      </c>
      <c r="J1595" s="168" t="e">
        <f>#REF!</f>
        <v>#REF!</v>
      </c>
      <c r="K1595" s="168" t="e">
        <f>#REF!</f>
        <v>#REF!</v>
      </c>
      <c r="L1595" s="168" t="e">
        <f>#REF!</f>
        <v>#REF!</v>
      </c>
      <c r="M1595" s="168" t="e">
        <f>#REF!</f>
        <v>#REF!</v>
      </c>
      <c r="N1595" s="168" t="e">
        <f>#REF!</f>
        <v>#REF!</v>
      </c>
    </row>
    <row r="1596" spans="8:14">
      <c r="I1596" s="168" t="e">
        <f>#REF!</f>
        <v>#REF!</v>
      </c>
      <c r="J1596" s="168" t="e">
        <f>#REF!</f>
        <v>#REF!</v>
      </c>
      <c r="K1596" s="168" t="e">
        <f>#REF!</f>
        <v>#REF!</v>
      </c>
      <c r="L1596" s="168" t="e">
        <f>#REF!</f>
        <v>#REF!</v>
      </c>
      <c r="M1596" s="168" t="e">
        <f>#REF!</f>
        <v>#REF!</v>
      </c>
      <c r="N1596" s="168" t="e">
        <f>#REF!</f>
        <v>#REF!</v>
      </c>
    </row>
    <row r="1597" spans="8:14">
      <c r="I1597" s="168" t="e">
        <f>#REF!</f>
        <v>#REF!</v>
      </c>
      <c r="J1597" s="168" t="e">
        <f>#REF!</f>
        <v>#REF!</v>
      </c>
      <c r="K1597" s="168" t="e">
        <f>#REF!</f>
        <v>#REF!</v>
      </c>
      <c r="L1597" s="168" t="e">
        <f>#REF!</f>
        <v>#REF!</v>
      </c>
      <c r="M1597" s="168" t="e">
        <f>#REF!</f>
        <v>#REF!</v>
      </c>
      <c r="N1597" s="168" t="e">
        <f>#REF!</f>
        <v>#REF!</v>
      </c>
    </row>
    <row r="1598" spans="8:14">
      <c r="H1598" s="159"/>
      <c r="I1598" s="168" t="e">
        <f>#REF!</f>
        <v>#REF!</v>
      </c>
      <c r="J1598" s="168" t="e">
        <f>#REF!</f>
        <v>#REF!</v>
      </c>
      <c r="K1598" s="168" t="e">
        <f>#REF!</f>
        <v>#REF!</v>
      </c>
      <c r="L1598" s="168" t="e">
        <f>#REF!</f>
        <v>#REF!</v>
      </c>
      <c r="M1598" s="168" t="e">
        <f>#REF!</f>
        <v>#REF!</v>
      </c>
      <c r="N1598" s="168" t="e">
        <f>#REF!</f>
        <v>#REF!</v>
      </c>
    </row>
    <row r="1599" spans="8:14">
      <c r="I1599" s="168" t="e">
        <f>#REF!</f>
        <v>#REF!</v>
      </c>
      <c r="J1599" s="168" t="e">
        <f>#REF!</f>
        <v>#REF!</v>
      </c>
      <c r="K1599" s="168" t="e">
        <f>#REF!</f>
        <v>#REF!</v>
      </c>
      <c r="L1599" s="168" t="e">
        <f>#REF!</f>
        <v>#REF!</v>
      </c>
      <c r="M1599" s="168" t="e">
        <f>#REF!</f>
        <v>#REF!</v>
      </c>
      <c r="N1599" s="168" t="e">
        <f>#REF!</f>
        <v>#REF!</v>
      </c>
    </row>
    <row r="1600" spans="8:14">
      <c r="I1600" s="168" t="e">
        <f>#REF!</f>
        <v>#REF!</v>
      </c>
      <c r="J1600" s="168" t="e">
        <f>#REF!</f>
        <v>#REF!</v>
      </c>
      <c r="K1600" s="168" t="e">
        <f>#REF!</f>
        <v>#REF!</v>
      </c>
      <c r="L1600" s="168" t="e">
        <f>#REF!</f>
        <v>#REF!</v>
      </c>
      <c r="M1600" s="168" t="e">
        <f>#REF!</f>
        <v>#REF!</v>
      </c>
      <c r="N1600" s="168" t="e">
        <f>#REF!</f>
        <v>#REF!</v>
      </c>
    </row>
    <row r="1601" spans="9:14">
      <c r="I1601" s="168" t="e">
        <f>#REF!</f>
        <v>#REF!</v>
      </c>
      <c r="J1601" s="168" t="e">
        <f>#REF!</f>
        <v>#REF!</v>
      </c>
      <c r="K1601" s="168" t="e">
        <f>#REF!</f>
        <v>#REF!</v>
      </c>
      <c r="L1601" s="168" t="e">
        <f>#REF!</f>
        <v>#REF!</v>
      </c>
      <c r="M1601" s="168" t="e">
        <f>#REF!</f>
        <v>#REF!</v>
      </c>
      <c r="N1601" s="168" t="e">
        <f>#REF!</f>
        <v>#REF!</v>
      </c>
    </row>
    <row r="1602" spans="9:14">
      <c r="I1602" s="168" t="e">
        <f>#REF!</f>
        <v>#REF!</v>
      </c>
      <c r="J1602" s="168" t="e">
        <f>#REF!</f>
        <v>#REF!</v>
      </c>
      <c r="K1602" s="168" t="e">
        <f>#REF!</f>
        <v>#REF!</v>
      </c>
      <c r="L1602" s="168" t="e">
        <f>#REF!</f>
        <v>#REF!</v>
      </c>
      <c r="M1602" s="168" t="e">
        <f>#REF!</f>
        <v>#REF!</v>
      </c>
      <c r="N1602" s="168" t="e">
        <f>#REF!</f>
        <v>#REF!</v>
      </c>
    </row>
    <row r="1603" spans="9:14">
      <c r="I1603" s="168" t="e">
        <f>#REF!</f>
        <v>#REF!</v>
      </c>
      <c r="J1603" s="168" t="e">
        <f>#REF!</f>
        <v>#REF!</v>
      </c>
      <c r="K1603" s="168" t="e">
        <f>#REF!</f>
        <v>#REF!</v>
      </c>
      <c r="L1603" s="168" t="e">
        <f>#REF!</f>
        <v>#REF!</v>
      </c>
      <c r="M1603" s="168" t="e">
        <f>#REF!</f>
        <v>#REF!</v>
      </c>
      <c r="N1603" s="168" t="e">
        <f>#REF!</f>
        <v>#REF!</v>
      </c>
    </row>
    <row r="1604" spans="9:14">
      <c r="I1604" s="180" t="e">
        <f>#REF!</f>
        <v>#REF!</v>
      </c>
      <c r="J1604" s="180" t="e">
        <f>#REF!</f>
        <v>#REF!</v>
      </c>
      <c r="K1604" s="180" t="e">
        <f>#REF!</f>
        <v>#REF!</v>
      </c>
      <c r="L1604" s="180" t="e">
        <f>#REF!</f>
        <v>#REF!</v>
      </c>
      <c r="M1604" s="180" t="e">
        <f>#REF!</f>
        <v>#REF!</v>
      </c>
      <c r="N1604" s="180" t="e">
        <f>#REF!</f>
        <v>#REF!</v>
      </c>
    </row>
    <row r="1605" spans="9:14">
      <c r="I1605" s="180" t="e">
        <f>#REF!</f>
        <v>#REF!</v>
      </c>
      <c r="J1605" s="180" t="e">
        <f>#REF!</f>
        <v>#REF!</v>
      </c>
      <c r="K1605" s="180" t="e">
        <f>#REF!</f>
        <v>#REF!</v>
      </c>
      <c r="L1605" s="180" t="e">
        <f>#REF!</f>
        <v>#REF!</v>
      </c>
      <c r="M1605" s="180" t="e">
        <f>#REF!</f>
        <v>#REF!</v>
      </c>
      <c r="N1605" s="180" t="e">
        <f>#REF!</f>
        <v>#REF!</v>
      </c>
    </row>
    <row r="1606" spans="9:14">
      <c r="I1606" s="168" t="e">
        <f>#REF!</f>
        <v>#REF!</v>
      </c>
      <c r="J1606" s="168" t="e">
        <f>#REF!</f>
        <v>#REF!</v>
      </c>
      <c r="K1606" s="168" t="e">
        <f>#REF!</f>
        <v>#REF!</v>
      </c>
      <c r="L1606" s="168" t="e">
        <f>#REF!</f>
        <v>#REF!</v>
      </c>
      <c r="M1606" s="168" t="e">
        <f>#REF!</f>
        <v>#REF!</v>
      </c>
      <c r="N1606" s="168" t="e">
        <f>#REF!</f>
        <v>#REF!</v>
      </c>
    </row>
    <row r="1607" spans="9:14">
      <c r="I1607" s="168" t="e">
        <f>#REF!</f>
        <v>#REF!</v>
      </c>
      <c r="J1607" s="168" t="e">
        <f>#REF!</f>
        <v>#REF!</v>
      </c>
      <c r="K1607" s="168" t="e">
        <f>#REF!</f>
        <v>#REF!</v>
      </c>
      <c r="L1607" s="168" t="e">
        <f>#REF!</f>
        <v>#REF!</v>
      </c>
      <c r="M1607" s="168" t="e">
        <f>#REF!</f>
        <v>#REF!</v>
      </c>
      <c r="N1607" s="168" t="e">
        <f>#REF!</f>
        <v>#REF!</v>
      </c>
    </row>
    <row r="1608" spans="9:14">
      <c r="I1608" s="168" t="e">
        <f>#REF!</f>
        <v>#REF!</v>
      </c>
      <c r="J1608" s="168" t="e">
        <f>#REF!</f>
        <v>#REF!</v>
      </c>
      <c r="K1608" s="168" t="e">
        <f>#REF!</f>
        <v>#REF!</v>
      </c>
      <c r="L1608" s="168" t="e">
        <f>#REF!</f>
        <v>#REF!</v>
      </c>
      <c r="M1608" s="168" t="e">
        <f>#REF!</f>
        <v>#REF!</v>
      </c>
      <c r="N1608" s="168" t="e">
        <f>#REF!</f>
        <v>#REF!</v>
      </c>
    </row>
    <row r="1609" spans="9:14">
      <c r="I1609" s="168" t="e">
        <f>#REF!</f>
        <v>#REF!</v>
      </c>
      <c r="J1609" s="168" t="e">
        <f>#REF!</f>
        <v>#REF!</v>
      </c>
      <c r="K1609" s="168" t="e">
        <f>#REF!</f>
        <v>#REF!</v>
      </c>
      <c r="L1609" s="168" t="e">
        <f>#REF!</f>
        <v>#REF!</v>
      </c>
      <c r="M1609" s="168" t="e">
        <f>#REF!</f>
        <v>#REF!</v>
      </c>
      <c r="N1609" s="168" t="e">
        <f>#REF!</f>
        <v>#REF!</v>
      </c>
    </row>
    <row r="1610" spans="9:14">
      <c r="I1610" s="168" t="e">
        <f>#REF!</f>
        <v>#REF!</v>
      </c>
      <c r="J1610" s="168" t="e">
        <f>#REF!</f>
        <v>#REF!</v>
      </c>
      <c r="K1610" s="168" t="e">
        <f>#REF!</f>
        <v>#REF!</v>
      </c>
      <c r="L1610" s="168" t="e">
        <f>#REF!</f>
        <v>#REF!</v>
      </c>
      <c r="M1610" s="168" t="e">
        <f>#REF!</f>
        <v>#REF!</v>
      </c>
      <c r="N1610" s="168" t="e">
        <f>#REF!</f>
        <v>#REF!</v>
      </c>
    </row>
    <row r="1611" spans="9:14">
      <c r="I1611" s="168" t="e">
        <f>#REF!</f>
        <v>#REF!</v>
      </c>
      <c r="J1611" s="168" t="e">
        <f>#REF!</f>
        <v>#REF!</v>
      </c>
      <c r="K1611" s="168" t="e">
        <f>#REF!</f>
        <v>#REF!</v>
      </c>
      <c r="L1611" s="168" t="e">
        <f>#REF!</f>
        <v>#REF!</v>
      </c>
      <c r="M1611" s="168" t="e">
        <f>#REF!</f>
        <v>#REF!</v>
      </c>
      <c r="N1611" s="168" t="e">
        <f>#REF!</f>
        <v>#REF!</v>
      </c>
    </row>
    <row r="1612" spans="9:14">
      <c r="I1612" s="168" t="e">
        <f>#REF!</f>
        <v>#REF!</v>
      </c>
      <c r="J1612" s="168" t="e">
        <f>#REF!</f>
        <v>#REF!</v>
      </c>
      <c r="K1612" s="168" t="e">
        <f>#REF!</f>
        <v>#REF!</v>
      </c>
      <c r="L1612" s="168" t="e">
        <f>#REF!</f>
        <v>#REF!</v>
      </c>
      <c r="M1612" s="168" t="e">
        <f>#REF!</f>
        <v>#REF!</v>
      </c>
      <c r="N1612" s="168" t="e">
        <f>#REF!</f>
        <v>#REF!</v>
      </c>
    </row>
    <row r="1613" spans="9:14">
      <c r="I1613" s="168" t="e">
        <f>#REF!</f>
        <v>#REF!</v>
      </c>
      <c r="J1613" s="168" t="e">
        <f>#REF!</f>
        <v>#REF!</v>
      </c>
      <c r="K1613" s="168" t="e">
        <f>#REF!</f>
        <v>#REF!</v>
      </c>
      <c r="L1613" s="168" t="e">
        <f>#REF!</f>
        <v>#REF!</v>
      </c>
      <c r="M1613" s="168" t="e">
        <f>#REF!</f>
        <v>#REF!</v>
      </c>
      <c r="N1613" s="168" t="e">
        <f>#REF!</f>
        <v>#REF!</v>
      </c>
    </row>
    <row r="1614" spans="9:14">
      <c r="I1614" s="168" t="e">
        <f>#REF!</f>
        <v>#REF!</v>
      </c>
      <c r="J1614" s="168" t="e">
        <f>#REF!</f>
        <v>#REF!</v>
      </c>
      <c r="K1614" s="168" t="e">
        <f>#REF!</f>
        <v>#REF!</v>
      </c>
      <c r="L1614" s="168" t="e">
        <f>#REF!</f>
        <v>#REF!</v>
      </c>
      <c r="M1614" s="168" t="e">
        <f>#REF!</f>
        <v>#REF!</v>
      </c>
      <c r="N1614" s="168" t="e">
        <f>#REF!</f>
        <v>#REF!</v>
      </c>
    </row>
    <row r="1615" spans="9:14">
      <c r="I1615" s="168" t="e">
        <f>#REF!</f>
        <v>#REF!</v>
      </c>
      <c r="J1615" s="168" t="e">
        <f>#REF!</f>
        <v>#REF!</v>
      </c>
      <c r="K1615" s="168" t="e">
        <f>#REF!</f>
        <v>#REF!</v>
      </c>
      <c r="L1615" s="168" t="e">
        <f>#REF!</f>
        <v>#REF!</v>
      </c>
      <c r="M1615" s="168" t="e">
        <f>#REF!</f>
        <v>#REF!</v>
      </c>
      <c r="N1615" s="168" t="e">
        <f>#REF!</f>
        <v>#REF!</v>
      </c>
    </row>
    <row r="1616" spans="9:14">
      <c r="I1616" s="168" t="e">
        <f>#REF!</f>
        <v>#REF!</v>
      </c>
      <c r="J1616" s="168" t="e">
        <f>#REF!</f>
        <v>#REF!</v>
      </c>
      <c r="K1616" s="168" t="e">
        <f>#REF!</f>
        <v>#REF!</v>
      </c>
      <c r="L1616" s="168" t="e">
        <f>#REF!</f>
        <v>#REF!</v>
      </c>
      <c r="M1616" s="168" t="e">
        <f>#REF!</f>
        <v>#REF!</v>
      </c>
      <c r="N1616" s="168" t="e">
        <f>#REF!</f>
        <v>#REF!</v>
      </c>
    </row>
    <row r="1617" spans="9:14">
      <c r="I1617" s="168" t="e">
        <f>#REF!</f>
        <v>#REF!</v>
      </c>
      <c r="J1617" s="168" t="e">
        <f>#REF!</f>
        <v>#REF!</v>
      </c>
      <c r="K1617" s="168" t="e">
        <f>#REF!</f>
        <v>#REF!</v>
      </c>
      <c r="L1617" s="168" t="e">
        <f>#REF!</f>
        <v>#REF!</v>
      </c>
      <c r="M1617" s="168" t="e">
        <f>#REF!</f>
        <v>#REF!</v>
      </c>
      <c r="N1617" s="168" t="e">
        <f>#REF!</f>
        <v>#REF!</v>
      </c>
    </row>
    <row r="1618" spans="9:14">
      <c r="I1618" s="180" t="e">
        <f>#REF!</f>
        <v>#REF!</v>
      </c>
      <c r="J1618" s="180" t="e">
        <f>#REF!</f>
        <v>#REF!</v>
      </c>
      <c r="K1618" s="180" t="e">
        <f>#REF!</f>
        <v>#REF!</v>
      </c>
      <c r="L1618" s="180" t="e">
        <f>#REF!</f>
        <v>#REF!</v>
      </c>
      <c r="M1618" s="180" t="e">
        <f>#REF!</f>
        <v>#REF!</v>
      </c>
      <c r="N1618" s="180" t="e">
        <f>#REF!</f>
        <v>#REF!</v>
      </c>
    </row>
    <row r="1619" spans="9:14">
      <c r="I1619" s="180" t="e">
        <f>#REF!</f>
        <v>#REF!</v>
      </c>
      <c r="J1619" s="180" t="e">
        <f>#REF!</f>
        <v>#REF!</v>
      </c>
      <c r="K1619" s="180" t="e">
        <f>#REF!</f>
        <v>#REF!</v>
      </c>
      <c r="L1619" s="180" t="e">
        <f>#REF!</f>
        <v>#REF!</v>
      </c>
      <c r="M1619" s="180" t="e">
        <f>#REF!</f>
        <v>#REF!</v>
      </c>
      <c r="N1619" s="180" t="e">
        <f>#REF!</f>
        <v>#REF!</v>
      </c>
    </row>
    <row r="1620" spans="9:14">
      <c r="I1620" s="168" t="e">
        <f>#REF!</f>
        <v>#REF!</v>
      </c>
      <c r="J1620" s="168" t="e">
        <f>#REF!</f>
        <v>#REF!</v>
      </c>
      <c r="K1620" s="168" t="e">
        <f>#REF!</f>
        <v>#REF!</v>
      </c>
      <c r="L1620" s="168" t="e">
        <f>#REF!</f>
        <v>#REF!</v>
      </c>
      <c r="M1620" s="168" t="e">
        <f>#REF!</f>
        <v>#REF!</v>
      </c>
      <c r="N1620" s="168" t="e">
        <f>#REF!</f>
        <v>#REF!</v>
      </c>
    </row>
    <row r="1621" spans="9:14">
      <c r="I1621" s="168" t="e">
        <f>#REF!</f>
        <v>#REF!</v>
      </c>
      <c r="J1621" s="168" t="e">
        <f>#REF!</f>
        <v>#REF!</v>
      </c>
      <c r="K1621" s="168" t="e">
        <f>#REF!</f>
        <v>#REF!</v>
      </c>
      <c r="L1621" s="168" t="e">
        <f>#REF!</f>
        <v>#REF!</v>
      </c>
      <c r="M1621" s="168" t="e">
        <f>#REF!</f>
        <v>#REF!</v>
      </c>
      <c r="N1621" s="168" t="e">
        <f>#REF!</f>
        <v>#REF!</v>
      </c>
    </row>
    <row r="1622" spans="9:14">
      <c r="I1622" s="168" t="e">
        <f>#REF!</f>
        <v>#REF!</v>
      </c>
      <c r="J1622" s="168" t="e">
        <f>#REF!</f>
        <v>#REF!</v>
      </c>
      <c r="K1622" s="168" t="e">
        <f>#REF!</f>
        <v>#REF!</v>
      </c>
      <c r="L1622" s="168" t="e">
        <f>#REF!</f>
        <v>#REF!</v>
      </c>
      <c r="M1622" s="168" t="e">
        <f>#REF!</f>
        <v>#REF!</v>
      </c>
      <c r="N1622" s="168" t="e">
        <f>#REF!</f>
        <v>#REF!</v>
      </c>
    </row>
    <row r="1623" spans="9:14">
      <c r="I1623" s="168" t="e">
        <f>#REF!</f>
        <v>#REF!</v>
      </c>
      <c r="J1623" s="168" t="e">
        <f>#REF!</f>
        <v>#REF!</v>
      </c>
      <c r="K1623" s="168" t="e">
        <f>#REF!</f>
        <v>#REF!</v>
      </c>
      <c r="L1623" s="168" t="e">
        <f>#REF!</f>
        <v>#REF!</v>
      </c>
      <c r="M1623" s="168" t="e">
        <f>#REF!</f>
        <v>#REF!</v>
      </c>
      <c r="N1623" s="168" t="e">
        <f>#REF!</f>
        <v>#REF!</v>
      </c>
    </row>
    <row r="1624" spans="9:14">
      <c r="I1624" s="168" t="e">
        <f>#REF!</f>
        <v>#REF!</v>
      </c>
      <c r="J1624" s="168" t="e">
        <f>#REF!</f>
        <v>#REF!</v>
      </c>
      <c r="K1624" s="168" t="e">
        <f>#REF!</f>
        <v>#REF!</v>
      </c>
      <c r="L1624" s="168" t="e">
        <f>#REF!</f>
        <v>#REF!</v>
      </c>
      <c r="M1624" s="168" t="e">
        <f>#REF!</f>
        <v>#REF!</v>
      </c>
      <c r="N1624" s="168" t="e">
        <f>#REF!</f>
        <v>#REF!</v>
      </c>
    </row>
    <row r="1625" spans="9:14">
      <c r="I1625" s="168" t="e">
        <f>#REF!</f>
        <v>#REF!</v>
      </c>
      <c r="J1625" s="168" t="e">
        <f>#REF!</f>
        <v>#REF!</v>
      </c>
      <c r="K1625" s="168" t="e">
        <f>#REF!</f>
        <v>#REF!</v>
      </c>
      <c r="L1625" s="168" t="e">
        <f>#REF!</f>
        <v>#REF!</v>
      </c>
      <c r="M1625" s="168" t="e">
        <f>#REF!</f>
        <v>#REF!</v>
      </c>
      <c r="N1625" s="168" t="e">
        <f>#REF!</f>
        <v>#REF!</v>
      </c>
    </row>
    <row r="1626" spans="9:14">
      <c r="I1626" s="168" t="e">
        <f>#REF!</f>
        <v>#REF!</v>
      </c>
      <c r="J1626" s="168" t="e">
        <f>#REF!</f>
        <v>#REF!</v>
      </c>
      <c r="K1626" s="168" t="e">
        <f>#REF!</f>
        <v>#REF!</v>
      </c>
      <c r="L1626" s="168" t="e">
        <f>#REF!</f>
        <v>#REF!</v>
      </c>
      <c r="M1626" s="168" t="e">
        <f>#REF!</f>
        <v>#REF!</v>
      </c>
      <c r="N1626" s="168" t="e">
        <f>#REF!</f>
        <v>#REF!</v>
      </c>
    </row>
    <row r="1627" spans="9:14">
      <c r="I1627" s="168" t="e">
        <f>#REF!</f>
        <v>#REF!</v>
      </c>
      <c r="J1627" s="168" t="e">
        <f>#REF!</f>
        <v>#REF!</v>
      </c>
      <c r="K1627" s="168" t="e">
        <f>#REF!</f>
        <v>#REF!</v>
      </c>
      <c r="L1627" s="168" t="e">
        <f>#REF!</f>
        <v>#REF!</v>
      </c>
      <c r="M1627" s="168" t="e">
        <f>#REF!</f>
        <v>#REF!</v>
      </c>
      <c r="N1627" s="168" t="e">
        <f>#REF!</f>
        <v>#REF!</v>
      </c>
    </row>
    <row r="1628" spans="9:14">
      <c r="I1628" s="168" t="e">
        <f>#REF!</f>
        <v>#REF!</v>
      </c>
      <c r="J1628" s="168" t="e">
        <f>#REF!</f>
        <v>#REF!</v>
      </c>
      <c r="K1628" s="168" t="e">
        <f>#REF!</f>
        <v>#REF!</v>
      </c>
      <c r="L1628" s="168" t="e">
        <f>#REF!</f>
        <v>#REF!</v>
      </c>
      <c r="M1628" s="168" t="e">
        <f>#REF!</f>
        <v>#REF!</v>
      </c>
      <c r="N1628" s="168" t="e">
        <f>#REF!</f>
        <v>#REF!</v>
      </c>
    </row>
    <row r="1629" spans="9:14">
      <c r="I1629" s="168" t="e">
        <f>#REF!</f>
        <v>#REF!</v>
      </c>
      <c r="J1629" s="168" t="e">
        <f>#REF!</f>
        <v>#REF!</v>
      </c>
      <c r="K1629" s="168" t="e">
        <f>#REF!</f>
        <v>#REF!</v>
      </c>
      <c r="L1629" s="168" t="e">
        <f>#REF!</f>
        <v>#REF!</v>
      </c>
      <c r="M1629" s="168" t="e">
        <f>#REF!</f>
        <v>#REF!</v>
      </c>
      <c r="N1629" s="168" t="e">
        <f>#REF!</f>
        <v>#REF!</v>
      </c>
    </row>
    <row r="1630" spans="9:14">
      <c r="I1630" s="168" t="e">
        <f>#REF!</f>
        <v>#REF!</v>
      </c>
      <c r="J1630" s="168" t="e">
        <f>#REF!</f>
        <v>#REF!</v>
      </c>
      <c r="K1630" s="168" t="e">
        <f>#REF!</f>
        <v>#REF!</v>
      </c>
      <c r="L1630" s="168" t="e">
        <f>#REF!</f>
        <v>#REF!</v>
      </c>
      <c r="M1630" s="168" t="e">
        <f>#REF!</f>
        <v>#REF!</v>
      </c>
      <c r="N1630" s="168" t="e">
        <f>#REF!</f>
        <v>#REF!</v>
      </c>
    </row>
    <row r="1631" spans="9:14">
      <c r="I1631" s="168" t="e">
        <f>#REF!</f>
        <v>#REF!</v>
      </c>
      <c r="J1631" s="168" t="e">
        <f>#REF!</f>
        <v>#REF!</v>
      </c>
      <c r="K1631" s="168" t="e">
        <f>#REF!</f>
        <v>#REF!</v>
      </c>
      <c r="L1631" s="168" t="e">
        <f>#REF!</f>
        <v>#REF!</v>
      </c>
      <c r="M1631" s="168" t="e">
        <f>#REF!</f>
        <v>#REF!</v>
      </c>
      <c r="N1631" s="168" t="e">
        <f>#REF!</f>
        <v>#REF!</v>
      </c>
    </row>
    <row r="1632" spans="9:14">
      <c r="I1632" s="180" t="e">
        <f>#REF!</f>
        <v>#REF!</v>
      </c>
      <c r="J1632" s="180" t="e">
        <f>#REF!</f>
        <v>#REF!</v>
      </c>
      <c r="K1632" s="180" t="e">
        <f>#REF!</f>
        <v>#REF!</v>
      </c>
      <c r="L1632" s="180" t="e">
        <f>#REF!</f>
        <v>#REF!</v>
      </c>
      <c r="M1632" s="180" t="e">
        <f>#REF!</f>
        <v>#REF!</v>
      </c>
      <c r="N1632" s="180" t="e">
        <f>#REF!</f>
        <v>#REF!</v>
      </c>
    </row>
    <row r="1633" spans="9:14">
      <c r="I1633" s="180" t="e">
        <f>#REF!</f>
        <v>#REF!</v>
      </c>
      <c r="J1633" s="180" t="e">
        <f>#REF!</f>
        <v>#REF!</v>
      </c>
      <c r="K1633" s="180" t="e">
        <f>#REF!</f>
        <v>#REF!</v>
      </c>
      <c r="L1633" s="180" t="e">
        <f>#REF!</f>
        <v>#REF!</v>
      </c>
      <c r="M1633" s="180" t="e">
        <f>#REF!</f>
        <v>#REF!</v>
      </c>
      <c r="N1633" s="180" t="e">
        <f>#REF!</f>
        <v>#REF!</v>
      </c>
    </row>
    <row r="1634" spans="9:14">
      <c r="I1634" s="168" t="e">
        <f>#REF!</f>
        <v>#REF!</v>
      </c>
      <c r="J1634" s="168" t="e">
        <f>#REF!</f>
        <v>#REF!</v>
      </c>
      <c r="K1634" s="168" t="e">
        <f>#REF!</f>
        <v>#REF!</v>
      </c>
      <c r="L1634" s="168" t="e">
        <f>#REF!</f>
        <v>#REF!</v>
      </c>
      <c r="M1634" s="168" t="e">
        <f>#REF!</f>
        <v>#REF!</v>
      </c>
      <c r="N1634" s="168" t="e">
        <f>#REF!</f>
        <v>#REF!</v>
      </c>
    </row>
    <row r="1635" spans="9:14">
      <c r="I1635" s="168" t="e">
        <f>#REF!</f>
        <v>#REF!</v>
      </c>
      <c r="J1635" s="168" t="e">
        <f>#REF!</f>
        <v>#REF!</v>
      </c>
      <c r="K1635" s="168" t="e">
        <f>#REF!</f>
        <v>#REF!</v>
      </c>
      <c r="L1635" s="168" t="e">
        <f>#REF!</f>
        <v>#REF!</v>
      </c>
      <c r="M1635" s="168" t="e">
        <f>#REF!</f>
        <v>#REF!</v>
      </c>
      <c r="N1635" s="168" t="e">
        <f>#REF!</f>
        <v>#REF!</v>
      </c>
    </row>
    <row r="1636" spans="9:14">
      <c r="I1636" s="168" t="e">
        <f>#REF!</f>
        <v>#REF!</v>
      </c>
      <c r="J1636" s="168" t="e">
        <f>#REF!</f>
        <v>#REF!</v>
      </c>
      <c r="K1636" s="168" t="e">
        <f>#REF!</f>
        <v>#REF!</v>
      </c>
      <c r="L1636" s="168" t="e">
        <f>#REF!</f>
        <v>#REF!</v>
      </c>
      <c r="M1636" s="168" t="e">
        <f>#REF!</f>
        <v>#REF!</v>
      </c>
      <c r="N1636" s="168" t="e">
        <f>#REF!</f>
        <v>#REF!</v>
      </c>
    </row>
    <row r="1637" spans="9:14">
      <c r="I1637" s="168" t="e">
        <f>#REF!</f>
        <v>#REF!</v>
      </c>
      <c r="J1637" s="168" t="e">
        <f>#REF!</f>
        <v>#REF!</v>
      </c>
      <c r="K1637" s="168" t="e">
        <f>#REF!</f>
        <v>#REF!</v>
      </c>
      <c r="L1637" s="168" t="e">
        <f>#REF!</f>
        <v>#REF!</v>
      </c>
      <c r="M1637" s="168" t="e">
        <f>#REF!</f>
        <v>#REF!</v>
      </c>
      <c r="N1637" s="168" t="e">
        <f>#REF!</f>
        <v>#REF!</v>
      </c>
    </row>
    <row r="1638" spans="9:14">
      <c r="I1638" s="168" t="e">
        <f>#REF!</f>
        <v>#REF!</v>
      </c>
      <c r="J1638" s="168" t="e">
        <f>#REF!</f>
        <v>#REF!</v>
      </c>
      <c r="K1638" s="168" t="e">
        <f>#REF!</f>
        <v>#REF!</v>
      </c>
      <c r="L1638" s="168" t="e">
        <f>#REF!</f>
        <v>#REF!</v>
      </c>
      <c r="M1638" s="168" t="e">
        <f>#REF!</f>
        <v>#REF!</v>
      </c>
      <c r="N1638" s="168" t="e">
        <f>#REF!</f>
        <v>#REF!</v>
      </c>
    </row>
    <row r="1639" spans="9:14">
      <c r="I1639" s="168" t="e">
        <f>#REF!</f>
        <v>#REF!</v>
      </c>
      <c r="J1639" s="168" t="e">
        <f>#REF!</f>
        <v>#REF!</v>
      </c>
      <c r="K1639" s="168" t="e">
        <f>#REF!</f>
        <v>#REF!</v>
      </c>
      <c r="L1639" s="168" t="e">
        <f>#REF!</f>
        <v>#REF!</v>
      </c>
      <c r="M1639" s="168" t="e">
        <f>#REF!</f>
        <v>#REF!</v>
      </c>
      <c r="N1639" s="168" t="e">
        <f>#REF!</f>
        <v>#REF!</v>
      </c>
    </row>
    <row r="1640" spans="9:14">
      <c r="I1640" s="168" t="e">
        <f>#REF!</f>
        <v>#REF!</v>
      </c>
      <c r="J1640" s="168" t="e">
        <f>#REF!</f>
        <v>#REF!</v>
      </c>
      <c r="K1640" s="168" t="e">
        <f>#REF!</f>
        <v>#REF!</v>
      </c>
      <c r="L1640" s="168" t="e">
        <f>#REF!</f>
        <v>#REF!</v>
      </c>
      <c r="M1640" s="168" t="e">
        <f>#REF!</f>
        <v>#REF!</v>
      </c>
      <c r="N1640" s="168" t="e">
        <f>#REF!</f>
        <v>#REF!</v>
      </c>
    </row>
    <row r="1641" spans="9:14">
      <c r="I1641" s="168" t="e">
        <f>#REF!</f>
        <v>#REF!</v>
      </c>
      <c r="J1641" s="168" t="e">
        <f>#REF!</f>
        <v>#REF!</v>
      </c>
      <c r="K1641" s="168" t="e">
        <f>#REF!</f>
        <v>#REF!</v>
      </c>
      <c r="L1641" s="168" t="e">
        <f>#REF!</f>
        <v>#REF!</v>
      </c>
      <c r="M1641" s="168" t="e">
        <f>#REF!</f>
        <v>#REF!</v>
      </c>
      <c r="N1641" s="168" t="e">
        <f>#REF!</f>
        <v>#REF!</v>
      </c>
    </row>
    <row r="1642" spans="9:14">
      <c r="I1642" s="168" t="e">
        <f>#REF!</f>
        <v>#REF!</v>
      </c>
      <c r="J1642" s="168" t="e">
        <f>#REF!</f>
        <v>#REF!</v>
      </c>
      <c r="K1642" s="168" t="e">
        <f>#REF!</f>
        <v>#REF!</v>
      </c>
      <c r="L1642" s="168" t="e">
        <f>#REF!</f>
        <v>#REF!</v>
      </c>
      <c r="M1642" s="168" t="e">
        <f>#REF!</f>
        <v>#REF!</v>
      </c>
      <c r="N1642" s="168" t="e">
        <f>#REF!</f>
        <v>#REF!</v>
      </c>
    </row>
    <row r="1643" spans="9:14">
      <c r="I1643" s="168" t="e">
        <f>#REF!</f>
        <v>#REF!</v>
      </c>
      <c r="J1643" s="168" t="e">
        <f>#REF!</f>
        <v>#REF!</v>
      </c>
      <c r="K1643" s="168" t="e">
        <f>#REF!</f>
        <v>#REF!</v>
      </c>
      <c r="L1643" s="168" t="e">
        <f>#REF!</f>
        <v>#REF!</v>
      </c>
      <c r="M1643" s="168" t="e">
        <f>#REF!</f>
        <v>#REF!</v>
      </c>
      <c r="N1643" s="168" t="e">
        <f>#REF!</f>
        <v>#REF!</v>
      </c>
    </row>
    <row r="1644" spans="9:14">
      <c r="I1644" s="168" t="e">
        <f>#REF!</f>
        <v>#REF!</v>
      </c>
      <c r="J1644" s="168" t="e">
        <f>#REF!</f>
        <v>#REF!</v>
      </c>
      <c r="K1644" s="168" t="e">
        <f>#REF!</f>
        <v>#REF!</v>
      </c>
      <c r="L1644" s="168" t="e">
        <f>#REF!</f>
        <v>#REF!</v>
      </c>
      <c r="M1644" s="168" t="e">
        <f>#REF!</f>
        <v>#REF!</v>
      </c>
      <c r="N1644" s="168" t="e">
        <f>#REF!</f>
        <v>#REF!</v>
      </c>
    </row>
    <row r="1645" spans="9:14">
      <c r="I1645" s="168" t="e">
        <f>#REF!</f>
        <v>#REF!</v>
      </c>
      <c r="J1645" s="168" t="e">
        <f>#REF!</f>
        <v>#REF!</v>
      </c>
      <c r="K1645" s="168" t="e">
        <f>#REF!</f>
        <v>#REF!</v>
      </c>
      <c r="L1645" s="168" t="e">
        <f>#REF!</f>
        <v>#REF!</v>
      </c>
      <c r="M1645" s="168" t="e">
        <f>#REF!</f>
        <v>#REF!</v>
      </c>
      <c r="N1645" s="168" t="e">
        <f>#REF!</f>
        <v>#REF!</v>
      </c>
    </row>
    <row r="1646" spans="9:14">
      <c r="I1646" s="180" t="e">
        <f>#REF!</f>
        <v>#REF!</v>
      </c>
      <c r="J1646" s="180" t="e">
        <f>#REF!</f>
        <v>#REF!</v>
      </c>
      <c r="K1646" s="180" t="e">
        <f>#REF!</f>
        <v>#REF!</v>
      </c>
      <c r="L1646" s="180" t="e">
        <f>#REF!</f>
        <v>#REF!</v>
      </c>
      <c r="M1646" s="180" t="e">
        <f>#REF!</f>
        <v>#REF!</v>
      </c>
      <c r="N1646" s="180" t="e">
        <f>#REF!</f>
        <v>#REF!</v>
      </c>
    </row>
    <row r="1647" spans="9:14">
      <c r="I1647" s="180" t="e">
        <f>#REF!</f>
        <v>#REF!</v>
      </c>
      <c r="J1647" s="180" t="e">
        <f>#REF!</f>
        <v>#REF!</v>
      </c>
      <c r="K1647" s="180" t="e">
        <f>#REF!</f>
        <v>#REF!</v>
      </c>
      <c r="L1647" s="180" t="e">
        <f>#REF!</f>
        <v>#REF!</v>
      </c>
      <c r="M1647" s="180" t="e">
        <f>#REF!</f>
        <v>#REF!</v>
      </c>
      <c r="N1647" s="180" t="e">
        <f>#REF!</f>
        <v>#REF!</v>
      </c>
    </row>
    <row r="1648" spans="9:14">
      <c r="I1648" s="168" t="e">
        <f>#REF!</f>
        <v>#REF!</v>
      </c>
      <c r="J1648" s="168" t="e">
        <f>#REF!</f>
        <v>#REF!</v>
      </c>
      <c r="K1648" s="168" t="e">
        <f>#REF!</f>
        <v>#REF!</v>
      </c>
      <c r="L1648" s="168" t="e">
        <f>#REF!</f>
        <v>#REF!</v>
      </c>
      <c r="M1648" s="168" t="e">
        <f>#REF!</f>
        <v>#REF!</v>
      </c>
      <c r="N1648" s="168" t="e">
        <f>#REF!</f>
        <v>#REF!</v>
      </c>
    </row>
    <row r="1649" spans="9:14">
      <c r="I1649" s="168" t="e">
        <f>#REF!</f>
        <v>#REF!</v>
      </c>
      <c r="J1649" s="168" t="e">
        <f>#REF!</f>
        <v>#REF!</v>
      </c>
      <c r="K1649" s="168" t="e">
        <f>#REF!</f>
        <v>#REF!</v>
      </c>
      <c r="L1649" s="168" t="e">
        <f>#REF!</f>
        <v>#REF!</v>
      </c>
      <c r="M1649" s="168" t="e">
        <f>#REF!</f>
        <v>#REF!</v>
      </c>
      <c r="N1649" s="168" t="e">
        <f>#REF!</f>
        <v>#REF!</v>
      </c>
    </row>
    <row r="1650" spans="9:14">
      <c r="I1650" s="168" t="e">
        <f>#REF!</f>
        <v>#REF!</v>
      </c>
      <c r="J1650" s="168" t="e">
        <f>#REF!</f>
        <v>#REF!</v>
      </c>
      <c r="K1650" s="168" t="e">
        <f>#REF!</f>
        <v>#REF!</v>
      </c>
      <c r="L1650" s="168" t="e">
        <f>#REF!</f>
        <v>#REF!</v>
      </c>
      <c r="M1650" s="168" t="e">
        <f>#REF!</f>
        <v>#REF!</v>
      </c>
      <c r="N1650" s="168" t="e">
        <f>#REF!</f>
        <v>#REF!</v>
      </c>
    </row>
    <row r="1651" spans="9:14">
      <c r="I1651" s="168" t="e">
        <f>#REF!</f>
        <v>#REF!</v>
      </c>
      <c r="J1651" s="168" t="e">
        <f>#REF!</f>
        <v>#REF!</v>
      </c>
      <c r="K1651" s="168" t="e">
        <f>#REF!</f>
        <v>#REF!</v>
      </c>
      <c r="L1651" s="168" t="e">
        <f>#REF!</f>
        <v>#REF!</v>
      </c>
      <c r="M1651" s="168" t="e">
        <f>#REF!</f>
        <v>#REF!</v>
      </c>
      <c r="N1651" s="168" t="e">
        <f>#REF!</f>
        <v>#REF!</v>
      </c>
    </row>
    <row r="1652" spans="9:14">
      <c r="I1652" s="168" t="e">
        <f>#REF!</f>
        <v>#REF!</v>
      </c>
      <c r="J1652" s="168" t="e">
        <f>#REF!</f>
        <v>#REF!</v>
      </c>
      <c r="K1652" s="168" t="e">
        <f>#REF!</f>
        <v>#REF!</v>
      </c>
      <c r="L1652" s="168" t="e">
        <f>#REF!</f>
        <v>#REF!</v>
      </c>
      <c r="M1652" s="168" t="e">
        <f>#REF!</f>
        <v>#REF!</v>
      </c>
      <c r="N1652" s="168" t="e">
        <f>#REF!</f>
        <v>#REF!</v>
      </c>
    </row>
    <row r="1653" spans="9:14">
      <c r="I1653" s="168" t="e">
        <f>#REF!</f>
        <v>#REF!</v>
      </c>
      <c r="J1653" s="168" t="e">
        <f>#REF!</f>
        <v>#REF!</v>
      </c>
      <c r="K1653" s="168" t="e">
        <f>#REF!</f>
        <v>#REF!</v>
      </c>
      <c r="L1653" s="168" t="e">
        <f>#REF!</f>
        <v>#REF!</v>
      </c>
      <c r="M1653" s="168" t="e">
        <f>#REF!</f>
        <v>#REF!</v>
      </c>
      <c r="N1653" s="168" t="e">
        <f>#REF!</f>
        <v>#REF!</v>
      </c>
    </row>
    <row r="1654" spans="9:14">
      <c r="I1654" s="168" t="e">
        <f>#REF!</f>
        <v>#REF!</v>
      </c>
      <c r="J1654" s="168" t="e">
        <f>#REF!</f>
        <v>#REF!</v>
      </c>
      <c r="K1654" s="168" t="e">
        <f>#REF!</f>
        <v>#REF!</v>
      </c>
      <c r="L1654" s="168" t="e">
        <f>#REF!</f>
        <v>#REF!</v>
      </c>
      <c r="M1654" s="168" t="e">
        <f>#REF!</f>
        <v>#REF!</v>
      </c>
      <c r="N1654" s="168" t="e">
        <f>#REF!</f>
        <v>#REF!</v>
      </c>
    </row>
    <row r="1655" spans="9:14">
      <c r="I1655" s="168" t="e">
        <f>#REF!</f>
        <v>#REF!</v>
      </c>
      <c r="J1655" s="168" t="e">
        <f>#REF!</f>
        <v>#REF!</v>
      </c>
      <c r="K1655" s="168" t="e">
        <f>#REF!</f>
        <v>#REF!</v>
      </c>
      <c r="L1655" s="168" t="e">
        <f>#REF!</f>
        <v>#REF!</v>
      </c>
      <c r="M1655" s="168" t="e">
        <f>#REF!</f>
        <v>#REF!</v>
      </c>
      <c r="N1655" s="168" t="e">
        <f>#REF!</f>
        <v>#REF!</v>
      </c>
    </row>
    <row r="1656" spans="9:14">
      <c r="I1656" s="168" t="e">
        <f>#REF!</f>
        <v>#REF!</v>
      </c>
      <c r="J1656" s="168" t="e">
        <f>#REF!</f>
        <v>#REF!</v>
      </c>
      <c r="K1656" s="168" t="e">
        <f>#REF!</f>
        <v>#REF!</v>
      </c>
      <c r="L1656" s="168" t="e">
        <f>#REF!</f>
        <v>#REF!</v>
      </c>
      <c r="M1656" s="168" t="e">
        <f>#REF!</f>
        <v>#REF!</v>
      </c>
      <c r="N1656" s="168" t="e">
        <f>#REF!</f>
        <v>#REF!</v>
      </c>
    </row>
    <row r="1657" spans="9:14">
      <c r="I1657" s="168" t="e">
        <f>#REF!</f>
        <v>#REF!</v>
      </c>
      <c r="J1657" s="168" t="e">
        <f>#REF!</f>
        <v>#REF!</v>
      </c>
      <c r="K1657" s="168" t="e">
        <f>#REF!</f>
        <v>#REF!</v>
      </c>
      <c r="L1657" s="168" t="e">
        <f>#REF!</f>
        <v>#REF!</v>
      </c>
      <c r="M1657" s="168" t="e">
        <f>#REF!</f>
        <v>#REF!</v>
      </c>
      <c r="N1657" s="168" t="e">
        <f>#REF!</f>
        <v>#REF!</v>
      </c>
    </row>
    <row r="1658" spans="9:14">
      <c r="I1658" s="168" t="e">
        <f>#REF!</f>
        <v>#REF!</v>
      </c>
      <c r="J1658" s="168" t="e">
        <f>#REF!</f>
        <v>#REF!</v>
      </c>
      <c r="K1658" s="168" t="e">
        <f>#REF!</f>
        <v>#REF!</v>
      </c>
      <c r="L1658" s="168" t="e">
        <f>#REF!</f>
        <v>#REF!</v>
      </c>
      <c r="M1658" s="168" t="e">
        <f>#REF!</f>
        <v>#REF!</v>
      </c>
      <c r="N1658" s="168" t="e">
        <f>#REF!</f>
        <v>#REF!</v>
      </c>
    </row>
    <row r="1659" spans="9:14">
      <c r="I1659" s="168" t="e">
        <f>#REF!</f>
        <v>#REF!</v>
      </c>
      <c r="J1659" s="168" t="e">
        <f>#REF!</f>
        <v>#REF!</v>
      </c>
      <c r="K1659" s="168" t="e">
        <f>#REF!</f>
        <v>#REF!</v>
      </c>
      <c r="L1659" s="168" t="e">
        <f>#REF!</f>
        <v>#REF!</v>
      </c>
      <c r="M1659" s="168" t="e">
        <f>#REF!</f>
        <v>#REF!</v>
      </c>
      <c r="N1659" s="168" t="e">
        <f>#REF!</f>
        <v>#REF!</v>
      </c>
    </row>
    <row r="1660" spans="9:14">
      <c r="I1660" s="180" t="e">
        <f>#REF!</f>
        <v>#REF!</v>
      </c>
      <c r="J1660" s="180" t="e">
        <f>#REF!</f>
        <v>#REF!</v>
      </c>
      <c r="K1660" s="180" t="e">
        <f>#REF!</f>
        <v>#REF!</v>
      </c>
      <c r="L1660" s="180" t="e">
        <f>#REF!</f>
        <v>#REF!</v>
      </c>
      <c r="M1660" s="180" t="e">
        <f>#REF!</f>
        <v>#REF!</v>
      </c>
      <c r="N1660" s="180" t="e">
        <f>#REF!</f>
        <v>#REF!</v>
      </c>
    </row>
    <row r="1661" spans="9:14">
      <c r="I1661" s="180" t="e">
        <f>#REF!</f>
        <v>#REF!</v>
      </c>
      <c r="J1661" s="180" t="e">
        <f>#REF!</f>
        <v>#REF!</v>
      </c>
      <c r="K1661" s="180" t="e">
        <f>#REF!</f>
        <v>#REF!</v>
      </c>
      <c r="L1661" s="180" t="e">
        <f>#REF!</f>
        <v>#REF!</v>
      </c>
      <c r="M1661" s="180" t="e">
        <f>#REF!</f>
        <v>#REF!</v>
      </c>
      <c r="N1661" s="180" t="e">
        <f>#REF!</f>
        <v>#REF!</v>
      </c>
    </row>
    <row r="1662" spans="9:14">
      <c r="I1662" s="168" t="e">
        <f>#REF!</f>
        <v>#REF!</v>
      </c>
      <c r="J1662" s="168" t="e">
        <f>#REF!</f>
        <v>#REF!</v>
      </c>
      <c r="K1662" s="168" t="e">
        <f>#REF!</f>
        <v>#REF!</v>
      </c>
      <c r="L1662" s="168" t="e">
        <f>#REF!</f>
        <v>#REF!</v>
      </c>
      <c r="M1662" s="168" t="e">
        <f>#REF!</f>
        <v>#REF!</v>
      </c>
      <c r="N1662" s="168" t="e">
        <f>#REF!</f>
        <v>#REF!</v>
      </c>
    </row>
    <row r="1663" spans="9:14">
      <c r="I1663" s="168" t="e">
        <f>#REF!</f>
        <v>#REF!</v>
      </c>
      <c r="J1663" s="168" t="e">
        <f>#REF!</f>
        <v>#REF!</v>
      </c>
      <c r="K1663" s="168" t="e">
        <f>#REF!</f>
        <v>#REF!</v>
      </c>
      <c r="L1663" s="168" t="e">
        <f>#REF!</f>
        <v>#REF!</v>
      </c>
      <c r="M1663" s="168" t="e">
        <f>#REF!</f>
        <v>#REF!</v>
      </c>
      <c r="N1663" s="168" t="e">
        <f>#REF!</f>
        <v>#REF!</v>
      </c>
    </row>
    <row r="1664" spans="9:14">
      <c r="I1664" s="168" t="e">
        <f>#REF!</f>
        <v>#REF!</v>
      </c>
      <c r="J1664" s="168" t="e">
        <f>#REF!</f>
        <v>#REF!</v>
      </c>
      <c r="K1664" s="168" t="e">
        <f>#REF!</f>
        <v>#REF!</v>
      </c>
      <c r="L1664" s="168" t="e">
        <f>#REF!</f>
        <v>#REF!</v>
      </c>
      <c r="M1664" s="168" t="e">
        <f>#REF!</f>
        <v>#REF!</v>
      </c>
      <c r="N1664" s="168" t="e">
        <f>#REF!</f>
        <v>#REF!</v>
      </c>
    </row>
    <row r="1665" spans="9:14">
      <c r="I1665" s="168" t="e">
        <f>#REF!</f>
        <v>#REF!</v>
      </c>
      <c r="J1665" s="168" t="e">
        <f>#REF!</f>
        <v>#REF!</v>
      </c>
      <c r="K1665" s="168" t="e">
        <f>#REF!</f>
        <v>#REF!</v>
      </c>
      <c r="L1665" s="168" t="e">
        <f>#REF!</f>
        <v>#REF!</v>
      </c>
      <c r="M1665" s="168" t="e">
        <f>#REF!</f>
        <v>#REF!</v>
      </c>
      <c r="N1665" s="168" t="e">
        <f>#REF!</f>
        <v>#REF!</v>
      </c>
    </row>
    <row r="1666" spans="9:14">
      <c r="I1666" s="168" t="e">
        <f>#REF!</f>
        <v>#REF!</v>
      </c>
      <c r="J1666" s="168" t="e">
        <f>#REF!</f>
        <v>#REF!</v>
      </c>
      <c r="K1666" s="168" t="e">
        <f>#REF!</f>
        <v>#REF!</v>
      </c>
      <c r="L1666" s="168" t="e">
        <f>#REF!</f>
        <v>#REF!</v>
      </c>
      <c r="M1666" s="168" t="e">
        <f>#REF!</f>
        <v>#REF!</v>
      </c>
      <c r="N1666" s="168" t="e">
        <f>#REF!</f>
        <v>#REF!</v>
      </c>
    </row>
    <row r="1667" spans="9:14">
      <c r="I1667" s="168" t="e">
        <f>#REF!</f>
        <v>#REF!</v>
      </c>
      <c r="J1667" s="168" t="e">
        <f>#REF!</f>
        <v>#REF!</v>
      </c>
      <c r="K1667" s="168" t="e">
        <f>#REF!</f>
        <v>#REF!</v>
      </c>
      <c r="L1667" s="168" t="e">
        <f>#REF!</f>
        <v>#REF!</v>
      </c>
      <c r="M1667" s="168" t="e">
        <f>#REF!</f>
        <v>#REF!</v>
      </c>
      <c r="N1667" s="168" t="e">
        <f>#REF!</f>
        <v>#REF!</v>
      </c>
    </row>
    <row r="1668" spans="9:14">
      <c r="I1668" s="168" t="e">
        <f>#REF!</f>
        <v>#REF!</v>
      </c>
      <c r="J1668" s="168" t="e">
        <f>#REF!</f>
        <v>#REF!</v>
      </c>
      <c r="K1668" s="168" t="e">
        <f>#REF!</f>
        <v>#REF!</v>
      </c>
      <c r="L1668" s="168" t="e">
        <f>#REF!</f>
        <v>#REF!</v>
      </c>
      <c r="M1668" s="168" t="e">
        <f>#REF!</f>
        <v>#REF!</v>
      </c>
      <c r="N1668" s="168" t="e">
        <f>#REF!</f>
        <v>#REF!</v>
      </c>
    </row>
    <row r="1669" spans="9:14">
      <c r="I1669" s="168" t="e">
        <f>#REF!</f>
        <v>#REF!</v>
      </c>
      <c r="J1669" s="168" t="e">
        <f>#REF!</f>
        <v>#REF!</v>
      </c>
      <c r="K1669" s="168" t="e">
        <f>#REF!</f>
        <v>#REF!</v>
      </c>
      <c r="L1669" s="168" t="e">
        <f>#REF!</f>
        <v>#REF!</v>
      </c>
      <c r="M1669" s="168" t="e">
        <f>#REF!</f>
        <v>#REF!</v>
      </c>
      <c r="N1669" s="168" t="e">
        <f>#REF!</f>
        <v>#REF!</v>
      </c>
    </row>
    <row r="1670" spans="9:14">
      <c r="I1670" s="168" t="e">
        <f>#REF!</f>
        <v>#REF!</v>
      </c>
      <c r="J1670" s="168" t="e">
        <f>#REF!</f>
        <v>#REF!</v>
      </c>
      <c r="K1670" s="168" t="e">
        <f>#REF!</f>
        <v>#REF!</v>
      </c>
      <c r="L1670" s="168" t="e">
        <f>#REF!</f>
        <v>#REF!</v>
      </c>
      <c r="M1670" s="168" t="e">
        <f>#REF!</f>
        <v>#REF!</v>
      </c>
      <c r="N1670" s="168" t="e">
        <f>#REF!</f>
        <v>#REF!</v>
      </c>
    </row>
    <row r="1671" spans="9:14">
      <c r="I1671" s="168" t="e">
        <f>#REF!</f>
        <v>#REF!</v>
      </c>
      <c r="J1671" s="168" t="e">
        <f>#REF!</f>
        <v>#REF!</v>
      </c>
      <c r="K1671" s="168" t="e">
        <f>#REF!</f>
        <v>#REF!</v>
      </c>
      <c r="L1671" s="168" t="e">
        <f>#REF!</f>
        <v>#REF!</v>
      </c>
      <c r="M1671" s="168" t="e">
        <f>#REF!</f>
        <v>#REF!</v>
      </c>
      <c r="N1671" s="168" t="e">
        <f>#REF!</f>
        <v>#REF!</v>
      </c>
    </row>
    <row r="1672" spans="9:14">
      <c r="I1672" s="168" t="e">
        <f>#REF!</f>
        <v>#REF!</v>
      </c>
      <c r="J1672" s="168" t="e">
        <f>#REF!</f>
        <v>#REF!</v>
      </c>
      <c r="K1672" s="168" t="e">
        <f>#REF!</f>
        <v>#REF!</v>
      </c>
      <c r="L1672" s="168" t="e">
        <f>#REF!</f>
        <v>#REF!</v>
      </c>
      <c r="M1672" s="168" t="e">
        <f>#REF!</f>
        <v>#REF!</v>
      </c>
      <c r="N1672" s="168" t="e">
        <f>#REF!</f>
        <v>#REF!</v>
      </c>
    </row>
    <row r="1673" spans="9:14">
      <c r="I1673" s="168" t="e">
        <f>#REF!</f>
        <v>#REF!</v>
      </c>
      <c r="J1673" s="168" t="e">
        <f>#REF!</f>
        <v>#REF!</v>
      </c>
      <c r="K1673" s="168" t="e">
        <f>#REF!</f>
        <v>#REF!</v>
      </c>
      <c r="L1673" s="168" t="e">
        <f>#REF!</f>
        <v>#REF!</v>
      </c>
      <c r="M1673" s="168" t="e">
        <f>#REF!</f>
        <v>#REF!</v>
      </c>
      <c r="N1673" s="168" t="e">
        <f>#REF!</f>
        <v>#REF!</v>
      </c>
    </row>
    <row r="1674" spans="9:14">
      <c r="I1674" s="180" t="e">
        <f>#REF!</f>
        <v>#REF!</v>
      </c>
      <c r="J1674" s="180" t="e">
        <f>#REF!</f>
        <v>#REF!</v>
      </c>
      <c r="K1674" s="180" t="e">
        <f>#REF!</f>
        <v>#REF!</v>
      </c>
      <c r="L1674" s="180" t="e">
        <f>#REF!</f>
        <v>#REF!</v>
      </c>
      <c r="M1674" s="180" t="e">
        <f>#REF!</f>
        <v>#REF!</v>
      </c>
      <c r="N1674" s="180" t="e">
        <f>#REF!</f>
        <v>#REF!</v>
      </c>
    </row>
    <row r="1675" spans="9:14">
      <c r="I1675" s="180" t="e">
        <f>#REF!</f>
        <v>#REF!</v>
      </c>
      <c r="J1675" s="180" t="e">
        <f>#REF!</f>
        <v>#REF!</v>
      </c>
      <c r="K1675" s="180" t="e">
        <f>#REF!</f>
        <v>#REF!</v>
      </c>
      <c r="L1675" s="180" t="e">
        <f>#REF!</f>
        <v>#REF!</v>
      </c>
      <c r="M1675" s="180" t="e">
        <f>#REF!</f>
        <v>#REF!</v>
      </c>
      <c r="N1675" s="180" t="e">
        <f>#REF!</f>
        <v>#REF!</v>
      </c>
    </row>
    <row r="1676" spans="9:14">
      <c r="I1676" s="168" t="e">
        <f>#REF!</f>
        <v>#REF!</v>
      </c>
      <c r="J1676" s="168" t="e">
        <f>#REF!</f>
        <v>#REF!</v>
      </c>
      <c r="K1676" s="168" t="e">
        <f>#REF!</f>
        <v>#REF!</v>
      </c>
      <c r="L1676" s="168" t="e">
        <f>#REF!</f>
        <v>#REF!</v>
      </c>
      <c r="M1676" s="168" t="e">
        <f>#REF!</f>
        <v>#REF!</v>
      </c>
      <c r="N1676" s="168" t="e">
        <f>#REF!</f>
        <v>#REF!</v>
      </c>
    </row>
    <row r="1677" spans="9:14">
      <c r="I1677" s="168" t="e">
        <f>#REF!</f>
        <v>#REF!</v>
      </c>
      <c r="J1677" s="168" t="e">
        <f>#REF!</f>
        <v>#REF!</v>
      </c>
      <c r="K1677" s="168" t="e">
        <f>#REF!</f>
        <v>#REF!</v>
      </c>
      <c r="L1677" s="168" t="e">
        <f>#REF!</f>
        <v>#REF!</v>
      </c>
      <c r="M1677" s="168" t="e">
        <f>#REF!</f>
        <v>#REF!</v>
      </c>
      <c r="N1677" s="168" t="e">
        <f>#REF!</f>
        <v>#REF!</v>
      </c>
    </row>
    <row r="1678" spans="9:14">
      <c r="I1678" s="168" t="e">
        <f>#REF!</f>
        <v>#REF!</v>
      </c>
      <c r="J1678" s="168" t="e">
        <f>#REF!</f>
        <v>#REF!</v>
      </c>
      <c r="K1678" s="168" t="e">
        <f>#REF!</f>
        <v>#REF!</v>
      </c>
      <c r="L1678" s="168" t="e">
        <f>#REF!</f>
        <v>#REF!</v>
      </c>
      <c r="M1678" s="168" t="e">
        <f>#REF!</f>
        <v>#REF!</v>
      </c>
      <c r="N1678" s="168" t="e">
        <f>#REF!</f>
        <v>#REF!</v>
      </c>
    </row>
    <row r="1679" spans="9:14">
      <c r="I1679" s="168" t="e">
        <f>#REF!</f>
        <v>#REF!</v>
      </c>
      <c r="J1679" s="168" t="e">
        <f>#REF!</f>
        <v>#REF!</v>
      </c>
      <c r="K1679" s="168" t="e">
        <f>#REF!</f>
        <v>#REF!</v>
      </c>
      <c r="L1679" s="168" t="e">
        <f>#REF!</f>
        <v>#REF!</v>
      </c>
      <c r="M1679" s="168" t="e">
        <f>#REF!</f>
        <v>#REF!</v>
      </c>
      <c r="N1679" s="168" t="e">
        <f>#REF!</f>
        <v>#REF!</v>
      </c>
    </row>
    <row r="1680" spans="9:14">
      <c r="I1680" s="168" t="e">
        <f>#REF!</f>
        <v>#REF!</v>
      </c>
      <c r="J1680" s="168" t="e">
        <f>#REF!</f>
        <v>#REF!</v>
      </c>
      <c r="K1680" s="168" t="e">
        <f>#REF!</f>
        <v>#REF!</v>
      </c>
      <c r="L1680" s="168" t="e">
        <f>#REF!</f>
        <v>#REF!</v>
      </c>
      <c r="M1680" s="168" t="e">
        <f>#REF!</f>
        <v>#REF!</v>
      </c>
      <c r="N1680" s="168" t="e">
        <f>#REF!</f>
        <v>#REF!</v>
      </c>
    </row>
    <row r="1681" spans="9:14">
      <c r="I1681" s="168" t="e">
        <f>#REF!</f>
        <v>#REF!</v>
      </c>
      <c r="J1681" s="168" t="e">
        <f>#REF!</f>
        <v>#REF!</v>
      </c>
      <c r="K1681" s="168" t="e">
        <f>#REF!</f>
        <v>#REF!</v>
      </c>
      <c r="L1681" s="168" t="e">
        <f>#REF!</f>
        <v>#REF!</v>
      </c>
      <c r="M1681" s="168" t="e">
        <f>#REF!</f>
        <v>#REF!</v>
      </c>
      <c r="N1681" s="168" t="e">
        <f>#REF!</f>
        <v>#REF!</v>
      </c>
    </row>
    <row r="1682" spans="9:14">
      <c r="I1682" s="168" t="e">
        <f>#REF!</f>
        <v>#REF!</v>
      </c>
      <c r="J1682" s="168" t="e">
        <f>#REF!</f>
        <v>#REF!</v>
      </c>
      <c r="K1682" s="168" t="e">
        <f>#REF!</f>
        <v>#REF!</v>
      </c>
      <c r="L1682" s="168" t="e">
        <f>#REF!</f>
        <v>#REF!</v>
      </c>
      <c r="M1682" s="168" t="e">
        <f>#REF!</f>
        <v>#REF!</v>
      </c>
      <c r="N1682" s="168" t="e">
        <f>#REF!</f>
        <v>#REF!</v>
      </c>
    </row>
    <row r="1683" spans="9:14">
      <c r="I1683" s="168" t="e">
        <f>#REF!</f>
        <v>#REF!</v>
      </c>
      <c r="J1683" s="168" t="e">
        <f>#REF!</f>
        <v>#REF!</v>
      </c>
      <c r="K1683" s="168" t="e">
        <f>#REF!</f>
        <v>#REF!</v>
      </c>
      <c r="L1683" s="168" t="e">
        <f>#REF!</f>
        <v>#REF!</v>
      </c>
      <c r="M1683" s="168" t="e">
        <f>#REF!</f>
        <v>#REF!</v>
      </c>
      <c r="N1683" s="168" t="e">
        <f>#REF!</f>
        <v>#REF!</v>
      </c>
    </row>
    <row r="1684" spans="9:14">
      <c r="I1684" s="168" t="e">
        <f>#REF!</f>
        <v>#REF!</v>
      </c>
      <c r="J1684" s="168" t="e">
        <f>#REF!</f>
        <v>#REF!</v>
      </c>
      <c r="K1684" s="168" t="e">
        <f>#REF!</f>
        <v>#REF!</v>
      </c>
      <c r="L1684" s="168" t="e">
        <f>#REF!</f>
        <v>#REF!</v>
      </c>
      <c r="M1684" s="168" t="e">
        <f>#REF!</f>
        <v>#REF!</v>
      </c>
      <c r="N1684" s="168" t="e">
        <f>#REF!</f>
        <v>#REF!</v>
      </c>
    </row>
    <row r="1685" spans="9:14">
      <c r="I1685" s="168" t="e">
        <f>#REF!</f>
        <v>#REF!</v>
      </c>
      <c r="J1685" s="168" t="e">
        <f>#REF!</f>
        <v>#REF!</v>
      </c>
      <c r="K1685" s="168" t="e">
        <f>#REF!</f>
        <v>#REF!</v>
      </c>
      <c r="L1685" s="168" t="e">
        <f>#REF!</f>
        <v>#REF!</v>
      </c>
      <c r="M1685" s="168" t="e">
        <f>#REF!</f>
        <v>#REF!</v>
      </c>
      <c r="N1685" s="168" t="e">
        <f>#REF!</f>
        <v>#REF!</v>
      </c>
    </row>
    <row r="1686" spans="9:14">
      <c r="I1686" s="168" t="e">
        <f>#REF!</f>
        <v>#REF!</v>
      </c>
      <c r="J1686" s="168" t="e">
        <f>#REF!</f>
        <v>#REF!</v>
      </c>
      <c r="K1686" s="168" t="e">
        <f>#REF!</f>
        <v>#REF!</v>
      </c>
      <c r="L1686" s="168" t="e">
        <f>#REF!</f>
        <v>#REF!</v>
      </c>
      <c r="M1686" s="168" t="e">
        <f>#REF!</f>
        <v>#REF!</v>
      </c>
      <c r="N1686" s="168" t="e">
        <f>#REF!</f>
        <v>#REF!</v>
      </c>
    </row>
    <row r="1687" spans="9:14">
      <c r="I1687" s="168" t="e">
        <f>#REF!</f>
        <v>#REF!</v>
      </c>
      <c r="J1687" s="168" t="e">
        <f>#REF!</f>
        <v>#REF!</v>
      </c>
      <c r="K1687" s="168" t="e">
        <f>#REF!</f>
        <v>#REF!</v>
      </c>
      <c r="L1687" s="168" t="e">
        <f>#REF!</f>
        <v>#REF!</v>
      </c>
      <c r="M1687" s="168" t="e">
        <f>#REF!</f>
        <v>#REF!</v>
      </c>
      <c r="N1687" s="168" t="e">
        <f>#REF!</f>
        <v>#REF!</v>
      </c>
    </row>
    <row r="1688" spans="9:14">
      <c r="I1688" s="180" t="e">
        <f>#REF!</f>
        <v>#REF!</v>
      </c>
      <c r="J1688" s="180" t="e">
        <f>#REF!</f>
        <v>#REF!</v>
      </c>
      <c r="K1688" s="180" t="e">
        <f>#REF!</f>
        <v>#REF!</v>
      </c>
      <c r="L1688" s="180" t="e">
        <f>#REF!</f>
        <v>#REF!</v>
      </c>
      <c r="M1688" s="180" t="e">
        <f>#REF!</f>
        <v>#REF!</v>
      </c>
      <c r="N1688" s="180" t="e">
        <f>#REF!</f>
        <v>#REF!</v>
      </c>
    </row>
    <row r="1689" spans="9:14">
      <c r="I1689" s="180" t="e">
        <f>#REF!</f>
        <v>#REF!</v>
      </c>
      <c r="J1689" s="180" t="e">
        <f>#REF!</f>
        <v>#REF!</v>
      </c>
      <c r="K1689" s="180" t="e">
        <f>#REF!</f>
        <v>#REF!</v>
      </c>
      <c r="L1689" s="180" t="e">
        <f>#REF!</f>
        <v>#REF!</v>
      </c>
      <c r="M1689" s="180" t="e">
        <f>#REF!</f>
        <v>#REF!</v>
      </c>
      <c r="N1689" s="180" t="e">
        <f>#REF!</f>
        <v>#REF!</v>
      </c>
    </row>
    <row r="1690" spans="9:14">
      <c r="I1690" s="168" t="e">
        <f>#REF!</f>
        <v>#REF!</v>
      </c>
      <c r="J1690" s="168" t="e">
        <f>#REF!</f>
        <v>#REF!</v>
      </c>
      <c r="K1690" s="168" t="e">
        <f>#REF!</f>
        <v>#REF!</v>
      </c>
      <c r="L1690" s="168" t="e">
        <f>#REF!</f>
        <v>#REF!</v>
      </c>
      <c r="M1690" s="168" t="e">
        <f>#REF!</f>
        <v>#REF!</v>
      </c>
      <c r="N1690" s="168" t="e">
        <f>#REF!</f>
        <v>#REF!</v>
      </c>
    </row>
    <row r="1691" spans="9:14">
      <c r="I1691" s="168" t="e">
        <f>#REF!</f>
        <v>#REF!</v>
      </c>
      <c r="J1691" s="168" t="e">
        <f>#REF!</f>
        <v>#REF!</v>
      </c>
      <c r="K1691" s="168" t="e">
        <f>#REF!</f>
        <v>#REF!</v>
      </c>
      <c r="L1691" s="168" t="e">
        <f>#REF!</f>
        <v>#REF!</v>
      </c>
      <c r="M1691" s="168" t="e">
        <f>#REF!</f>
        <v>#REF!</v>
      </c>
      <c r="N1691" s="168" t="e">
        <f>#REF!</f>
        <v>#REF!</v>
      </c>
    </row>
    <row r="1692" spans="9:14">
      <c r="I1692" s="168" t="e">
        <f>#REF!</f>
        <v>#REF!</v>
      </c>
      <c r="J1692" s="168" t="e">
        <f>#REF!</f>
        <v>#REF!</v>
      </c>
      <c r="K1692" s="168" t="e">
        <f>#REF!</f>
        <v>#REF!</v>
      </c>
      <c r="L1692" s="168" t="e">
        <f>#REF!</f>
        <v>#REF!</v>
      </c>
      <c r="M1692" s="168" t="e">
        <f>#REF!</f>
        <v>#REF!</v>
      </c>
      <c r="N1692" s="168" t="e">
        <f>#REF!</f>
        <v>#REF!</v>
      </c>
    </row>
    <row r="1693" spans="9:14">
      <c r="I1693" s="168" t="e">
        <f>#REF!</f>
        <v>#REF!</v>
      </c>
      <c r="J1693" s="168" t="e">
        <f>#REF!</f>
        <v>#REF!</v>
      </c>
      <c r="K1693" s="168" t="e">
        <f>#REF!</f>
        <v>#REF!</v>
      </c>
      <c r="L1693" s="168" t="e">
        <f>#REF!</f>
        <v>#REF!</v>
      </c>
      <c r="M1693" s="168" t="e">
        <f>#REF!</f>
        <v>#REF!</v>
      </c>
      <c r="N1693" s="168" t="e">
        <f>#REF!</f>
        <v>#REF!</v>
      </c>
    </row>
    <row r="1694" spans="9:14">
      <c r="I1694" s="168" t="e">
        <f>#REF!</f>
        <v>#REF!</v>
      </c>
      <c r="J1694" s="168" t="e">
        <f>#REF!</f>
        <v>#REF!</v>
      </c>
      <c r="K1694" s="168" t="e">
        <f>#REF!</f>
        <v>#REF!</v>
      </c>
      <c r="L1694" s="168" t="e">
        <f>#REF!</f>
        <v>#REF!</v>
      </c>
      <c r="M1694" s="168" t="e">
        <f>#REF!</f>
        <v>#REF!</v>
      </c>
      <c r="N1694" s="168" t="e">
        <f>#REF!</f>
        <v>#REF!</v>
      </c>
    </row>
    <row r="1695" spans="9:14">
      <c r="I1695" s="168" t="e">
        <f>#REF!</f>
        <v>#REF!</v>
      </c>
      <c r="J1695" s="168" t="e">
        <f>#REF!</f>
        <v>#REF!</v>
      </c>
      <c r="K1695" s="168" t="e">
        <f>#REF!</f>
        <v>#REF!</v>
      </c>
      <c r="L1695" s="168" t="e">
        <f>#REF!</f>
        <v>#REF!</v>
      </c>
      <c r="M1695" s="168" t="e">
        <f>#REF!</f>
        <v>#REF!</v>
      </c>
      <c r="N1695" s="168" t="e">
        <f>#REF!</f>
        <v>#REF!</v>
      </c>
    </row>
    <row r="1696" spans="9:14">
      <c r="I1696" s="168" t="e">
        <f>#REF!</f>
        <v>#REF!</v>
      </c>
      <c r="J1696" s="168" t="e">
        <f>#REF!</f>
        <v>#REF!</v>
      </c>
      <c r="K1696" s="168" t="e">
        <f>#REF!</f>
        <v>#REF!</v>
      </c>
      <c r="L1696" s="168" t="e">
        <f>#REF!</f>
        <v>#REF!</v>
      </c>
      <c r="M1696" s="168" t="e">
        <f>#REF!</f>
        <v>#REF!</v>
      </c>
      <c r="N1696" s="168" t="e">
        <f>#REF!</f>
        <v>#REF!</v>
      </c>
    </row>
    <row r="1697" spans="9:14">
      <c r="I1697" s="168" t="e">
        <f>#REF!</f>
        <v>#REF!</v>
      </c>
      <c r="J1697" s="168" t="e">
        <f>#REF!</f>
        <v>#REF!</v>
      </c>
      <c r="K1697" s="168" t="e">
        <f>#REF!</f>
        <v>#REF!</v>
      </c>
      <c r="L1697" s="168" t="e">
        <f>#REF!</f>
        <v>#REF!</v>
      </c>
      <c r="M1697" s="168" t="e">
        <f>#REF!</f>
        <v>#REF!</v>
      </c>
      <c r="N1697" s="168" t="e">
        <f>#REF!</f>
        <v>#REF!</v>
      </c>
    </row>
    <row r="1698" spans="9:14">
      <c r="I1698" s="168" t="e">
        <f>#REF!</f>
        <v>#REF!</v>
      </c>
      <c r="J1698" s="168" t="e">
        <f>#REF!</f>
        <v>#REF!</v>
      </c>
      <c r="K1698" s="168" t="e">
        <f>#REF!</f>
        <v>#REF!</v>
      </c>
      <c r="L1698" s="168" t="e">
        <f>#REF!</f>
        <v>#REF!</v>
      </c>
      <c r="M1698" s="168" t="e">
        <f>#REF!</f>
        <v>#REF!</v>
      </c>
      <c r="N1698" s="168" t="e">
        <f>#REF!</f>
        <v>#REF!</v>
      </c>
    </row>
    <row r="1699" spans="9:14">
      <c r="I1699" s="168" t="e">
        <f>#REF!</f>
        <v>#REF!</v>
      </c>
      <c r="J1699" s="168" t="e">
        <f>#REF!</f>
        <v>#REF!</v>
      </c>
      <c r="K1699" s="168" t="e">
        <f>#REF!</f>
        <v>#REF!</v>
      </c>
      <c r="L1699" s="168" t="e">
        <f>#REF!</f>
        <v>#REF!</v>
      </c>
      <c r="M1699" s="168" t="e">
        <f>#REF!</f>
        <v>#REF!</v>
      </c>
      <c r="N1699" s="168" t="e">
        <f>#REF!</f>
        <v>#REF!</v>
      </c>
    </row>
    <row r="1700" spans="9:14">
      <c r="I1700" s="168" t="e">
        <f>#REF!</f>
        <v>#REF!</v>
      </c>
      <c r="J1700" s="168" t="e">
        <f>#REF!</f>
        <v>#REF!</v>
      </c>
      <c r="K1700" s="168" t="e">
        <f>#REF!</f>
        <v>#REF!</v>
      </c>
      <c r="L1700" s="168" t="e">
        <f>#REF!</f>
        <v>#REF!</v>
      </c>
      <c r="M1700" s="168" t="e">
        <f>#REF!</f>
        <v>#REF!</v>
      </c>
      <c r="N1700" s="168" t="e">
        <f>#REF!</f>
        <v>#REF!</v>
      </c>
    </row>
    <row r="1701" spans="9:14">
      <c r="I1701" s="168" t="e">
        <f>#REF!</f>
        <v>#REF!</v>
      </c>
      <c r="J1701" s="168" t="e">
        <f>#REF!</f>
        <v>#REF!</v>
      </c>
      <c r="K1701" s="168" t="e">
        <f>#REF!</f>
        <v>#REF!</v>
      </c>
      <c r="L1701" s="168" t="e">
        <f>#REF!</f>
        <v>#REF!</v>
      </c>
      <c r="M1701" s="168" t="e">
        <f>#REF!</f>
        <v>#REF!</v>
      </c>
      <c r="N1701" s="168" t="e">
        <f>#REF!</f>
        <v>#REF!</v>
      </c>
    </row>
    <row r="1702" spans="9:14">
      <c r="I1702" s="180" t="e">
        <f>#REF!</f>
        <v>#REF!</v>
      </c>
      <c r="J1702" s="180" t="e">
        <f>#REF!</f>
        <v>#REF!</v>
      </c>
      <c r="K1702" s="180" t="e">
        <f>#REF!</f>
        <v>#REF!</v>
      </c>
      <c r="L1702" s="180" t="e">
        <f>#REF!</f>
        <v>#REF!</v>
      </c>
      <c r="M1702" s="180" t="e">
        <f>#REF!</f>
        <v>#REF!</v>
      </c>
      <c r="N1702" s="180" t="e">
        <f>#REF!</f>
        <v>#REF!</v>
      </c>
    </row>
    <row r="1703" spans="9:14">
      <c r="I1703" s="180" t="e">
        <f>#REF!</f>
        <v>#REF!</v>
      </c>
      <c r="J1703" s="180" t="e">
        <f>#REF!</f>
        <v>#REF!</v>
      </c>
      <c r="K1703" s="180" t="e">
        <f>#REF!</f>
        <v>#REF!</v>
      </c>
      <c r="L1703" s="180" t="e">
        <f>#REF!</f>
        <v>#REF!</v>
      </c>
      <c r="M1703" s="180" t="e">
        <f>#REF!</f>
        <v>#REF!</v>
      </c>
      <c r="N1703" s="180" t="e">
        <f>#REF!</f>
        <v>#REF!</v>
      </c>
    </row>
    <row r="1704" spans="9:14">
      <c r="I1704" s="168" t="e">
        <f>#REF!</f>
        <v>#REF!</v>
      </c>
      <c r="J1704" s="168" t="e">
        <f>#REF!</f>
        <v>#REF!</v>
      </c>
      <c r="K1704" s="168" t="e">
        <f>#REF!</f>
        <v>#REF!</v>
      </c>
      <c r="L1704" s="168" t="e">
        <f>#REF!</f>
        <v>#REF!</v>
      </c>
      <c r="M1704" s="168" t="e">
        <f>#REF!</f>
        <v>#REF!</v>
      </c>
      <c r="N1704" s="168" t="e">
        <f>#REF!</f>
        <v>#REF!</v>
      </c>
    </row>
    <row r="1705" spans="9:14">
      <c r="I1705" s="168" t="e">
        <f>#REF!</f>
        <v>#REF!</v>
      </c>
      <c r="J1705" s="168" t="e">
        <f>#REF!</f>
        <v>#REF!</v>
      </c>
      <c r="K1705" s="168" t="e">
        <f>#REF!</f>
        <v>#REF!</v>
      </c>
      <c r="L1705" s="168" t="e">
        <f>#REF!</f>
        <v>#REF!</v>
      </c>
      <c r="M1705" s="168" t="e">
        <f>#REF!</f>
        <v>#REF!</v>
      </c>
      <c r="N1705" s="168" t="e">
        <f>#REF!</f>
        <v>#REF!</v>
      </c>
    </row>
    <row r="1706" spans="9:14">
      <c r="I1706" s="168" t="e">
        <f>#REF!</f>
        <v>#REF!</v>
      </c>
      <c r="J1706" s="168" t="e">
        <f>#REF!</f>
        <v>#REF!</v>
      </c>
      <c r="K1706" s="168" t="e">
        <f>#REF!</f>
        <v>#REF!</v>
      </c>
      <c r="L1706" s="168" t="e">
        <f>#REF!</f>
        <v>#REF!</v>
      </c>
      <c r="M1706" s="168" t="e">
        <f>#REF!</f>
        <v>#REF!</v>
      </c>
      <c r="N1706" s="168" t="e">
        <f>#REF!</f>
        <v>#REF!</v>
      </c>
    </row>
    <row r="1707" spans="9:14">
      <c r="I1707" s="168" t="e">
        <f>#REF!</f>
        <v>#REF!</v>
      </c>
      <c r="J1707" s="168" t="e">
        <f>#REF!</f>
        <v>#REF!</v>
      </c>
      <c r="K1707" s="168" t="e">
        <f>#REF!</f>
        <v>#REF!</v>
      </c>
      <c r="L1707" s="168" t="e">
        <f>#REF!</f>
        <v>#REF!</v>
      </c>
      <c r="M1707" s="168" t="e">
        <f>#REF!</f>
        <v>#REF!</v>
      </c>
      <c r="N1707" s="168" t="e">
        <f>#REF!</f>
        <v>#REF!</v>
      </c>
    </row>
    <row r="1708" spans="9:14">
      <c r="I1708" s="168" t="e">
        <f>#REF!</f>
        <v>#REF!</v>
      </c>
      <c r="J1708" s="168" t="e">
        <f>#REF!</f>
        <v>#REF!</v>
      </c>
      <c r="K1708" s="168" t="e">
        <f>#REF!</f>
        <v>#REF!</v>
      </c>
      <c r="L1708" s="168" t="e">
        <f>#REF!</f>
        <v>#REF!</v>
      </c>
      <c r="M1708" s="168" t="e">
        <f>#REF!</f>
        <v>#REF!</v>
      </c>
      <c r="N1708" s="168" t="e">
        <f>#REF!</f>
        <v>#REF!</v>
      </c>
    </row>
    <row r="1709" spans="9:14">
      <c r="I1709" s="168" t="e">
        <f>#REF!</f>
        <v>#REF!</v>
      </c>
      <c r="J1709" s="168" t="e">
        <f>#REF!</f>
        <v>#REF!</v>
      </c>
      <c r="K1709" s="168" t="e">
        <f>#REF!</f>
        <v>#REF!</v>
      </c>
      <c r="L1709" s="168" t="e">
        <f>#REF!</f>
        <v>#REF!</v>
      </c>
      <c r="M1709" s="168" t="e">
        <f>#REF!</f>
        <v>#REF!</v>
      </c>
      <c r="N1709" s="168" t="e">
        <f>#REF!</f>
        <v>#REF!</v>
      </c>
    </row>
    <row r="1710" spans="9:14">
      <c r="I1710" s="168" t="e">
        <f>#REF!</f>
        <v>#REF!</v>
      </c>
      <c r="J1710" s="168" t="e">
        <f>#REF!</f>
        <v>#REF!</v>
      </c>
      <c r="K1710" s="168" t="e">
        <f>#REF!</f>
        <v>#REF!</v>
      </c>
      <c r="L1710" s="168" t="e">
        <f>#REF!</f>
        <v>#REF!</v>
      </c>
      <c r="M1710" s="168" t="e">
        <f>#REF!</f>
        <v>#REF!</v>
      </c>
      <c r="N1710" s="168" t="e">
        <f>#REF!</f>
        <v>#REF!</v>
      </c>
    </row>
    <row r="1711" spans="9:14">
      <c r="I1711" s="168" t="e">
        <f>#REF!</f>
        <v>#REF!</v>
      </c>
      <c r="J1711" s="168" t="e">
        <f>#REF!</f>
        <v>#REF!</v>
      </c>
      <c r="K1711" s="168" t="e">
        <f>#REF!</f>
        <v>#REF!</v>
      </c>
      <c r="L1711" s="168" t="e">
        <f>#REF!</f>
        <v>#REF!</v>
      </c>
      <c r="M1711" s="168" t="e">
        <f>#REF!</f>
        <v>#REF!</v>
      </c>
      <c r="N1711" s="168" t="e">
        <f>#REF!</f>
        <v>#REF!</v>
      </c>
    </row>
    <row r="1712" spans="9:14">
      <c r="I1712" s="168" t="e">
        <f>#REF!</f>
        <v>#REF!</v>
      </c>
      <c r="J1712" s="168" t="e">
        <f>#REF!</f>
        <v>#REF!</v>
      </c>
      <c r="K1712" s="168" t="e">
        <f>#REF!</f>
        <v>#REF!</v>
      </c>
      <c r="L1712" s="168" t="e">
        <f>#REF!</f>
        <v>#REF!</v>
      </c>
      <c r="M1712" s="168" t="e">
        <f>#REF!</f>
        <v>#REF!</v>
      </c>
      <c r="N1712" s="168" t="e">
        <f>#REF!</f>
        <v>#REF!</v>
      </c>
    </row>
    <row r="1713" spans="9:14">
      <c r="I1713" s="168" t="e">
        <f>#REF!</f>
        <v>#REF!</v>
      </c>
      <c r="J1713" s="168" t="e">
        <f>#REF!</f>
        <v>#REF!</v>
      </c>
      <c r="K1713" s="168" t="e">
        <f>#REF!</f>
        <v>#REF!</v>
      </c>
      <c r="L1713" s="168" t="e">
        <f>#REF!</f>
        <v>#REF!</v>
      </c>
      <c r="M1713" s="168" t="e">
        <f>#REF!</f>
        <v>#REF!</v>
      </c>
      <c r="N1713" s="168" t="e">
        <f>#REF!</f>
        <v>#REF!</v>
      </c>
    </row>
    <row r="1714" spans="9:14">
      <c r="I1714" s="168" t="e">
        <f>#REF!</f>
        <v>#REF!</v>
      </c>
      <c r="J1714" s="168" t="e">
        <f>#REF!</f>
        <v>#REF!</v>
      </c>
      <c r="K1714" s="168" t="e">
        <f>#REF!</f>
        <v>#REF!</v>
      </c>
      <c r="L1714" s="168" t="e">
        <f>#REF!</f>
        <v>#REF!</v>
      </c>
      <c r="M1714" s="168" t="e">
        <f>#REF!</f>
        <v>#REF!</v>
      </c>
      <c r="N1714" s="168" t="e">
        <f>#REF!</f>
        <v>#REF!</v>
      </c>
    </row>
    <row r="1715" spans="9:14">
      <c r="I1715" s="168" t="e">
        <f>#REF!</f>
        <v>#REF!</v>
      </c>
      <c r="J1715" s="168" t="e">
        <f>#REF!</f>
        <v>#REF!</v>
      </c>
      <c r="K1715" s="168" t="e">
        <f>#REF!</f>
        <v>#REF!</v>
      </c>
      <c r="L1715" s="168" t="e">
        <f>#REF!</f>
        <v>#REF!</v>
      </c>
      <c r="M1715" s="168" t="e">
        <f>#REF!</f>
        <v>#REF!</v>
      </c>
      <c r="N1715" s="168" t="e">
        <f>#REF!</f>
        <v>#REF!</v>
      </c>
    </row>
    <row r="1716" spans="9:14">
      <c r="I1716" s="180" t="e">
        <f>#REF!</f>
        <v>#REF!</v>
      </c>
      <c r="J1716" s="180" t="e">
        <f>#REF!</f>
        <v>#REF!</v>
      </c>
      <c r="K1716" s="180" t="e">
        <f>#REF!</f>
        <v>#REF!</v>
      </c>
      <c r="L1716" s="180" t="e">
        <f>#REF!</f>
        <v>#REF!</v>
      </c>
      <c r="M1716" s="180" t="e">
        <f>#REF!</f>
        <v>#REF!</v>
      </c>
      <c r="N1716" s="180" t="e">
        <f>#REF!</f>
        <v>#REF!</v>
      </c>
    </row>
    <row r="1717" spans="9:14">
      <c r="I1717" s="180" t="e">
        <f>#REF!</f>
        <v>#REF!</v>
      </c>
      <c r="J1717" s="180" t="e">
        <f>#REF!</f>
        <v>#REF!</v>
      </c>
      <c r="K1717" s="180" t="e">
        <f>#REF!</f>
        <v>#REF!</v>
      </c>
      <c r="L1717" s="180" t="e">
        <f>#REF!</f>
        <v>#REF!</v>
      </c>
      <c r="M1717" s="180" t="e">
        <f>#REF!</f>
        <v>#REF!</v>
      </c>
      <c r="N1717" s="180" t="e">
        <f>#REF!</f>
        <v>#REF!</v>
      </c>
    </row>
    <row r="1718" spans="9:14">
      <c r="I1718" s="168" t="e">
        <f>#REF!</f>
        <v>#REF!</v>
      </c>
      <c r="J1718" s="168" t="e">
        <f>#REF!</f>
        <v>#REF!</v>
      </c>
      <c r="K1718" s="168" t="e">
        <f>#REF!</f>
        <v>#REF!</v>
      </c>
      <c r="L1718" s="168" t="e">
        <f>#REF!</f>
        <v>#REF!</v>
      </c>
      <c r="M1718" s="168" t="e">
        <f>#REF!</f>
        <v>#REF!</v>
      </c>
      <c r="N1718" s="168" t="e">
        <f>#REF!</f>
        <v>#REF!</v>
      </c>
    </row>
    <row r="1719" spans="9:14">
      <c r="I1719" s="168" t="e">
        <f>#REF!</f>
        <v>#REF!</v>
      </c>
      <c r="J1719" s="168" t="e">
        <f>#REF!</f>
        <v>#REF!</v>
      </c>
      <c r="K1719" s="168" t="e">
        <f>#REF!</f>
        <v>#REF!</v>
      </c>
      <c r="L1719" s="168" t="e">
        <f>#REF!</f>
        <v>#REF!</v>
      </c>
      <c r="M1719" s="168" t="e">
        <f>#REF!</f>
        <v>#REF!</v>
      </c>
      <c r="N1719" s="168" t="e">
        <f>#REF!</f>
        <v>#REF!</v>
      </c>
    </row>
    <row r="1720" spans="9:14">
      <c r="I1720" s="168" t="e">
        <f>#REF!</f>
        <v>#REF!</v>
      </c>
      <c r="J1720" s="168" t="e">
        <f>#REF!</f>
        <v>#REF!</v>
      </c>
      <c r="K1720" s="168" t="e">
        <f>#REF!</f>
        <v>#REF!</v>
      </c>
      <c r="L1720" s="168" t="e">
        <f>#REF!</f>
        <v>#REF!</v>
      </c>
      <c r="M1720" s="168" t="e">
        <f>#REF!</f>
        <v>#REF!</v>
      </c>
      <c r="N1720" s="168" t="e">
        <f>#REF!</f>
        <v>#REF!</v>
      </c>
    </row>
    <row r="1721" spans="9:14">
      <c r="I1721" s="168" t="e">
        <f>#REF!</f>
        <v>#REF!</v>
      </c>
      <c r="J1721" s="168" t="e">
        <f>#REF!</f>
        <v>#REF!</v>
      </c>
      <c r="K1721" s="168" t="e">
        <f>#REF!</f>
        <v>#REF!</v>
      </c>
      <c r="L1721" s="168" t="e">
        <f>#REF!</f>
        <v>#REF!</v>
      </c>
      <c r="M1721" s="168" t="e">
        <f>#REF!</f>
        <v>#REF!</v>
      </c>
      <c r="N1721" s="168" t="e">
        <f>#REF!</f>
        <v>#REF!</v>
      </c>
    </row>
    <row r="1722" spans="9:14">
      <c r="I1722" s="168" t="e">
        <f>#REF!</f>
        <v>#REF!</v>
      </c>
      <c r="J1722" s="168" t="e">
        <f>#REF!</f>
        <v>#REF!</v>
      </c>
      <c r="K1722" s="168" t="e">
        <f>#REF!</f>
        <v>#REF!</v>
      </c>
      <c r="L1722" s="168" t="e">
        <f>#REF!</f>
        <v>#REF!</v>
      </c>
      <c r="M1722" s="168" t="e">
        <f>#REF!</f>
        <v>#REF!</v>
      </c>
      <c r="N1722" s="168" t="e">
        <f>#REF!</f>
        <v>#REF!</v>
      </c>
    </row>
    <row r="1723" spans="9:14">
      <c r="I1723" s="168" t="e">
        <f>#REF!</f>
        <v>#REF!</v>
      </c>
      <c r="J1723" s="168" t="e">
        <f>#REF!</f>
        <v>#REF!</v>
      </c>
      <c r="K1723" s="168" t="e">
        <f>#REF!</f>
        <v>#REF!</v>
      </c>
      <c r="L1723" s="168" t="e">
        <f>#REF!</f>
        <v>#REF!</v>
      </c>
      <c r="M1723" s="168" t="e">
        <f>#REF!</f>
        <v>#REF!</v>
      </c>
      <c r="N1723" s="168" t="e">
        <f>#REF!</f>
        <v>#REF!</v>
      </c>
    </row>
    <row r="1724" spans="9:14">
      <c r="I1724" s="168" t="e">
        <f>#REF!</f>
        <v>#REF!</v>
      </c>
      <c r="J1724" s="168" t="e">
        <f>#REF!</f>
        <v>#REF!</v>
      </c>
      <c r="K1724" s="168" t="e">
        <f>#REF!</f>
        <v>#REF!</v>
      </c>
      <c r="L1724" s="168" t="e">
        <f>#REF!</f>
        <v>#REF!</v>
      </c>
      <c r="M1724" s="168" t="e">
        <f>#REF!</f>
        <v>#REF!</v>
      </c>
      <c r="N1724" s="168" t="e">
        <f>#REF!</f>
        <v>#REF!</v>
      </c>
    </row>
    <row r="1725" spans="9:14">
      <c r="I1725" s="168" t="e">
        <f>#REF!</f>
        <v>#REF!</v>
      </c>
      <c r="J1725" s="168" t="e">
        <f>#REF!</f>
        <v>#REF!</v>
      </c>
      <c r="K1725" s="168" t="e">
        <f>#REF!</f>
        <v>#REF!</v>
      </c>
      <c r="L1725" s="168" t="e">
        <f>#REF!</f>
        <v>#REF!</v>
      </c>
      <c r="M1725" s="168" t="e">
        <f>#REF!</f>
        <v>#REF!</v>
      </c>
      <c r="N1725" s="168" t="e">
        <f>#REF!</f>
        <v>#REF!</v>
      </c>
    </row>
    <row r="1726" spans="9:14">
      <c r="I1726" s="168" t="e">
        <f>#REF!</f>
        <v>#REF!</v>
      </c>
      <c r="J1726" s="168" t="e">
        <f>#REF!</f>
        <v>#REF!</v>
      </c>
      <c r="K1726" s="168" t="e">
        <f>#REF!</f>
        <v>#REF!</v>
      </c>
      <c r="L1726" s="168" t="e">
        <f>#REF!</f>
        <v>#REF!</v>
      </c>
      <c r="M1726" s="168" t="e">
        <f>#REF!</f>
        <v>#REF!</v>
      </c>
      <c r="N1726" s="168" t="e">
        <f>#REF!</f>
        <v>#REF!</v>
      </c>
    </row>
    <row r="1727" spans="9:14">
      <c r="I1727" s="168" t="e">
        <f>#REF!</f>
        <v>#REF!</v>
      </c>
      <c r="J1727" s="168" t="e">
        <f>#REF!</f>
        <v>#REF!</v>
      </c>
      <c r="K1727" s="168" t="e">
        <f>#REF!</f>
        <v>#REF!</v>
      </c>
      <c r="L1727" s="168" t="e">
        <f>#REF!</f>
        <v>#REF!</v>
      </c>
      <c r="M1727" s="168" t="e">
        <f>#REF!</f>
        <v>#REF!</v>
      </c>
      <c r="N1727" s="168" t="e">
        <f>#REF!</f>
        <v>#REF!</v>
      </c>
    </row>
    <row r="1728" spans="9:14">
      <c r="I1728" s="168" t="e">
        <f>#REF!</f>
        <v>#REF!</v>
      </c>
      <c r="J1728" s="168" t="e">
        <f>#REF!</f>
        <v>#REF!</v>
      </c>
      <c r="K1728" s="168" t="e">
        <f>#REF!</f>
        <v>#REF!</v>
      </c>
      <c r="L1728" s="168" t="e">
        <f>#REF!</f>
        <v>#REF!</v>
      </c>
      <c r="M1728" s="168" t="e">
        <f>#REF!</f>
        <v>#REF!</v>
      </c>
      <c r="N1728" s="168" t="e">
        <f>#REF!</f>
        <v>#REF!</v>
      </c>
    </row>
    <row r="1729" spans="9:14">
      <c r="I1729" s="168" t="e">
        <f>#REF!</f>
        <v>#REF!</v>
      </c>
      <c r="J1729" s="168" t="e">
        <f>#REF!</f>
        <v>#REF!</v>
      </c>
      <c r="K1729" s="168" t="e">
        <f>#REF!</f>
        <v>#REF!</v>
      </c>
      <c r="L1729" s="168" t="e">
        <f>#REF!</f>
        <v>#REF!</v>
      </c>
      <c r="M1729" s="168" t="e">
        <f>#REF!</f>
        <v>#REF!</v>
      </c>
      <c r="N1729" s="168" t="e">
        <f>#REF!</f>
        <v>#REF!</v>
      </c>
    </row>
    <row r="1730" spans="9:14">
      <c r="I1730" s="180" t="e">
        <f>#REF!</f>
        <v>#REF!</v>
      </c>
      <c r="J1730" s="180" t="e">
        <f>#REF!</f>
        <v>#REF!</v>
      </c>
      <c r="K1730" s="180" t="e">
        <f>#REF!</f>
        <v>#REF!</v>
      </c>
      <c r="L1730" s="180" t="e">
        <f>#REF!</f>
        <v>#REF!</v>
      </c>
      <c r="M1730" s="180" t="e">
        <f>#REF!</f>
        <v>#REF!</v>
      </c>
      <c r="N1730" s="180" t="e">
        <f>#REF!</f>
        <v>#REF!</v>
      </c>
    </row>
    <row r="1731" spans="9:14">
      <c r="I1731" s="180" t="e">
        <f>#REF!</f>
        <v>#REF!</v>
      </c>
      <c r="J1731" s="180" t="e">
        <f>#REF!</f>
        <v>#REF!</v>
      </c>
      <c r="K1731" s="180" t="e">
        <f>#REF!</f>
        <v>#REF!</v>
      </c>
      <c r="L1731" s="180" t="e">
        <f>#REF!</f>
        <v>#REF!</v>
      </c>
      <c r="M1731" s="180" t="e">
        <f>#REF!</f>
        <v>#REF!</v>
      </c>
      <c r="N1731" s="180" t="e">
        <f>#REF!</f>
        <v>#REF!</v>
      </c>
    </row>
    <row r="1732" spans="9:14">
      <c r="I1732" s="168" t="e">
        <f>#REF!</f>
        <v>#REF!</v>
      </c>
      <c r="J1732" s="168" t="e">
        <f>#REF!</f>
        <v>#REF!</v>
      </c>
      <c r="K1732" s="168" t="e">
        <f>#REF!</f>
        <v>#REF!</v>
      </c>
      <c r="L1732" s="168" t="e">
        <f>#REF!</f>
        <v>#REF!</v>
      </c>
      <c r="M1732" s="168" t="e">
        <f>#REF!</f>
        <v>#REF!</v>
      </c>
      <c r="N1732" s="168" t="e">
        <f>#REF!</f>
        <v>#REF!</v>
      </c>
    </row>
    <row r="1733" spans="9:14">
      <c r="I1733" s="168" t="e">
        <f>#REF!</f>
        <v>#REF!</v>
      </c>
      <c r="J1733" s="168" t="e">
        <f>#REF!</f>
        <v>#REF!</v>
      </c>
      <c r="K1733" s="168" t="e">
        <f>#REF!</f>
        <v>#REF!</v>
      </c>
      <c r="L1733" s="168" t="e">
        <f>#REF!</f>
        <v>#REF!</v>
      </c>
      <c r="M1733" s="168" t="e">
        <f>#REF!</f>
        <v>#REF!</v>
      </c>
      <c r="N1733" s="168" t="e">
        <f>#REF!</f>
        <v>#REF!</v>
      </c>
    </row>
    <row r="1734" spans="9:14">
      <c r="I1734" s="168" t="e">
        <f>#REF!</f>
        <v>#REF!</v>
      </c>
      <c r="J1734" s="168" t="e">
        <f>#REF!</f>
        <v>#REF!</v>
      </c>
      <c r="K1734" s="168" t="e">
        <f>#REF!</f>
        <v>#REF!</v>
      </c>
      <c r="L1734" s="168" t="e">
        <f>#REF!</f>
        <v>#REF!</v>
      </c>
      <c r="M1734" s="168" t="e">
        <f>#REF!</f>
        <v>#REF!</v>
      </c>
      <c r="N1734" s="168" t="e">
        <f>#REF!</f>
        <v>#REF!</v>
      </c>
    </row>
    <row r="1735" spans="9:14">
      <c r="I1735" s="168" t="e">
        <f>#REF!</f>
        <v>#REF!</v>
      </c>
      <c r="J1735" s="168" t="e">
        <f>#REF!</f>
        <v>#REF!</v>
      </c>
      <c r="K1735" s="168" t="e">
        <f>#REF!</f>
        <v>#REF!</v>
      </c>
      <c r="L1735" s="168" t="e">
        <f>#REF!</f>
        <v>#REF!</v>
      </c>
      <c r="M1735" s="168" t="e">
        <f>#REF!</f>
        <v>#REF!</v>
      </c>
      <c r="N1735" s="168" t="e">
        <f>#REF!</f>
        <v>#REF!</v>
      </c>
    </row>
    <row r="1736" spans="9:14">
      <c r="I1736" s="168" t="e">
        <f>#REF!</f>
        <v>#REF!</v>
      </c>
      <c r="J1736" s="168" t="e">
        <f>#REF!</f>
        <v>#REF!</v>
      </c>
      <c r="K1736" s="168" t="e">
        <f>#REF!</f>
        <v>#REF!</v>
      </c>
      <c r="L1736" s="168" t="e">
        <f>#REF!</f>
        <v>#REF!</v>
      </c>
      <c r="M1736" s="168" t="e">
        <f>#REF!</f>
        <v>#REF!</v>
      </c>
      <c r="N1736" s="168" t="e">
        <f>#REF!</f>
        <v>#REF!</v>
      </c>
    </row>
    <row r="1737" spans="9:14">
      <c r="I1737" s="168" t="e">
        <f>#REF!</f>
        <v>#REF!</v>
      </c>
      <c r="J1737" s="168" t="e">
        <f>#REF!</f>
        <v>#REF!</v>
      </c>
      <c r="K1737" s="168" t="e">
        <f>#REF!</f>
        <v>#REF!</v>
      </c>
      <c r="L1737" s="168" t="e">
        <f>#REF!</f>
        <v>#REF!</v>
      </c>
      <c r="M1737" s="168" t="e">
        <f>#REF!</f>
        <v>#REF!</v>
      </c>
      <c r="N1737" s="168" t="e">
        <f>#REF!</f>
        <v>#REF!</v>
      </c>
    </row>
    <row r="1738" spans="9:14">
      <c r="I1738" s="168" t="e">
        <f>#REF!</f>
        <v>#REF!</v>
      </c>
      <c r="J1738" s="168" t="e">
        <f>#REF!</f>
        <v>#REF!</v>
      </c>
      <c r="K1738" s="168" t="e">
        <f>#REF!</f>
        <v>#REF!</v>
      </c>
      <c r="L1738" s="168" t="e">
        <f>#REF!</f>
        <v>#REF!</v>
      </c>
      <c r="M1738" s="168" t="e">
        <f>#REF!</f>
        <v>#REF!</v>
      </c>
      <c r="N1738" s="168" t="e">
        <f>#REF!</f>
        <v>#REF!</v>
      </c>
    </row>
    <row r="1739" spans="9:14">
      <c r="I1739" s="168" t="e">
        <f>#REF!</f>
        <v>#REF!</v>
      </c>
      <c r="J1739" s="168" t="e">
        <f>#REF!</f>
        <v>#REF!</v>
      </c>
      <c r="K1739" s="168" t="e">
        <f>#REF!</f>
        <v>#REF!</v>
      </c>
      <c r="L1739" s="168" t="e">
        <f>#REF!</f>
        <v>#REF!</v>
      </c>
      <c r="M1739" s="168" t="e">
        <f>#REF!</f>
        <v>#REF!</v>
      </c>
      <c r="N1739" s="168" t="e">
        <f>#REF!</f>
        <v>#REF!</v>
      </c>
    </row>
    <row r="1740" spans="9:14">
      <c r="I1740" s="168" t="e">
        <f>#REF!</f>
        <v>#REF!</v>
      </c>
      <c r="J1740" s="168" t="e">
        <f>#REF!</f>
        <v>#REF!</v>
      </c>
      <c r="K1740" s="168" t="e">
        <f>#REF!</f>
        <v>#REF!</v>
      </c>
      <c r="L1740" s="168" t="e">
        <f>#REF!</f>
        <v>#REF!</v>
      </c>
      <c r="M1740" s="168" t="e">
        <f>#REF!</f>
        <v>#REF!</v>
      </c>
      <c r="N1740" s="168" t="e">
        <f>#REF!</f>
        <v>#REF!</v>
      </c>
    </row>
    <row r="1741" spans="9:14">
      <c r="I1741" s="168" t="e">
        <f>#REF!</f>
        <v>#REF!</v>
      </c>
      <c r="J1741" s="168" t="e">
        <f>#REF!</f>
        <v>#REF!</v>
      </c>
      <c r="K1741" s="168" t="e">
        <f>#REF!</f>
        <v>#REF!</v>
      </c>
      <c r="L1741" s="168" t="e">
        <f>#REF!</f>
        <v>#REF!</v>
      </c>
      <c r="M1741" s="168" t="e">
        <f>#REF!</f>
        <v>#REF!</v>
      </c>
      <c r="N1741" s="168" t="e">
        <f>#REF!</f>
        <v>#REF!</v>
      </c>
    </row>
    <row r="1742" spans="9:14">
      <c r="I1742" s="168" t="e">
        <f>#REF!</f>
        <v>#REF!</v>
      </c>
      <c r="J1742" s="168" t="e">
        <f>#REF!</f>
        <v>#REF!</v>
      </c>
      <c r="K1742" s="168" t="e">
        <f>#REF!</f>
        <v>#REF!</v>
      </c>
      <c r="L1742" s="168" t="e">
        <f>#REF!</f>
        <v>#REF!</v>
      </c>
      <c r="M1742" s="168" t="e">
        <f>#REF!</f>
        <v>#REF!</v>
      </c>
      <c r="N1742" s="168" t="e">
        <f>#REF!</f>
        <v>#REF!</v>
      </c>
    </row>
    <row r="1743" spans="9:14">
      <c r="I1743" s="168" t="e">
        <f>#REF!</f>
        <v>#REF!</v>
      </c>
      <c r="J1743" s="168" t="e">
        <f>#REF!</f>
        <v>#REF!</v>
      </c>
      <c r="K1743" s="168" t="e">
        <f>#REF!</f>
        <v>#REF!</v>
      </c>
      <c r="L1743" s="168" t="e">
        <f>#REF!</f>
        <v>#REF!</v>
      </c>
      <c r="M1743" s="168" t="e">
        <f>#REF!</f>
        <v>#REF!</v>
      </c>
      <c r="N1743" s="168" t="e">
        <f>#REF!</f>
        <v>#REF!</v>
      </c>
    </row>
    <row r="1744" spans="9:14">
      <c r="I1744" s="180" t="e">
        <f>#REF!</f>
        <v>#REF!</v>
      </c>
      <c r="J1744" s="180" t="e">
        <f>#REF!</f>
        <v>#REF!</v>
      </c>
      <c r="K1744" s="180" t="e">
        <f>#REF!</f>
        <v>#REF!</v>
      </c>
      <c r="L1744" s="180" t="e">
        <f>#REF!</f>
        <v>#REF!</v>
      </c>
      <c r="M1744" s="180" t="e">
        <f>#REF!</f>
        <v>#REF!</v>
      </c>
      <c r="N1744" s="180" t="e">
        <f>#REF!</f>
        <v>#REF!</v>
      </c>
    </row>
    <row r="1745" spans="9:14">
      <c r="I1745" s="180" t="e">
        <f>#REF!</f>
        <v>#REF!</v>
      </c>
      <c r="J1745" s="180" t="e">
        <f>#REF!</f>
        <v>#REF!</v>
      </c>
      <c r="K1745" s="180" t="e">
        <f>#REF!</f>
        <v>#REF!</v>
      </c>
      <c r="L1745" s="180" t="e">
        <f>#REF!</f>
        <v>#REF!</v>
      </c>
      <c r="M1745" s="180" t="e">
        <f>#REF!</f>
        <v>#REF!</v>
      </c>
      <c r="N1745" s="180" t="e">
        <f>#REF!</f>
        <v>#REF!</v>
      </c>
    </row>
    <row r="1746" spans="9:14">
      <c r="I1746" s="168" t="e">
        <f>#REF!</f>
        <v>#REF!</v>
      </c>
      <c r="J1746" s="168" t="e">
        <f>#REF!</f>
        <v>#REF!</v>
      </c>
      <c r="K1746" s="168" t="e">
        <f>#REF!</f>
        <v>#REF!</v>
      </c>
      <c r="L1746" s="168" t="e">
        <f>#REF!</f>
        <v>#REF!</v>
      </c>
      <c r="M1746" s="168" t="e">
        <f>#REF!</f>
        <v>#REF!</v>
      </c>
      <c r="N1746" s="168" t="e">
        <f>#REF!</f>
        <v>#REF!</v>
      </c>
    </row>
    <row r="1747" spans="9:14">
      <c r="I1747" s="168" t="e">
        <f>#REF!</f>
        <v>#REF!</v>
      </c>
      <c r="J1747" s="168" t="e">
        <f>#REF!</f>
        <v>#REF!</v>
      </c>
      <c r="K1747" s="168" t="e">
        <f>#REF!</f>
        <v>#REF!</v>
      </c>
      <c r="L1747" s="168" t="e">
        <f>#REF!</f>
        <v>#REF!</v>
      </c>
      <c r="M1747" s="168" t="e">
        <f>#REF!</f>
        <v>#REF!</v>
      </c>
      <c r="N1747" s="168" t="e">
        <f>#REF!</f>
        <v>#REF!</v>
      </c>
    </row>
    <row r="1748" spans="9:14">
      <c r="I1748" s="168" t="e">
        <f>#REF!</f>
        <v>#REF!</v>
      </c>
      <c r="J1748" s="168" t="e">
        <f>#REF!</f>
        <v>#REF!</v>
      </c>
      <c r="K1748" s="168" t="e">
        <f>#REF!</f>
        <v>#REF!</v>
      </c>
      <c r="L1748" s="168" t="e">
        <f>#REF!</f>
        <v>#REF!</v>
      </c>
      <c r="M1748" s="168" t="e">
        <f>#REF!</f>
        <v>#REF!</v>
      </c>
      <c r="N1748" s="168" t="e">
        <f>#REF!</f>
        <v>#REF!</v>
      </c>
    </row>
    <row r="1749" spans="9:14">
      <c r="I1749" s="168" t="e">
        <f>#REF!</f>
        <v>#REF!</v>
      </c>
      <c r="J1749" s="168" t="e">
        <f>#REF!</f>
        <v>#REF!</v>
      </c>
      <c r="K1749" s="168" t="e">
        <f>#REF!</f>
        <v>#REF!</v>
      </c>
      <c r="L1749" s="168" t="e">
        <f>#REF!</f>
        <v>#REF!</v>
      </c>
      <c r="M1749" s="168" t="e">
        <f>#REF!</f>
        <v>#REF!</v>
      </c>
      <c r="N1749" s="168" t="e">
        <f>#REF!</f>
        <v>#REF!</v>
      </c>
    </row>
    <row r="1750" spans="9:14">
      <c r="I1750" s="168" t="e">
        <f>#REF!</f>
        <v>#REF!</v>
      </c>
      <c r="J1750" s="168" t="e">
        <f>#REF!</f>
        <v>#REF!</v>
      </c>
      <c r="K1750" s="168" t="e">
        <f>#REF!</f>
        <v>#REF!</v>
      </c>
      <c r="L1750" s="168" t="e">
        <f>#REF!</f>
        <v>#REF!</v>
      </c>
      <c r="M1750" s="168" t="e">
        <f>#REF!</f>
        <v>#REF!</v>
      </c>
      <c r="N1750" s="168" t="e">
        <f>#REF!</f>
        <v>#REF!</v>
      </c>
    </row>
    <row r="1751" spans="9:14">
      <c r="I1751" s="168" t="e">
        <f>#REF!</f>
        <v>#REF!</v>
      </c>
      <c r="J1751" s="168" t="e">
        <f>#REF!</f>
        <v>#REF!</v>
      </c>
      <c r="K1751" s="168" t="e">
        <f>#REF!</f>
        <v>#REF!</v>
      </c>
      <c r="L1751" s="168" t="e">
        <f>#REF!</f>
        <v>#REF!</v>
      </c>
      <c r="M1751" s="168" t="e">
        <f>#REF!</f>
        <v>#REF!</v>
      </c>
      <c r="N1751" s="168" t="e">
        <f>#REF!</f>
        <v>#REF!</v>
      </c>
    </row>
    <row r="1752" spans="9:14">
      <c r="I1752" s="168" t="e">
        <f>#REF!</f>
        <v>#REF!</v>
      </c>
      <c r="J1752" s="168" t="e">
        <f>#REF!</f>
        <v>#REF!</v>
      </c>
      <c r="K1752" s="168" t="e">
        <f>#REF!</f>
        <v>#REF!</v>
      </c>
      <c r="L1752" s="168" t="e">
        <f>#REF!</f>
        <v>#REF!</v>
      </c>
      <c r="M1752" s="168" t="e">
        <f>#REF!</f>
        <v>#REF!</v>
      </c>
      <c r="N1752" s="168" t="e">
        <f>#REF!</f>
        <v>#REF!</v>
      </c>
    </row>
    <row r="1753" spans="9:14">
      <c r="I1753" s="168" t="e">
        <f>#REF!</f>
        <v>#REF!</v>
      </c>
      <c r="J1753" s="168" t="e">
        <f>#REF!</f>
        <v>#REF!</v>
      </c>
      <c r="K1753" s="168" t="e">
        <f>#REF!</f>
        <v>#REF!</v>
      </c>
      <c r="L1753" s="168" t="e">
        <f>#REF!</f>
        <v>#REF!</v>
      </c>
      <c r="M1753" s="168" t="e">
        <f>#REF!</f>
        <v>#REF!</v>
      </c>
      <c r="N1753" s="168" t="e">
        <f>#REF!</f>
        <v>#REF!</v>
      </c>
    </row>
    <row r="1754" spans="9:14">
      <c r="I1754" s="168" t="e">
        <f>#REF!</f>
        <v>#REF!</v>
      </c>
      <c r="J1754" s="168" t="e">
        <f>#REF!</f>
        <v>#REF!</v>
      </c>
      <c r="K1754" s="168" t="e">
        <f>#REF!</f>
        <v>#REF!</v>
      </c>
      <c r="L1754" s="168" t="e">
        <f>#REF!</f>
        <v>#REF!</v>
      </c>
      <c r="M1754" s="168" t="e">
        <f>#REF!</f>
        <v>#REF!</v>
      </c>
      <c r="N1754" s="168" t="e">
        <f>#REF!</f>
        <v>#REF!</v>
      </c>
    </row>
    <row r="1755" spans="9:14">
      <c r="I1755" s="168" t="e">
        <f>#REF!</f>
        <v>#REF!</v>
      </c>
      <c r="J1755" s="168" t="e">
        <f>#REF!</f>
        <v>#REF!</v>
      </c>
      <c r="K1755" s="168" t="e">
        <f>#REF!</f>
        <v>#REF!</v>
      </c>
      <c r="L1755" s="168" t="e">
        <f>#REF!</f>
        <v>#REF!</v>
      </c>
      <c r="M1755" s="168" t="e">
        <f>#REF!</f>
        <v>#REF!</v>
      </c>
      <c r="N1755" s="168" t="e">
        <f>#REF!</f>
        <v>#REF!</v>
      </c>
    </row>
    <row r="1756" spans="9:14">
      <c r="I1756" s="168" t="e">
        <f>#REF!</f>
        <v>#REF!</v>
      </c>
      <c r="J1756" s="168" t="e">
        <f>#REF!</f>
        <v>#REF!</v>
      </c>
      <c r="K1756" s="168" t="e">
        <f>#REF!</f>
        <v>#REF!</v>
      </c>
      <c r="L1756" s="168" t="e">
        <f>#REF!</f>
        <v>#REF!</v>
      </c>
      <c r="M1756" s="168" t="e">
        <f>#REF!</f>
        <v>#REF!</v>
      </c>
      <c r="N1756" s="168" t="e">
        <f>#REF!</f>
        <v>#REF!</v>
      </c>
    </row>
    <row r="1757" spans="9:14">
      <c r="I1757" s="168" t="e">
        <f>#REF!</f>
        <v>#REF!</v>
      </c>
      <c r="J1757" s="168" t="e">
        <f>#REF!</f>
        <v>#REF!</v>
      </c>
      <c r="K1757" s="168" t="e">
        <f>#REF!</f>
        <v>#REF!</v>
      </c>
      <c r="L1757" s="168" t="e">
        <f>#REF!</f>
        <v>#REF!</v>
      </c>
      <c r="M1757" s="168" t="e">
        <f>#REF!</f>
        <v>#REF!</v>
      </c>
      <c r="N1757" s="168" t="e">
        <f>#REF!</f>
        <v>#REF!</v>
      </c>
    </row>
    <row r="1758" spans="9:14">
      <c r="I1758" s="180" t="e">
        <f>#REF!</f>
        <v>#REF!</v>
      </c>
      <c r="J1758" s="180" t="e">
        <f>#REF!</f>
        <v>#REF!</v>
      </c>
      <c r="K1758" s="180" t="e">
        <f>#REF!</f>
        <v>#REF!</v>
      </c>
      <c r="L1758" s="180" t="e">
        <f>#REF!</f>
        <v>#REF!</v>
      </c>
      <c r="M1758" s="180" t="e">
        <f>#REF!</f>
        <v>#REF!</v>
      </c>
      <c r="N1758" s="180" t="e">
        <f>#REF!</f>
        <v>#REF!</v>
      </c>
    </row>
    <row r="1759" spans="9:14">
      <c r="I1759" s="180" t="e">
        <f>#REF!</f>
        <v>#REF!</v>
      </c>
      <c r="J1759" s="180" t="e">
        <f>#REF!</f>
        <v>#REF!</v>
      </c>
      <c r="K1759" s="180" t="e">
        <f>#REF!</f>
        <v>#REF!</v>
      </c>
      <c r="L1759" s="180" t="e">
        <f>#REF!</f>
        <v>#REF!</v>
      </c>
      <c r="M1759" s="180" t="e">
        <f>#REF!</f>
        <v>#REF!</v>
      </c>
      <c r="N1759" s="180" t="e">
        <f>#REF!</f>
        <v>#REF!</v>
      </c>
    </row>
    <row r="1760" spans="9:14">
      <c r="I1760" s="168" t="e">
        <f>#REF!</f>
        <v>#REF!</v>
      </c>
      <c r="J1760" s="168" t="e">
        <f>#REF!</f>
        <v>#REF!</v>
      </c>
      <c r="K1760" s="168" t="e">
        <f>#REF!</f>
        <v>#REF!</v>
      </c>
      <c r="L1760" s="168" t="e">
        <f>#REF!</f>
        <v>#REF!</v>
      </c>
      <c r="M1760" s="168" t="e">
        <f>#REF!</f>
        <v>#REF!</v>
      </c>
      <c r="N1760" s="168" t="e">
        <f>#REF!</f>
        <v>#REF!</v>
      </c>
    </row>
    <row r="1761" spans="8:14">
      <c r="I1761" s="168" t="e">
        <f>#REF!</f>
        <v>#REF!</v>
      </c>
      <c r="J1761" s="168" t="e">
        <f>#REF!</f>
        <v>#REF!</v>
      </c>
      <c r="K1761" s="168" t="e">
        <f>#REF!</f>
        <v>#REF!</v>
      </c>
      <c r="L1761" s="168" t="e">
        <f>#REF!</f>
        <v>#REF!</v>
      </c>
      <c r="M1761" s="168" t="e">
        <f>#REF!</f>
        <v>#REF!</v>
      </c>
      <c r="N1761" s="168" t="e">
        <f>#REF!</f>
        <v>#REF!</v>
      </c>
    </row>
    <row r="1762" spans="8:14">
      <c r="I1762" s="168" t="e">
        <f>#REF!</f>
        <v>#REF!</v>
      </c>
      <c r="J1762" s="168" t="e">
        <f>#REF!</f>
        <v>#REF!</v>
      </c>
      <c r="K1762" s="168" t="e">
        <f>#REF!</f>
        <v>#REF!</v>
      </c>
      <c r="L1762" s="168" t="e">
        <f>#REF!</f>
        <v>#REF!</v>
      </c>
      <c r="M1762" s="168" t="e">
        <f>#REF!</f>
        <v>#REF!</v>
      </c>
      <c r="N1762" s="168" t="e">
        <f>#REF!</f>
        <v>#REF!</v>
      </c>
    </row>
    <row r="1763" spans="8:14">
      <c r="I1763" s="168" t="e">
        <f>#REF!</f>
        <v>#REF!</v>
      </c>
      <c r="J1763" s="168" t="e">
        <f>#REF!</f>
        <v>#REF!</v>
      </c>
      <c r="K1763" s="168" t="e">
        <f>#REF!</f>
        <v>#REF!</v>
      </c>
      <c r="L1763" s="168" t="e">
        <f>#REF!</f>
        <v>#REF!</v>
      </c>
      <c r="M1763" s="168" t="e">
        <f>#REF!</f>
        <v>#REF!</v>
      </c>
      <c r="N1763" s="168" t="e">
        <f>#REF!</f>
        <v>#REF!</v>
      </c>
    </row>
    <row r="1764" spans="8:14">
      <c r="I1764" s="168" t="e">
        <f>#REF!</f>
        <v>#REF!</v>
      </c>
      <c r="J1764" s="168" t="e">
        <f>#REF!</f>
        <v>#REF!</v>
      </c>
      <c r="K1764" s="168" t="e">
        <f>#REF!</f>
        <v>#REF!</v>
      </c>
      <c r="L1764" s="168" t="e">
        <f>#REF!</f>
        <v>#REF!</v>
      </c>
      <c r="M1764" s="168" t="e">
        <f>#REF!</f>
        <v>#REF!</v>
      </c>
      <c r="N1764" s="168" t="e">
        <f>#REF!</f>
        <v>#REF!</v>
      </c>
    </row>
    <row r="1765" spans="8:14">
      <c r="I1765" s="168" t="e">
        <f>#REF!</f>
        <v>#REF!</v>
      </c>
      <c r="J1765" s="168" t="e">
        <f>#REF!</f>
        <v>#REF!</v>
      </c>
      <c r="K1765" s="168" t="e">
        <f>#REF!</f>
        <v>#REF!</v>
      </c>
      <c r="L1765" s="168" t="e">
        <f>#REF!</f>
        <v>#REF!</v>
      </c>
      <c r="M1765" s="168" t="e">
        <f>#REF!</f>
        <v>#REF!</v>
      </c>
      <c r="N1765" s="168" t="e">
        <f>#REF!</f>
        <v>#REF!</v>
      </c>
    </row>
    <row r="1766" spans="8:14">
      <c r="H1766" s="159"/>
      <c r="I1766" s="168" t="e">
        <f>#REF!</f>
        <v>#REF!</v>
      </c>
      <c r="J1766" s="168" t="e">
        <f>#REF!</f>
        <v>#REF!</v>
      </c>
      <c r="K1766" s="168" t="e">
        <f>#REF!</f>
        <v>#REF!</v>
      </c>
      <c r="L1766" s="168" t="e">
        <f>#REF!</f>
        <v>#REF!</v>
      </c>
      <c r="M1766" s="168" t="e">
        <f>#REF!</f>
        <v>#REF!</v>
      </c>
      <c r="N1766" s="168" t="e">
        <f>#REF!</f>
        <v>#REF!</v>
      </c>
    </row>
    <row r="1767" spans="8:14">
      <c r="I1767" s="168" t="e">
        <f>#REF!</f>
        <v>#REF!</v>
      </c>
      <c r="J1767" s="168" t="e">
        <f>#REF!</f>
        <v>#REF!</v>
      </c>
      <c r="K1767" s="168" t="e">
        <f>#REF!</f>
        <v>#REF!</v>
      </c>
      <c r="L1767" s="168" t="e">
        <f>#REF!</f>
        <v>#REF!</v>
      </c>
      <c r="M1767" s="168" t="e">
        <f>#REF!</f>
        <v>#REF!</v>
      </c>
      <c r="N1767" s="168" t="e">
        <f>#REF!</f>
        <v>#REF!</v>
      </c>
    </row>
    <row r="1768" spans="8:14">
      <c r="I1768" s="168" t="e">
        <f>#REF!</f>
        <v>#REF!</v>
      </c>
      <c r="J1768" s="168" t="e">
        <f>#REF!</f>
        <v>#REF!</v>
      </c>
      <c r="K1768" s="168" t="e">
        <f>#REF!</f>
        <v>#REF!</v>
      </c>
      <c r="L1768" s="168" t="e">
        <f>#REF!</f>
        <v>#REF!</v>
      </c>
      <c r="M1768" s="168" t="e">
        <f>#REF!</f>
        <v>#REF!</v>
      </c>
      <c r="N1768" s="168" t="e">
        <f>#REF!</f>
        <v>#REF!</v>
      </c>
    </row>
    <row r="1769" spans="8:14">
      <c r="I1769" s="168" t="e">
        <f>#REF!</f>
        <v>#REF!</v>
      </c>
      <c r="J1769" s="168" t="e">
        <f>#REF!</f>
        <v>#REF!</v>
      </c>
      <c r="K1769" s="168" t="e">
        <f>#REF!</f>
        <v>#REF!</v>
      </c>
      <c r="L1769" s="168" t="e">
        <f>#REF!</f>
        <v>#REF!</v>
      </c>
      <c r="M1769" s="168" t="e">
        <f>#REF!</f>
        <v>#REF!</v>
      </c>
      <c r="N1769" s="168" t="e">
        <f>#REF!</f>
        <v>#REF!</v>
      </c>
    </row>
    <row r="1770" spans="8:14">
      <c r="I1770" s="168" t="e">
        <f>#REF!</f>
        <v>#REF!</v>
      </c>
      <c r="J1770" s="168" t="e">
        <f>#REF!</f>
        <v>#REF!</v>
      </c>
      <c r="K1770" s="168" t="e">
        <f>#REF!</f>
        <v>#REF!</v>
      </c>
      <c r="L1770" s="168" t="e">
        <f>#REF!</f>
        <v>#REF!</v>
      </c>
      <c r="M1770" s="168" t="e">
        <f>#REF!</f>
        <v>#REF!</v>
      </c>
      <c r="N1770" s="168" t="e">
        <f>#REF!</f>
        <v>#REF!</v>
      </c>
    </row>
    <row r="1771" spans="8:14">
      <c r="I1771" s="168" t="e">
        <f>#REF!</f>
        <v>#REF!</v>
      </c>
      <c r="J1771" s="168" t="e">
        <f>#REF!</f>
        <v>#REF!</v>
      </c>
      <c r="K1771" s="168" t="e">
        <f>#REF!</f>
        <v>#REF!</v>
      </c>
      <c r="L1771" s="168" t="e">
        <f>#REF!</f>
        <v>#REF!</v>
      </c>
      <c r="M1771" s="168" t="e">
        <f>#REF!</f>
        <v>#REF!</v>
      </c>
      <c r="N1771" s="168" t="e">
        <f>#REF!</f>
        <v>#REF!</v>
      </c>
    </row>
    <row r="1772" spans="8:14">
      <c r="I1772" s="180" t="e">
        <f>#REF!</f>
        <v>#REF!</v>
      </c>
      <c r="J1772" s="180" t="e">
        <f>#REF!</f>
        <v>#REF!</v>
      </c>
      <c r="K1772" s="180" t="e">
        <f>#REF!</f>
        <v>#REF!</v>
      </c>
      <c r="L1772" s="180" t="e">
        <f>#REF!</f>
        <v>#REF!</v>
      </c>
      <c r="M1772" s="180" t="e">
        <f>#REF!</f>
        <v>#REF!</v>
      </c>
      <c r="N1772" s="180" t="e">
        <f>#REF!</f>
        <v>#REF!</v>
      </c>
    </row>
    <row r="1773" spans="8:14">
      <c r="I1773" s="180" t="e">
        <f>#REF!</f>
        <v>#REF!</v>
      </c>
      <c r="J1773" s="180" t="e">
        <f>#REF!</f>
        <v>#REF!</v>
      </c>
      <c r="K1773" s="180" t="e">
        <f>#REF!</f>
        <v>#REF!</v>
      </c>
      <c r="L1773" s="180" t="e">
        <f>#REF!</f>
        <v>#REF!</v>
      </c>
      <c r="M1773" s="180" t="e">
        <f>#REF!</f>
        <v>#REF!</v>
      </c>
      <c r="N1773" s="180" t="e">
        <f>#REF!</f>
        <v>#REF!</v>
      </c>
    </row>
    <row r="1774" spans="8:14">
      <c r="I1774" s="168" t="e">
        <f>#REF!</f>
        <v>#REF!</v>
      </c>
      <c r="J1774" s="168" t="e">
        <f>#REF!</f>
        <v>#REF!</v>
      </c>
      <c r="K1774" s="168" t="e">
        <f>#REF!</f>
        <v>#REF!</v>
      </c>
      <c r="L1774" s="168" t="e">
        <f>#REF!</f>
        <v>#REF!</v>
      </c>
      <c r="M1774" s="168" t="e">
        <f>#REF!</f>
        <v>#REF!</v>
      </c>
      <c r="N1774" s="168" t="e">
        <f>#REF!</f>
        <v>#REF!</v>
      </c>
    </row>
    <row r="1775" spans="8:14">
      <c r="I1775" s="168" t="e">
        <f>#REF!</f>
        <v>#REF!</v>
      </c>
      <c r="J1775" s="168" t="e">
        <f>#REF!</f>
        <v>#REF!</v>
      </c>
      <c r="K1775" s="168" t="e">
        <f>#REF!</f>
        <v>#REF!</v>
      </c>
      <c r="L1775" s="168" t="e">
        <f>#REF!</f>
        <v>#REF!</v>
      </c>
      <c r="M1775" s="168" t="e">
        <f>#REF!</f>
        <v>#REF!</v>
      </c>
      <c r="N1775" s="168" t="e">
        <f>#REF!</f>
        <v>#REF!</v>
      </c>
    </row>
    <row r="1776" spans="8:14">
      <c r="I1776" s="168" t="e">
        <f>#REF!</f>
        <v>#REF!</v>
      </c>
      <c r="J1776" s="168" t="e">
        <f>#REF!</f>
        <v>#REF!</v>
      </c>
      <c r="K1776" s="168" t="e">
        <f>#REF!</f>
        <v>#REF!</v>
      </c>
      <c r="L1776" s="168" t="e">
        <f>#REF!</f>
        <v>#REF!</v>
      </c>
      <c r="M1776" s="168" t="e">
        <f>#REF!</f>
        <v>#REF!</v>
      </c>
      <c r="N1776" s="168" t="e">
        <f>#REF!</f>
        <v>#REF!</v>
      </c>
    </row>
    <row r="1777" spans="9:14">
      <c r="I1777" s="168" t="e">
        <f>#REF!</f>
        <v>#REF!</v>
      </c>
      <c r="J1777" s="168" t="e">
        <f>#REF!</f>
        <v>#REF!</v>
      </c>
      <c r="K1777" s="168" t="e">
        <f>#REF!</f>
        <v>#REF!</v>
      </c>
      <c r="L1777" s="168" t="e">
        <f>#REF!</f>
        <v>#REF!</v>
      </c>
      <c r="M1777" s="168" t="e">
        <f>#REF!</f>
        <v>#REF!</v>
      </c>
      <c r="N1777" s="168" t="e">
        <f>#REF!</f>
        <v>#REF!</v>
      </c>
    </row>
    <row r="1778" spans="9:14">
      <c r="I1778" s="168" t="e">
        <f>#REF!</f>
        <v>#REF!</v>
      </c>
      <c r="J1778" s="168" t="e">
        <f>#REF!</f>
        <v>#REF!</v>
      </c>
      <c r="K1778" s="168" t="e">
        <f>#REF!</f>
        <v>#REF!</v>
      </c>
      <c r="L1778" s="168" t="e">
        <f>#REF!</f>
        <v>#REF!</v>
      </c>
      <c r="M1778" s="168" t="e">
        <f>#REF!</f>
        <v>#REF!</v>
      </c>
      <c r="N1778" s="168" t="e">
        <f>#REF!</f>
        <v>#REF!</v>
      </c>
    </row>
    <row r="1779" spans="9:14">
      <c r="I1779" s="168" t="e">
        <f>#REF!</f>
        <v>#REF!</v>
      </c>
      <c r="J1779" s="168" t="e">
        <f>#REF!</f>
        <v>#REF!</v>
      </c>
      <c r="K1779" s="168" t="e">
        <f>#REF!</f>
        <v>#REF!</v>
      </c>
      <c r="L1779" s="168" t="e">
        <f>#REF!</f>
        <v>#REF!</v>
      </c>
      <c r="M1779" s="168" t="e">
        <f>#REF!</f>
        <v>#REF!</v>
      </c>
      <c r="N1779" s="168" t="e">
        <f>#REF!</f>
        <v>#REF!</v>
      </c>
    </row>
    <row r="1780" spans="9:14">
      <c r="I1780" s="168" t="e">
        <f>#REF!</f>
        <v>#REF!</v>
      </c>
      <c r="J1780" s="168" t="e">
        <f>#REF!</f>
        <v>#REF!</v>
      </c>
      <c r="K1780" s="168" t="e">
        <f>#REF!</f>
        <v>#REF!</v>
      </c>
      <c r="L1780" s="168" t="e">
        <f>#REF!</f>
        <v>#REF!</v>
      </c>
      <c r="M1780" s="168" t="e">
        <f>#REF!</f>
        <v>#REF!</v>
      </c>
      <c r="N1780" s="168" t="e">
        <f>#REF!</f>
        <v>#REF!</v>
      </c>
    </row>
    <row r="1781" spans="9:14">
      <c r="I1781" s="168" t="e">
        <f>#REF!</f>
        <v>#REF!</v>
      </c>
      <c r="J1781" s="168" t="e">
        <f>#REF!</f>
        <v>#REF!</v>
      </c>
      <c r="K1781" s="168" t="e">
        <f>#REF!</f>
        <v>#REF!</v>
      </c>
      <c r="L1781" s="168" t="e">
        <f>#REF!</f>
        <v>#REF!</v>
      </c>
      <c r="M1781" s="168" t="e">
        <f>#REF!</f>
        <v>#REF!</v>
      </c>
      <c r="N1781" s="168" t="e">
        <f>#REF!</f>
        <v>#REF!</v>
      </c>
    </row>
    <row r="1782" spans="9:14">
      <c r="I1782" s="168" t="e">
        <f>#REF!</f>
        <v>#REF!</v>
      </c>
      <c r="J1782" s="168" t="e">
        <f>#REF!</f>
        <v>#REF!</v>
      </c>
      <c r="K1782" s="168" t="e">
        <f>#REF!</f>
        <v>#REF!</v>
      </c>
      <c r="L1782" s="168" t="e">
        <f>#REF!</f>
        <v>#REF!</v>
      </c>
      <c r="M1782" s="168" t="e">
        <f>#REF!</f>
        <v>#REF!</v>
      </c>
      <c r="N1782" s="168" t="e">
        <f>#REF!</f>
        <v>#REF!</v>
      </c>
    </row>
    <row r="1783" spans="9:14">
      <c r="I1783" s="168" t="e">
        <f>#REF!</f>
        <v>#REF!</v>
      </c>
      <c r="J1783" s="168" t="e">
        <f>#REF!</f>
        <v>#REF!</v>
      </c>
      <c r="K1783" s="168" t="e">
        <f>#REF!</f>
        <v>#REF!</v>
      </c>
      <c r="L1783" s="168" t="e">
        <f>#REF!</f>
        <v>#REF!</v>
      </c>
      <c r="M1783" s="168" t="e">
        <f>#REF!</f>
        <v>#REF!</v>
      </c>
      <c r="N1783" s="168" t="e">
        <f>#REF!</f>
        <v>#REF!</v>
      </c>
    </row>
    <row r="1784" spans="9:14">
      <c r="I1784" s="168" t="e">
        <f>#REF!</f>
        <v>#REF!</v>
      </c>
      <c r="J1784" s="168" t="e">
        <f>#REF!</f>
        <v>#REF!</v>
      </c>
      <c r="K1784" s="168" t="e">
        <f>#REF!</f>
        <v>#REF!</v>
      </c>
      <c r="L1784" s="168" t="e">
        <f>#REF!</f>
        <v>#REF!</v>
      </c>
      <c r="M1784" s="168" t="e">
        <f>#REF!</f>
        <v>#REF!</v>
      </c>
      <c r="N1784" s="168" t="e">
        <f>#REF!</f>
        <v>#REF!</v>
      </c>
    </row>
    <row r="1785" spans="9:14">
      <c r="I1785" s="168" t="e">
        <f>#REF!</f>
        <v>#REF!</v>
      </c>
      <c r="J1785" s="168" t="e">
        <f>#REF!</f>
        <v>#REF!</v>
      </c>
      <c r="K1785" s="168" t="e">
        <f>#REF!</f>
        <v>#REF!</v>
      </c>
      <c r="L1785" s="168" t="e">
        <f>#REF!</f>
        <v>#REF!</v>
      </c>
      <c r="M1785" s="168" t="e">
        <f>#REF!</f>
        <v>#REF!</v>
      </c>
      <c r="N1785" s="168" t="e">
        <f>#REF!</f>
        <v>#REF!</v>
      </c>
    </row>
    <row r="1786" spans="9:14">
      <c r="I1786" s="180" t="e">
        <f>#REF!</f>
        <v>#REF!</v>
      </c>
      <c r="J1786" s="180" t="e">
        <f>#REF!</f>
        <v>#REF!</v>
      </c>
      <c r="K1786" s="180" t="e">
        <f>#REF!</f>
        <v>#REF!</v>
      </c>
      <c r="L1786" s="180" t="e">
        <f>#REF!</f>
        <v>#REF!</v>
      </c>
      <c r="M1786" s="180" t="e">
        <f>#REF!</f>
        <v>#REF!</v>
      </c>
      <c r="N1786" s="180" t="e">
        <f>#REF!</f>
        <v>#REF!</v>
      </c>
    </row>
    <row r="1787" spans="9:14">
      <c r="I1787" s="180" t="e">
        <f>#REF!</f>
        <v>#REF!</v>
      </c>
      <c r="J1787" s="180" t="e">
        <f>#REF!</f>
        <v>#REF!</v>
      </c>
      <c r="K1787" s="180" t="e">
        <f>#REF!</f>
        <v>#REF!</v>
      </c>
      <c r="L1787" s="180" t="e">
        <f>#REF!</f>
        <v>#REF!</v>
      </c>
      <c r="M1787" s="180" t="e">
        <f>#REF!</f>
        <v>#REF!</v>
      </c>
      <c r="N1787" s="180" t="e">
        <f>#REF!</f>
        <v>#REF!</v>
      </c>
    </row>
    <row r="1788" spans="9:14">
      <c r="I1788" s="168" t="e">
        <f>#REF!</f>
        <v>#REF!</v>
      </c>
      <c r="J1788" s="168" t="e">
        <f>#REF!</f>
        <v>#REF!</v>
      </c>
      <c r="K1788" s="168" t="e">
        <f>#REF!</f>
        <v>#REF!</v>
      </c>
      <c r="L1788" s="168" t="e">
        <f>#REF!</f>
        <v>#REF!</v>
      </c>
      <c r="M1788" s="168" t="e">
        <f>#REF!</f>
        <v>#REF!</v>
      </c>
      <c r="N1788" s="168" t="e">
        <f>#REF!</f>
        <v>#REF!</v>
      </c>
    </row>
    <row r="1789" spans="9:14">
      <c r="I1789" s="168" t="e">
        <f>#REF!</f>
        <v>#REF!</v>
      </c>
      <c r="J1789" s="168" t="e">
        <f>#REF!</f>
        <v>#REF!</v>
      </c>
      <c r="K1789" s="168" t="e">
        <f>#REF!</f>
        <v>#REF!</v>
      </c>
      <c r="L1789" s="168" t="e">
        <f>#REF!</f>
        <v>#REF!</v>
      </c>
      <c r="M1789" s="168" t="e">
        <f>#REF!</f>
        <v>#REF!</v>
      </c>
      <c r="N1789" s="168" t="e">
        <f>#REF!</f>
        <v>#REF!</v>
      </c>
    </row>
    <row r="1790" spans="9:14">
      <c r="I1790" s="168" t="e">
        <f>#REF!</f>
        <v>#REF!</v>
      </c>
      <c r="J1790" s="168" t="e">
        <f>#REF!</f>
        <v>#REF!</v>
      </c>
      <c r="K1790" s="168" t="e">
        <f>#REF!</f>
        <v>#REF!</v>
      </c>
      <c r="L1790" s="168" t="e">
        <f>#REF!</f>
        <v>#REF!</v>
      </c>
      <c r="M1790" s="168" t="e">
        <f>#REF!</f>
        <v>#REF!</v>
      </c>
      <c r="N1790" s="168" t="e">
        <f>#REF!</f>
        <v>#REF!</v>
      </c>
    </row>
    <row r="1791" spans="9:14">
      <c r="I1791" s="168" t="e">
        <f>#REF!</f>
        <v>#REF!</v>
      </c>
      <c r="J1791" s="168" t="e">
        <f>#REF!</f>
        <v>#REF!</v>
      </c>
      <c r="K1791" s="168" t="e">
        <f>#REF!</f>
        <v>#REF!</v>
      </c>
      <c r="L1791" s="168" t="e">
        <f>#REF!</f>
        <v>#REF!</v>
      </c>
      <c r="M1791" s="168" t="e">
        <f>#REF!</f>
        <v>#REF!</v>
      </c>
      <c r="N1791" s="168" t="e">
        <f>#REF!</f>
        <v>#REF!</v>
      </c>
    </row>
    <row r="1792" spans="9:14">
      <c r="I1792" s="168" t="e">
        <f>#REF!</f>
        <v>#REF!</v>
      </c>
      <c r="J1792" s="168" t="e">
        <f>#REF!</f>
        <v>#REF!</v>
      </c>
      <c r="K1792" s="168" t="e">
        <f>#REF!</f>
        <v>#REF!</v>
      </c>
      <c r="L1792" s="168" t="e">
        <f>#REF!</f>
        <v>#REF!</v>
      </c>
      <c r="M1792" s="168" t="e">
        <f>#REF!</f>
        <v>#REF!</v>
      </c>
      <c r="N1792" s="168" t="e">
        <f>#REF!</f>
        <v>#REF!</v>
      </c>
    </row>
    <row r="1793" spans="9:14">
      <c r="I1793" s="168" t="e">
        <f>#REF!</f>
        <v>#REF!</v>
      </c>
      <c r="J1793" s="168" t="e">
        <f>#REF!</f>
        <v>#REF!</v>
      </c>
      <c r="K1793" s="168" t="e">
        <f>#REF!</f>
        <v>#REF!</v>
      </c>
      <c r="L1793" s="168" t="e">
        <f>#REF!</f>
        <v>#REF!</v>
      </c>
      <c r="M1793" s="168" t="e">
        <f>#REF!</f>
        <v>#REF!</v>
      </c>
      <c r="N1793" s="168" t="e">
        <f>#REF!</f>
        <v>#REF!</v>
      </c>
    </row>
    <row r="1794" spans="9:14">
      <c r="I1794" s="168" t="e">
        <f>#REF!</f>
        <v>#REF!</v>
      </c>
      <c r="J1794" s="168" t="e">
        <f>#REF!</f>
        <v>#REF!</v>
      </c>
      <c r="K1794" s="168" t="e">
        <f>#REF!</f>
        <v>#REF!</v>
      </c>
      <c r="L1794" s="168" t="e">
        <f>#REF!</f>
        <v>#REF!</v>
      </c>
      <c r="M1794" s="168" t="e">
        <f>#REF!</f>
        <v>#REF!</v>
      </c>
      <c r="N1794" s="168" t="e">
        <f>#REF!</f>
        <v>#REF!</v>
      </c>
    </row>
    <row r="1795" spans="9:14">
      <c r="I1795" s="168" t="e">
        <f>#REF!</f>
        <v>#REF!</v>
      </c>
      <c r="J1795" s="168" t="e">
        <f>#REF!</f>
        <v>#REF!</v>
      </c>
      <c r="K1795" s="168" t="e">
        <f>#REF!</f>
        <v>#REF!</v>
      </c>
      <c r="L1795" s="168" t="e">
        <f>#REF!</f>
        <v>#REF!</v>
      </c>
      <c r="M1795" s="168" t="e">
        <f>#REF!</f>
        <v>#REF!</v>
      </c>
      <c r="N1795" s="168" t="e">
        <f>#REF!</f>
        <v>#REF!</v>
      </c>
    </row>
    <row r="1796" spans="9:14">
      <c r="I1796" s="168" t="e">
        <f>#REF!</f>
        <v>#REF!</v>
      </c>
      <c r="J1796" s="168" t="e">
        <f>#REF!</f>
        <v>#REF!</v>
      </c>
      <c r="K1796" s="168" t="e">
        <f>#REF!</f>
        <v>#REF!</v>
      </c>
      <c r="L1796" s="168" t="e">
        <f>#REF!</f>
        <v>#REF!</v>
      </c>
      <c r="M1796" s="168" t="e">
        <f>#REF!</f>
        <v>#REF!</v>
      </c>
      <c r="N1796" s="168" t="e">
        <f>#REF!</f>
        <v>#REF!</v>
      </c>
    </row>
    <row r="1797" spans="9:14">
      <c r="I1797" s="168" t="e">
        <f>#REF!</f>
        <v>#REF!</v>
      </c>
      <c r="J1797" s="168" t="e">
        <f>#REF!</f>
        <v>#REF!</v>
      </c>
      <c r="K1797" s="168" t="e">
        <f>#REF!</f>
        <v>#REF!</v>
      </c>
      <c r="L1797" s="168" t="e">
        <f>#REF!</f>
        <v>#REF!</v>
      </c>
      <c r="M1797" s="168" t="e">
        <f>#REF!</f>
        <v>#REF!</v>
      </c>
      <c r="N1797" s="168" t="e">
        <f>#REF!</f>
        <v>#REF!</v>
      </c>
    </row>
    <row r="1798" spans="9:14">
      <c r="I1798" s="168" t="e">
        <f>#REF!</f>
        <v>#REF!</v>
      </c>
      <c r="J1798" s="168" t="e">
        <f>#REF!</f>
        <v>#REF!</v>
      </c>
      <c r="K1798" s="168" t="e">
        <f>#REF!</f>
        <v>#REF!</v>
      </c>
      <c r="L1798" s="168" t="e">
        <f>#REF!</f>
        <v>#REF!</v>
      </c>
      <c r="M1798" s="168" t="e">
        <f>#REF!</f>
        <v>#REF!</v>
      </c>
      <c r="N1798" s="168" t="e">
        <f>#REF!</f>
        <v>#REF!</v>
      </c>
    </row>
    <row r="1799" spans="9:14">
      <c r="I1799" s="168" t="e">
        <f>#REF!</f>
        <v>#REF!</v>
      </c>
      <c r="J1799" s="168" t="e">
        <f>#REF!</f>
        <v>#REF!</v>
      </c>
      <c r="K1799" s="168" t="e">
        <f>#REF!</f>
        <v>#REF!</v>
      </c>
      <c r="L1799" s="168" t="e">
        <f>#REF!</f>
        <v>#REF!</v>
      </c>
      <c r="M1799" s="168" t="e">
        <f>#REF!</f>
        <v>#REF!</v>
      </c>
      <c r="N1799" s="168" t="e">
        <f>#REF!</f>
        <v>#REF!</v>
      </c>
    </row>
    <row r="1800" spans="9:14">
      <c r="I1800" s="180" t="e">
        <f>#REF!</f>
        <v>#REF!</v>
      </c>
      <c r="J1800" s="180" t="e">
        <f>#REF!</f>
        <v>#REF!</v>
      </c>
      <c r="K1800" s="180" t="e">
        <f>#REF!</f>
        <v>#REF!</v>
      </c>
      <c r="L1800" s="180" t="e">
        <f>#REF!</f>
        <v>#REF!</v>
      </c>
      <c r="M1800" s="180" t="e">
        <f>#REF!</f>
        <v>#REF!</v>
      </c>
      <c r="N1800" s="180" t="e">
        <f>#REF!</f>
        <v>#REF!</v>
      </c>
    </row>
    <row r="1801" spans="9:14">
      <c r="I1801" s="180" t="e">
        <f>#REF!</f>
        <v>#REF!</v>
      </c>
      <c r="J1801" s="180" t="e">
        <f>#REF!</f>
        <v>#REF!</v>
      </c>
      <c r="K1801" s="180" t="e">
        <f>#REF!</f>
        <v>#REF!</v>
      </c>
      <c r="L1801" s="180" t="e">
        <f>#REF!</f>
        <v>#REF!</v>
      </c>
      <c r="M1801" s="180" t="e">
        <f>#REF!</f>
        <v>#REF!</v>
      </c>
      <c r="N1801" s="180" t="e">
        <f>#REF!</f>
        <v>#REF!</v>
      </c>
    </row>
    <row r="1802" spans="9:14">
      <c r="I1802" s="168" t="e">
        <f>#REF!</f>
        <v>#REF!</v>
      </c>
      <c r="J1802" s="168" t="e">
        <f>#REF!</f>
        <v>#REF!</v>
      </c>
      <c r="K1802" s="168" t="e">
        <f>#REF!</f>
        <v>#REF!</v>
      </c>
      <c r="L1802" s="168" t="e">
        <f>#REF!</f>
        <v>#REF!</v>
      </c>
      <c r="M1802" s="168" t="e">
        <f>#REF!</f>
        <v>#REF!</v>
      </c>
      <c r="N1802" s="168" t="e">
        <f>#REF!</f>
        <v>#REF!</v>
      </c>
    </row>
    <row r="1803" spans="9:14">
      <c r="I1803" s="168" t="e">
        <f>#REF!</f>
        <v>#REF!</v>
      </c>
      <c r="J1803" s="168" t="e">
        <f>#REF!</f>
        <v>#REF!</v>
      </c>
      <c r="K1803" s="168" t="e">
        <f>#REF!</f>
        <v>#REF!</v>
      </c>
      <c r="L1803" s="168" t="e">
        <f>#REF!</f>
        <v>#REF!</v>
      </c>
      <c r="M1803" s="168" t="e">
        <f>#REF!</f>
        <v>#REF!</v>
      </c>
      <c r="N1803" s="168" t="e">
        <f>#REF!</f>
        <v>#REF!</v>
      </c>
    </row>
    <row r="1804" spans="9:14">
      <c r="I1804" s="168" t="e">
        <f>#REF!</f>
        <v>#REF!</v>
      </c>
      <c r="J1804" s="168" t="e">
        <f>#REF!</f>
        <v>#REF!</v>
      </c>
      <c r="K1804" s="168" t="e">
        <f>#REF!</f>
        <v>#REF!</v>
      </c>
      <c r="L1804" s="168" t="e">
        <f>#REF!</f>
        <v>#REF!</v>
      </c>
      <c r="M1804" s="168" t="e">
        <f>#REF!</f>
        <v>#REF!</v>
      </c>
      <c r="N1804" s="168" t="e">
        <f>#REF!</f>
        <v>#REF!</v>
      </c>
    </row>
    <row r="1805" spans="9:14">
      <c r="I1805" s="168" t="e">
        <f>#REF!</f>
        <v>#REF!</v>
      </c>
      <c r="J1805" s="168" t="e">
        <f>#REF!</f>
        <v>#REF!</v>
      </c>
      <c r="K1805" s="168" t="e">
        <f>#REF!</f>
        <v>#REF!</v>
      </c>
      <c r="L1805" s="168" t="e">
        <f>#REF!</f>
        <v>#REF!</v>
      </c>
      <c r="M1805" s="168" t="e">
        <f>#REF!</f>
        <v>#REF!</v>
      </c>
      <c r="N1805" s="168" t="e">
        <f>#REF!</f>
        <v>#REF!</v>
      </c>
    </row>
    <row r="1806" spans="9:14">
      <c r="I1806" s="168" t="e">
        <f>#REF!</f>
        <v>#REF!</v>
      </c>
      <c r="J1806" s="168" t="e">
        <f>#REF!</f>
        <v>#REF!</v>
      </c>
      <c r="K1806" s="168" t="e">
        <f>#REF!</f>
        <v>#REF!</v>
      </c>
      <c r="L1806" s="168" t="e">
        <f>#REF!</f>
        <v>#REF!</v>
      </c>
      <c r="M1806" s="168" t="e">
        <f>#REF!</f>
        <v>#REF!</v>
      </c>
      <c r="N1806" s="168" t="e">
        <f>#REF!</f>
        <v>#REF!</v>
      </c>
    </row>
    <row r="1807" spans="9:14">
      <c r="I1807" s="168" t="e">
        <f>#REF!</f>
        <v>#REF!</v>
      </c>
      <c r="J1807" s="168" t="e">
        <f>#REF!</f>
        <v>#REF!</v>
      </c>
      <c r="K1807" s="168" t="e">
        <f>#REF!</f>
        <v>#REF!</v>
      </c>
      <c r="L1807" s="168" t="e">
        <f>#REF!</f>
        <v>#REF!</v>
      </c>
      <c r="M1807" s="168" t="e">
        <f>#REF!</f>
        <v>#REF!</v>
      </c>
      <c r="N1807" s="168" t="e">
        <f>#REF!</f>
        <v>#REF!</v>
      </c>
    </row>
    <row r="1808" spans="9:14">
      <c r="I1808" s="168" t="e">
        <f>#REF!</f>
        <v>#REF!</v>
      </c>
      <c r="J1808" s="168" t="e">
        <f>#REF!</f>
        <v>#REF!</v>
      </c>
      <c r="K1808" s="168" t="e">
        <f>#REF!</f>
        <v>#REF!</v>
      </c>
      <c r="L1808" s="168" t="e">
        <f>#REF!</f>
        <v>#REF!</v>
      </c>
      <c r="M1808" s="168" t="e">
        <f>#REF!</f>
        <v>#REF!</v>
      </c>
      <c r="N1808" s="168" t="e">
        <f>#REF!</f>
        <v>#REF!</v>
      </c>
    </row>
    <row r="1809" spans="9:14">
      <c r="I1809" s="168" t="e">
        <f>#REF!</f>
        <v>#REF!</v>
      </c>
      <c r="J1809" s="168" t="e">
        <f>#REF!</f>
        <v>#REF!</v>
      </c>
      <c r="K1809" s="168" t="e">
        <f>#REF!</f>
        <v>#REF!</v>
      </c>
      <c r="L1809" s="168" t="e">
        <f>#REF!</f>
        <v>#REF!</v>
      </c>
      <c r="M1809" s="168" t="e">
        <f>#REF!</f>
        <v>#REF!</v>
      </c>
      <c r="N1809" s="168" t="e">
        <f>#REF!</f>
        <v>#REF!</v>
      </c>
    </row>
    <row r="1810" spans="9:14">
      <c r="I1810" s="168" t="e">
        <f>#REF!</f>
        <v>#REF!</v>
      </c>
      <c r="J1810" s="168" t="e">
        <f>#REF!</f>
        <v>#REF!</v>
      </c>
      <c r="K1810" s="168" t="e">
        <f>#REF!</f>
        <v>#REF!</v>
      </c>
      <c r="L1810" s="168" t="e">
        <f>#REF!</f>
        <v>#REF!</v>
      </c>
      <c r="M1810" s="168" t="e">
        <f>#REF!</f>
        <v>#REF!</v>
      </c>
      <c r="N1810" s="168" t="e">
        <f>#REF!</f>
        <v>#REF!</v>
      </c>
    </row>
    <row r="1811" spans="9:14">
      <c r="I1811" s="168" t="e">
        <f>#REF!</f>
        <v>#REF!</v>
      </c>
      <c r="J1811" s="168" t="e">
        <f>#REF!</f>
        <v>#REF!</v>
      </c>
      <c r="K1811" s="168" t="e">
        <f>#REF!</f>
        <v>#REF!</v>
      </c>
      <c r="L1811" s="168" t="e">
        <f>#REF!</f>
        <v>#REF!</v>
      </c>
      <c r="M1811" s="168" t="e">
        <f>#REF!</f>
        <v>#REF!</v>
      </c>
      <c r="N1811" s="168" t="e">
        <f>#REF!</f>
        <v>#REF!</v>
      </c>
    </row>
    <row r="1812" spans="9:14">
      <c r="I1812" s="180" t="e">
        <f>#REF!</f>
        <v>#REF!</v>
      </c>
      <c r="J1812" s="180" t="e">
        <f>#REF!</f>
        <v>#REF!</v>
      </c>
      <c r="K1812" s="180" t="e">
        <f>#REF!</f>
        <v>#REF!</v>
      </c>
      <c r="L1812" s="180" t="e">
        <f>#REF!</f>
        <v>#REF!</v>
      </c>
      <c r="M1812" s="180" t="e">
        <f>#REF!</f>
        <v>#REF!</v>
      </c>
      <c r="N1812" s="180" t="e">
        <f>#REF!</f>
        <v>#REF!</v>
      </c>
    </row>
    <row r="1813" spans="9:14">
      <c r="I1813" s="180" t="e">
        <f>#REF!</f>
        <v>#REF!</v>
      </c>
      <c r="J1813" s="180" t="e">
        <f>#REF!</f>
        <v>#REF!</v>
      </c>
      <c r="K1813" s="180" t="e">
        <f>#REF!</f>
        <v>#REF!</v>
      </c>
      <c r="L1813" s="180" t="e">
        <f>#REF!</f>
        <v>#REF!</v>
      </c>
      <c r="M1813" s="180" t="e">
        <f>#REF!</f>
        <v>#REF!</v>
      </c>
      <c r="N1813" s="180" t="e">
        <f>#REF!</f>
        <v>#REF!</v>
      </c>
    </row>
    <row r="1814" spans="9:14">
      <c r="I1814" s="168" t="e">
        <f>#REF!</f>
        <v>#REF!</v>
      </c>
      <c r="J1814" s="168" t="e">
        <f>#REF!</f>
        <v>#REF!</v>
      </c>
      <c r="K1814" s="168" t="e">
        <f>#REF!</f>
        <v>#REF!</v>
      </c>
      <c r="L1814" s="168" t="e">
        <f>#REF!</f>
        <v>#REF!</v>
      </c>
      <c r="M1814" s="168" t="e">
        <f>#REF!</f>
        <v>#REF!</v>
      </c>
      <c r="N1814" s="168" t="e">
        <f>#REF!</f>
        <v>#REF!</v>
      </c>
    </row>
    <row r="1815" spans="9:14">
      <c r="I1815" s="168" t="e">
        <f>#REF!</f>
        <v>#REF!</v>
      </c>
      <c r="J1815" s="168" t="e">
        <f>#REF!</f>
        <v>#REF!</v>
      </c>
      <c r="K1815" s="168" t="e">
        <f>#REF!</f>
        <v>#REF!</v>
      </c>
      <c r="L1815" s="168" t="e">
        <f>#REF!</f>
        <v>#REF!</v>
      </c>
      <c r="M1815" s="168" t="e">
        <f>#REF!</f>
        <v>#REF!</v>
      </c>
      <c r="N1815" s="168" t="e">
        <f>#REF!</f>
        <v>#REF!</v>
      </c>
    </row>
    <row r="1816" spans="9:14">
      <c r="I1816" s="168" t="e">
        <f>#REF!</f>
        <v>#REF!</v>
      </c>
      <c r="J1816" s="168" t="e">
        <f>#REF!</f>
        <v>#REF!</v>
      </c>
      <c r="K1816" s="168" t="e">
        <f>#REF!</f>
        <v>#REF!</v>
      </c>
      <c r="L1816" s="168" t="e">
        <f>#REF!</f>
        <v>#REF!</v>
      </c>
      <c r="M1816" s="168" t="e">
        <f>#REF!</f>
        <v>#REF!</v>
      </c>
      <c r="N1816" s="168" t="e">
        <f>#REF!</f>
        <v>#REF!</v>
      </c>
    </row>
    <row r="1817" spans="9:14">
      <c r="I1817" s="168" t="e">
        <f>#REF!</f>
        <v>#REF!</v>
      </c>
      <c r="J1817" s="168" t="e">
        <f>#REF!</f>
        <v>#REF!</v>
      </c>
      <c r="K1817" s="168" t="e">
        <f>#REF!</f>
        <v>#REF!</v>
      </c>
      <c r="L1817" s="168" t="e">
        <f>#REF!</f>
        <v>#REF!</v>
      </c>
      <c r="M1817" s="168" t="e">
        <f>#REF!</f>
        <v>#REF!</v>
      </c>
      <c r="N1817" s="168" t="e">
        <f>#REF!</f>
        <v>#REF!</v>
      </c>
    </row>
    <row r="1818" spans="9:14">
      <c r="I1818" s="168" t="e">
        <f>#REF!</f>
        <v>#REF!</v>
      </c>
      <c r="J1818" s="168" t="e">
        <f>#REF!</f>
        <v>#REF!</v>
      </c>
      <c r="K1818" s="168" t="e">
        <f>#REF!</f>
        <v>#REF!</v>
      </c>
      <c r="L1818" s="168" t="e">
        <f>#REF!</f>
        <v>#REF!</v>
      </c>
      <c r="M1818" s="168" t="e">
        <f>#REF!</f>
        <v>#REF!</v>
      </c>
      <c r="N1818" s="168" t="e">
        <f>#REF!</f>
        <v>#REF!</v>
      </c>
    </row>
    <row r="1819" spans="9:14">
      <c r="I1819" s="168" t="e">
        <f>#REF!</f>
        <v>#REF!</v>
      </c>
      <c r="J1819" s="168" t="e">
        <f>#REF!</f>
        <v>#REF!</v>
      </c>
      <c r="K1819" s="168" t="e">
        <f>#REF!</f>
        <v>#REF!</v>
      </c>
      <c r="L1819" s="168" t="e">
        <f>#REF!</f>
        <v>#REF!</v>
      </c>
      <c r="M1819" s="168" t="e">
        <f>#REF!</f>
        <v>#REF!</v>
      </c>
      <c r="N1819" s="168" t="e">
        <f>#REF!</f>
        <v>#REF!</v>
      </c>
    </row>
    <row r="1820" spans="9:14">
      <c r="I1820" s="168" t="e">
        <f>#REF!</f>
        <v>#REF!</v>
      </c>
      <c r="J1820" s="168" t="e">
        <f>#REF!</f>
        <v>#REF!</v>
      </c>
      <c r="K1820" s="168" t="e">
        <f>#REF!</f>
        <v>#REF!</v>
      </c>
      <c r="L1820" s="168" t="e">
        <f>#REF!</f>
        <v>#REF!</v>
      </c>
      <c r="M1820" s="168" t="e">
        <f>#REF!</f>
        <v>#REF!</v>
      </c>
      <c r="N1820" s="168" t="e">
        <f>#REF!</f>
        <v>#REF!</v>
      </c>
    </row>
    <row r="1821" spans="9:14">
      <c r="I1821" s="168" t="e">
        <f>#REF!</f>
        <v>#REF!</v>
      </c>
      <c r="J1821" s="168" t="e">
        <f>#REF!</f>
        <v>#REF!</v>
      </c>
      <c r="K1821" s="168" t="e">
        <f>#REF!</f>
        <v>#REF!</v>
      </c>
      <c r="L1821" s="168" t="e">
        <f>#REF!</f>
        <v>#REF!</v>
      </c>
      <c r="M1821" s="168" t="e">
        <f>#REF!</f>
        <v>#REF!</v>
      </c>
      <c r="N1821" s="168" t="e">
        <f>#REF!</f>
        <v>#REF!</v>
      </c>
    </row>
    <row r="1822" spans="9:14">
      <c r="I1822" s="168" t="e">
        <f>#REF!</f>
        <v>#REF!</v>
      </c>
      <c r="J1822" s="168" t="e">
        <f>#REF!</f>
        <v>#REF!</v>
      </c>
      <c r="K1822" s="168" t="e">
        <f>#REF!</f>
        <v>#REF!</v>
      </c>
      <c r="L1822" s="168" t="e">
        <f>#REF!</f>
        <v>#REF!</v>
      </c>
      <c r="M1822" s="168" t="e">
        <f>#REF!</f>
        <v>#REF!</v>
      </c>
      <c r="N1822" s="168" t="e">
        <f>#REF!</f>
        <v>#REF!</v>
      </c>
    </row>
    <row r="1823" spans="9:14">
      <c r="I1823" s="168" t="e">
        <f>#REF!</f>
        <v>#REF!</v>
      </c>
      <c r="J1823" s="168" t="e">
        <f>#REF!</f>
        <v>#REF!</v>
      </c>
      <c r="K1823" s="168" t="e">
        <f>#REF!</f>
        <v>#REF!</v>
      </c>
      <c r="L1823" s="168" t="e">
        <f>#REF!</f>
        <v>#REF!</v>
      </c>
      <c r="M1823" s="168" t="e">
        <f>#REF!</f>
        <v>#REF!</v>
      </c>
      <c r="N1823" s="168" t="e">
        <f>#REF!</f>
        <v>#REF!</v>
      </c>
    </row>
    <row r="1824" spans="9:14">
      <c r="I1824" s="168" t="e">
        <f>#REF!</f>
        <v>#REF!</v>
      </c>
      <c r="J1824" s="168" t="e">
        <f>#REF!</f>
        <v>#REF!</v>
      </c>
      <c r="K1824" s="168" t="e">
        <f>#REF!</f>
        <v>#REF!</v>
      </c>
      <c r="L1824" s="168" t="e">
        <f>#REF!</f>
        <v>#REF!</v>
      </c>
      <c r="M1824" s="168" t="e">
        <f>#REF!</f>
        <v>#REF!</v>
      </c>
      <c r="N1824" s="168" t="e">
        <f>#REF!</f>
        <v>#REF!</v>
      </c>
    </row>
    <row r="1825" spans="9:14">
      <c r="I1825" s="168" t="e">
        <f>#REF!</f>
        <v>#REF!</v>
      </c>
      <c r="J1825" s="168" t="e">
        <f>#REF!</f>
        <v>#REF!</v>
      </c>
      <c r="K1825" s="168" t="e">
        <f>#REF!</f>
        <v>#REF!</v>
      </c>
      <c r="L1825" s="168" t="e">
        <f>#REF!</f>
        <v>#REF!</v>
      </c>
      <c r="M1825" s="168" t="e">
        <f>#REF!</f>
        <v>#REF!</v>
      </c>
      <c r="N1825" s="168" t="e">
        <f>#REF!</f>
        <v>#REF!</v>
      </c>
    </row>
    <row r="1826" spans="9:14">
      <c r="I1826" s="180" t="e">
        <f>#REF!</f>
        <v>#REF!</v>
      </c>
      <c r="J1826" s="180" t="e">
        <f>#REF!</f>
        <v>#REF!</v>
      </c>
      <c r="K1826" s="180" t="e">
        <f>#REF!</f>
        <v>#REF!</v>
      </c>
      <c r="L1826" s="180" t="e">
        <f>#REF!</f>
        <v>#REF!</v>
      </c>
      <c r="M1826" s="180" t="e">
        <f>#REF!</f>
        <v>#REF!</v>
      </c>
      <c r="N1826" s="180" t="e">
        <f>#REF!</f>
        <v>#REF!</v>
      </c>
    </row>
    <row r="1827" spans="9:14">
      <c r="I1827" s="180" t="e">
        <f>#REF!</f>
        <v>#REF!</v>
      </c>
      <c r="J1827" s="180" t="e">
        <f>#REF!</f>
        <v>#REF!</v>
      </c>
      <c r="K1827" s="180" t="e">
        <f>#REF!</f>
        <v>#REF!</v>
      </c>
      <c r="L1827" s="180" t="e">
        <f>#REF!</f>
        <v>#REF!</v>
      </c>
      <c r="M1827" s="180" t="e">
        <f>#REF!</f>
        <v>#REF!</v>
      </c>
      <c r="N1827" s="180" t="e">
        <f>#REF!</f>
        <v>#REF!</v>
      </c>
    </row>
    <row r="1828" spans="9:14">
      <c r="I1828" s="168" t="e">
        <f>#REF!</f>
        <v>#REF!</v>
      </c>
      <c r="J1828" s="168" t="e">
        <f>#REF!</f>
        <v>#REF!</v>
      </c>
      <c r="K1828" s="168" t="e">
        <f>#REF!</f>
        <v>#REF!</v>
      </c>
      <c r="L1828" s="168" t="e">
        <f>#REF!</f>
        <v>#REF!</v>
      </c>
      <c r="M1828" s="168" t="e">
        <f>#REF!</f>
        <v>#REF!</v>
      </c>
      <c r="N1828" s="168" t="e">
        <f>#REF!</f>
        <v>#REF!</v>
      </c>
    </row>
    <row r="1829" spans="9:14">
      <c r="I1829" s="168" t="e">
        <f>#REF!</f>
        <v>#REF!</v>
      </c>
      <c r="J1829" s="168" t="e">
        <f>#REF!</f>
        <v>#REF!</v>
      </c>
      <c r="K1829" s="168" t="e">
        <f>#REF!</f>
        <v>#REF!</v>
      </c>
      <c r="L1829" s="168" t="e">
        <f>#REF!</f>
        <v>#REF!</v>
      </c>
      <c r="M1829" s="168" t="e">
        <f>#REF!</f>
        <v>#REF!</v>
      </c>
      <c r="N1829" s="168" t="e">
        <f>#REF!</f>
        <v>#REF!</v>
      </c>
    </row>
    <row r="1830" spans="9:14">
      <c r="I1830" s="168" t="e">
        <f>#REF!</f>
        <v>#REF!</v>
      </c>
      <c r="J1830" s="168" t="e">
        <f>#REF!</f>
        <v>#REF!</v>
      </c>
      <c r="K1830" s="168" t="e">
        <f>#REF!</f>
        <v>#REF!</v>
      </c>
      <c r="L1830" s="168" t="e">
        <f>#REF!</f>
        <v>#REF!</v>
      </c>
      <c r="M1830" s="168" t="e">
        <f>#REF!</f>
        <v>#REF!</v>
      </c>
      <c r="N1830" s="168" t="e">
        <f>#REF!</f>
        <v>#REF!</v>
      </c>
    </row>
    <row r="1831" spans="9:14">
      <c r="I1831" s="168" t="e">
        <f>#REF!</f>
        <v>#REF!</v>
      </c>
      <c r="J1831" s="168" t="e">
        <f>#REF!</f>
        <v>#REF!</v>
      </c>
      <c r="K1831" s="168" t="e">
        <f>#REF!</f>
        <v>#REF!</v>
      </c>
      <c r="L1831" s="168" t="e">
        <f>#REF!</f>
        <v>#REF!</v>
      </c>
      <c r="M1831" s="168" t="e">
        <f>#REF!</f>
        <v>#REF!</v>
      </c>
      <c r="N1831" s="168" t="e">
        <f>#REF!</f>
        <v>#REF!</v>
      </c>
    </row>
    <row r="1832" spans="9:14">
      <c r="I1832" s="168" t="e">
        <f>#REF!</f>
        <v>#REF!</v>
      </c>
      <c r="J1832" s="168" t="e">
        <f>#REF!</f>
        <v>#REF!</v>
      </c>
      <c r="K1832" s="168" t="e">
        <f>#REF!</f>
        <v>#REF!</v>
      </c>
      <c r="L1832" s="168" t="e">
        <f>#REF!</f>
        <v>#REF!</v>
      </c>
      <c r="M1832" s="168" t="e">
        <f>#REF!</f>
        <v>#REF!</v>
      </c>
      <c r="N1832" s="168" t="e">
        <f>#REF!</f>
        <v>#REF!</v>
      </c>
    </row>
    <row r="1833" spans="9:14">
      <c r="I1833" s="168" t="e">
        <f>#REF!</f>
        <v>#REF!</v>
      </c>
      <c r="J1833" s="168" t="e">
        <f>#REF!</f>
        <v>#REF!</v>
      </c>
      <c r="K1833" s="168" t="e">
        <f>#REF!</f>
        <v>#REF!</v>
      </c>
      <c r="L1833" s="168" t="e">
        <f>#REF!</f>
        <v>#REF!</v>
      </c>
      <c r="M1833" s="168" t="e">
        <f>#REF!</f>
        <v>#REF!</v>
      </c>
      <c r="N1833" s="168" t="e">
        <f>#REF!</f>
        <v>#REF!</v>
      </c>
    </row>
    <row r="1834" spans="9:14">
      <c r="I1834" s="168" t="e">
        <f>#REF!</f>
        <v>#REF!</v>
      </c>
      <c r="J1834" s="168" t="e">
        <f>#REF!</f>
        <v>#REF!</v>
      </c>
      <c r="K1834" s="168" t="e">
        <f>#REF!</f>
        <v>#REF!</v>
      </c>
      <c r="L1834" s="168" t="e">
        <f>#REF!</f>
        <v>#REF!</v>
      </c>
      <c r="M1834" s="168" t="e">
        <f>#REF!</f>
        <v>#REF!</v>
      </c>
      <c r="N1834" s="168" t="e">
        <f>#REF!</f>
        <v>#REF!</v>
      </c>
    </row>
    <row r="1835" spans="9:14">
      <c r="I1835" s="168" t="e">
        <f>#REF!</f>
        <v>#REF!</v>
      </c>
      <c r="J1835" s="168" t="e">
        <f>#REF!</f>
        <v>#REF!</v>
      </c>
      <c r="K1835" s="168" t="e">
        <f>#REF!</f>
        <v>#REF!</v>
      </c>
      <c r="L1835" s="168" t="e">
        <f>#REF!</f>
        <v>#REF!</v>
      </c>
      <c r="M1835" s="168" t="e">
        <f>#REF!</f>
        <v>#REF!</v>
      </c>
      <c r="N1835" s="168" t="e">
        <f>#REF!</f>
        <v>#REF!</v>
      </c>
    </row>
    <row r="1836" spans="9:14">
      <c r="I1836" s="168" t="e">
        <f>#REF!</f>
        <v>#REF!</v>
      </c>
      <c r="J1836" s="168" t="e">
        <f>#REF!</f>
        <v>#REF!</v>
      </c>
      <c r="K1836" s="168" t="e">
        <f>#REF!</f>
        <v>#REF!</v>
      </c>
      <c r="L1836" s="168" t="e">
        <f>#REF!</f>
        <v>#REF!</v>
      </c>
      <c r="M1836" s="168" t="e">
        <f>#REF!</f>
        <v>#REF!</v>
      </c>
      <c r="N1836" s="168" t="e">
        <f>#REF!</f>
        <v>#REF!</v>
      </c>
    </row>
    <row r="1837" spans="9:14">
      <c r="I1837" s="168" t="e">
        <f>#REF!</f>
        <v>#REF!</v>
      </c>
      <c r="J1837" s="168" t="e">
        <f>#REF!</f>
        <v>#REF!</v>
      </c>
      <c r="K1837" s="168" t="e">
        <f>#REF!</f>
        <v>#REF!</v>
      </c>
      <c r="L1837" s="168" t="e">
        <f>#REF!</f>
        <v>#REF!</v>
      </c>
      <c r="M1837" s="168" t="e">
        <f>#REF!</f>
        <v>#REF!</v>
      </c>
      <c r="N1837" s="168" t="e">
        <f>#REF!</f>
        <v>#REF!</v>
      </c>
    </row>
    <row r="1838" spans="9:14">
      <c r="I1838" s="168" t="e">
        <f>#REF!</f>
        <v>#REF!</v>
      </c>
      <c r="J1838" s="168" t="e">
        <f>#REF!</f>
        <v>#REF!</v>
      </c>
      <c r="K1838" s="168" t="e">
        <f>#REF!</f>
        <v>#REF!</v>
      </c>
      <c r="L1838" s="168" t="e">
        <f>#REF!</f>
        <v>#REF!</v>
      </c>
      <c r="M1838" s="168" t="e">
        <f>#REF!</f>
        <v>#REF!</v>
      </c>
      <c r="N1838" s="168" t="e">
        <f>#REF!</f>
        <v>#REF!</v>
      </c>
    </row>
    <row r="1839" spans="9:14">
      <c r="I1839" s="168" t="e">
        <f>#REF!</f>
        <v>#REF!</v>
      </c>
      <c r="J1839" s="168" t="e">
        <f>#REF!</f>
        <v>#REF!</v>
      </c>
      <c r="K1839" s="168" t="e">
        <f>#REF!</f>
        <v>#REF!</v>
      </c>
      <c r="L1839" s="168" t="e">
        <f>#REF!</f>
        <v>#REF!</v>
      </c>
      <c r="M1839" s="168" t="e">
        <f>#REF!</f>
        <v>#REF!</v>
      </c>
      <c r="N1839" s="168" t="e">
        <f>#REF!</f>
        <v>#REF!</v>
      </c>
    </row>
    <row r="1840" spans="9:14">
      <c r="I1840" s="180" t="e">
        <f>#REF!</f>
        <v>#REF!</v>
      </c>
      <c r="J1840" s="180" t="e">
        <f>#REF!</f>
        <v>#REF!</v>
      </c>
      <c r="K1840" s="180" t="e">
        <f>#REF!</f>
        <v>#REF!</v>
      </c>
      <c r="L1840" s="180" t="e">
        <f>#REF!</f>
        <v>#REF!</v>
      </c>
      <c r="M1840" s="180" t="e">
        <f>#REF!</f>
        <v>#REF!</v>
      </c>
      <c r="N1840" s="180" t="e">
        <f>#REF!</f>
        <v>#REF!</v>
      </c>
    </row>
    <row r="1841" spans="9:14">
      <c r="I1841" s="180" t="e">
        <f>#REF!</f>
        <v>#REF!</v>
      </c>
      <c r="J1841" s="180" t="e">
        <f>#REF!</f>
        <v>#REF!</v>
      </c>
      <c r="K1841" s="180" t="e">
        <f>#REF!</f>
        <v>#REF!</v>
      </c>
      <c r="L1841" s="180" t="e">
        <f>#REF!</f>
        <v>#REF!</v>
      </c>
      <c r="M1841" s="180" t="e">
        <f>#REF!</f>
        <v>#REF!</v>
      </c>
      <c r="N1841" s="180" t="e">
        <f>#REF!</f>
        <v>#REF!</v>
      </c>
    </row>
    <row r="1842" spans="9:14">
      <c r="I1842" s="168" t="e">
        <f>#REF!</f>
        <v>#REF!</v>
      </c>
      <c r="J1842" s="168" t="e">
        <f>#REF!</f>
        <v>#REF!</v>
      </c>
      <c r="K1842" s="168" t="e">
        <f>#REF!</f>
        <v>#REF!</v>
      </c>
      <c r="L1842" s="168" t="e">
        <f>#REF!</f>
        <v>#REF!</v>
      </c>
      <c r="M1842" s="168" t="e">
        <f>#REF!</f>
        <v>#REF!</v>
      </c>
      <c r="N1842" s="168" t="e">
        <f>#REF!</f>
        <v>#REF!</v>
      </c>
    </row>
    <row r="1843" spans="9:14">
      <c r="I1843" s="168" t="e">
        <f>#REF!</f>
        <v>#REF!</v>
      </c>
      <c r="J1843" s="168" t="e">
        <f>#REF!</f>
        <v>#REF!</v>
      </c>
      <c r="K1843" s="168" t="e">
        <f>#REF!</f>
        <v>#REF!</v>
      </c>
      <c r="L1843" s="168" t="e">
        <f>#REF!</f>
        <v>#REF!</v>
      </c>
      <c r="M1843" s="168" t="e">
        <f>#REF!</f>
        <v>#REF!</v>
      </c>
      <c r="N1843" s="168" t="e">
        <f>#REF!</f>
        <v>#REF!</v>
      </c>
    </row>
    <row r="1844" spans="9:14">
      <c r="I1844" s="168" t="e">
        <f>#REF!</f>
        <v>#REF!</v>
      </c>
      <c r="J1844" s="168" t="e">
        <f>#REF!</f>
        <v>#REF!</v>
      </c>
      <c r="K1844" s="168" t="e">
        <f>#REF!</f>
        <v>#REF!</v>
      </c>
      <c r="L1844" s="168" t="e">
        <f>#REF!</f>
        <v>#REF!</v>
      </c>
      <c r="M1844" s="168" t="e">
        <f>#REF!</f>
        <v>#REF!</v>
      </c>
      <c r="N1844" s="168" t="e">
        <f>#REF!</f>
        <v>#REF!</v>
      </c>
    </row>
    <row r="1845" spans="9:14">
      <c r="I1845" s="168" t="e">
        <f>#REF!</f>
        <v>#REF!</v>
      </c>
      <c r="J1845" s="168" t="e">
        <f>#REF!</f>
        <v>#REF!</v>
      </c>
      <c r="K1845" s="168" t="e">
        <f>#REF!</f>
        <v>#REF!</v>
      </c>
      <c r="L1845" s="168" t="e">
        <f>#REF!</f>
        <v>#REF!</v>
      </c>
      <c r="M1845" s="168" t="e">
        <f>#REF!</f>
        <v>#REF!</v>
      </c>
      <c r="N1845" s="168" t="e">
        <f>#REF!</f>
        <v>#REF!</v>
      </c>
    </row>
    <row r="1846" spans="9:14">
      <c r="I1846" s="168" t="e">
        <f>#REF!</f>
        <v>#REF!</v>
      </c>
      <c r="J1846" s="168" t="e">
        <f>#REF!</f>
        <v>#REF!</v>
      </c>
      <c r="K1846" s="168" t="e">
        <f>#REF!</f>
        <v>#REF!</v>
      </c>
      <c r="L1846" s="168" t="e">
        <f>#REF!</f>
        <v>#REF!</v>
      </c>
      <c r="M1846" s="168" t="e">
        <f>#REF!</f>
        <v>#REF!</v>
      </c>
      <c r="N1846" s="168" t="e">
        <f>#REF!</f>
        <v>#REF!</v>
      </c>
    </row>
    <row r="1847" spans="9:14">
      <c r="I1847" s="168" t="e">
        <f>#REF!</f>
        <v>#REF!</v>
      </c>
      <c r="J1847" s="168" t="e">
        <f>#REF!</f>
        <v>#REF!</v>
      </c>
      <c r="K1847" s="168" t="e">
        <f>#REF!</f>
        <v>#REF!</v>
      </c>
      <c r="L1847" s="168" t="e">
        <f>#REF!</f>
        <v>#REF!</v>
      </c>
      <c r="M1847" s="168" t="e">
        <f>#REF!</f>
        <v>#REF!</v>
      </c>
      <c r="N1847" s="168" t="e">
        <f>#REF!</f>
        <v>#REF!</v>
      </c>
    </row>
    <row r="1848" spans="9:14">
      <c r="I1848" s="168" t="e">
        <f>#REF!</f>
        <v>#REF!</v>
      </c>
      <c r="J1848" s="168" t="e">
        <f>#REF!</f>
        <v>#REF!</v>
      </c>
      <c r="K1848" s="168" t="e">
        <f>#REF!</f>
        <v>#REF!</v>
      </c>
      <c r="L1848" s="168" t="e">
        <f>#REF!</f>
        <v>#REF!</v>
      </c>
      <c r="M1848" s="168" t="e">
        <f>#REF!</f>
        <v>#REF!</v>
      </c>
      <c r="N1848" s="168" t="e">
        <f>#REF!</f>
        <v>#REF!</v>
      </c>
    </row>
    <row r="1849" spans="9:14">
      <c r="I1849" s="168" t="e">
        <f>#REF!</f>
        <v>#REF!</v>
      </c>
      <c r="J1849" s="168" t="e">
        <f>#REF!</f>
        <v>#REF!</v>
      </c>
      <c r="K1849" s="168" t="e">
        <f>#REF!</f>
        <v>#REF!</v>
      </c>
      <c r="L1849" s="168" t="e">
        <f>#REF!</f>
        <v>#REF!</v>
      </c>
      <c r="M1849" s="168" t="e">
        <f>#REF!</f>
        <v>#REF!</v>
      </c>
      <c r="N1849" s="168" t="e">
        <f>#REF!</f>
        <v>#REF!</v>
      </c>
    </row>
    <row r="1850" spans="9:14">
      <c r="I1850" s="168" t="e">
        <f>#REF!</f>
        <v>#REF!</v>
      </c>
      <c r="J1850" s="168" t="e">
        <f>#REF!</f>
        <v>#REF!</v>
      </c>
      <c r="K1850" s="168" t="e">
        <f>#REF!</f>
        <v>#REF!</v>
      </c>
      <c r="L1850" s="168" t="e">
        <f>#REF!</f>
        <v>#REF!</v>
      </c>
      <c r="M1850" s="168" t="e">
        <f>#REF!</f>
        <v>#REF!</v>
      </c>
      <c r="N1850" s="168" t="e">
        <f>#REF!</f>
        <v>#REF!</v>
      </c>
    </row>
    <row r="1851" spans="9:14">
      <c r="I1851" s="168" t="e">
        <f>#REF!</f>
        <v>#REF!</v>
      </c>
      <c r="J1851" s="168" t="e">
        <f>#REF!</f>
        <v>#REF!</v>
      </c>
      <c r="K1851" s="168" t="e">
        <f>#REF!</f>
        <v>#REF!</v>
      </c>
      <c r="L1851" s="168" t="e">
        <f>#REF!</f>
        <v>#REF!</v>
      </c>
      <c r="M1851" s="168" t="e">
        <f>#REF!</f>
        <v>#REF!</v>
      </c>
      <c r="N1851" s="168" t="e">
        <f>#REF!</f>
        <v>#REF!</v>
      </c>
    </row>
    <row r="1852" spans="9:14">
      <c r="I1852" s="168" t="e">
        <f>#REF!</f>
        <v>#REF!</v>
      </c>
      <c r="J1852" s="168" t="e">
        <f>#REF!</f>
        <v>#REF!</v>
      </c>
      <c r="K1852" s="168" t="e">
        <f>#REF!</f>
        <v>#REF!</v>
      </c>
      <c r="L1852" s="168" t="e">
        <f>#REF!</f>
        <v>#REF!</v>
      </c>
      <c r="M1852" s="168" t="e">
        <f>#REF!</f>
        <v>#REF!</v>
      </c>
      <c r="N1852" s="168" t="e">
        <f>#REF!</f>
        <v>#REF!</v>
      </c>
    </row>
    <row r="1853" spans="9:14">
      <c r="I1853" s="168" t="e">
        <f>#REF!</f>
        <v>#REF!</v>
      </c>
      <c r="J1853" s="168" t="e">
        <f>#REF!</f>
        <v>#REF!</v>
      </c>
      <c r="K1853" s="168" t="e">
        <f>#REF!</f>
        <v>#REF!</v>
      </c>
      <c r="L1853" s="168" t="e">
        <f>#REF!</f>
        <v>#REF!</v>
      </c>
      <c r="M1853" s="168" t="e">
        <f>#REF!</f>
        <v>#REF!</v>
      </c>
      <c r="N1853" s="168" t="e">
        <f>#REF!</f>
        <v>#REF!</v>
      </c>
    </row>
    <row r="1854" spans="9:14">
      <c r="I1854" s="180" t="e">
        <f>#REF!</f>
        <v>#REF!</v>
      </c>
      <c r="J1854" s="180" t="e">
        <f>#REF!</f>
        <v>#REF!</v>
      </c>
      <c r="K1854" s="180" t="e">
        <f>#REF!</f>
        <v>#REF!</v>
      </c>
      <c r="L1854" s="180" t="e">
        <f>#REF!</f>
        <v>#REF!</v>
      </c>
      <c r="M1854" s="180" t="e">
        <f>#REF!</f>
        <v>#REF!</v>
      </c>
      <c r="N1854" s="180" t="e">
        <f>#REF!</f>
        <v>#REF!</v>
      </c>
    </row>
    <row r="1855" spans="9:14">
      <c r="I1855" s="180" t="e">
        <f>#REF!</f>
        <v>#REF!</v>
      </c>
      <c r="J1855" s="180" t="e">
        <f>#REF!</f>
        <v>#REF!</v>
      </c>
      <c r="K1855" s="180" t="e">
        <f>#REF!</f>
        <v>#REF!</v>
      </c>
      <c r="L1855" s="180" t="e">
        <f>#REF!</f>
        <v>#REF!</v>
      </c>
      <c r="M1855" s="180" t="e">
        <f>#REF!</f>
        <v>#REF!</v>
      </c>
      <c r="N1855" s="180" t="e">
        <f>#REF!</f>
        <v>#REF!</v>
      </c>
    </row>
    <row r="1856" spans="9:14">
      <c r="I1856" s="168" t="e">
        <f>#REF!</f>
        <v>#REF!</v>
      </c>
      <c r="J1856" s="168" t="e">
        <f>#REF!</f>
        <v>#REF!</v>
      </c>
      <c r="K1856" s="168" t="e">
        <f>#REF!</f>
        <v>#REF!</v>
      </c>
      <c r="L1856" s="168" t="e">
        <f>#REF!</f>
        <v>#REF!</v>
      </c>
      <c r="M1856" s="168" t="e">
        <f>#REF!</f>
        <v>#REF!</v>
      </c>
      <c r="N1856" s="168" t="e">
        <f>#REF!</f>
        <v>#REF!</v>
      </c>
    </row>
    <row r="1857" spans="9:14">
      <c r="I1857" s="168" t="e">
        <f>#REF!</f>
        <v>#REF!</v>
      </c>
      <c r="J1857" s="168" t="e">
        <f>#REF!</f>
        <v>#REF!</v>
      </c>
      <c r="K1857" s="168" t="e">
        <f>#REF!</f>
        <v>#REF!</v>
      </c>
      <c r="L1857" s="168" t="e">
        <f>#REF!</f>
        <v>#REF!</v>
      </c>
      <c r="M1857" s="168" t="e">
        <f>#REF!</f>
        <v>#REF!</v>
      </c>
      <c r="N1857" s="168" t="e">
        <f>#REF!</f>
        <v>#REF!</v>
      </c>
    </row>
    <row r="1858" spans="9:14">
      <c r="I1858" s="168" t="e">
        <f>#REF!</f>
        <v>#REF!</v>
      </c>
      <c r="J1858" s="168" t="e">
        <f>#REF!</f>
        <v>#REF!</v>
      </c>
      <c r="K1858" s="168" t="e">
        <f>#REF!</f>
        <v>#REF!</v>
      </c>
      <c r="L1858" s="168" t="e">
        <f>#REF!</f>
        <v>#REF!</v>
      </c>
      <c r="M1858" s="168" t="e">
        <f>#REF!</f>
        <v>#REF!</v>
      </c>
      <c r="N1858" s="168" t="e">
        <f>#REF!</f>
        <v>#REF!</v>
      </c>
    </row>
    <row r="1859" spans="9:14">
      <c r="I1859" s="168" t="e">
        <f>#REF!</f>
        <v>#REF!</v>
      </c>
      <c r="J1859" s="168" t="e">
        <f>#REF!</f>
        <v>#REF!</v>
      </c>
      <c r="K1859" s="168" t="e">
        <f>#REF!</f>
        <v>#REF!</v>
      </c>
      <c r="L1859" s="168" t="e">
        <f>#REF!</f>
        <v>#REF!</v>
      </c>
      <c r="M1859" s="168" t="e">
        <f>#REF!</f>
        <v>#REF!</v>
      </c>
      <c r="N1859" s="168" t="e">
        <f>#REF!</f>
        <v>#REF!</v>
      </c>
    </row>
    <row r="1860" spans="9:14">
      <c r="I1860" s="168" t="e">
        <f>#REF!</f>
        <v>#REF!</v>
      </c>
      <c r="J1860" s="168" t="e">
        <f>#REF!</f>
        <v>#REF!</v>
      </c>
      <c r="K1860" s="168" t="e">
        <f>#REF!</f>
        <v>#REF!</v>
      </c>
      <c r="L1860" s="168" t="e">
        <f>#REF!</f>
        <v>#REF!</v>
      </c>
      <c r="M1860" s="168" t="e">
        <f>#REF!</f>
        <v>#REF!</v>
      </c>
      <c r="N1860" s="168" t="e">
        <f>#REF!</f>
        <v>#REF!</v>
      </c>
    </row>
    <row r="1861" spans="9:14">
      <c r="I1861" s="168" t="e">
        <f>#REF!</f>
        <v>#REF!</v>
      </c>
      <c r="J1861" s="168" t="e">
        <f>#REF!</f>
        <v>#REF!</v>
      </c>
      <c r="K1861" s="168" t="e">
        <f>#REF!</f>
        <v>#REF!</v>
      </c>
      <c r="L1861" s="168" t="e">
        <f>#REF!</f>
        <v>#REF!</v>
      </c>
      <c r="M1861" s="168" t="e">
        <f>#REF!</f>
        <v>#REF!</v>
      </c>
      <c r="N1861" s="168" t="e">
        <f>#REF!</f>
        <v>#REF!</v>
      </c>
    </row>
    <row r="1862" spans="9:14">
      <c r="I1862" s="168" t="e">
        <f>#REF!</f>
        <v>#REF!</v>
      </c>
      <c r="J1862" s="168" t="e">
        <f>#REF!</f>
        <v>#REF!</v>
      </c>
      <c r="K1862" s="168" t="e">
        <f>#REF!</f>
        <v>#REF!</v>
      </c>
      <c r="L1862" s="168" t="e">
        <f>#REF!</f>
        <v>#REF!</v>
      </c>
      <c r="M1862" s="168" t="e">
        <f>#REF!</f>
        <v>#REF!</v>
      </c>
      <c r="N1862" s="168" t="e">
        <f>#REF!</f>
        <v>#REF!</v>
      </c>
    </row>
    <row r="1863" spans="9:14">
      <c r="I1863" s="168" t="e">
        <f>#REF!</f>
        <v>#REF!</v>
      </c>
      <c r="J1863" s="168" t="e">
        <f>#REF!</f>
        <v>#REF!</v>
      </c>
      <c r="K1863" s="168" t="e">
        <f>#REF!</f>
        <v>#REF!</v>
      </c>
      <c r="L1863" s="168" t="e">
        <f>#REF!</f>
        <v>#REF!</v>
      </c>
      <c r="M1863" s="168" t="e">
        <f>#REF!</f>
        <v>#REF!</v>
      </c>
      <c r="N1863" s="168" t="e">
        <f>#REF!</f>
        <v>#REF!</v>
      </c>
    </row>
    <row r="1864" spans="9:14">
      <c r="I1864" s="168" t="e">
        <f>#REF!</f>
        <v>#REF!</v>
      </c>
      <c r="J1864" s="168" t="e">
        <f>#REF!</f>
        <v>#REF!</v>
      </c>
      <c r="K1864" s="168" t="e">
        <f>#REF!</f>
        <v>#REF!</v>
      </c>
      <c r="L1864" s="168" t="e">
        <f>#REF!</f>
        <v>#REF!</v>
      </c>
      <c r="M1864" s="168" t="e">
        <f>#REF!</f>
        <v>#REF!</v>
      </c>
      <c r="N1864" s="168" t="e">
        <f>#REF!</f>
        <v>#REF!</v>
      </c>
    </row>
    <row r="1865" spans="9:14">
      <c r="I1865" s="168" t="e">
        <f>#REF!</f>
        <v>#REF!</v>
      </c>
      <c r="J1865" s="168" t="e">
        <f>#REF!</f>
        <v>#REF!</v>
      </c>
      <c r="K1865" s="168" t="e">
        <f>#REF!</f>
        <v>#REF!</v>
      </c>
      <c r="L1865" s="168" t="e">
        <f>#REF!</f>
        <v>#REF!</v>
      </c>
      <c r="M1865" s="168" t="e">
        <f>#REF!</f>
        <v>#REF!</v>
      </c>
      <c r="N1865" s="168" t="e">
        <f>#REF!</f>
        <v>#REF!</v>
      </c>
    </row>
    <row r="1866" spans="9:14">
      <c r="I1866" s="168" t="e">
        <f>#REF!</f>
        <v>#REF!</v>
      </c>
      <c r="J1866" s="168" t="e">
        <f>#REF!</f>
        <v>#REF!</v>
      </c>
      <c r="K1866" s="168" t="e">
        <f>#REF!</f>
        <v>#REF!</v>
      </c>
      <c r="L1866" s="168" t="e">
        <f>#REF!</f>
        <v>#REF!</v>
      </c>
      <c r="M1866" s="168" t="e">
        <f>#REF!</f>
        <v>#REF!</v>
      </c>
      <c r="N1866" s="168" t="e">
        <f>#REF!</f>
        <v>#REF!</v>
      </c>
    </row>
    <row r="1867" spans="9:14">
      <c r="I1867" s="168" t="e">
        <f>#REF!</f>
        <v>#REF!</v>
      </c>
      <c r="J1867" s="168" t="e">
        <f>#REF!</f>
        <v>#REF!</v>
      </c>
      <c r="K1867" s="168" t="e">
        <f>#REF!</f>
        <v>#REF!</v>
      </c>
      <c r="L1867" s="168" t="e">
        <f>#REF!</f>
        <v>#REF!</v>
      </c>
      <c r="M1867" s="168" t="e">
        <f>#REF!</f>
        <v>#REF!</v>
      </c>
      <c r="N1867" s="168" t="e">
        <f>#REF!</f>
        <v>#REF!</v>
      </c>
    </row>
    <row r="1868" spans="9:14">
      <c r="I1868" s="180" t="e">
        <f>#REF!</f>
        <v>#REF!</v>
      </c>
      <c r="J1868" s="180" t="e">
        <f>#REF!</f>
        <v>#REF!</v>
      </c>
      <c r="K1868" s="180" t="e">
        <f>#REF!</f>
        <v>#REF!</v>
      </c>
      <c r="L1868" s="180" t="e">
        <f>#REF!</f>
        <v>#REF!</v>
      </c>
      <c r="M1868" s="180" t="e">
        <f>#REF!</f>
        <v>#REF!</v>
      </c>
      <c r="N1868" s="180" t="e">
        <f>#REF!</f>
        <v>#REF!</v>
      </c>
    </row>
    <row r="1869" spans="9:14">
      <c r="I1869" s="180" t="e">
        <f>#REF!</f>
        <v>#REF!</v>
      </c>
      <c r="J1869" s="180" t="e">
        <f>#REF!</f>
        <v>#REF!</v>
      </c>
      <c r="K1869" s="180" t="e">
        <f>#REF!</f>
        <v>#REF!</v>
      </c>
      <c r="L1869" s="180" t="e">
        <f>#REF!</f>
        <v>#REF!</v>
      </c>
      <c r="M1869" s="180" t="e">
        <f>#REF!</f>
        <v>#REF!</v>
      </c>
      <c r="N1869" s="180" t="e">
        <f>#REF!</f>
        <v>#REF!</v>
      </c>
    </row>
    <row r="1870" spans="9:14">
      <c r="I1870" s="168" t="e">
        <f>#REF!</f>
        <v>#REF!</v>
      </c>
      <c r="J1870" s="168" t="e">
        <f>#REF!</f>
        <v>#REF!</v>
      </c>
      <c r="K1870" s="168" t="e">
        <f>#REF!</f>
        <v>#REF!</v>
      </c>
      <c r="L1870" s="168" t="e">
        <f>#REF!</f>
        <v>#REF!</v>
      </c>
      <c r="M1870" s="168" t="e">
        <f>#REF!</f>
        <v>#REF!</v>
      </c>
      <c r="N1870" s="168" t="e">
        <f>#REF!</f>
        <v>#REF!</v>
      </c>
    </row>
    <row r="1871" spans="9:14">
      <c r="I1871" s="168" t="e">
        <f>#REF!</f>
        <v>#REF!</v>
      </c>
      <c r="J1871" s="168" t="e">
        <f>#REF!</f>
        <v>#REF!</v>
      </c>
      <c r="K1871" s="168" t="e">
        <f>#REF!</f>
        <v>#REF!</v>
      </c>
      <c r="L1871" s="168" t="e">
        <f>#REF!</f>
        <v>#REF!</v>
      </c>
      <c r="M1871" s="168" t="e">
        <f>#REF!</f>
        <v>#REF!</v>
      </c>
      <c r="N1871" s="168" t="e">
        <f>#REF!</f>
        <v>#REF!</v>
      </c>
    </row>
    <row r="1872" spans="9:14">
      <c r="I1872" s="168" t="e">
        <f>#REF!</f>
        <v>#REF!</v>
      </c>
      <c r="J1872" s="168" t="e">
        <f>#REF!</f>
        <v>#REF!</v>
      </c>
      <c r="K1872" s="168" t="e">
        <f>#REF!</f>
        <v>#REF!</v>
      </c>
      <c r="L1872" s="168" t="e">
        <f>#REF!</f>
        <v>#REF!</v>
      </c>
      <c r="M1872" s="168" t="e">
        <f>#REF!</f>
        <v>#REF!</v>
      </c>
      <c r="N1872" s="168" t="e">
        <f>#REF!</f>
        <v>#REF!</v>
      </c>
    </row>
    <row r="1873" spans="9:14">
      <c r="I1873" s="168" t="e">
        <f>#REF!</f>
        <v>#REF!</v>
      </c>
      <c r="J1873" s="168" t="e">
        <f>#REF!</f>
        <v>#REF!</v>
      </c>
      <c r="K1873" s="168" t="e">
        <f>#REF!</f>
        <v>#REF!</v>
      </c>
      <c r="L1873" s="168" t="e">
        <f>#REF!</f>
        <v>#REF!</v>
      </c>
      <c r="M1873" s="168" t="e">
        <f>#REF!</f>
        <v>#REF!</v>
      </c>
      <c r="N1873" s="168" t="e">
        <f>#REF!</f>
        <v>#REF!</v>
      </c>
    </row>
    <row r="1874" spans="9:14">
      <c r="I1874" s="168" t="e">
        <f>#REF!</f>
        <v>#REF!</v>
      </c>
      <c r="J1874" s="168" t="e">
        <f>#REF!</f>
        <v>#REF!</v>
      </c>
      <c r="K1874" s="168" t="e">
        <f>#REF!</f>
        <v>#REF!</v>
      </c>
      <c r="L1874" s="168" t="e">
        <f>#REF!</f>
        <v>#REF!</v>
      </c>
      <c r="M1874" s="168" t="e">
        <f>#REF!</f>
        <v>#REF!</v>
      </c>
      <c r="N1874" s="168" t="e">
        <f>#REF!</f>
        <v>#REF!</v>
      </c>
    </row>
    <row r="1875" spans="9:14">
      <c r="I1875" s="168" t="e">
        <f>#REF!</f>
        <v>#REF!</v>
      </c>
      <c r="J1875" s="168" t="e">
        <f>#REF!</f>
        <v>#REF!</v>
      </c>
      <c r="K1875" s="168" t="e">
        <f>#REF!</f>
        <v>#REF!</v>
      </c>
      <c r="L1875" s="168" t="e">
        <f>#REF!</f>
        <v>#REF!</v>
      </c>
      <c r="M1875" s="168" t="e">
        <f>#REF!</f>
        <v>#REF!</v>
      </c>
      <c r="N1875" s="168" t="e">
        <f>#REF!</f>
        <v>#REF!</v>
      </c>
    </row>
    <row r="1876" spans="9:14">
      <c r="I1876" s="168" t="e">
        <f>#REF!</f>
        <v>#REF!</v>
      </c>
      <c r="J1876" s="168" t="e">
        <f>#REF!</f>
        <v>#REF!</v>
      </c>
      <c r="K1876" s="168" t="e">
        <f>#REF!</f>
        <v>#REF!</v>
      </c>
      <c r="L1876" s="168" t="e">
        <f>#REF!</f>
        <v>#REF!</v>
      </c>
      <c r="M1876" s="168" t="e">
        <f>#REF!</f>
        <v>#REF!</v>
      </c>
      <c r="N1876" s="168" t="e">
        <f>#REF!</f>
        <v>#REF!</v>
      </c>
    </row>
    <row r="1877" spans="9:14">
      <c r="I1877" s="168" t="e">
        <f>#REF!</f>
        <v>#REF!</v>
      </c>
      <c r="J1877" s="168" t="e">
        <f>#REF!</f>
        <v>#REF!</v>
      </c>
      <c r="K1877" s="168" t="e">
        <f>#REF!</f>
        <v>#REF!</v>
      </c>
      <c r="L1877" s="168" t="e">
        <f>#REF!</f>
        <v>#REF!</v>
      </c>
      <c r="M1877" s="168" t="e">
        <f>#REF!</f>
        <v>#REF!</v>
      </c>
      <c r="N1877" s="168" t="e">
        <f>#REF!</f>
        <v>#REF!</v>
      </c>
    </row>
    <row r="1878" spans="9:14">
      <c r="I1878" s="168" t="e">
        <f>#REF!</f>
        <v>#REF!</v>
      </c>
      <c r="J1878" s="168" t="e">
        <f>#REF!</f>
        <v>#REF!</v>
      </c>
      <c r="K1878" s="168" t="e">
        <f>#REF!</f>
        <v>#REF!</v>
      </c>
      <c r="L1878" s="168" t="e">
        <f>#REF!</f>
        <v>#REF!</v>
      </c>
      <c r="M1878" s="168" t="e">
        <f>#REF!</f>
        <v>#REF!</v>
      </c>
      <c r="N1878" s="168" t="e">
        <f>#REF!</f>
        <v>#REF!</v>
      </c>
    </row>
    <row r="1879" spans="9:14">
      <c r="I1879" s="168" t="e">
        <f>#REF!</f>
        <v>#REF!</v>
      </c>
      <c r="J1879" s="168" t="e">
        <f>#REF!</f>
        <v>#REF!</v>
      </c>
      <c r="K1879" s="168" t="e">
        <f>#REF!</f>
        <v>#REF!</v>
      </c>
      <c r="L1879" s="168" t="e">
        <f>#REF!</f>
        <v>#REF!</v>
      </c>
      <c r="M1879" s="168" t="e">
        <f>#REF!</f>
        <v>#REF!</v>
      </c>
      <c r="N1879" s="168" t="e">
        <f>#REF!</f>
        <v>#REF!</v>
      </c>
    </row>
    <row r="1880" spans="9:14">
      <c r="I1880" s="168" t="e">
        <f>#REF!</f>
        <v>#REF!</v>
      </c>
      <c r="J1880" s="168" t="e">
        <f>#REF!</f>
        <v>#REF!</v>
      </c>
      <c r="K1880" s="168" t="e">
        <f>#REF!</f>
        <v>#REF!</v>
      </c>
      <c r="L1880" s="168" t="e">
        <f>#REF!</f>
        <v>#REF!</v>
      </c>
      <c r="M1880" s="168" t="e">
        <f>#REF!</f>
        <v>#REF!</v>
      </c>
      <c r="N1880" s="168" t="e">
        <f>#REF!</f>
        <v>#REF!</v>
      </c>
    </row>
    <row r="1881" spans="9:14">
      <c r="I1881" s="168" t="e">
        <f>#REF!</f>
        <v>#REF!</v>
      </c>
      <c r="J1881" s="168" t="e">
        <f>#REF!</f>
        <v>#REF!</v>
      </c>
      <c r="K1881" s="168" t="e">
        <f>#REF!</f>
        <v>#REF!</v>
      </c>
      <c r="L1881" s="168" t="e">
        <f>#REF!</f>
        <v>#REF!</v>
      </c>
      <c r="M1881" s="168" t="e">
        <f>#REF!</f>
        <v>#REF!</v>
      </c>
      <c r="N1881" s="168" t="e">
        <f>#REF!</f>
        <v>#REF!</v>
      </c>
    </row>
    <row r="1882" spans="9:14">
      <c r="I1882" s="180" t="e">
        <f>#REF!</f>
        <v>#REF!</v>
      </c>
      <c r="J1882" s="180" t="e">
        <f>#REF!</f>
        <v>#REF!</v>
      </c>
      <c r="K1882" s="180" t="e">
        <f>#REF!</f>
        <v>#REF!</v>
      </c>
      <c r="L1882" s="180" t="e">
        <f>#REF!</f>
        <v>#REF!</v>
      </c>
      <c r="M1882" s="180" t="e">
        <f>#REF!</f>
        <v>#REF!</v>
      </c>
      <c r="N1882" s="180" t="e">
        <f>#REF!</f>
        <v>#REF!</v>
      </c>
    </row>
    <row r="1883" spans="9:14">
      <c r="I1883" s="180" t="e">
        <f>#REF!</f>
        <v>#REF!</v>
      </c>
      <c r="J1883" s="180" t="e">
        <f>#REF!</f>
        <v>#REF!</v>
      </c>
      <c r="K1883" s="180" t="e">
        <f>#REF!</f>
        <v>#REF!</v>
      </c>
      <c r="L1883" s="180" t="e">
        <f>#REF!</f>
        <v>#REF!</v>
      </c>
      <c r="M1883" s="180" t="e">
        <f>#REF!</f>
        <v>#REF!</v>
      </c>
      <c r="N1883" s="180" t="e">
        <f>#REF!</f>
        <v>#REF!</v>
      </c>
    </row>
    <row r="1884" spans="9:14">
      <c r="I1884" s="168" t="e">
        <f>#REF!</f>
        <v>#REF!</v>
      </c>
      <c r="J1884" s="168" t="e">
        <f>#REF!</f>
        <v>#REF!</v>
      </c>
      <c r="K1884" s="168" t="e">
        <f>#REF!</f>
        <v>#REF!</v>
      </c>
      <c r="L1884" s="168" t="e">
        <f>#REF!</f>
        <v>#REF!</v>
      </c>
      <c r="M1884" s="168" t="e">
        <f>#REF!</f>
        <v>#REF!</v>
      </c>
      <c r="N1884" s="168" t="e">
        <f>#REF!</f>
        <v>#REF!</v>
      </c>
    </row>
    <row r="1885" spans="9:14">
      <c r="I1885" s="168" t="e">
        <f>#REF!</f>
        <v>#REF!</v>
      </c>
      <c r="J1885" s="168" t="e">
        <f>#REF!</f>
        <v>#REF!</v>
      </c>
      <c r="K1885" s="168" t="e">
        <f>#REF!</f>
        <v>#REF!</v>
      </c>
      <c r="L1885" s="168" t="e">
        <f>#REF!</f>
        <v>#REF!</v>
      </c>
      <c r="M1885" s="168" t="e">
        <f>#REF!</f>
        <v>#REF!</v>
      </c>
      <c r="N1885" s="168" t="e">
        <f>#REF!</f>
        <v>#REF!</v>
      </c>
    </row>
    <row r="1886" spans="9:14">
      <c r="I1886" s="168" t="e">
        <f>#REF!</f>
        <v>#REF!</v>
      </c>
      <c r="J1886" s="168" t="e">
        <f>#REF!</f>
        <v>#REF!</v>
      </c>
      <c r="K1886" s="168" t="e">
        <f>#REF!</f>
        <v>#REF!</v>
      </c>
      <c r="L1886" s="168" t="e">
        <f>#REF!</f>
        <v>#REF!</v>
      </c>
      <c r="M1886" s="168" t="e">
        <f>#REF!</f>
        <v>#REF!</v>
      </c>
      <c r="N1886" s="168" t="e">
        <f>#REF!</f>
        <v>#REF!</v>
      </c>
    </row>
    <row r="1887" spans="9:14">
      <c r="I1887" s="168" t="e">
        <f>#REF!</f>
        <v>#REF!</v>
      </c>
      <c r="J1887" s="168" t="e">
        <f>#REF!</f>
        <v>#REF!</v>
      </c>
      <c r="K1887" s="168" t="e">
        <f>#REF!</f>
        <v>#REF!</v>
      </c>
      <c r="L1887" s="168" t="e">
        <f>#REF!</f>
        <v>#REF!</v>
      </c>
      <c r="M1887" s="168" t="e">
        <f>#REF!</f>
        <v>#REF!</v>
      </c>
      <c r="N1887" s="168" t="e">
        <f>#REF!</f>
        <v>#REF!</v>
      </c>
    </row>
    <row r="1888" spans="9:14">
      <c r="I1888" s="168" t="e">
        <f>#REF!</f>
        <v>#REF!</v>
      </c>
      <c r="J1888" s="168" t="e">
        <f>#REF!</f>
        <v>#REF!</v>
      </c>
      <c r="K1888" s="168" t="e">
        <f>#REF!</f>
        <v>#REF!</v>
      </c>
      <c r="L1888" s="168" t="e">
        <f>#REF!</f>
        <v>#REF!</v>
      </c>
      <c r="M1888" s="168" t="e">
        <f>#REF!</f>
        <v>#REF!</v>
      </c>
      <c r="N1888" s="168" t="e">
        <f>#REF!</f>
        <v>#REF!</v>
      </c>
    </row>
    <row r="1889" spans="9:14">
      <c r="I1889" s="168" t="e">
        <f>#REF!</f>
        <v>#REF!</v>
      </c>
      <c r="J1889" s="168" t="e">
        <f>#REF!</f>
        <v>#REF!</v>
      </c>
      <c r="K1889" s="168" t="e">
        <f>#REF!</f>
        <v>#REF!</v>
      </c>
      <c r="L1889" s="168" t="e">
        <f>#REF!</f>
        <v>#REF!</v>
      </c>
      <c r="M1889" s="168" t="e">
        <f>#REF!</f>
        <v>#REF!</v>
      </c>
      <c r="N1889" s="168" t="e">
        <f>#REF!</f>
        <v>#REF!</v>
      </c>
    </row>
    <row r="1890" spans="9:14">
      <c r="I1890" s="168" t="e">
        <f>#REF!</f>
        <v>#REF!</v>
      </c>
      <c r="J1890" s="168" t="e">
        <f>#REF!</f>
        <v>#REF!</v>
      </c>
      <c r="K1890" s="168" t="e">
        <f>#REF!</f>
        <v>#REF!</v>
      </c>
      <c r="L1890" s="168" t="e">
        <f>#REF!</f>
        <v>#REF!</v>
      </c>
      <c r="M1890" s="168" t="e">
        <f>#REF!</f>
        <v>#REF!</v>
      </c>
      <c r="N1890" s="168" t="e">
        <f>#REF!</f>
        <v>#REF!</v>
      </c>
    </row>
    <row r="1891" spans="9:14">
      <c r="I1891" s="168" t="e">
        <f>#REF!</f>
        <v>#REF!</v>
      </c>
      <c r="J1891" s="168" t="e">
        <f>#REF!</f>
        <v>#REF!</v>
      </c>
      <c r="K1891" s="168" t="e">
        <f>#REF!</f>
        <v>#REF!</v>
      </c>
      <c r="L1891" s="168" t="e">
        <f>#REF!</f>
        <v>#REF!</v>
      </c>
      <c r="M1891" s="168" t="e">
        <f>#REF!</f>
        <v>#REF!</v>
      </c>
      <c r="N1891" s="168" t="e">
        <f>#REF!</f>
        <v>#REF!</v>
      </c>
    </row>
    <row r="1892" spans="9:14">
      <c r="I1892" s="168" t="e">
        <f>#REF!</f>
        <v>#REF!</v>
      </c>
      <c r="J1892" s="168" t="e">
        <f>#REF!</f>
        <v>#REF!</v>
      </c>
      <c r="K1892" s="168" t="e">
        <f>#REF!</f>
        <v>#REF!</v>
      </c>
      <c r="L1892" s="168" t="e">
        <f>#REF!</f>
        <v>#REF!</v>
      </c>
      <c r="M1892" s="168" t="e">
        <f>#REF!</f>
        <v>#REF!</v>
      </c>
      <c r="N1892" s="168" t="e">
        <f>#REF!</f>
        <v>#REF!</v>
      </c>
    </row>
    <row r="1893" spans="9:14">
      <c r="I1893" s="168" t="e">
        <f>#REF!</f>
        <v>#REF!</v>
      </c>
      <c r="J1893" s="168" t="e">
        <f>#REF!</f>
        <v>#REF!</v>
      </c>
      <c r="K1893" s="168" t="e">
        <f>#REF!</f>
        <v>#REF!</v>
      </c>
      <c r="L1893" s="168" t="e">
        <f>#REF!</f>
        <v>#REF!</v>
      </c>
      <c r="M1893" s="168" t="e">
        <f>#REF!</f>
        <v>#REF!</v>
      </c>
      <c r="N1893" s="168" t="e">
        <f>#REF!</f>
        <v>#REF!</v>
      </c>
    </row>
    <row r="1894" spans="9:14">
      <c r="I1894" s="168" t="e">
        <f>#REF!</f>
        <v>#REF!</v>
      </c>
      <c r="J1894" s="168" t="e">
        <f>#REF!</f>
        <v>#REF!</v>
      </c>
      <c r="K1894" s="168" t="e">
        <f>#REF!</f>
        <v>#REF!</v>
      </c>
      <c r="L1894" s="168" t="e">
        <f>#REF!</f>
        <v>#REF!</v>
      </c>
      <c r="M1894" s="168" t="e">
        <f>#REF!</f>
        <v>#REF!</v>
      </c>
      <c r="N1894" s="168" t="e">
        <f>#REF!</f>
        <v>#REF!</v>
      </c>
    </row>
    <row r="1895" spans="9:14">
      <c r="I1895" s="168" t="e">
        <f>#REF!</f>
        <v>#REF!</v>
      </c>
      <c r="J1895" s="168" t="e">
        <f>#REF!</f>
        <v>#REF!</v>
      </c>
      <c r="K1895" s="168" t="e">
        <f>#REF!</f>
        <v>#REF!</v>
      </c>
      <c r="L1895" s="168" t="e">
        <f>#REF!</f>
        <v>#REF!</v>
      </c>
      <c r="M1895" s="168" t="e">
        <f>#REF!</f>
        <v>#REF!</v>
      </c>
      <c r="N1895" s="168" t="e">
        <f>#REF!</f>
        <v>#REF!</v>
      </c>
    </row>
    <row r="1896" spans="9:14">
      <c r="I1896" s="180" t="e">
        <f>#REF!</f>
        <v>#REF!</v>
      </c>
      <c r="J1896" s="180" t="e">
        <f>#REF!</f>
        <v>#REF!</v>
      </c>
      <c r="K1896" s="180" t="e">
        <f>#REF!</f>
        <v>#REF!</v>
      </c>
      <c r="L1896" s="180" t="e">
        <f>#REF!</f>
        <v>#REF!</v>
      </c>
      <c r="M1896" s="180" t="e">
        <f>#REF!</f>
        <v>#REF!</v>
      </c>
      <c r="N1896" s="180" t="e">
        <f>#REF!</f>
        <v>#REF!</v>
      </c>
    </row>
    <row r="1897" spans="9:14">
      <c r="I1897" s="180" t="e">
        <f>#REF!</f>
        <v>#REF!</v>
      </c>
      <c r="J1897" s="180" t="e">
        <f>#REF!</f>
        <v>#REF!</v>
      </c>
      <c r="K1897" s="180" t="e">
        <f>#REF!</f>
        <v>#REF!</v>
      </c>
      <c r="L1897" s="180" t="e">
        <f>#REF!</f>
        <v>#REF!</v>
      </c>
      <c r="M1897" s="180" t="e">
        <f>#REF!</f>
        <v>#REF!</v>
      </c>
      <c r="N1897" s="180" t="e">
        <f>#REF!</f>
        <v>#REF!</v>
      </c>
    </row>
    <row r="1898" spans="9:14">
      <c r="I1898" s="168" t="e">
        <f>#REF!</f>
        <v>#REF!</v>
      </c>
      <c r="J1898" s="168" t="e">
        <f>#REF!</f>
        <v>#REF!</v>
      </c>
      <c r="K1898" s="168" t="e">
        <f>#REF!</f>
        <v>#REF!</v>
      </c>
      <c r="L1898" s="168" t="e">
        <f>#REF!</f>
        <v>#REF!</v>
      </c>
      <c r="M1898" s="168" t="e">
        <f>#REF!</f>
        <v>#REF!</v>
      </c>
      <c r="N1898" s="168" t="e">
        <f>#REF!</f>
        <v>#REF!</v>
      </c>
    </row>
    <row r="1899" spans="9:14">
      <c r="I1899" s="168" t="e">
        <f>#REF!</f>
        <v>#REF!</v>
      </c>
      <c r="J1899" s="168" t="e">
        <f>#REF!</f>
        <v>#REF!</v>
      </c>
      <c r="K1899" s="168" t="e">
        <f>#REF!</f>
        <v>#REF!</v>
      </c>
      <c r="L1899" s="168" t="e">
        <f>#REF!</f>
        <v>#REF!</v>
      </c>
      <c r="M1899" s="168" t="e">
        <f>#REF!</f>
        <v>#REF!</v>
      </c>
      <c r="N1899" s="168" t="e">
        <f>#REF!</f>
        <v>#REF!</v>
      </c>
    </row>
    <row r="1900" spans="9:14">
      <c r="I1900" s="168" t="e">
        <f>#REF!</f>
        <v>#REF!</v>
      </c>
      <c r="J1900" s="168" t="e">
        <f>#REF!</f>
        <v>#REF!</v>
      </c>
      <c r="K1900" s="168" t="e">
        <f>#REF!</f>
        <v>#REF!</v>
      </c>
      <c r="L1900" s="168" t="e">
        <f>#REF!</f>
        <v>#REF!</v>
      </c>
      <c r="M1900" s="168" t="e">
        <f>#REF!</f>
        <v>#REF!</v>
      </c>
      <c r="N1900" s="168" t="e">
        <f>#REF!</f>
        <v>#REF!</v>
      </c>
    </row>
    <row r="1901" spans="9:14">
      <c r="I1901" s="168" t="e">
        <f>#REF!</f>
        <v>#REF!</v>
      </c>
      <c r="J1901" s="168" t="e">
        <f>#REF!</f>
        <v>#REF!</v>
      </c>
      <c r="K1901" s="168" t="e">
        <f>#REF!</f>
        <v>#REF!</v>
      </c>
      <c r="L1901" s="168" t="e">
        <f>#REF!</f>
        <v>#REF!</v>
      </c>
      <c r="M1901" s="168" t="e">
        <f>#REF!</f>
        <v>#REF!</v>
      </c>
      <c r="N1901" s="168" t="e">
        <f>#REF!</f>
        <v>#REF!</v>
      </c>
    </row>
    <row r="1902" spans="9:14">
      <c r="I1902" s="168" t="e">
        <f>#REF!</f>
        <v>#REF!</v>
      </c>
      <c r="J1902" s="168" t="e">
        <f>#REF!</f>
        <v>#REF!</v>
      </c>
      <c r="K1902" s="168" t="e">
        <f>#REF!</f>
        <v>#REF!</v>
      </c>
      <c r="L1902" s="168" t="e">
        <f>#REF!</f>
        <v>#REF!</v>
      </c>
      <c r="M1902" s="168" t="e">
        <f>#REF!</f>
        <v>#REF!</v>
      </c>
      <c r="N1902" s="168" t="e">
        <f>#REF!</f>
        <v>#REF!</v>
      </c>
    </row>
    <row r="1903" spans="9:14">
      <c r="I1903" s="168" t="e">
        <f>#REF!</f>
        <v>#REF!</v>
      </c>
      <c r="J1903" s="168" t="e">
        <f>#REF!</f>
        <v>#REF!</v>
      </c>
      <c r="K1903" s="168" t="e">
        <f>#REF!</f>
        <v>#REF!</v>
      </c>
      <c r="L1903" s="168" t="e">
        <f>#REF!</f>
        <v>#REF!</v>
      </c>
      <c r="M1903" s="168" t="e">
        <f>#REF!</f>
        <v>#REF!</v>
      </c>
      <c r="N1903" s="168" t="e">
        <f>#REF!</f>
        <v>#REF!</v>
      </c>
    </row>
    <row r="1904" spans="9:14">
      <c r="I1904" s="168" t="e">
        <f>#REF!</f>
        <v>#REF!</v>
      </c>
      <c r="J1904" s="168" t="e">
        <f>#REF!</f>
        <v>#REF!</v>
      </c>
      <c r="K1904" s="168" t="e">
        <f>#REF!</f>
        <v>#REF!</v>
      </c>
      <c r="L1904" s="168" t="e">
        <f>#REF!</f>
        <v>#REF!</v>
      </c>
      <c r="M1904" s="168" t="e">
        <f>#REF!</f>
        <v>#REF!</v>
      </c>
      <c r="N1904" s="168" t="e">
        <f>#REF!</f>
        <v>#REF!</v>
      </c>
    </row>
    <row r="1905" spans="9:14">
      <c r="I1905" s="168" t="e">
        <f>#REF!</f>
        <v>#REF!</v>
      </c>
      <c r="J1905" s="168" t="e">
        <f>#REF!</f>
        <v>#REF!</v>
      </c>
      <c r="K1905" s="168" t="e">
        <f>#REF!</f>
        <v>#REF!</v>
      </c>
      <c r="L1905" s="168" t="e">
        <f>#REF!</f>
        <v>#REF!</v>
      </c>
      <c r="M1905" s="168" t="e">
        <f>#REF!</f>
        <v>#REF!</v>
      </c>
      <c r="N1905" s="168" t="e">
        <f>#REF!</f>
        <v>#REF!</v>
      </c>
    </row>
    <row r="1906" spans="9:14">
      <c r="I1906" s="168" t="e">
        <f>#REF!</f>
        <v>#REF!</v>
      </c>
      <c r="J1906" s="168" t="e">
        <f>#REF!</f>
        <v>#REF!</v>
      </c>
      <c r="K1906" s="168" t="e">
        <f>#REF!</f>
        <v>#REF!</v>
      </c>
      <c r="L1906" s="168" t="e">
        <f>#REF!</f>
        <v>#REF!</v>
      </c>
      <c r="M1906" s="168" t="e">
        <f>#REF!</f>
        <v>#REF!</v>
      </c>
      <c r="N1906" s="168" t="e">
        <f>#REF!</f>
        <v>#REF!</v>
      </c>
    </row>
    <row r="1907" spans="9:14">
      <c r="I1907" s="168" t="e">
        <f>#REF!</f>
        <v>#REF!</v>
      </c>
      <c r="J1907" s="168" t="e">
        <f>#REF!</f>
        <v>#REF!</v>
      </c>
      <c r="K1907" s="168" t="e">
        <f>#REF!</f>
        <v>#REF!</v>
      </c>
      <c r="L1907" s="168" t="e">
        <f>#REF!</f>
        <v>#REF!</v>
      </c>
      <c r="M1907" s="168" t="e">
        <f>#REF!</f>
        <v>#REF!</v>
      </c>
      <c r="N1907" s="168" t="e">
        <f>#REF!</f>
        <v>#REF!</v>
      </c>
    </row>
    <row r="1908" spans="9:14">
      <c r="I1908" s="168" t="e">
        <f>#REF!</f>
        <v>#REF!</v>
      </c>
      <c r="J1908" s="168" t="e">
        <f>#REF!</f>
        <v>#REF!</v>
      </c>
      <c r="K1908" s="168" t="e">
        <f>#REF!</f>
        <v>#REF!</v>
      </c>
      <c r="L1908" s="168" t="e">
        <f>#REF!</f>
        <v>#REF!</v>
      </c>
      <c r="M1908" s="168" t="e">
        <f>#REF!</f>
        <v>#REF!</v>
      </c>
      <c r="N1908" s="168" t="e">
        <f>#REF!</f>
        <v>#REF!</v>
      </c>
    </row>
    <row r="1909" spans="9:14">
      <c r="I1909" s="168" t="e">
        <f>#REF!</f>
        <v>#REF!</v>
      </c>
      <c r="J1909" s="168" t="e">
        <f>#REF!</f>
        <v>#REF!</v>
      </c>
      <c r="K1909" s="168" t="e">
        <f>#REF!</f>
        <v>#REF!</v>
      </c>
      <c r="L1909" s="168" t="e">
        <f>#REF!</f>
        <v>#REF!</v>
      </c>
      <c r="M1909" s="168" t="e">
        <f>#REF!</f>
        <v>#REF!</v>
      </c>
      <c r="N1909" s="168" t="e">
        <f>#REF!</f>
        <v>#REF!</v>
      </c>
    </row>
    <row r="1910" spans="9:14">
      <c r="I1910" s="180" t="e">
        <f>#REF!</f>
        <v>#REF!</v>
      </c>
      <c r="J1910" s="180" t="e">
        <f>#REF!</f>
        <v>#REF!</v>
      </c>
      <c r="K1910" s="180" t="e">
        <f>#REF!</f>
        <v>#REF!</v>
      </c>
      <c r="L1910" s="180" t="e">
        <f>#REF!</f>
        <v>#REF!</v>
      </c>
      <c r="M1910" s="180" t="e">
        <f>#REF!</f>
        <v>#REF!</v>
      </c>
      <c r="N1910" s="180" t="e">
        <f>#REF!</f>
        <v>#REF!</v>
      </c>
    </row>
    <row r="1911" spans="9:14">
      <c r="I1911" s="180" t="e">
        <f>#REF!</f>
        <v>#REF!</v>
      </c>
      <c r="J1911" s="180" t="e">
        <f>#REF!</f>
        <v>#REF!</v>
      </c>
      <c r="K1911" s="180" t="e">
        <f>#REF!</f>
        <v>#REF!</v>
      </c>
      <c r="L1911" s="180" t="e">
        <f>#REF!</f>
        <v>#REF!</v>
      </c>
      <c r="M1911" s="180" t="e">
        <f>#REF!</f>
        <v>#REF!</v>
      </c>
      <c r="N1911" s="180" t="e">
        <f>#REF!</f>
        <v>#REF!</v>
      </c>
    </row>
    <row r="1912" spans="9:14">
      <c r="I1912" s="168" t="e">
        <f>#REF!</f>
        <v>#REF!</v>
      </c>
      <c r="J1912" s="168" t="e">
        <f>#REF!</f>
        <v>#REF!</v>
      </c>
      <c r="K1912" s="168" t="e">
        <f>#REF!</f>
        <v>#REF!</v>
      </c>
      <c r="L1912" s="168" t="e">
        <f>#REF!</f>
        <v>#REF!</v>
      </c>
      <c r="M1912" s="168" t="e">
        <f>#REF!</f>
        <v>#REF!</v>
      </c>
      <c r="N1912" s="168" t="e">
        <f>#REF!</f>
        <v>#REF!</v>
      </c>
    </row>
    <row r="1913" spans="9:14">
      <c r="I1913" s="168" t="e">
        <f>#REF!</f>
        <v>#REF!</v>
      </c>
      <c r="J1913" s="168" t="e">
        <f>#REF!</f>
        <v>#REF!</v>
      </c>
      <c r="K1913" s="168" t="e">
        <f>#REF!</f>
        <v>#REF!</v>
      </c>
      <c r="L1913" s="168" t="e">
        <f>#REF!</f>
        <v>#REF!</v>
      </c>
      <c r="M1913" s="168" t="e">
        <f>#REF!</f>
        <v>#REF!</v>
      </c>
      <c r="N1913" s="168" t="e">
        <f>#REF!</f>
        <v>#REF!</v>
      </c>
    </row>
    <row r="1914" spans="9:14">
      <c r="I1914" s="168" t="e">
        <f>#REF!</f>
        <v>#REF!</v>
      </c>
      <c r="J1914" s="168" t="e">
        <f>#REF!</f>
        <v>#REF!</v>
      </c>
      <c r="K1914" s="168" t="e">
        <f>#REF!</f>
        <v>#REF!</v>
      </c>
      <c r="L1914" s="168" t="e">
        <f>#REF!</f>
        <v>#REF!</v>
      </c>
      <c r="M1914" s="168" t="e">
        <f>#REF!</f>
        <v>#REF!</v>
      </c>
      <c r="N1914" s="168" t="e">
        <f>#REF!</f>
        <v>#REF!</v>
      </c>
    </row>
    <row r="1915" spans="9:14">
      <c r="I1915" s="168" t="e">
        <f>#REF!</f>
        <v>#REF!</v>
      </c>
      <c r="J1915" s="168" t="e">
        <f>#REF!</f>
        <v>#REF!</v>
      </c>
      <c r="K1915" s="168" t="e">
        <f>#REF!</f>
        <v>#REF!</v>
      </c>
      <c r="L1915" s="168" t="e">
        <f>#REF!</f>
        <v>#REF!</v>
      </c>
      <c r="M1915" s="168" t="e">
        <f>#REF!</f>
        <v>#REF!</v>
      </c>
      <c r="N1915" s="168" t="e">
        <f>#REF!</f>
        <v>#REF!</v>
      </c>
    </row>
    <row r="1916" spans="9:14">
      <c r="I1916" s="168" t="e">
        <f>#REF!</f>
        <v>#REF!</v>
      </c>
      <c r="J1916" s="168" t="e">
        <f>#REF!</f>
        <v>#REF!</v>
      </c>
      <c r="K1916" s="168" t="e">
        <f>#REF!</f>
        <v>#REF!</v>
      </c>
      <c r="L1916" s="168" t="e">
        <f>#REF!</f>
        <v>#REF!</v>
      </c>
      <c r="M1916" s="168" t="e">
        <f>#REF!</f>
        <v>#REF!</v>
      </c>
      <c r="N1916" s="168" t="e">
        <f>#REF!</f>
        <v>#REF!</v>
      </c>
    </row>
    <row r="1917" spans="9:14">
      <c r="I1917" s="168" t="e">
        <f>#REF!</f>
        <v>#REF!</v>
      </c>
      <c r="J1917" s="168" t="e">
        <f>#REF!</f>
        <v>#REF!</v>
      </c>
      <c r="K1917" s="168" t="e">
        <f>#REF!</f>
        <v>#REF!</v>
      </c>
      <c r="L1917" s="168" t="e">
        <f>#REF!</f>
        <v>#REF!</v>
      </c>
      <c r="M1917" s="168" t="e">
        <f>#REF!</f>
        <v>#REF!</v>
      </c>
      <c r="N1917" s="168" t="e">
        <f>#REF!</f>
        <v>#REF!</v>
      </c>
    </row>
    <row r="1918" spans="9:14">
      <c r="I1918" s="168" t="e">
        <f>#REF!</f>
        <v>#REF!</v>
      </c>
      <c r="J1918" s="168" t="e">
        <f>#REF!</f>
        <v>#REF!</v>
      </c>
      <c r="K1918" s="168" t="e">
        <f>#REF!</f>
        <v>#REF!</v>
      </c>
      <c r="L1918" s="168" t="e">
        <f>#REF!</f>
        <v>#REF!</v>
      </c>
      <c r="M1918" s="168" t="e">
        <f>#REF!</f>
        <v>#REF!</v>
      </c>
      <c r="N1918" s="168" t="e">
        <f>#REF!</f>
        <v>#REF!</v>
      </c>
    </row>
    <row r="1919" spans="9:14">
      <c r="I1919" s="168" t="e">
        <f>#REF!</f>
        <v>#REF!</v>
      </c>
      <c r="J1919" s="168" t="e">
        <f>#REF!</f>
        <v>#REF!</v>
      </c>
      <c r="K1919" s="168" t="e">
        <f>#REF!</f>
        <v>#REF!</v>
      </c>
      <c r="L1919" s="168" t="e">
        <f>#REF!</f>
        <v>#REF!</v>
      </c>
      <c r="M1919" s="168" t="e">
        <f>#REF!</f>
        <v>#REF!</v>
      </c>
      <c r="N1919" s="168" t="e">
        <f>#REF!</f>
        <v>#REF!</v>
      </c>
    </row>
    <row r="1920" spans="9:14">
      <c r="I1920" s="168" t="e">
        <f>#REF!</f>
        <v>#REF!</v>
      </c>
      <c r="J1920" s="168" t="e">
        <f>#REF!</f>
        <v>#REF!</v>
      </c>
      <c r="K1920" s="168" t="e">
        <f>#REF!</f>
        <v>#REF!</v>
      </c>
      <c r="L1920" s="168" t="e">
        <f>#REF!</f>
        <v>#REF!</v>
      </c>
      <c r="M1920" s="168" t="e">
        <f>#REF!</f>
        <v>#REF!</v>
      </c>
      <c r="N1920" s="168" t="e">
        <f>#REF!</f>
        <v>#REF!</v>
      </c>
    </row>
    <row r="1921" spans="8:14">
      <c r="I1921" s="168" t="e">
        <f>#REF!</f>
        <v>#REF!</v>
      </c>
      <c r="J1921" s="168" t="e">
        <f>#REF!</f>
        <v>#REF!</v>
      </c>
      <c r="K1921" s="168" t="e">
        <f>#REF!</f>
        <v>#REF!</v>
      </c>
      <c r="L1921" s="168" t="e">
        <f>#REF!</f>
        <v>#REF!</v>
      </c>
      <c r="M1921" s="168" t="e">
        <f>#REF!</f>
        <v>#REF!</v>
      </c>
      <c r="N1921" s="168" t="e">
        <f>#REF!</f>
        <v>#REF!</v>
      </c>
    </row>
    <row r="1922" spans="8:14">
      <c r="I1922" s="168" t="e">
        <f>#REF!</f>
        <v>#REF!</v>
      </c>
      <c r="J1922" s="168" t="e">
        <f>#REF!</f>
        <v>#REF!</v>
      </c>
      <c r="K1922" s="168" t="e">
        <f>#REF!</f>
        <v>#REF!</v>
      </c>
      <c r="L1922" s="168" t="e">
        <f>#REF!</f>
        <v>#REF!</v>
      </c>
      <c r="M1922" s="168" t="e">
        <f>#REF!</f>
        <v>#REF!</v>
      </c>
      <c r="N1922" s="168" t="e">
        <f>#REF!</f>
        <v>#REF!</v>
      </c>
    </row>
    <row r="1923" spans="8:14">
      <c r="I1923" s="168" t="e">
        <f>#REF!</f>
        <v>#REF!</v>
      </c>
      <c r="J1923" s="168" t="e">
        <f>#REF!</f>
        <v>#REF!</v>
      </c>
      <c r="K1923" s="168" t="e">
        <f>#REF!</f>
        <v>#REF!</v>
      </c>
      <c r="L1923" s="168" t="e">
        <f>#REF!</f>
        <v>#REF!</v>
      </c>
      <c r="M1923" s="168" t="e">
        <f>#REF!</f>
        <v>#REF!</v>
      </c>
      <c r="N1923" s="168" t="e">
        <f>#REF!</f>
        <v>#REF!</v>
      </c>
    </row>
    <row r="1924" spans="8:14">
      <c r="I1924" s="180" t="e">
        <f>#REF!</f>
        <v>#REF!</v>
      </c>
      <c r="J1924" s="180" t="e">
        <f>#REF!</f>
        <v>#REF!</v>
      </c>
      <c r="K1924" s="180" t="e">
        <f>#REF!</f>
        <v>#REF!</v>
      </c>
      <c r="L1924" s="180" t="e">
        <f>#REF!</f>
        <v>#REF!</v>
      </c>
      <c r="M1924" s="180" t="e">
        <f>#REF!</f>
        <v>#REF!</v>
      </c>
      <c r="N1924" s="180" t="e">
        <f>#REF!</f>
        <v>#REF!</v>
      </c>
    </row>
    <row r="1925" spans="8:14">
      <c r="I1925" s="180" t="e">
        <f>#REF!</f>
        <v>#REF!</v>
      </c>
      <c r="J1925" s="180" t="e">
        <f>#REF!</f>
        <v>#REF!</v>
      </c>
      <c r="K1925" s="180" t="e">
        <f>#REF!</f>
        <v>#REF!</v>
      </c>
      <c r="L1925" s="180" t="e">
        <f>#REF!</f>
        <v>#REF!</v>
      </c>
      <c r="M1925" s="180" t="e">
        <f>#REF!</f>
        <v>#REF!</v>
      </c>
      <c r="N1925" s="180" t="e">
        <f>#REF!</f>
        <v>#REF!</v>
      </c>
    </row>
    <row r="1926" spans="8:14">
      <c r="I1926" s="168" t="e">
        <f>#REF!</f>
        <v>#REF!</v>
      </c>
      <c r="J1926" s="168" t="e">
        <f>#REF!</f>
        <v>#REF!</v>
      </c>
      <c r="K1926" s="168" t="e">
        <f>#REF!</f>
        <v>#REF!</v>
      </c>
      <c r="L1926" s="168" t="e">
        <f>#REF!</f>
        <v>#REF!</v>
      </c>
      <c r="M1926" s="168" t="e">
        <f>#REF!</f>
        <v>#REF!</v>
      </c>
      <c r="N1926" s="168" t="e">
        <f>#REF!</f>
        <v>#REF!</v>
      </c>
    </row>
    <row r="1927" spans="8:14">
      <c r="I1927" s="168" t="e">
        <f>#REF!</f>
        <v>#REF!</v>
      </c>
      <c r="J1927" s="168" t="e">
        <f>#REF!</f>
        <v>#REF!</v>
      </c>
      <c r="K1927" s="168" t="e">
        <f>#REF!</f>
        <v>#REF!</v>
      </c>
      <c r="L1927" s="168" t="e">
        <f>#REF!</f>
        <v>#REF!</v>
      </c>
      <c r="M1927" s="168" t="e">
        <f>#REF!</f>
        <v>#REF!</v>
      </c>
      <c r="N1927" s="168" t="e">
        <f>#REF!</f>
        <v>#REF!</v>
      </c>
    </row>
    <row r="1928" spans="8:14">
      <c r="I1928" s="168" t="e">
        <f>#REF!</f>
        <v>#REF!</v>
      </c>
      <c r="J1928" s="168" t="e">
        <f>#REF!</f>
        <v>#REF!</v>
      </c>
      <c r="K1928" s="168" t="e">
        <f>#REF!</f>
        <v>#REF!</v>
      </c>
      <c r="L1928" s="168" t="e">
        <f>#REF!</f>
        <v>#REF!</v>
      </c>
      <c r="M1928" s="168" t="e">
        <f>#REF!</f>
        <v>#REF!</v>
      </c>
      <c r="N1928" s="168" t="e">
        <f>#REF!</f>
        <v>#REF!</v>
      </c>
    </row>
    <row r="1929" spans="8:14">
      <c r="I1929" s="168" t="e">
        <f>#REF!</f>
        <v>#REF!</v>
      </c>
      <c r="J1929" s="168" t="e">
        <f>#REF!</f>
        <v>#REF!</v>
      </c>
      <c r="K1929" s="168" t="e">
        <f>#REF!</f>
        <v>#REF!</v>
      </c>
      <c r="L1929" s="168" t="e">
        <f>#REF!</f>
        <v>#REF!</v>
      </c>
      <c r="M1929" s="168" t="e">
        <f>#REF!</f>
        <v>#REF!</v>
      </c>
      <c r="N1929" s="168" t="e">
        <f>#REF!</f>
        <v>#REF!</v>
      </c>
    </row>
    <row r="1930" spans="8:14">
      <c r="I1930" s="168" t="e">
        <f>#REF!</f>
        <v>#REF!</v>
      </c>
      <c r="J1930" s="168" t="e">
        <f>#REF!</f>
        <v>#REF!</v>
      </c>
      <c r="K1930" s="168" t="e">
        <f>#REF!</f>
        <v>#REF!</v>
      </c>
      <c r="L1930" s="168" t="e">
        <f>#REF!</f>
        <v>#REF!</v>
      </c>
      <c r="M1930" s="168" t="e">
        <f>#REF!</f>
        <v>#REF!</v>
      </c>
      <c r="N1930" s="168" t="e">
        <f>#REF!</f>
        <v>#REF!</v>
      </c>
    </row>
    <row r="1931" spans="8:14">
      <c r="I1931" s="168" t="e">
        <f>#REF!</f>
        <v>#REF!</v>
      </c>
      <c r="J1931" s="168" t="e">
        <f>#REF!</f>
        <v>#REF!</v>
      </c>
      <c r="K1931" s="168" t="e">
        <f>#REF!</f>
        <v>#REF!</v>
      </c>
      <c r="L1931" s="168" t="e">
        <f>#REF!</f>
        <v>#REF!</v>
      </c>
      <c r="M1931" s="168" t="e">
        <f>#REF!</f>
        <v>#REF!</v>
      </c>
      <c r="N1931" s="168" t="e">
        <f>#REF!</f>
        <v>#REF!</v>
      </c>
    </row>
    <row r="1932" spans="8:14">
      <c r="I1932" s="168" t="e">
        <f>#REF!</f>
        <v>#REF!</v>
      </c>
      <c r="J1932" s="168" t="e">
        <f>#REF!</f>
        <v>#REF!</v>
      </c>
      <c r="K1932" s="168" t="e">
        <f>#REF!</f>
        <v>#REF!</v>
      </c>
      <c r="L1932" s="168" t="e">
        <f>#REF!</f>
        <v>#REF!</v>
      </c>
      <c r="M1932" s="168" t="e">
        <f>#REF!</f>
        <v>#REF!</v>
      </c>
      <c r="N1932" s="168" t="e">
        <f>#REF!</f>
        <v>#REF!</v>
      </c>
    </row>
    <row r="1933" spans="8:14">
      <c r="I1933" s="168" t="e">
        <f>#REF!</f>
        <v>#REF!</v>
      </c>
      <c r="J1933" s="168" t="e">
        <f>#REF!</f>
        <v>#REF!</v>
      </c>
      <c r="K1933" s="168" t="e">
        <f>#REF!</f>
        <v>#REF!</v>
      </c>
      <c r="L1933" s="168" t="e">
        <f>#REF!</f>
        <v>#REF!</v>
      </c>
      <c r="M1933" s="168" t="e">
        <f>#REF!</f>
        <v>#REF!</v>
      </c>
      <c r="N1933" s="168" t="e">
        <f>#REF!</f>
        <v>#REF!</v>
      </c>
    </row>
    <row r="1934" spans="8:14">
      <c r="H1934" s="159"/>
      <c r="I1934" s="168" t="e">
        <f>#REF!</f>
        <v>#REF!</v>
      </c>
      <c r="J1934" s="168" t="e">
        <f>#REF!</f>
        <v>#REF!</v>
      </c>
      <c r="K1934" s="168" t="e">
        <f>#REF!</f>
        <v>#REF!</v>
      </c>
      <c r="L1934" s="168" t="e">
        <f>#REF!</f>
        <v>#REF!</v>
      </c>
      <c r="M1934" s="168" t="e">
        <f>#REF!</f>
        <v>#REF!</v>
      </c>
      <c r="N1934" s="168" t="e">
        <f>#REF!</f>
        <v>#REF!</v>
      </c>
    </row>
    <row r="1935" spans="8:14">
      <c r="I1935" s="168" t="e">
        <f>#REF!</f>
        <v>#REF!</v>
      </c>
      <c r="J1935" s="168" t="e">
        <f>#REF!</f>
        <v>#REF!</v>
      </c>
      <c r="K1935" s="168" t="e">
        <f>#REF!</f>
        <v>#REF!</v>
      </c>
      <c r="L1935" s="168" t="e">
        <f>#REF!</f>
        <v>#REF!</v>
      </c>
      <c r="M1935" s="168" t="e">
        <f>#REF!</f>
        <v>#REF!</v>
      </c>
      <c r="N1935" s="168" t="e">
        <f>#REF!</f>
        <v>#REF!</v>
      </c>
    </row>
    <row r="1936" spans="8:14">
      <c r="I1936" s="168" t="e">
        <f>#REF!</f>
        <v>#REF!</v>
      </c>
      <c r="J1936" s="168" t="e">
        <f>#REF!</f>
        <v>#REF!</v>
      </c>
      <c r="K1936" s="168" t="e">
        <f>#REF!</f>
        <v>#REF!</v>
      </c>
      <c r="L1936" s="168" t="e">
        <f>#REF!</f>
        <v>#REF!</v>
      </c>
      <c r="M1936" s="168" t="e">
        <f>#REF!</f>
        <v>#REF!</v>
      </c>
      <c r="N1936" s="168" t="e">
        <f>#REF!</f>
        <v>#REF!</v>
      </c>
    </row>
    <row r="1937" spans="9:14">
      <c r="I1937" s="168" t="e">
        <f>#REF!</f>
        <v>#REF!</v>
      </c>
      <c r="J1937" s="168" t="e">
        <f>#REF!</f>
        <v>#REF!</v>
      </c>
      <c r="K1937" s="168" t="e">
        <f>#REF!</f>
        <v>#REF!</v>
      </c>
      <c r="L1937" s="168" t="e">
        <f>#REF!</f>
        <v>#REF!</v>
      </c>
      <c r="M1937" s="168" t="e">
        <f>#REF!</f>
        <v>#REF!</v>
      </c>
      <c r="N1937" s="168" t="e">
        <f>#REF!</f>
        <v>#REF!</v>
      </c>
    </row>
    <row r="1938" spans="9:14">
      <c r="I1938" s="180" t="e">
        <f>#REF!</f>
        <v>#REF!</v>
      </c>
      <c r="J1938" s="180" t="e">
        <f>#REF!</f>
        <v>#REF!</v>
      </c>
      <c r="K1938" s="180" t="e">
        <f>#REF!</f>
        <v>#REF!</v>
      </c>
      <c r="L1938" s="180" t="e">
        <f>#REF!</f>
        <v>#REF!</v>
      </c>
      <c r="M1938" s="180" t="e">
        <f>#REF!</f>
        <v>#REF!</v>
      </c>
      <c r="N1938" s="180" t="e">
        <f>#REF!</f>
        <v>#REF!</v>
      </c>
    </row>
    <row r="1939" spans="9:14">
      <c r="I1939" s="180" t="e">
        <f>#REF!</f>
        <v>#REF!</v>
      </c>
      <c r="J1939" s="180" t="e">
        <f>#REF!</f>
        <v>#REF!</v>
      </c>
      <c r="K1939" s="180" t="e">
        <f>#REF!</f>
        <v>#REF!</v>
      </c>
      <c r="L1939" s="180" t="e">
        <f>#REF!</f>
        <v>#REF!</v>
      </c>
      <c r="M1939" s="180" t="e">
        <f>#REF!</f>
        <v>#REF!</v>
      </c>
      <c r="N1939" s="180" t="e">
        <f>#REF!</f>
        <v>#REF!</v>
      </c>
    </row>
    <row r="1940" spans="9:14">
      <c r="I1940" s="168" t="e">
        <f>#REF!</f>
        <v>#REF!</v>
      </c>
      <c r="J1940" s="168" t="e">
        <f>#REF!</f>
        <v>#REF!</v>
      </c>
      <c r="K1940" s="168" t="e">
        <f>#REF!</f>
        <v>#REF!</v>
      </c>
      <c r="L1940" s="168" t="e">
        <f>#REF!</f>
        <v>#REF!</v>
      </c>
      <c r="M1940" s="168" t="e">
        <f>#REF!</f>
        <v>#REF!</v>
      </c>
      <c r="N1940" s="168" t="e">
        <f>#REF!</f>
        <v>#REF!</v>
      </c>
    </row>
    <row r="1941" spans="9:14">
      <c r="I1941" s="168" t="e">
        <f>#REF!</f>
        <v>#REF!</v>
      </c>
      <c r="J1941" s="168" t="e">
        <f>#REF!</f>
        <v>#REF!</v>
      </c>
      <c r="K1941" s="168" t="e">
        <f>#REF!</f>
        <v>#REF!</v>
      </c>
      <c r="L1941" s="168" t="e">
        <f>#REF!</f>
        <v>#REF!</v>
      </c>
      <c r="M1941" s="168" t="e">
        <f>#REF!</f>
        <v>#REF!</v>
      </c>
      <c r="N1941" s="168" t="e">
        <f>#REF!</f>
        <v>#REF!</v>
      </c>
    </row>
    <row r="1942" spans="9:14">
      <c r="I1942" s="168" t="e">
        <f>#REF!</f>
        <v>#REF!</v>
      </c>
      <c r="J1942" s="168" t="e">
        <f>#REF!</f>
        <v>#REF!</v>
      </c>
      <c r="K1942" s="168" t="e">
        <f>#REF!</f>
        <v>#REF!</v>
      </c>
      <c r="L1942" s="168" t="e">
        <f>#REF!</f>
        <v>#REF!</v>
      </c>
      <c r="M1942" s="168" t="e">
        <f>#REF!</f>
        <v>#REF!</v>
      </c>
      <c r="N1942" s="168" t="e">
        <f>#REF!</f>
        <v>#REF!</v>
      </c>
    </row>
    <row r="1943" spans="9:14">
      <c r="I1943" s="168" t="e">
        <f>#REF!</f>
        <v>#REF!</v>
      </c>
      <c r="J1943" s="168" t="e">
        <f>#REF!</f>
        <v>#REF!</v>
      </c>
      <c r="K1943" s="168" t="e">
        <f>#REF!</f>
        <v>#REF!</v>
      </c>
      <c r="L1943" s="168" t="e">
        <f>#REF!</f>
        <v>#REF!</v>
      </c>
      <c r="M1943" s="168" t="e">
        <f>#REF!</f>
        <v>#REF!</v>
      </c>
      <c r="N1943" s="168" t="e">
        <f>#REF!</f>
        <v>#REF!</v>
      </c>
    </row>
    <row r="1944" spans="9:14">
      <c r="I1944" s="168" t="e">
        <f>#REF!</f>
        <v>#REF!</v>
      </c>
      <c r="J1944" s="168" t="e">
        <f>#REF!</f>
        <v>#REF!</v>
      </c>
      <c r="K1944" s="168" t="e">
        <f>#REF!</f>
        <v>#REF!</v>
      </c>
      <c r="L1944" s="168" t="e">
        <f>#REF!</f>
        <v>#REF!</v>
      </c>
      <c r="M1944" s="168" t="e">
        <f>#REF!</f>
        <v>#REF!</v>
      </c>
      <c r="N1944" s="168" t="e">
        <f>#REF!</f>
        <v>#REF!</v>
      </c>
    </row>
    <row r="1945" spans="9:14">
      <c r="I1945" s="168" t="e">
        <f>#REF!</f>
        <v>#REF!</v>
      </c>
      <c r="J1945" s="168" t="e">
        <f>#REF!</f>
        <v>#REF!</v>
      </c>
      <c r="K1945" s="168" t="e">
        <f>#REF!</f>
        <v>#REF!</v>
      </c>
      <c r="L1945" s="168" t="e">
        <f>#REF!</f>
        <v>#REF!</v>
      </c>
      <c r="M1945" s="168" t="e">
        <f>#REF!</f>
        <v>#REF!</v>
      </c>
      <c r="N1945" s="168" t="e">
        <f>#REF!</f>
        <v>#REF!</v>
      </c>
    </row>
    <row r="1946" spans="9:14">
      <c r="I1946" s="168" t="e">
        <f>#REF!</f>
        <v>#REF!</v>
      </c>
      <c r="J1946" s="168" t="e">
        <f>#REF!</f>
        <v>#REF!</v>
      </c>
      <c r="K1946" s="168" t="e">
        <f>#REF!</f>
        <v>#REF!</v>
      </c>
      <c r="L1946" s="168" t="e">
        <f>#REF!</f>
        <v>#REF!</v>
      </c>
      <c r="M1946" s="168" t="e">
        <f>#REF!</f>
        <v>#REF!</v>
      </c>
      <c r="N1946" s="168" t="e">
        <f>#REF!</f>
        <v>#REF!</v>
      </c>
    </row>
    <row r="1947" spans="9:14">
      <c r="I1947" s="168" t="e">
        <f>#REF!</f>
        <v>#REF!</v>
      </c>
      <c r="J1947" s="168" t="e">
        <f>#REF!</f>
        <v>#REF!</v>
      </c>
      <c r="K1947" s="168" t="e">
        <f>#REF!</f>
        <v>#REF!</v>
      </c>
      <c r="L1947" s="168" t="e">
        <f>#REF!</f>
        <v>#REF!</v>
      </c>
      <c r="M1947" s="168" t="e">
        <f>#REF!</f>
        <v>#REF!</v>
      </c>
      <c r="N1947" s="168" t="e">
        <f>#REF!</f>
        <v>#REF!</v>
      </c>
    </row>
    <row r="1948" spans="9:14">
      <c r="I1948" s="168" t="e">
        <f>#REF!</f>
        <v>#REF!</v>
      </c>
      <c r="J1948" s="168" t="e">
        <f>#REF!</f>
        <v>#REF!</v>
      </c>
      <c r="K1948" s="168" t="e">
        <f>#REF!</f>
        <v>#REF!</v>
      </c>
      <c r="L1948" s="168" t="e">
        <f>#REF!</f>
        <v>#REF!</v>
      </c>
      <c r="M1948" s="168" t="e">
        <f>#REF!</f>
        <v>#REF!</v>
      </c>
      <c r="N1948" s="168" t="e">
        <f>#REF!</f>
        <v>#REF!</v>
      </c>
    </row>
    <row r="1949" spans="9:14">
      <c r="I1949" s="168" t="e">
        <f>#REF!</f>
        <v>#REF!</v>
      </c>
      <c r="J1949" s="168" t="e">
        <f>#REF!</f>
        <v>#REF!</v>
      </c>
      <c r="K1949" s="168" t="e">
        <f>#REF!</f>
        <v>#REF!</v>
      </c>
      <c r="L1949" s="168" t="e">
        <f>#REF!</f>
        <v>#REF!</v>
      </c>
      <c r="M1949" s="168" t="e">
        <f>#REF!</f>
        <v>#REF!</v>
      </c>
      <c r="N1949" s="168" t="e">
        <f>#REF!</f>
        <v>#REF!</v>
      </c>
    </row>
    <row r="1950" spans="9:14">
      <c r="I1950" s="168" t="e">
        <f>#REF!</f>
        <v>#REF!</v>
      </c>
      <c r="J1950" s="168" t="e">
        <f>#REF!</f>
        <v>#REF!</v>
      </c>
      <c r="K1950" s="168" t="e">
        <f>#REF!</f>
        <v>#REF!</v>
      </c>
      <c r="L1950" s="168" t="e">
        <f>#REF!</f>
        <v>#REF!</v>
      </c>
      <c r="M1950" s="168" t="e">
        <f>#REF!</f>
        <v>#REF!</v>
      </c>
      <c r="N1950" s="168" t="e">
        <f>#REF!</f>
        <v>#REF!</v>
      </c>
    </row>
    <row r="1951" spans="9:14">
      <c r="I1951" s="168" t="e">
        <f>#REF!</f>
        <v>#REF!</v>
      </c>
      <c r="J1951" s="168" t="e">
        <f>#REF!</f>
        <v>#REF!</v>
      </c>
      <c r="K1951" s="168" t="e">
        <f>#REF!</f>
        <v>#REF!</v>
      </c>
      <c r="L1951" s="168" t="e">
        <f>#REF!</f>
        <v>#REF!</v>
      </c>
      <c r="M1951" s="168" t="e">
        <f>#REF!</f>
        <v>#REF!</v>
      </c>
      <c r="N1951" s="168" t="e">
        <f>#REF!</f>
        <v>#REF!</v>
      </c>
    </row>
    <row r="1952" spans="9:14">
      <c r="I1952" s="180" t="e">
        <f>#REF!</f>
        <v>#REF!</v>
      </c>
      <c r="J1952" s="180" t="e">
        <f>#REF!</f>
        <v>#REF!</v>
      </c>
      <c r="K1952" s="180" t="e">
        <f>#REF!</f>
        <v>#REF!</v>
      </c>
      <c r="L1952" s="180" t="e">
        <f>#REF!</f>
        <v>#REF!</v>
      </c>
      <c r="M1952" s="180" t="e">
        <f>#REF!</f>
        <v>#REF!</v>
      </c>
      <c r="N1952" s="180" t="e">
        <f>#REF!</f>
        <v>#REF!</v>
      </c>
    </row>
    <row r="1953" spans="9:14">
      <c r="I1953" s="180" t="e">
        <f>#REF!</f>
        <v>#REF!</v>
      </c>
      <c r="J1953" s="180" t="e">
        <f>#REF!</f>
        <v>#REF!</v>
      </c>
      <c r="K1953" s="180" t="e">
        <f>#REF!</f>
        <v>#REF!</v>
      </c>
      <c r="L1953" s="180" t="e">
        <f>#REF!</f>
        <v>#REF!</v>
      </c>
      <c r="M1953" s="180" t="e">
        <f>#REF!</f>
        <v>#REF!</v>
      </c>
      <c r="N1953" s="180" t="e">
        <f>#REF!</f>
        <v>#REF!</v>
      </c>
    </row>
    <row r="1954" spans="9:14">
      <c r="I1954" s="168" t="e">
        <f>#REF!</f>
        <v>#REF!</v>
      </c>
      <c r="J1954" s="168" t="e">
        <f>#REF!</f>
        <v>#REF!</v>
      </c>
      <c r="K1954" s="168" t="e">
        <f>#REF!</f>
        <v>#REF!</v>
      </c>
      <c r="L1954" s="168" t="e">
        <f>#REF!</f>
        <v>#REF!</v>
      </c>
      <c r="M1954" s="168" t="e">
        <f>#REF!</f>
        <v>#REF!</v>
      </c>
      <c r="N1954" s="168" t="e">
        <f>#REF!</f>
        <v>#REF!</v>
      </c>
    </row>
    <row r="1955" spans="9:14">
      <c r="I1955" s="168" t="e">
        <f>#REF!</f>
        <v>#REF!</v>
      </c>
      <c r="J1955" s="168" t="e">
        <f>#REF!</f>
        <v>#REF!</v>
      </c>
      <c r="K1955" s="168" t="e">
        <f>#REF!</f>
        <v>#REF!</v>
      </c>
      <c r="L1955" s="168" t="e">
        <f>#REF!</f>
        <v>#REF!</v>
      </c>
      <c r="M1955" s="168" t="e">
        <f>#REF!</f>
        <v>#REF!</v>
      </c>
      <c r="N1955" s="168" t="e">
        <f>#REF!</f>
        <v>#REF!</v>
      </c>
    </row>
    <row r="1956" spans="9:14">
      <c r="I1956" s="168" t="e">
        <f>#REF!</f>
        <v>#REF!</v>
      </c>
      <c r="J1956" s="168" t="e">
        <f>#REF!</f>
        <v>#REF!</v>
      </c>
      <c r="K1956" s="168" t="e">
        <f>#REF!</f>
        <v>#REF!</v>
      </c>
      <c r="L1956" s="168" t="e">
        <f>#REF!</f>
        <v>#REF!</v>
      </c>
      <c r="M1956" s="168" t="e">
        <f>#REF!</f>
        <v>#REF!</v>
      </c>
      <c r="N1956" s="168" t="e">
        <f>#REF!</f>
        <v>#REF!</v>
      </c>
    </row>
    <row r="1957" spans="9:14">
      <c r="I1957" s="168" t="e">
        <f>#REF!</f>
        <v>#REF!</v>
      </c>
      <c r="J1957" s="168" t="e">
        <f>#REF!</f>
        <v>#REF!</v>
      </c>
      <c r="K1957" s="168" t="e">
        <f>#REF!</f>
        <v>#REF!</v>
      </c>
      <c r="L1957" s="168" t="e">
        <f>#REF!</f>
        <v>#REF!</v>
      </c>
      <c r="M1957" s="168" t="e">
        <f>#REF!</f>
        <v>#REF!</v>
      </c>
      <c r="N1957" s="168" t="e">
        <f>#REF!</f>
        <v>#REF!</v>
      </c>
    </row>
    <row r="1958" spans="9:14">
      <c r="I1958" s="168" t="e">
        <f>#REF!</f>
        <v>#REF!</v>
      </c>
      <c r="J1958" s="168" t="e">
        <f>#REF!</f>
        <v>#REF!</v>
      </c>
      <c r="K1958" s="168" t="e">
        <f>#REF!</f>
        <v>#REF!</v>
      </c>
      <c r="L1958" s="168" t="e">
        <f>#REF!</f>
        <v>#REF!</v>
      </c>
      <c r="M1958" s="168" t="e">
        <f>#REF!</f>
        <v>#REF!</v>
      </c>
      <c r="N1958" s="168" t="e">
        <f>#REF!</f>
        <v>#REF!</v>
      </c>
    </row>
    <row r="1959" spans="9:14">
      <c r="I1959" s="168" t="e">
        <f>#REF!</f>
        <v>#REF!</v>
      </c>
      <c r="J1959" s="168" t="e">
        <f>#REF!</f>
        <v>#REF!</v>
      </c>
      <c r="K1959" s="168" t="e">
        <f>#REF!</f>
        <v>#REF!</v>
      </c>
      <c r="L1959" s="168" t="e">
        <f>#REF!</f>
        <v>#REF!</v>
      </c>
      <c r="M1959" s="168" t="e">
        <f>#REF!</f>
        <v>#REF!</v>
      </c>
      <c r="N1959" s="168" t="e">
        <f>#REF!</f>
        <v>#REF!</v>
      </c>
    </row>
    <row r="1960" spans="9:14">
      <c r="I1960" s="168" t="e">
        <f>#REF!</f>
        <v>#REF!</v>
      </c>
      <c r="J1960" s="168" t="e">
        <f>#REF!</f>
        <v>#REF!</v>
      </c>
      <c r="K1960" s="168" t="e">
        <f>#REF!</f>
        <v>#REF!</v>
      </c>
      <c r="L1960" s="168" t="e">
        <f>#REF!</f>
        <v>#REF!</v>
      </c>
      <c r="M1960" s="168" t="e">
        <f>#REF!</f>
        <v>#REF!</v>
      </c>
      <c r="N1960" s="168" t="e">
        <f>#REF!</f>
        <v>#REF!</v>
      </c>
    </row>
    <row r="1961" spans="9:14">
      <c r="I1961" s="168" t="e">
        <f>#REF!</f>
        <v>#REF!</v>
      </c>
      <c r="J1961" s="168" t="e">
        <f>#REF!</f>
        <v>#REF!</v>
      </c>
      <c r="K1961" s="168" t="e">
        <f>#REF!</f>
        <v>#REF!</v>
      </c>
      <c r="L1961" s="168" t="e">
        <f>#REF!</f>
        <v>#REF!</v>
      </c>
      <c r="M1961" s="168" t="e">
        <f>#REF!</f>
        <v>#REF!</v>
      </c>
      <c r="N1961" s="168" t="e">
        <f>#REF!</f>
        <v>#REF!</v>
      </c>
    </row>
    <row r="1962" spans="9:14">
      <c r="I1962" s="168" t="e">
        <f>#REF!</f>
        <v>#REF!</v>
      </c>
      <c r="J1962" s="168" t="e">
        <f>#REF!</f>
        <v>#REF!</v>
      </c>
      <c r="K1962" s="168" t="e">
        <f>#REF!</f>
        <v>#REF!</v>
      </c>
      <c r="L1962" s="168" t="e">
        <f>#REF!</f>
        <v>#REF!</v>
      </c>
      <c r="M1962" s="168" t="e">
        <f>#REF!</f>
        <v>#REF!</v>
      </c>
      <c r="N1962" s="168" t="e">
        <f>#REF!</f>
        <v>#REF!</v>
      </c>
    </row>
    <row r="1963" spans="9:14">
      <c r="I1963" s="168" t="e">
        <f>#REF!</f>
        <v>#REF!</v>
      </c>
      <c r="J1963" s="168" t="e">
        <f>#REF!</f>
        <v>#REF!</v>
      </c>
      <c r="K1963" s="168" t="e">
        <f>#REF!</f>
        <v>#REF!</v>
      </c>
      <c r="L1963" s="168" t="e">
        <f>#REF!</f>
        <v>#REF!</v>
      </c>
      <c r="M1963" s="168" t="e">
        <f>#REF!</f>
        <v>#REF!</v>
      </c>
      <c r="N1963" s="168" t="e">
        <f>#REF!</f>
        <v>#REF!</v>
      </c>
    </row>
    <row r="1964" spans="9:14">
      <c r="I1964" s="168" t="e">
        <f>#REF!</f>
        <v>#REF!</v>
      </c>
      <c r="J1964" s="168" t="e">
        <f>#REF!</f>
        <v>#REF!</v>
      </c>
      <c r="K1964" s="168" t="e">
        <f>#REF!</f>
        <v>#REF!</v>
      </c>
      <c r="L1964" s="168" t="e">
        <f>#REF!</f>
        <v>#REF!</v>
      </c>
      <c r="M1964" s="168" t="e">
        <f>#REF!</f>
        <v>#REF!</v>
      </c>
      <c r="N1964" s="168" t="e">
        <f>#REF!</f>
        <v>#REF!</v>
      </c>
    </row>
    <row r="1965" spans="9:14">
      <c r="I1965" s="168" t="e">
        <f>#REF!</f>
        <v>#REF!</v>
      </c>
      <c r="J1965" s="168" t="e">
        <f>#REF!</f>
        <v>#REF!</v>
      </c>
      <c r="K1965" s="168" t="e">
        <f>#REF!</f>
        <v>#REF!</v>
      </c>
      <c r="L1965" s="168" t="e">
        <f>#REF!</f>
        <v>#REF!</v>
      </c>
      <c r="M1965" s="168" t="e">
        <f>#REF!</f>
        <v>#REF!</v>
      </c>
      <c r="N1965" s="168" t="e">
        <f>#REF!</f>
        <v>#REF!</v>
      </c>
    </row>
    <row r="1966" spans="9:14">
      <c r="I1966" s="180" t="e">
        <f>#REF!</f>
        <v>#REF!</v>
      </c>
      <c r="J1966" s="180" t="e">
        <f>#REF!</f>
        <v>#REF!</v>
      </c>
      <c r="K1966" s="180" t="e">
        <f>#REF!</f>
        <v>#REF!</v>
      </c>
      <c r="L1966" s="180" t="e">
        <f>#REF!</f>
        <v>#REF!</v>
      </c>
      <c r="M1966" s="180" t="e">
        <f>#REF!</f>
        <v>#REF!</v>
      </c>
      <c r="N1966" s="180" t="e">
        <f>#REF!</f>
        <v>#REF!</v>
      </c>
    </row>
    <row r="1967" spans="9:14">
      <c r="I1967" s="180" t="e">
        <f>#REF!</f>
        <v>#REF!</v>
      </c>
      <c r="J1967" s="180" t="e">
        <f>#REF!</f>
        <v>#REF!</v>
      </c>
      <c r="K1967" s="180" t="e">
        <f>#REF!</f>
        <v>#REF!</v>
      </c>
      <c r="L1967" s="180" t="e">
        <f>#REF!</f>
        <v>#REF!</v>
      </c>
      <c r="M1967" s="180" t="e">
        <f>#REF!</f>
        <v>#REF!</v>
      </c>
      <c r="N1967" s="180" t="e">
        <f>#REF!</f>
        <v>#REF!</v>
      </c>
    </row>
    <row r="1968" spans="9:14">
      <c r="I1968" s="168" t="e">
        <f>#REF!</f>
        <v>#REF!</v>
      </c>
      <c r="J1968" s="168" t="e">
        <f>#REF!</f>
        <v>#REF!</v>
      </c>
      <c r="K1968" s="168" t="e">
        <f>#REF!</f>
        <v>#REF!</v>
      </c>
      <c r="L1968" s="168" t="e">
        <f>#REF!</f>
        <v>#REF!</v>
      </c>
      <c r="M1968" s="168" t="e">
        <f>#REF!</f>
        <v>#REF!</v>
      </c>
      <c r="N1968" s="168" t="e">
        <f>#REF!</f>
        <v>#REF!</v>
      </c>
    </row>
    <row r="1969" spans="9:14">
      <c r="I1969" s="168" t="e">
        <f>#REF!</f>
        <v>#REF!</v>
      </c>
      <c r="J1969" s="168" t="e">
        <f>#REF!</f>
        <v>#REF!</v>
      </c>
      <c r="K1969" s="168" t="e">
        <f>#REF!</f>
        <v>#REF!</v>
      </c>
      <c r="L1969" s="168" t="e">
        <f>#REF!</f>
        <v>#REF!</v>
      </c>
      <c r="M1969" s="168" t="e">
        <f>#REF!</f>
        <v>#REF!</v>
      </c>
      <c r="N1969" s="168" t="e">
        <f>#REF!</f>
        <v>#REF!</v>
      </c>
    </row>
    <row r="1970" spans="9:14">
      <c r="I1970" s="168" t="e">
        <f>#REF!</f>
        <v>#REF!</v>
      </c>
      <c r="J1970" s="168" t="e">
        <f>#REF!</f>
        <v>#REF!</v>
      </c>
      <c r="K1970" s="168" t="e">
        <f>#REF!</f>
        <v>#REF!</v>
      </c>
      <c r="L1970" s="168" t="e">
        <f>#REF!</f>
        <v>#REF!</v>
      </c>
      <c r="M1970" s="168" t="e">
        <f>#REF!</f>
        <v>#REF!</v>
      </c>
      <c r="N1970" s="168" t="e">
        <f>#REF!</f>
        <v>#REF!</v>
      </c>
    </row>
    <row r="1971" spans="9:14">
      <c r="I1971" s="168" t="e">
        <f>#REF!</f>
        <v>#REF!</v>
      </c>
      <c r="J1971" s="168" t="e">
        <f>#REF!</f>
        <v>#REF!</v>
      </c>
      <c r="K1971" s="168" t="e">
        <f>#REF!</f>
        <v>#REF!</v>
      </c>
      <c r="L1971" s="168" t="e">
        <f>#REF!</f>
        <v>#REF!</v>
      </c>
      <c r="M1971" s="168" t="e">
        <f>#REF!</f>
        <v>#REF!</v>
      </c>
      <c r="N1971" s="168" t="e">
        <f>#REF!</f>
        <v>#REF!</v>
      </c>
    </row>
    <row r="1972" spans="9:14">
      <c r="I1972" s="168" t="e">
        <f>#REF!</f>
        <v>#REF!</v>
      </c>
      <c r="J1972" s="168" t="e">
        <f>#REF!</f>
        <v>#REF!</v>
      </c>
      <c r="K1972" s="168" t="e">
        <f>#REF!</f>
        <v>#REF!</v>
      </c>
      <c r="L1972" s="168" t="e">
        <f>#REF!</f>
        <v>#REF!</v>
      </c>
      <c r="M1972" s="168" t="e">
        <f>#REF!</f>
        <v>#REF!</v>
      </c>
      <c r="N1972" s="168" t="e">
        <f>#REF!</f>
        <v>#REF!</v>
      </c>
    </row>
    <row r="1973" spans="9:14">
      <c r="I1973" s="168" t="e">
        <f>#REF!</f>
        <v>#REF!</v>
      </c>
      <c r="J1973" s="168" t="e">
        <f>#REF!</f>
        <v>#REF!</v>
      </c>
      <c r="K1973" s="168" t="e">
        <f>#REF!</f>
        <v>#REF!</v>
      </c>
      <c r="L1973" s="168" t="e">
        <f>#REF!</f>
        <v>#REF!</v>
      </c>
      <c r="M1973" s="168" t="e">
        <f>#REF!</f>
        <v>#REF!</v>
      </c>
      <c r="N1973" s="168" t="e">
        <f>#REF!</f>
        <v>#REF!</v>
      </c>
    </row>
    <row r="1974" spans="9:14">
      <c r="I1974" s="168" t="e">
        <f>#REF!</f>
        <v>#REF!</v>
      </c>
      <c r="J1974" s="168" t="e">
        <f>#REF!</f>
        <v>#REF!</v>
      </c>
      <c r="K1974" s="168" t="e">
        <f>#REF!</f>
        <v>#REF!</v>
      </c>
      <c r="L1974" s="168" t="e">
        <f>#REF!</f>
        <v>#REF!</v>
      </c>
      <c r="M1974" s="168" t="e">
        <f>#REF!</f>
        <v>#REF!</v>
      </c>
      <c r="N1974" s="168" t="e">
        <f>#REF!</f>
        <v>#REF!</v>
      </c>
    </row>
    <row r="1975" spans="9:14">
      <c r="I1975" s="168" t="e">
        <f>#REF!</f>
        <v>#REF!</v>
      </c>
      <c r="J1975" s="168" t="e">
        <f>#REF!</f>
        <v>#REF!</v>
      </c>
      <c r="K1975" s="168" t="e">
        <f>#REF!</f>
        <v>#REF!</v>
      </c>
      <c r="L1975" s="168" t="e">
        <f>#REF!</f>
        <v>#REF!</v>
      </c>
      <c r="M1975" s="168" t="e">
        <f>#REF!</f>
        <v>#REF!</v>
      </c>
      <c r="N1975" s="168" t="e">
        <f>#REF!</f>
        <v>#REF!</v>
      </c>
    </row>
    <row r="1976" spans="9:14">
      <c r="I1976" s="168" t="e">
        <f>#REF!</f>
        <v>#REF!</v>
      </c>
      <c r="J1976" s="168" t="e">
        <f>#REF!</f>
        <v>#REF!</v>
      </c>
      <c r="K1976" s="168" t="e">
        <f>#REF!</f>
        <v>#REF!</v>
      </c>
      <c r="L1976" s="168" t="e">
        <f>#REF!</f>
        <v>#REF!</v>
      </c>
      <c r="M1976" s="168" t="e">
        <f>#REF!</f>
        <v>#REF!</v>
      </c>
      <c r="N1976" s="168" t="e">
        <f>#REF!</f>
        <v>#REF!</v>
      </c>
    </row>
    <row r="1977" spans="9:14">
      <c r="I1977" s="168" t="e">
        <f>#REF!</f>
        <v>#REF!</v>
      </c>
      <c r="J1977" s="168" t="e">
        <f>#REF!</f>
        <v>#REF!</v>
      </c>
      <c r="K1977" s="168" t="e">
        <f>#REF!</f>
        <v>#REF!</v>
      </c>
      <c r="L1977" s="168" t="e">
        <f>#REF!</f>
        <v>#REF!</v>
      </c>
      <c r="M1977" s="168" t="e">
        <f>#REF!</f>
        <v>#REF!</v>
      </c>
      <c r="N1977" s="168" t="e">
        <f>#REF!</f>
        <v>#REF!</v>
      </c>
    </row>
    <row r="1978" spans="9:14">
      <c r="I1978" s="168" t="e">
        <f>#REF!</f>
        <v>#REF!</v>
      </c>
      <c r="J1978" s="168" t="e">
        <f>#REF!</f>
        <v>#REF!</v>
      </c>
      <c r="K1978" s="168" t="e">
        <f>#REF!</f>
        <v>#REF!</v>
      </c>
      <c r="L1978" s="168" t="e">
        <f>#REF!</f>
        <v>#REF!</v>
      </c>
      <c r="M1978" s="168" t="e">
        <f>#REF!</f>
        <v>#REF!</v>
      </c>
      <c r="N1978" s="168" t="e">
        <f>#REF!</f>
        <v>#REF!</v>
      </c>
    </row>
    <row r="1979" spans="9:14">
      <c r="I1979" s="168" t="e">
        <f>#REF!</f>
        <v>#REF!</v>
      </c>
      <c r="J1979" s="168" t="e">
        <f>#REF!</f>
        <v>#REF!</v>
      </c>
      <c r="K1979" s="168" t="e">
        <f>#REF!</f>
        <v>#REF!</v>
      </c>
      <c r="L1979" s="168" t="e">
        <f>#REF!</f>
        <v>#REF!</v>
      </c>
      <c r="M1979" s="168" t="e">
        <f>#REF!</f>
        <v>#REF!</v>
      </c>
      <c r="N1979" s="168" t="e">
        <f>#REF!</f>
        <v>#REF!</v>
      </c>
    </row>
    <row r="1980" spans="9:14">
      <c r="I1980" s="180" t="e">
        <f>#REF!</f>
        <v>#REF!</v>
      </c>
      <c r="J1980" s="180" t="e">
        <f>#REF!</f>
        <v>#REF!</v>
      </c>
      <c r="K1980" s="180" t="e">
        <f>#REF!</f>
        <v>#REF!</v>
      </c>
      <c r="L1980" s="180" t="e">
        <f>#REF!</f>
        <v>#REF!</v>
      </c>
      <c r="M1980" s="180" t="e">
        <f>#REF!</f>
        <v>#REF!</v>
      </c>
      <c r="N1980" s="180" t="e">
        <f>#REF!</f>
        <v>#REF!</v>
      </c>
    </row>
    <row r="1981" spans="9:14">
      <c r="I1981" s="180" t="e">
        <f>#REF!</f>
        <v>#REF!</v>
      </c>
      <c r="J1981" s="180" t="e">
        <f>#REF!</f>
        <v>#REF!</v>
      </c>
      <c r="K1981" s="180" t="e">
        <f>#REF!</f>
        <v>#REF!</v>
      </c>
      <c r="L1981" s="180" t="e">
        <f>#REF!</f>
        <v>#REF!</v>
      </c>
      <c r="M1981" s="180" t="e">
        <f>#REF!</f>
        <v>#REF!</v>
      </c>
      <c r="N1981" s="180" t="e">
        <f>#REF!</f>
        <v>#REF!</v>
      </c>
    </row>
    <row r="1982" spans="9:14">
      <c r="I1982" s="168" t="e">
        <f>#REF!</f>
        <v>#REF!</v>
      </c>
      <c r="J1982" s="168" t="e">
        <f>#REF!</f>
        <v>#REF!</v>
      </c>
      <c r="K1982" s="168" t="e">
        <f>#REF!</f>
        <v>#REF!</v>
      </c>
      <c r="L1982" s="168" t="e">
        <f>#REF!</f>
        <v>#REF!</v>
      </c>
      <c r="M1982" s="168" t="e">
        <f>#REF!</f>
        <v>#REF!</v>
      </c>
      <c r="N1982" s="168" t="e">
        <f>#REF!</f>
        <v>#REF!</v>
      </c>
    </row>
    <row r="1983" spans="9:14">
      <c r="I1983" s="168" t="e">
        <f>#REF!</f>
        <v>#REF!</v>
      </c>
      <c r="J1983" s="168" t="e">
        <f>#REF!</f>
        <v>#REF!</v>
      </c>
      <c r="K1983" s="168" t="e">
        <f>#REF!</f>
        <v>#REF!</v>
      </c>
      <c r="L1983" s="168" t="e">
        <f>#REF!</f>
        <v>#REF!</v>
      </c>
      <c r="M1983" s="168" t="e">
        <f>#REF!</f>
        <v>#REF!</v>
      </c>
      <c r="N1983" s="168" t="e">
        <f>#REF!</f>
        <v>#REF!</v>
      </c>
    </row>
    <row r="1984" spans="9:14">
      <c r="I1984" s="168" t="e">
        <f>#REF!</f>
        <v>#REF!</v>
      </c>
      <c r="J1984" s="168" t="e">
        <f>#REF!</f>
        <v>#REF!</v>
      </c>
      <c r="K1984" s="168" t="e">
        <f>#REF!</f>
        <v>#REF!</v>
      </c>
      <c r="L1984" s="168" t="e">
        <f>#REF!</f>
        <v>#REF!</v>
      </c>
      <c r="M1984" s="168" t="e">
        <f>#REF!</f>
        <v>#REF!</v>
      </c>
      <c r="N1984" s="168" t="e">
        <f>#REF!</f>
        <v>#REF!</v>
      </c>
    </row>
    <row r="1985" spans="9:14">
      <c r="I1985" s="168" t="e">
        <f>#REF!</f>
        <v>#REF!</v>
      </c>
      <c r="J1985" s="168" t="e">
        <f>#REF!</f>
        <v>#REF!</v>
      </c>
      <c r="K1985" s="168" t="e">
        <f>#REF!</f>
        <v>#REF!</v>
      </c>
      <c r="L1985" s="168" t="e">
        <f>#REF!</f>
        <v>#REF!</v>
      </c>
      <c r="M1985" s="168" t="e">
        <f>#REF!</f>
        <v>#REF!</v>
      </c>
      <c r="N1985" s="168" t="e">
        <f>#REF!</f>
        <v>#REF!</v>
      </c>
    </row>
    <row r="1986" spans="9:14">
      <c r="I1986" s="168" t="e">
        <f>#REF!</f>
        <v>#REF!</v>
      </c>
      <c r="J1986" s="168" t="e">
        <f>#REF!</f>
        <v>#REF!</v>
      </c>
      <c r="K1986" s="168" t="e">
        <f>#REF!</f>
        <v>#REF!</v>
      </c>
      <c r="L1986" s="168" t="e">
        <f>#REF!</f>
        <v>#REF!</v>
      </c>
      <c r="M1986" s="168" t="e">
        <f>#REF!</f>
        <v>#REF!</v>
      </c>
      <c r="N1986" s="168" t="e">
        <f>#REF!</f>
        <v>#REF!</v>
      </c>
    </row>
    <row r="1987" spans="9:14">
      <c r="I1987" s="168" t="e">
        <f>#REF!</f>
        <v>#REF!</v>
      </c>
      <c r="J1987" s="168" t="e">
        <f>#REF!</f>
        <v>#REF!</v>
      </c>
      <c r="K1987" s="168" t="e">
        <f>#REF!</f>
        <v>#REF!</v>
      </c>
      <c r="L1987" s="168" t="e">
        <f>#REF!</f>
        <v>#REF!</v>
      </c>
      <c r="M1987" s="168" t="e">
        <f>#REF!</f>
        <v>#REF!</v>
      </c>
      <c r="N1987" s="168" t="e">
        <f>#REF!</f>
        <v>#REF!</v>
      </c>
    </row>
    <row r="1988" spans="9:14">
      <c r="I1988" s="168" t="e">
        <f>#REF!</f>
        <v>#REF!</v>
      </c>
      <c r="J1988" s="168" t="e">
        <f>#REF!</f>
        <v>#REF!</v>
      </c>
      <c r="K1988" s="168" t="e">
        <f>#REF!</f>
        <v>#REF!</v>
      </c>
      <c r="L1988" s="168" t="e">
        <f>#REF!</f>
        <v>#REF!</v>
      </c>
      <c r="M1988" s="168" t="e">
        <f>#REF!</f>
        <v>#REF!</v>
      </c>
      <c r="N1988" s="168" t="e">
        <f>#REF!</f>
        <v>#REF!</v>
      </c>
    </row>
    <row r="1989" spans="9:14">
      <c r="I1989" s="168" t="e">
        <f>#REF!</f>
        <v>#REF!</v>
      </c>
      <c r="J1989" s="168" t="e">
        <f>#REF!</f>
        <v>#REF!</v>
      </c>
      <c r="K1989" s="168" t="e">
        <f>#REF!</f>
        <v>#REF!</v>
      </c>
      <c r="L1989" s="168" t="e">
        <f>#REF!</f>
        <v>#REF!</v>
      </c>
      <c r="M1989" s="168" t="e">
        <f>#REF!</f>
        <v>#REF!</v>
      </c>
      <c r="N1989" s="168" t="e">
        <f>#REF!</f>
        <v>#REF!</v>
      </c>
    </row>
    <row r="1990" spans="9:14">
      <c r="I1990" s="168" t="e">
        <f>#REF!</f>
        <v>#REF!</v>
      </c>
      <c r="J1990" s="168" t="e">
        <f>#REF!</f>
        <v>#REF!</v>
      </c>
      <c r="K1990" s="168" t="e">
        <f>#REF!</f>
        <v>#REF!</v>
      </c>
      <c r="L1990" s="168" t="e">
        <f>#REF!</f>
        <v>#REF!</v>
      </c>
      <c r="M1990" s="168" t="e">
        <f>#REF!</f>
        <v>#REF!</v>
      </c>
      <c r="N1990" s="168" t="e">
        <f>#REF!</f>
        <v>#REF!</v>
      </c>
    </row>
    <row r="1991" spans="9:14">
      <c r="I1991" s="168" t="e">
        <f>#REF!</f>
        <v>#REF!</v>
      </c>
      <c r="J1991" s="168" t="e">
        <f>#REF!</f>
        <v>#REF!</v>
      </c>
      <c r="K1991" s="168" t="e">
        <f>#REF!</f>
        <v>#REF!</v>
      </c>
      <c r="L1991" s="168" t="e">
        <f>#REF!</f>
        <v>#REF!</v>
      </c>
      <c r="M1991" s="168" t="e">
        <f>#REF!</f>
        <v>#REF!</v>
      </c>
      <c r="N1991" s="168" t="e">
        <f>#REF!</f>
        <v>#REF!</v>
      </c>
    </row>
    <row r="1992" spans="9:14">
      <c r="I1992" s="168" t="e">
        <f>#REF!</f>
        <v>#REF!</v>
      </c>
      <c r="J1992" s="168" t="e">
        <f>#REF!</f>
        <v>#REF!</v>
      </c>
      <c r="K1992" s="168" t="e">
        <f>#REF!</f>
        <v>#REF!</v>
      </c>
      <c r="L1992" s="168" t="e">
        <f>#REF!</f>
        <v>#REF!</v>
      </c>
      <c r="M1992" s="168" t="e">
        <f>#REF!</f>
        <v>#REF!</v>
      </c>
      <c r="N1992" s="168" t="e">
        <f>#REF!</f>
        <v>#REF!</v>
      </c>
    </row>
    <row r="1993" spans="9:14">
      <c r="I1993" s="168" t="e">
        <f>#REF!</f>
        <v>#REF!</v>
      </c>
      <c r="J1993" s="168" t="e">
        <f>#REF!</f>
        <v>#REF!</v>
      </c>
      <c r="K1993" s="168" t="e">
        <f>#REF!</f>
        <v>#REF!</v>
      </c>
      <c r="L1993" s="168" t="e">
        <f>#REF!</f>
        <v>#REF!</v>
      </c>
      <c r="M1993" s="168" t="e">
        <f>#REF!</f>
        <v>#REF!</v>
      </c>
      <c r="N1993" s="168" t="e">
        <f>#REF!</f>
        <v>#REF!</v>
      </c>
    </row>
    <row r="1994" spans="9:14">
      <c r="I1994" s="180" t="e">
        <f>#REF!</f>
        <v>#REF!</v>
      </c>
      <c r="J1994" s="180" t="e">
        <f>#REF!</f>
        <v>#REF!</v>
      </c>
      <c r="K1994" s="180" t="e">
        <f>#REF!</f>
        <v>#REF!</v>
      </c>
      <c r="L1994" s="180" t="e">
        <f>#REF!</f>
        <v>#REF!</v>
      </c>
      <c r="M1994" s="180" t="e">
        <f>#REF!</f>
        <v>#REF!</v>
      </c>
      <c r="N1994" s="180" t="e">
        <f>#REF!</f>
        <v>#REF!</v>
      </c>
    </row>
    <row r="1995" spans="9:14">
      <c r="I1995" s="180" t="e">
        <f>#REF!</f>
        <v>#REF!</v>
      </c>
      <c r="J1995" s="180" t="e">
        <f>#REF!</f>
        <v>#REF!</v>
      </c>
      <c r="K1995" s="180" t="e">
        <f>#REF!</f>
        <v>#REF!</v>
      </c>
      <c r="L1995" s="180" t="e">
        <f>#REF!</f>
        <v>#REF!</v>
      </c>
      <c r="M1995" s="180" t="e">
        <f>#REF!</f>
        <v>#REF!</v>
      </c>
      <c r="N1995" s="180" t="e">
        <f>#REF!</f>
        <v>#REF!</v>
      </c>
    </row>
    <row r="1996" spans="9:14">
      <c r="I1996" s="168" t="e">
        <f>#REF!</f>
        <v>#REF!</v>
      </c>
      <c r="J1996" s="168" t="e">
        <f>#REF!</f>
        <v>#REF!</v>
      </c>
      <c r="K1996" s="168" t="e">
        <f>#REF!</f>
        <v>#REF!</v>
      </c>
      <c r="L1996" s="168" t="e">
        <f>#REF!</f>
        <v>#REF!</v>
      </c>
      <c r="M1996" s="168" t="e">
        <f>#REF!</f>
        <v>#REF!</v>
      </c>
      <c r="N1996" s="168" t="e">
        <f>#REF!</f>
        <v>#REF!</v>
      </c>
    </row>
    <row r="1997" spans="9:14">
      <c r="I1997" s="168" t="e">
        <f>#REF!</f>
        <v>#REF!</v>
      </c>
      <c r="J1997" s="168" t="e">
        <f>#REF!</f>
        <v>#REF!</v>
      </c>
      <c r="K1997" s="168" t="e">
        <f>#REF!</f>
        <v>#REF!</v>
      </c>
      <c r="L1997" s="168" t="e">
        <f>#REF!</f>
        <v>#REF!</v>
      </c>
      <c r="M1997" s="168" t="e">
        <f>#REF!</f>
        <v>#REF!</v>
      </c>
      <c r="N1997" s="168" t="e">
        <f>#REF!</f>
        <v>#REF!</v>
      </c>
    </row>
    <row r="1998" spans="9:14">
      <c r="I1998" s="168" t="e">
        <f>#REF!</f>
        <v>#REF!</v>
      </c>
      <c r="J1998" s="168" t="e">
        <f>#REF!</f>
        <v>#REF!</v>
      </c>
      <c r="K1998" s="168" t="e">
        <f>#REF!</f>
        <v>#REF!</v>
      </c>
      <c r="L1998" s="168" t="e">
        <f>#REF!</f>
        <v>#REF!</v>
      </c>
      <c r="M1998" s="168" t="e">
        <f>#REF!</f>
        <v>#REF!</v>
      </c>
      <c r="N1998" s="168" t="e">
        <f>#REF!</f>
        <v>#REF!</v>
      </c>
    </row>
    <row r="1999" spans="9:14">
      <c r="I1999" s="168" t="e">
        <f>#REF!</f>
        <v>#REF!</v>
      </c>
      <c r="J1999" s="168" t="e">
        <f>#REF!</f>
        <v>#REF!</v>
      </c>
      <c r="K1999" s="168" t="e">
        <f>#REF!</f>
        <v>#REF!</v>
      </c>
      <c r="L1999" s="168" t="e">
        <f>#REF!</f>
        <v>#REF!</v>
      </c>
      <c r="M1999" s="168" t="e">
        <f>#REF!</f>
        <v>#REF!</v>
      </c>
      <c r="N1999" s="168" t="e">
        <f>#REF!</f>
        <v>#REF!</v>
      </c>
    </row>
    <row r="2000" spans="9:14">
      <c r="I2000" s="168" t="e">
        <f>#REF!</f>
        <v>#REF!</v>
      </c>
      <c r="J2000" s="168" t="e">
        <f>#REF!</f>
        <v>#REF!</v>
      </c>
      <c r="K2000" s="168" t="e">
        <f>#REF!</f>
        <v>#REF!</v>
      </c>
      <c r="L2000" s="168" t="e">
        <f>#REF!</f>
        <v>#REF!</v>
      </c>
      <c r="M2000" s="168" t="e">
        <f>#REF!</f>
        <v>#REF!</v>
      </c>
      <c r="N2000" s="168" t="e">
        <f>#REF!</f>
        <v>#REF!</v>
      </c>
    </row>
    <row r="2001" spans="9:14">
      <c r="I2001" s="168" t="e">
        <f>#REF!</f>
        <v>#REF!</v>
      </c>
      <c r="J2001" s="168" t="e">
        <f>#REF!</f>
        <v>#REF!</v>
      </c>
      <c r="K2001" s="168" t="e">
        <f>#REF!</f>
        <v>#REF!</v>
      </c>
      <c r="L2001" s="168" t="e">
        <f>#REF!</f>
        <v>#REF!</v>
      </c>
      <c r="M2001" s="168" t="e">
        <f>#REF!</f>
        <v>#REF!</v>
      </c>
      <c r="N2001" s="168" t="e">
        <f>#REF!</f>
        <v>#REF!</v>
      </c>
    </row>
    <row r="2002" spans="9:14">
      <c r="I2002" s="168" t="e">
        <f>#REF!</f>
        <v>#REF!</v>
      </c>
      <c r="J2002" s="168" t="e">
        <f>#REF!</f>
        <v>#REF!</v>
      </c>
      <c r="K2002" s="168" t="e">
        <f>#REF!</f>
        <v>#REF!</v>
      </c>
      <c r="L2002" s="168" t="e">
        <f>#REF!</f>
        <v>#REF!</v>
      </c>
      <c r="M2002" s="168" t="e">
        <f>#REF!</f>
        <v>#REF!</v>
      </c>
      <c r="N2002" s="168" t="e">
        <f>#REF!</f>
        <v>#REF!</v>
      </c>
    </row>
    <row r="2003" spans="9:14">
      <c r="I2003" s="168" t="e">
        <f>#REF!</f>
        <v>#REF!</v>
      </c>
      <c r="J2003" s="168" t="e">
        <f>#REF!</f>
        <v>#REF!</v>
      </c>
      <c r="K2003" s="168" t="e">
        <f>#REF!</f>
        <v>#REF!</v>
      </c>
      <c r="L2003" s="168" t="e">
        <f>#REF!</f>
        <v>#REF!</v>
      </c>
      <c r="M2003" s="168" t="e">
        <f>#REF!</f>
        <v>#REF!</v>
      </c>
      <c r="N2003" s="168" t="e">
        <f>#REF!</f>
        <v>#REF!</v>
      </c>
    </row>
    <row r="2004" spans="9:14">
      <c r="I2004" s="168" t="e">
        <f>#REF!</f>
        <v>#REF!</v>
      </c>
      <c r="J2004" s="168" t="e">
        <f>#REF!</f>
        <v>#REF!</v>
      </c>
      <c r="K2004" s="168" t="e">
        <f>#REF!</f>
        <v>#REF!</v>
      </c>
      <c r="L2004" s="168" t="e">
        <f>#REF!</f>
        <v>#REF!</v>
      </c>
      <c r="M2004" s="168" t="e">
        <f>#REF!</f>
        <v>#REF!</v>
      </c>
      <c r="N2004" s="168" t="e">
        <f>#REF!</f>
        <v>#REF!</v>
      </c>
    </row>
    <row r="2005" spans="9:14">
      <c r="I2005" s="168" t="e">
        <f>#REF!</f>
        <v>#REF!</v>
      </c>
      <c r="J2005" s="168" t="e">
        <f>#REF!</f>
        <v>#REF!</v>
      </c>
      <c r="K2005" s="168" t="e">
        <f>#REF!</f>
        <v>#REF!</v>
      </c>
      <c r="L2005" s="168" t="e">
        <f>#REF!</f>
        <v>#REF!</v>
      </c>
      <c r="M2005" s="168" t="e">
        <f>#REF!</f>
        <v>#REF!</v>
      </c>
      <c r="N2005" s="168" t="e">
        <f>#REF!</f>
        <v>#REF!</v>
      </c>
    </row>
    <row r="2006" spans="9:14">
      <c r="I2006" s="168" t="e">
        <f>#REF!</f>
        <v>#REF!</v>
      </c>
      <c r="J2006" s="168" t="e">
        <f>#REF!</f>
        <v>#REF!</v>
      </c>
      <c r="K2006" s="168" t="e">
        <f>#REF!</f>
        <v>#REF!</v>
      </c>
      <c r="L2006" s="168" t="e">
        <f>#REF!</f>
        <v>#REF!</v>
      </c>
      <c r="M2006" s="168" t="e">
        <f>#REF!</f>
        <v>#REF!</v>
      </c>
      <c r="N2006" s="168" t="e">
        <f>#REF!</f>
        <v>#REF!</v>
      </c>
    </row>
    <row r="2007" spans="9:14">
      <c r="I2007" s="168" t="e">
        <f>#REF!</f>
        <v>#REF!</v>
      </c>
      <c r="J2007" s="168" t="e">
        <f>#REF!</f>
        <v>#REF!</v>
      </c>
      <c r="K2007" s="168" t="e">
        <f>#REF!</f>
        <v>#REF!</v>
      </c>
      <c r="L2007" s="168" t="e">
        <f>#REF!</f>
        <v>#REF!</v>
      </c>
      <c r="M2007" s="168" t="e">
        <f>#REF!</f>
        <v>#REF!</v>
      </c>
      <c r="N2007" s="168" t="e">
        <f>#REF!</f>
        <v>#REF!</v>
      </c>
    </row>
    <row r="2008" spans="9:14">
      <c r="I2008" s="180" t="e">
        <f>#REF!</f>
        <v>#REF!</v>
      </c>
      <c r="J2008" s="180" t="e">
        <f>#REF!</f>
        <v>#REF!</v>
      </c>
      <c r="K2008" s="180" t="e">
        <f>#REF!</f>
        <v>#REF!</v>
      </c>
      <c r="L2008" s="180" t="e">
        <f>#REF!</f>
        <v>#REF!</v>
      </c>
      <c r="M2008" s="180" t="e">
        <f>#REF!</f>
        <v>#REF!</v>
      </c>
      <c r="N2008" s="180" t="e">
        <f>#REF!</f>
        <v>#REF!</v>
      </c>
    </row>
    <row r="2009" spans="9:14">
      <c r="I2009" s="180" t="e">
        <f>#REF!</f>
        <v>#REF!</v>
      </c>
      <c r="J2009" s="180" t="e">
        <f>#REF!</f>
        <v>#REF!</v>
      </c>
      <c r="K2009" s="180" t="e">
        <f>#REF!</f>
        <v>#REF!</v>
      </c>
      <c r="L2009" s="180" t="e">
        <f>#REF!</f>
        <v>#REF!</v>
      </c>
      <c r="M2009" s="180" t="e">
        <f>#REF!</f>
        <v>#REF!</v>
      </c>
      <c r="N2009" s="180" t="e">
        <f>#REF!</f>
        <v>#REF!</v>
      </c>
    </row>
    <row r="2010" spans="9:14">
      <c r="I2010" s="168" t="e">
        <f>#REF!</f>
        <v>#REF!</v>
      </c>
      <c r="J2010" s="168" t="e">
        <f>#REF!</f>
        <v>#REF!</v>
      </c>
      <c r="K2010" s="168" t="e">
        <f>#REF!</f>
        <v>#REF!</v>
      </c>
      <c r="L2010" s="168" t="e">
        <f>#REF!</f>
        <v>#REF!</v>
      </c>
      <c r="M2010" s="168" t="e">
        <f>#REF!</f>
        <v>#REF!</v>
      </c>
      <c r="N2010" s="168" t="e">
        <f>#REF!</f>
        <v>#REF!</v>
      </c>
    </row>
    <row r="2011" spans="9:14">
      <c r="I2011" s="168" t="e">
        <f>#REF!</f>
        <v>#REF!</v>
      </c>
      <c r="J2011" s="168" t="e">
        <f>#REF!</f>
        <v>#REF!</v>
      </c>
      <c r="K2011" s="168" t="e">
        <f>#REF!</f>
        <v>#REF!</v>
      </c>
      <c r="L2011" s="168" t="e">
        <f>#REF!</f>
        <v>#REF!</v>
      </c>
      <c r="M2011" s="168" t="e">
        <f>#REF!</f>
        <v>#REF!</v>
      </c>
      <c r="N2011" s="168" t="e">
        <f>#REF!</f>
        <v>#REF!</v>
      </c>
    </row>
    <row r="2012" spans="9:14">
      <c r="I2012" s="168" t="e">
        <f>#REF!</f>
        <v>#REF!</v>
      </c>
      <c r="J2012" s="168" t="e">
        <f>#REF!</f>
        <v>#REF!</v>
      </c>
      <c r="K2012" s="168" t="e">
        <f>#REF!</f>
        <v>#REF!</v>
      </c>
      <c r="L2012" s="168" t="e">
        <f>#REF!</f>
        <v>#REF!</v>
      </c>
      <c r="M2012" s="168" t="e">
        <f>#REF!</f>
        <v>#REF!</v>
      </c>
      <c r="N2012" s="168" t="e">
        <f>#REF!</f>
        <v>#REF!</v>
      </c>
    </row>
    <row r="2013" spans="9:14">
      <c r="I2013" s="168" t="e">
        <f>#REF!</f>
        <v>#REF!</v>
      </c>
      <c r="J2013" s="168" t="e">
        <f>#REF!</f>
        <v>#REF!</v>
      </c>
      <c r="K2013" s="168" t="e">
        <f>#REF!</f>
        <v>#REF!</v>
      </c>
      <c r="L2013" s="168" t="e">
        <f>#REF!</f>
        <v>#REF!</v>
      </c>
      <c r="M2013" s="168" t="e">
        <f>#REF!</f>
        <v>#REF!</v>
      </c>
      <c r="N2013" s="168" t="e">
        <f>#REF!</f>
        <v>#REF!</v>
      </c>
    </row>
    <row r="2014" spans="9:14">
      <c r="I2014" s="168" t="e">
        <f>#REF!</f>
        <v>#REF!</v>
      </c>
      <c r="J2014" s="168" t="e">
        <f>#REF!</f>
        <v>#REF!</v>
      </c>
      <c r="K2014" s="168" t="e">
        <f>#REF!</f>
        <v>#REF!</v>
      </c>
      <c r="L2014" s="168" t="e">
        <f>#REF!</f>
        <v>#REF!</v>
      </c>
      <c r="M2014" s="168" t="e">
        <f>#REF!</f>
        <v>#REF!</v>
      </c>
      <c r="N2014" s="168" t="e">
        <f>#REF!</f>
        <v>#REF!</v>
      </c>
    </row>
    <row r="2015" spans="9:14">
      <c r="I2015" s="168" t="e">
        <f>#REF!</f>
        <v>#REF!</v>
      </c>
      <c r="J2015" s="168" t="e">
        <f>#REF!</f>
        <v>#REF!</v>
      </c>
      <c r="K2015" s="168" t="e">
        <f>#REF!</f>
        <v>#REF!</v>
      </c>
      <c r="L2015" s="168" t="e">
        <f>#REF!</f>
        <v>#REF!</v>
      </c>
      <c r="M2015" s="168" t="e">
        <f>#REF!</f>
        <v>#REF!</v>
      </c>
      <c r="N2015" s="168" t="e">
        <f>#REF!</f>
        <v>#REF!</v>
      </c>
    </row>
    <row r="2016" spans="9:14">
      <c r="I2016" s="168" t="e">
        <f>#REF!</f>
        <v>#REF!</v>
      </c>
      <c r="J2016" s="168" t="e">
        <f>#REF!</f>
        <v>#REF!</v>
      </c>
      <c r="K2016" s="168" t="e">
        <f>#REF!</f>
        <v>#REF!</v>
      </c>
      <c r="L2016" s="168" t="e">
        <f>#REF!</f>
        <v>#REF!</v>
      </c>
      <c r="M2016" s="168" t="e">
        <f>#REF!</f>
        <v>#REF!</v>
      </c>
      <c r="N2016" s="168" t="e">
        <f>#REF!</f>
        <v>#REF!</v>
      </c>
    </row>
    <row r="2017" spans="9:14">
      <c r="I2017" s="168" t="e">
        <f>#REF!</f>
        <v>#REF!</v>
      </c>
      <c r="J2017" s="168" t="e">
        <f>#REF!</f>
        <v>#REF!</v>
      </c>
      <c r="K2017" s="168" t="e">
        <f>#REF!</f>
        <v>#REF!</v>
      </c>
      <c r="L2017" s="168" t="e">
        <f>#REF!</f>
        <v>#REF!</v>
      </c>
      <c r="M2017" s="168" t="e">
        <f>#REF!</f>
        <v>#REF!</v>
      </c>
      <c r="N2017" s="168" t="e">
        <f>#REF!</f>
        <v>#REF!</v>
      </c>
    </row>
    <row r="2018" spans="9:14">
      <c r="I2018" s="168" t="e">
        <f>#REF!</f>
        <v>#REF!</v>
      </c>
      <c r="J2018" s="168" t="e">
        <f>#REF!</f>
        <v>#REF!</v>
      </c>
      <c r="K2018" s="168" t="e">
        <f>#REF!</f>
        <v>#REF!</v>
      </c>
      <c r="L2018" s="168" t="e">
        <f>#REF!</f>
        <v>#REF!</v>
      </c>
      <c r="M2018" s="168" t="e">
        <f>#REF!</f>
        <v>#REF!</v>
      </c>
      <c r="N2018" s="168" t="e">
        <f>#REF!</f>
        <v>#REF!</v>
      </c>
    </row>
    <row r="2019" spans="9:14">
      <c r="I2019" s="168" t="e">
        <f>#REF!</f>
        <v>#REF!</v>
      </c>
      <c r="J2019" s="168" t="e">
        <f>#REF!</f>
        <v>#REF!</v>
      </c>
      <c r="K2019" s="168" t="e">
        <f>#REF!</f>
        <v>#REF!</v>
      </c>
      <c r="L2019" s="168" t="e">
        <f>#REF!</f>
        <v>#REF!</v>
      </c>
      <c r="M2019" s="168" t="e">
        <f>#REF!</f>
        <v>#REF!</v>
      </c>
      <c r="N2019" s="168" t="e">
        <f>#REF!</f>
        <v>#REF!</v>
      </c>
    </row>
    <row r="2020" spans="9:14">
      <c r="I2020" s="168" t="e">
        <f>#REF!</f>
        <v>#REF!</v>
      </c>
      <c r="J2020" s="168" t="e">
        <f>#REF!</f>
        <v>#REF!</v>
      </c>
      <c r="K2020" s="168" t="e">
        <f>#REF!</f>
        <v>#REF!</v>
      </c>
      <c r="L2020" s="168" t="e">
        <f>#REF!</f>
        <v>#REF!</v>
      </c>
      <c r="M2020" s="168" t="e">
        <f>#REF!</f>
        <v>#REF!</v>
      </c>
      <c r="N2020" s="168" t="e">
        <f>#REF!</f>
        <v>#REF!</v>
      </c>
    </row>
    <row r="2021" spans="9:14">
      <c r="I2021" s="168" t="e">
        <f>#REF!</f>
        <v>#REF!</v>
      </c>
      <c r="J2021" s="168" t="e">
        <f>#REF!</f>
        <v>#REF!</v>
      </c>
      <c r="K2021" s="168" t="e">
        <f>#REF!</f>
        <v>#REF!</v>
      </c>
      <c r="L2021" s="168" t="e">
        <f>#REF!</f>
        <v>#REF!</v>
      </c>
      <c r="M2021" s="168" t="e">
        <f>#REF!</f>
        <v>#REF!</v>
      </c>
      <c r="N2021" s="168" t="e">
        <f>#REF!</f>
        <v>#REF!</v>
      </c>
    </row>
    <row r="2022" spans="9:14">
      <c r="I2022" s="180" t="e">
        <f>#REF!</f>
        <v>#REF!</v>
      </c>
      <c r="J2022" s="180" t="e">
        <f>#REF!</f>
        <v>#REF!</v>
      </c>
      <c r="K2022" s="180" t="e">
        <f>#REF!</f>
        <v>#REF!</v>
      </c>
      <c r="L2022" s="180" t="e">
        <f>#REF!</f>
        <v>#REF!</v>
      </c>
      <c r="M2022" s="180" t="e">
        <f>#REF!</f>
        <v>#REF!</v>
      </c>
      <c r="N2022" s="180" t="e">
        <f>#REF!</f>
        <v>#REF!</v>
      </c>
    </row>
    <row r="2023" spans="9:14">
      <c r="I2023" s="180" t="e">
        <f>#REF!</f>
        <v>#REF!</v>
      </c>
      <c r="J2023" s="180" t="e">
        <f>#REF!</f>
        <v>#REF!</v>
      </c>
      <c r="K2023" s="180" t="e">
        <f>#REF!</f>
        <v>#REF!</v>
      </c>
      <c r="L2023" s="180" t="e">
        <f>#REF!</f>
        <v>#REF!</v>
      </c>
      <c r="M2023" s="180" t="e">
        <f>#REF!</f>
        <v>#REF!</v>
      </c>
      <c r="N2023" s="180" t="e">
        <f>#REF!</f>
        <v>#REF!</v>
      </c>
    </row>
    <row r="2024" spans="9:14">
      <c r="I2024" s="168" t="e">
        <f>#REF!</f>
        <v>#REF!</v>
      </c>
      <c r="J2024" s="168" t="e">
        <f>#REF!</f>
        <v>#REF!</v>
      </c>
      <c r="K2024" s="168" t="e">
        <f>#REF!</f>
        <v>#REF!</v>
      </c>
      <c r="L2024" s="168" t="e">
        <f>#REF!</f>
        <v>#REF!</v>
      </c>
      <c r="M2024" s="168" t="e">
        <f>#REF!</f>
        <v>#REF!</v>
      </c>
      <c r="N2024" s="168" t="e">
        <f>#REF!</f>
        <v>#REF!</v>
      </c>
    </row>
    <row r="2025" spans="9:14">
      <c r="I2025" s="168" t="e">
        <f>#REF!</f>
        <v>#REF!</v>
      </c>
      <c r="J2025" s="168" t="e">
        <f>#REF!</f>
        <v>#REF!</v>
      </c>
      <c r="K2025" s="168" t="e">
        <f>#REF!</f>
        <v>#REF!</v>
      </c>
      <c r="L2025" s="168" t="e">
        <f>#REF!</f>
        <v>#REF!</v>
      </c>
      <c r="M2025" s="168" t="e">
        <f>#REF!</f>
        <v>#REF!</v>
      </c>
      <c r="N2025" s="168" t="e">
        <f>#REF!</f>
        <v>#REF!</v>
      </c>
    </row>
    <row r="2026" spans="9:14">
      <c r="I2026" s="168" t="e">
        <f>#REF!</f>
        <v>#REF!</v>
      </c>
      <c r="J2026" s="168" t="e">
        <f>#REF!</f>
        <v>#REF!</v>
      </c>
      <c r="K2026" s="168" t="e">
        <f>#REF!</f>
        <v>#REF!</v>
      </c>
      <c r="L2026" s="168" t="e">
        <f>#REF!</f>
        <v>#REF!</v>
      </c>
      <c r="M2026" s="168" t="e">
        <f>#REF!</f>
        <v>#REF!</v>
      </c>
      <c r="N2026" s="168" t="e">
        <f>#REF!</f>
        <v>#REF!</v>
      </c>
    </row>
    <row r="2027" spans="9:14">
      <c r="I2027" s="168" t="e">
        <f>#REF!</f>
        <v>#REF!</v>
      </c>
      <c r="J2027" s="168" t="e">
        <f>#REF!</f>
        <v>#REF!</v>
      </c>
      <c r="K2027" s="168" t="e">
        <f>#REF!</f>
        <v>#REF!</v>
      </c>
      <c r="L2027" s="168" t="e">
        <f>#REF!</f>
        <v>#REF!</v>
      </c>
      <c r="M2027" s="168" t="e">
        <f>#REF!</f>
        <v>#REF!</v>
      </c>
      <c r="N2027" s="168" t="e">
        <f>#REF!</f>
        <v>#REF!</v>
      </c>
    </row>
    <row r="2028" spans="9:14">
      <c r="I2028" s="168" t="e">
        <f>#REF!</f>
        <v>#REF!</v>
      </c>
      <c r="J2028" s="168" t="e">
        <f>#REF!</f>
        <v>#REF!</v>
      </c>
      <c r="K2028" s="168" t="e">
        <f>#REF!</f>
        <v>#REF!</v>
      </c>
      <c r="L2028" s="168" t="e">
        <f>#REF!</f>
        <v>#REF!</v>
      </c>
      <c r="M2028" s="168" t="e">
        <f>#REF!</f>
        <v>#REF!</v>
      </c>
      <c r="N2028" s="168" t="e">
        <f>#REF!</f>
        <v>#REF!</v>
      </c>
    </row>
    <row r="2029" spans="9:14">
      <c r="I2029" s="168" t="e">
        <f>#REF!</f>
        <v>#REF!</v>
      </c>
      <c r="J2029" s="168" t="e">
        <f>#REF!</f>
        <v>#REF!</v>
      </c>
      <c r="K2029" s="168" t="e">
        <f>#REF!</f>
        <v>#REF!</v>
      </c>
      <c r="L2029" s="168" t="e">
        <f>#REF!</f>
        <v>#REF!</v>
      </c>
      <c r="M2029" s="168" t="e">
        <f>#REF!</f>
        <v>#REF!</v>
      </c>
      <c r="N2029" s="168" t="e">
        <f>#REF!</f>
        <v>#REF!</v>
      </c>
    </row>
    <row r="2030" spans="9:14">
      <c r="I2030" s="168" t="e">
        <f>#REF!</f>
        <v>#REF!</v>
      </c>
      <c r="J2030" s="168" t="e">
        <f>#REF!</f>
        <v>#REF!</v>
      </c>
      <c r="K2030" s="168" t="e">
        <f>#REF!</f>
        <v>#REF!</v>
      </c>
      <c r="L2030" s="168" t="e">
        <f>#REF!</f>
        <v>#REF!</v>
      </c>
      <c r="M2030" s="168" t="e">
        <f>#REF!</f>
        <v>#REF!</v>
      </c>
      <c r="N2030" s="168" t="e">
        <f>#REF!</f>
        <v>#REF!</v>
      </c>
    </row>
    <row r="2031" spans="9:14">
      <c r="I2031" s="168" t="e">
        <f>#REF!</f>
        <v>#REF!</v>
      </c>
      <c r="J2031" s="168" t="e">
        <f>#REF!</f>
        <v>#REF!</v>
      </c>
      <c r="K2031" s="168" t="e">
        <f>#REF!</f>
        <v>#REF!</v>
      </c>
      <c r="L2031" s="168" t="e">
        <f>#REF!</f>
        <v>#REF!</v>
      </c>
      <c r="M2031" s="168" t="e">
        <f>#REF!</f>
        <v>#REF!</v>
      </c>
      <c r="N2031" s="168" t="e">
        <f>#REF!</f>
        <v>#REF!</v>
      </c>
    </row>
    <row r="2032" spans="9:14">
      <c r="I2032" s="168" t="e">
        <f>#REF!</f>
        <v>#REF!</v>
      </c>
      <c r="J2032" s="168" t="e">
        <f>#REF!</f>
        <v>#REF!</v>
      </c>
      <c r="K2032" s="168" t="e">
        <f>#REF!</f>
        <v>#REF!</v>
      </c>
      <c r="L2032" s="168" t="e">
        <f>#REF!</f>
        <v>#REF!</v>
      </c>
      <c r="M2032" s="168" t="e">
        <f>#REF!</f>
        <v>#REF!</v>
      </c>
      <c r="N2032" s="168" t="e">
        <f>#REF!</f>
        <v>#REF!</v>
      </c>
    </row>
    <row r="2033" spans="9:14">
      <c r="I2033" s="168" t="e">
        <f>#REF!</f>
        <v>#REF!</v>
      </c>
      <c r="J2033" s="168" t="e">
        <f>#REF!</f>
        <v>#REF!</v>
      </c>
      <c r="K2033" s="168" t="e">
        <f>#REF!</f>
        <v>#REF!</v>
      </c>
      <c r="L2033" s="168" t="e">
        <f>#REF!</f>
        <v>#REF!</v>
      </c>
      <c r="M2033" s="168" t="e">
        <f>#REF!</f>
        <v>#REF!</v>
      </c>
      <c r="N2033" s="168" t="e">
        <f>#REF!</f>
        <v>#REF!</v>
      </c>
    </row>
    <row r="2034" spans="9:14">
      <c r="I2034" s="168" t="e">
        <f>#REF!</f>
        <v>#REF!</v>
      </c>
      <c r="J2034" s="168" t="e">
        <f>#REF!</f>
        <v>#REF!</v>
      </c>
      <c r="K2034" s="168" t="e">
        <f>#REF!</f>
        <v>#REF!</v>
      </c>
      <c r="L2034" s="168" t="e">
        <f>#REF!</f>
        <v>#REF!</v>
      </c>
      <c r="M2034" s="168" t="e">
        <f>#REF!</f>
        <v>#REF!</v>
      </c>
      <c r="N2034" s="168" t="e">
        <f>#REF!</f>
        <v>#REF!</v>
      </c>
    </row>
    <row r="2035" spans="9:14">
      <c r="I2035" s="168" t="e">
        <f>#REF!</f>
        <v>#REF!</v>
      </c>
      <c r="J2035" s="168" t="e">
        <f>#REF!</f>
        <v>#REF!</v>
      </c>
      <c r="K2035" s="168" t="e">
        <f>#REF!</f>
        <v>#REF!</v>
      </c>
      <c r="L2035" s="168" t="e">
        <f>#REF!</f>
        <v>#REF!</v>
      </c>
      <c r="M2035" s="168" t="e">
        <f>#REF!</f>
        <v>#REF!</v>
      </c>
      <c r="N2035" s="168" t="e">
        <f>#REF!</f>
        <v>#REF!</v>
      </c>
    </row>
    <row r="2036" spans="9:14">
      <c r="I2036" s="180" t="e">
        <f>#REF!</f>
        <v>#REF!</v>
      </c>
      <c r="J2036" s="180" t="e">
        <f>#REF!</f>
        <v>#REF!</v>
      </c>
      <c r="K2036" s="180" t="e">
        <f>#REF!</f>
        <v>#REF!</v>
      </c>
      <c r="L2036" s="180" t="e">
        <f>#REF!</f>
        <v>#REF!</v>
      </c>
      <c r="M2036" s="180" t="e">
        <f>#REF!</f>
        <v>#REF!</v>
      </c>
      <c r="N2036" s="180" t="e">
        <f>#REF!</f>
        <v>#REF!</v>
      </c>
    </row>
    <row r="2037" spans="9:14">
      <c r="I2037" s="180" t="e">
        <f>#REF!</f>
        <v>#REF!</v>
      </c>
      <c r="J2037" s="180" t="e">
        <f>#REF!</f>
        <v>#REF!</v>
      </c>
      <c r="K2037" s="180" t="e">
        <f>#REF!</f>
        <v>#REF!</v>
      </c>
      <c r="L2037" s="180" t="e">
        <f>#REF!</f>
        <v>#REF!</v>
      </c>
      <c r="M2037" s="180" t="e">
        <f>#REF!</f>
        <v>#REF!</v>
      </c>
      <c r="N2037" s="180" t="e">
        <f>#REF!</f>
        <v>#REF!</v>
      </c>
    </row>
    <row r="2038" spans="9:14">
      <c r="I2038" s="168" t="e">
        <f>#REF!</f>
        <v>#REF!</v>
      </c>
      <c r="J2038" s="168" t="e">
        <f>#REF!</f>
        <v>#REF!</v>
      </c>
      <c r="K2038" s="168" t="e">
        <f>#REF!</f>
        <v>#REF!</v>
      </c>
      <c r="L2038" s="168" t="e">
        <f>#REF!</f>
        <v>#REF!</v>
      </c>
      <c r="M2038" s="168" t="e">
        <f>#REF!</f>
        <v>#REF!</v>
      </c>
      <c r="N2038" s="168" t="e">
        <f>#REF!</f>
        <v>#REF!</v>
      </c>
    </row>
    <row r="2039" spans="9:14">
      <c r="I2039" s="168" t="e">
        <f>#REF!</f>
        <v>#REF!</v>
      </c>
      <c r="J2039" s="168" t="e">
        <f>#REF!</f>
        <v>#REF!</v>
      </c>
      <c r="K2039" s="168" t="e">
        <f>#REF!</f>
        <v>#REF!</v>
      </c>
      <c r="L2039" s="168" t="e">
        <f>#REF!</f>
        <v>#REF!</v>
      </c>
      <c r="M2039" s="168" t="e">
        <f>#REF!</f>
        <v>#REF!</v>
      </c>
      <c r="N2039" s="168" t="e">
        <f>#REF!</f>
        <v>#REF!</v>
      </c>
    </row>
    <row r="2040" spans="9:14">
      <c r="I2040" s="168" t="e">
        <f>#REF!</f>
        <v>#REF!</v>
      </c>
      <c r="J2040" s="168" t="e">
        <f>#REF!</f>
        <v>#REF!</v>
      </c>
      <c r="K2040" s="168" t="e">
        <f>#REF!</f>
        <v>#REF!</v>
      </c>
      <c r="L2040" s="168" t="e">
        <f>#REF!</f>
        <v>#REF!</v>
      </c>
      <c r="M2040" s="168" t="e">
        <f>#REF!</f>
        <v>#REF!</v>
      </c>
      <c r="N2040" s="168" t="e">
        <f>#REF!</f>
        <v>#REF!</v>
      </c>
    </row>
    <row r="2041" spans="9:14">
      <c r="I2041" s="168" t="e">
        <f>#REF!</f>
        <v>#REF!</v>
      </c>
      <c r="J2041" s="168" t="e">
        <f>#REF!</f>
        <v>#REF!</v>
      </c>
      <c r="K2041" s="168" t="e">
        <f>#REF!</f>
        <v>#REF!</v>
      </c>
      <c r="L2041" s="168" t="e">
        <f>#REF!</f>
        <v>#REF!</v>
      </c>
      <c r="M2041" s="168" t="e">
        <f>#REF!</f>
        <v>#REF!</v>
      </c>
      <c r="N2041" s="168" t="e">
        <f>#REF!</f>
        <v>#REF!</v>
      </c>
    </row>
    <row r="2042" spans="9:14">
      <c r="I2042" s="168" t="e">
        <f>#REF!</f>
        <v>#REF!</v>
      </c>
      <c r="J2042" s="168" t="e">
        <f>#REF!</f>
        <v>#REF!</v>
      </c>
      <c r="K2042" s="168" t="e">
        <f>#REF!</f>
        <v>#REF!</v>
      </c>
      <c r="L2042" s="168" t="e">
        <f>#REF!</f>
        <v>#REF!</v>
      </c>
      <c r="M2042" s="168" t="e">
        <f>#REF!</f>
        <v>#REF!</v>
      </c>
      <c r="N2042" s="168" t="e">
        <f>#REF!</f>
        <v>#REF!</v>
      </c>
    </row>
    <row r="2043" spans="9:14">
      <c r="I2043" s="168" t="e">
        <f>#REF!</f>
        <v>#REF!</v>
      </c>
      <c r="J2043" s="168" t="e">
        <f>#REF!</f>
        <v>#REF!</v>
      </c>
      <c r="K2043" s="168" t="e">
        <f>#REF!</f>
        <v>#REF!</v>
      </c>
      <c r="L2043" s="168" t="e">
        <f>#REF!</f>
        <v>#REF!</v>
      </c>
      <c r="M2043" s="168" t="e">
        <f>#REF!</f>
        <v>#REF!</v>
      </c>
      <c r="N2043" s="168" t="e">
        <f>#REF!</f>
        <v>#REF!</v>
      </c>
    </row>
    <row r="2044" spans="9:14">
      <c r="I2044" s="168" t="e">
        <f>#REF!</f>
        <v>#REF!</v>
      </c>
      <c r="J2044" s="168" t="e">
        <f>#REF!</f>
        <v>#REF!</v>
      </c>
      <c r="K2044" s="168" t="e">
        <f>#REF!</f>
        <v>#REF!</v>
      </c>
      <c r="L2044" s="168" t="e">
        <f>#REF!</f>
        <v>#REF!</v>
      </c>
      <c r="M2044" s="168" t="e">
        <f>#REF!</f>
        <v>#REF!</v>
      </c>
      <c r="N2044" s="168" t="e">
        <f>#REF!</f>
        <v>#REF!</v>
      </c>
    </row>
    <row r="2045" spans="9:14">
      <c r="I2045" s="168" t="e">
        <f>#REF!</f>
        <v>#REF!</v>
      </c>
      <c r="J2045" s="168" t="e">
        <f>#REF!</f>
        <v>#REF!</v>
      </c>
      <c r="K2045" s="168" t="e">
        <f>#REF!</f>
        <v>#REF!</v>
      </c>
      <c r="L2045" s="168" t="e">
        <f>#REF!</f>
        <v>#REF!</v>
      </c>
      <c r="M2045" s="168" t="e">
        <f>#REF!</f>
        <v>#REF!</v>
      </c>
      <c r="N2045" s="168" t="e">
        <f>#REF!</f>
        <v>#REF!</v>
      </c>
    </row>
    <row r="2046" spans="9:14">
      <c r="I2046" s="168" t="e">
        <f>#REF!</f>
        <v>#REF!</v>
      </c>
      <c r="J2046" s="168" t="e">
        <f>#REF!</f>
        <v>#REF!</v>
      </c>
      <c r="K2046" s="168" t="e">
        <f>#REF!</f>
        <v>#REF!</v>
      </c>
      <c r="L2046" s="168" t="e">
        <f>#REF!</f>
        <v>#REF!</v>
      </c>
      <c r="M2046" s="168" t="e">
        <f>#REF!</f>
        <v>#REF!</v>
      </c>
      <c r="N2046" s="168" t="e">
        <f>#REF!</f>
        <v>#REF!</v>
      </c>
    </row>
    <row r="2047" spans="9:14">
      <c r="I2047" s="168" t="e">
        <f>#REF!</f>
        <v>#REF!</v>
      </c>
      <c r="J2047" s="168" t="e">
        <f>#REF!</f>
        <v>#REF!</v>
      </c>
      <c r="K2047" s="168" t="e">
        <f>#REF!</f>
        <v>#REF!</v>
      </c>
      <c r="L2047" s="168" t="e">
        <f>#REF!</f>
        <v>#REF!</v>
      </c>
      <c r="M2047" s="168" t="e">
        <f>#REF!</f>
        <v>#REF!</v>
      </c>
      <c r="N2047" s="168" t="e">
        <f>#REF!</f>
        <v>#REF!</v>
      </c>
    </row>
    <row r="2048" spans="9:14">
      <c r="I2048" s="168" t="e">
        <f>#REF!</f>
        <v>#REF!</v>
      </c>
      <c r="J2048" s="168" t="e">
        <f>#REF!</f>
        <v>#REF!</v>
      </c>
      <c r="K2048" s="168" t="e">
        <f>#REF!</f>
        <v>#REF!</v>
      </c>
      <c r="L2048" s="168" t="e">
        <f>#REF!</f>
        <v>#REF!</v>
      </c>
      <c r="M2048" s="168" t="e">
        <f>#REF!</f>
        <v>#REF!</v>
      </c>
      <c r="N2048" s="168" t="e">
        <f>#REF!</f>
        <v>#REF!</v>
      </c>
    </row>
    <row r="2049" spans="9:14">
      <c r="I2049" s="168" t="e">
        <f>#REF!</f>
        <v>#REF!</v>
      </c>
      <c r="J2049" s="168" t="e">
        <f>#REF!</f>
        <v>#REF!</v>
      </c>
      <c r="K2049" s="168" t="e">
        <f>#REF!</f>
        <v>#REF!</v>
      </c>
      <c r="L2049" s="168" t="e">
        <f>#REF!</f>
        <v>#REF!</v>
      </c>
      <c r="M2049" s="168" t="e">
        <f>#REF!</f>
        <v>#REF!</v>
      </c>
      <c r="N2049" s="168" t="e">
        <f>#REF!</f>
        <v>#REF!</v>
      </c>
    </row>
    <row r="2050" spans="9:14">
      <c r="I2050" s="180" t="e">
        <f>#REF!</f>
        <v>#REF!</v>
      </c>
      <c r="J2050" s="180" t="e">
        <f>#REF!</f>
        <v>#REF!</v>
      </c>
      <c r="K2050" s="180" t="e">
        <f>#REF!</f>
        <v>#REF!</v>
      </c>
      <c r="L2050" s="180" t="e">
        <f>#REF!</f>
        <v>#REF!</v>
      </c>
      <c r="M2050" s="180" t="e">
        <f>#REF!</f>
        <v>#REF!</v>
      </c>
      <c r="N2050" s="180" t="e">
        <f>#REF!</f>
        <v>#REF!</v>
      </c>
    </row>
    <row r="2051" spans="9:14">
      <c r="I2051" s="180" t="e">
        <f>#REF!</f>
        <v>#REF!</v>
      </c>
      <c r="J2051" s="180" t="e">
        <f>#REF!</f>
        <v>#REF!</v>
      </c>
      <c r="K2051" s="180" t="e">
        <f>#REF!</f>
        <v>#REF!</v>
      </c>
      <c r="L2051" s="180" t="e">
        <f>#REF!</f>
        <v>#REF!</v>
      </c>
      <c r="M2051" s="180" t="e">
        <f>#REF!</f>
        <v>#REF!</v>
      </c>
      <c r="N2051" s="180" t="e">
        <f>#REF!</f>
        <v>#REF!</v>
      </c>
    </row>
    <row r="2052" spans="9:14">
      <c r="I2052" s="168" t="e">
        <f>#REF!</f>
        <v>#REF!</v>
      </c>
      <c r="J2052" s="168" t="e">
        <f>#REF!</f>
        <v>#REF!</v>
      </c>
      <c r="K2052" s="168" t="e">
        <f>#REF!</f>
        <v>#REF!</v>
      </c>
      <c r="L2052" s="168" t="e">
        <f>#REF!</f>
        <v>#REF!</v>
      </c>
      <c r="M2052" s="168" t="e">
        <f>#REF!</f>
        <v>#REF!</v>
      </c>
      <c r="N2052" s="168" t="e">
        <f>#REF!</f>
        <v>#REF!</v>
      </c>
    </row>
    <row r="2053" spans="9:14">
      <c r="I2053" s="168" t="e">
        <f>#REF!</f>
        <v>#REF!</v>
      </c>
      <c r="J2053" s="168" t="e">
        <f>#REF!</f>
        <v>#REF!</v>
      </c>
      <c r="K2053" s="168" t="e">
        <f>#REF!</f>
        <v>#REF!</v>
      </c>
      <c r="L2053" s="168" t="e">
        <f>#REF!</f>
        <v>#REF!</v>
      </c>
      <c r="M2053" s="168" t="e">
        <f>#REF!</f>
        <v>#REF!</v>
      </c>
      <c r="N2053" s="168" t="e">
        <f>#REF!</f>
        <v>#REF!</v>
      </c>
    </row>
    <row r="2054" spans="9:14">
      <c r="I2054" s="168" t="e">
        <f>#REF!</f>
        <v>#REF!</v>
      </c>
      <c r="J2054" s="168" t="e">
        <f>#REF!</f>
        <v>#REF!</v>
      </c>
      <c r="K2054" s="168" t="e">
        <f>#REF!</f>
        <v>#REF!</v>
      </c>
      <c r="L2054" s="168" t="e">
        <f>#REF!</f>
        <v>#REF!</v>
      </c>
      <c r="M2054" s="168" t="e">
        <f>#REF!</f>
        <v>#REF!</v>
      </c>
      <c r="N2054" s="168" t="e">
        <f>#REF!</f>
        <v>#REF!</v>
      </c>
    </row>
    <row r="2055" spans="9:14">
      <c r="I2055" s="168" t="e">
        <f>#REF!</f>
        <v>#REF!</v>
      </c>
      <c r="J2055" s="168" t="e">
        <f>#REF!</f>
        <v>#REF!</v>
      </c>
      <c r="K2055" s="168" t="e">
        <f>#REF!</f>
        <v>#REF!</v>
      </c>
      <c r="L2055" s="168" t="e">
        <f>#REF!</f>
        <v>#REF!</v>
      </c>
      <c r="M2055" s="168" t="e">
        <f>#REF!</f>
        <v>#REF!</v>
      </c>
      <c r="N2055" s="168" t="e">
        <f>#REF!</f>
        <v>#REF!</v>
      </c>
    </row>
    <row r="2056" spans="9:14">
      <c r="I2056" s="168" t="e">
        <f>#REF!</f>
        <v>#REF!</v>
      </c>
      <c r="J2056" s="168" t="e">
        <f>#REF!</f>
        <v>#REF!</v>
      </c>
      <c r="K2056" s="168" t="e">
        <f>#REF!</f>
        <v>#REF!</v>
      </c>
      <c r="L2056" s="168" t="e">
        <f>#REF!</f>
        <v>#REF!</v>
      </c>
      <c r="M2056" s="168" t="e">
        <f>#REF!</f>
        <v>#REF!</v>
      </c>
      <c r="N2056" s="168" t="e">
        <f>#REF!</f>
        <v>#REF!</v>
      </c>
    </row>
    <row r="2057" spans="9:14">
      <c r="I2057" s="168" t="e">
        <f>#REF!</f>
        <v>#REF!</v>
      </c>
      <c r="J2057" s="168" t="e">
        <f>#REF!</f>
        <v>#REF!</v>
      </c>
      <c r="K2057" s="168" t="e">
        <f>#REF!</f>
        <v>#REF!</v>
      </c>
      <c r="L2057" s="168" t="e">
        <f>#REF!</f>
        <v>#REF!</v>
      </c>
      <c r="M2057" s="168" t="e">
        <f>#REF!</f>
        <v>#REF!</v>
      </c>
      <c r="N2057" s="168" t="e">
        <f>#REF!</f>
        <v>#REF!</v>
      </c>
    </row>
    <row r="2058" spans="9:14">
      <c r="I2058" s="168" t="e">
        <f>#REF!</f>
        <v>#REF!</v>
      </c>
      <c r="J2058" s="168" t="e">
        <f>#REF!</f>
        <v>#REF!</v>
      </c>
      <c r="K2058" s="168" t="e">
        <f>#REF!</f>
        <v>#REF!</v>
      </c>
      <c r="L2058" s="168" t="e">
        <f>#REF!</f>
        <v>#REF!</v>
      </c>
      <c r="M2058" s="168" t="e">
        <f>#REF!</f>
        <v>#REF!</v>
      </c>
      <c r="N2058" s="168" t="e">
        <f>#REF!</f>
        <v>#REF!</v>
      </c>
    </row>
    <row r="2059" spans="9:14">
      <c r="I2059" s="168" t="e">
        <f>#REF!</f>
        <v>#REF!</v>
      </c>
      <c r="J2059" s="168" t="e">
        <f>#REF!</f>
        <v>#REF!</v>
      </c>
      <c r="K2059" s="168" t="e">
        <f>#REF!</f>
        <v>#REF!</v>
      </c>
      <c r="L2059" s="168" t="e">
        <f>#REF!</f>
        <v>#REF!</v>
      </c>
      <c r="M2059" s="168" t="e">
        <f>#REF!</f>
        <v>#REF!</v>
      </c>
      <c r="N2059" s="168" t="e">
        <f>#REF!</f>
        <v>#REF!</v>
      </c>
    </row>
    <row r="2060" spans="9:14">
      <c r="I2060" s="168" t="e">
        <f>#REF!</f>
        <v>#REF!</v>
      </c>
      <c r="J2060" s="168" t="e">
        <f>#REF!</f>
        <v>#REF!</v>
      </c>
      <c r="K2060" s="168" t="e">
        <f>#REF!</f>
        <v>#REF!</v>
      </c>
      <c r="L2060" s="168" t="e">
        <f>#REF!</f>
        <v>#REF!</v>
      </c>
      <c r="M2060" s="168" t="e">
        <f>#REF!</f>
        <v>#REF!</v>
      </c>
      <c r="N2060" s="168" t="e">
        <f>#REF!</f>
        <v>#REF!</v>
      </c>
    </row>
    <row r="2061" spans="9:14">
      <c r="I2061" s="168" t="e">
        <f>#REF!</f>
        <v>#REF!</v>
      </c>
      <c r="J2061" s="168" t="e">
        <f>#REF!</f>
        <v>#REF!</v>
      </c>
      <c r="K2061" s="168" t="e">
        <f>#REF!</f>
        <v>#REF!</v>
      </c>
      <c r="L2061" s="168" t="e">
        <f>#REF!</f>
        <v>#REF!</v>
      </c>
      <c r="M2061" s="168" t="e">
        <f>#REF!</f>
        <v>#REF!</v>
      </c>
      <c r="N2061" s="168" t="e">
        <f>#REF!</f>
        <v>#REF!</v>
      </c>
    </row>
    <row r="2062" spans="9:14">
      <c r="I2062" s="168" t="e">
        <f>#REF!</f>
        <v>#REF!</v>
      </c>
      <c r="J2062" s="168" t="e">
        <f>#REF!</f>
        <v>#REF!</v>
      </c>
      <c r="K2062" s="168" t="e">
        <f>#REF!</f>
        <v>#REF!</v>
      </c>
      <c r="L2062" s="168" t="e">
        <f>#REF!</f>
        <v>#REF!</v>
      </c>
      <c r="M2062" s="168" t="e">
        <f>#REF!</f>
        <v>#REF!</v>
      </c>
      <c r="N2062" s="168" t="e">
        <f>#REF!</f>
        <v>#REF!</v>
      </c>
    </row>
    <row r="2063" spans="9:14">
      <c r="I2063" s="168" t="e">
        <f>#REF!</f>
        <v>#REF!</v>
      </c>
      <c r="J2063" s="168" t="e">
        <f>#REF!</f>
        <v>#REF!</v>
      </c>
      <c r="K2063" s="168" t="e">
        <f>#REF!</f>
        <v>#REF!</v>
      </c>
      <c r="L2063" s="168" t="e">
        <f>#REF!</f>
        <v>#REF!</v>
      </c>
      <c r="M2063" s="168" t="e">
        <f>#REF!</f>
        <v>#REF!</v>
      </c>
      <c r="N2063" s="168" t="e">
        <f>#REF!</f>
        <v>#REF!</v>
      </c>
    </row>
    <row r="2064" spans="9:14">
      <c r="I2064" s="180" t="e">
        <f>#REF!</f>
        <v>#REF!</v>
      </c>
      <c r="J2064" s="180" t="e">
        <f>#REF!</f>
        <v>#REF!</v>
      </c>
      <c r="K2064" s="180" t="e">
        <f>#REF!</f>
        <v>#REF!</v>
      </c>
      <c r="L2064" s="180" t="e">
        <f>#REF!</f>
        <v>#REF!</v>
      </c>
      <c r="M2064" s="180" t="e">
        <f>#REF!</f>
        <v>#REF!</v>
      </c>
      <c r="N2064" s="180" t="e">
        <f>#REF!</f>
        <v>#REF!</v>
      </c>
    </row>
    <row r="2065" spans="9:14">
      <c r="I2065" s="180" t="e">
        <f>#REF!</f>
        <v>#REF!</v>
      </c>
      <c r="J2065" s="180" t="e">
        <f>#REF!</f>
        <v>#REF!</v>
      </c>
      <c r="K2065" s="180" t="e">
        <f>#REF!</f>
        <v>#REF!</v>
      </c>
      <c r="L2065" s="180" t="e">
        <f>#REF!</f>
        <v>#REF!</v>
      </c>
      <c r="M2065" s="180" t="e">
        <f>#REF!</f>
        <v>#REF!</v>
      </c>
      <c r="N2065" s="180" t="e">
        <f>#REF!</f>
        <v>#REF!</v>
      </c>
    </row>
    <row r="2066" spans="9:14">
      <c r="I2066" s="168" t="e">
        <f>#REF!</f>
        <v>#REF!</v>
      </c>
      <c r="J2066" s="168" t="e">
        <f>#REF!</f>
        <v>#REF!</v>
      </c>
      <c r="K2066" s="168" t="e">
        <f>#REF!</f>
        <v>#REF!</v>
      </c>
      <c r="L2066" s="168" t="e">
        <f>#REF!</f>
        <v>#REF!</v>
      </c>
      <c r="M2066" s="168" t="e">
        <f>#REF!</f>
        <v>#REF!</v>
      </c>
      <c r="N2066" s="168" t="e">
        <f>#REF!</f>
        <v>#REF!</v>
      </c>
    </row>
    <row r="2067" spans="9:14">
      <c r="I2067" s="168" t="e">
        <f>#REF!</f>
        <v>#REF!</v>
      </c>
      <c r="J2067" s="168" t="e">
        <f>#REF!</f>
        <v>#REF!</v>
      </c>
      <c r="K2067" s="168" t="e">
        <f>#REF!</f>
        <v>#REF!</v>
      </c>
      <c r="L2067" s="168" t="e">
        <f>#REF!</f>
        <v>#REF!</v>
      </c>
      <c r="M2067" s="168" t="e">
        <f>#REF!</f>
        <v>#REF!</v>
      </c>
      <c r="N2067" s="168" t="e">
        <f>#REF!</f>
        <v>#REF!</v>
      </c>
    </row>
    <row r="2068" spans="9:14">
      <c r="I2068" s="168" t="e">
        <f>#REF!</f>
        <v>#REF!</v>
      </c>
      <c r="J2068" s="168" t="e">
        <f>#REF!</f>
        <v>#REF!</v>
      </c>
      <c r="K2068" s="168" t="e">
        <f>#REF!</f>
        <v>#REF!</v>
      </c>
      <c r="L2068" s="168" t="e">
        <f>#REF!</f>
        <v>#REF!</v>
      </c>
      <c r="M2068" s="168" t="e">
        <f>#REF!</f>
        <v>#REF!</v>
      </c>
      <c r="N2068" s="168" t="e">
        <f>#REF!</f>
        <v>#REF!</v>
      </c>
    </row>
    <row r="2069" spans="9:14">
      <c r="I2069" s="168" t="e">
        <f>#REF!</f>
        <v>#REF!</v>
      </c>
      <c r="J2069" s="168" t="e">
        <f>#REF!</f>
        <v>#REF!</v>
      </c>
      <c r="K2069" s="168" t="e">
        <f>#REF!</f>
        <v>#REF!</v>
      </c>
      <c r="L2069" s="168" t="e">
        <f>#REF!</f>
        <v>#REF!</v>
      </c>
      <c r="M2069" s="168" t="e">
        <f>#REF!</f>
        <v>#REF!</v>
      </c>
      <c r="N2069" s="168" t="e">
        <f>#REF!</f>
        <v>#REF!</v>
      </c>
    </row>
    <row r="2070" spans="9:14">
      <c r="I2070" s="168" t="e">
        <f>#REF!</f>
        <v>#REF!</v>
      </c>
      <c r="J2070" s="168" t="e">
        <f>#REF!</f>
        <v>#REF!</v>
      </c>
      <c r="K2070" s="168" t="e">
        <f>#REF!</f>
        <v>#REF!</v>
      </c>
      <c r="L2070" s="168" t="e">
        <f>#REF!</f>
        <v>#REF!</v>
      </c>
      <c r="M2070" s="168" t="e">
        <f>#REF!</f>
        <v>#REF!</v>
      </c>
      <c r="N2070" s="168" t="e">
        <f>#REF!</f>
        <v>#REF!</v>
      </c>
    </row>
    <row r="2071" spans="9:14">
      <c r="I2071" s="168" t="e">
        <f>#REF!</f>
        <v>#REF!</v>
      </c>
      <c r="J2071" s="168" t="e">
        <f>#REF!</f>
        <v>#REF!</v>
      </c>
      <c r="K2071" s="168" t="e">
        <f>#REF!</f>
        <v>#REF!</v>
      </c>
      <c r="L2071" s="168" t="e">
        <f>#REF!</f>
        <v>#REF!</v>
      </c>
      <c r="M2071" s="168" t="e">
        <f>#REF!</f>
        <v>#REF!</v>
      </c>
      <c r="N2071" s="168" t="e">
        <f>#REF!</f>
        <v>#REF!</v>
      </c>
    </row>
    <row r="2072" spans="9:14">
      <c r="I2072" s="168" t="e">
        <f>#REF!</f>
        <v>#REF!</v>
      </c>
      <c r="J2072" s="168" t="e">
        <f>#REF!</f>
        <v>#REF!</v>
      </c>
      <c r="K2072" s="168" t="e">
        <f>#REF!</f>
        <v>#REF!</v>
      </c>
      <c r="L2072" s="168" t="e">
        <f>#REF!</f>
        <v>#REF!</v>
      </c>
      <c r="M2072" s="168" t="e">
        <f>#REF!</f>
        <v>#REF!</v>
      </c>
      <c r="N2072" s="168" t="e">
        <f>#REF!</f>
        <v>#REF!</v>
      </c>
    </row>
    <row r="2073" spans="9:14">
      <c r="I2073" s="168" t="e">
        <f>#REF!</f>
        <v>#REF!</v>
      </c>
      <c r="J2073" s="168" t="e">
        <f>#REF!</f>
        <v>#REF!</v>
      </c>
      <c r="K2073" s="168" t="e">
        <f>#REF!</f>
        <v>#REF!</v>
      </c>
      <c r="L2073" s="168" t="e">
        <f>#REF!</f>
        <v>#REF!</v>
      </c>
      <c r="M2073" s="168" t="e">
        <f>#REF!</f>
        <v>#REF!</v>
      </c>
      <c r="N2073" s="168" t="e">
        <f>#REF!</f>
        <v>#REF!</v>
      </c>
    </row>
    <row r="2074" spans="9:14">
      <c r="I2074" s="168" t="e">
        <f>#REF!</f>
        <v>#REF!</v>
      </c>
      <c r="J2074" s="168" t="e">
        <f>#REF!</f>
        <v>#REF!</v>
      </c>
      <c r="K2074" s="168" t="e">
        <f>#REF!</f>
        <v>#REF!</v>
      </c>
      <c r="L2074" s="168" t="e">
        <f>#REF!</f>
        <v>#REF!</v>
      </c>
      <c r="M2074" s="168" t="e">
        <f>#REF!</f>
        <v>#REF!</v>
      </c>
      <c r="N2074" s="168" t="e">
        <f>#REF!</f>
        <v>#REF!</v>
      </c>
    </row>
    <row r="2075" spans="9:14">
      <c r="I2075" s="168" t="e">
        <f>#REF!</f>
        <v>#REF!</v>
      </c>
      <c r="J2075" s="168" t="e">
        <f>#REF!</f>
        <v>#REF!</v>
      </c>
      <c r="K2075" s="168" t="e">
        <f>#REF!</f>
        <v>#REF!</v>
      </c>
      <c r="L2075" s="168" t="e">
        <f>#REF!</f>
        <v>#REF!</v>
      </c>
      <c r="M2075" s="168" t="e">
        <f>#REF!</f>
        <v>#REF!</v>
      </c>
      <c r="N2075" s="168" t="e">
        <f>#REF!</f>
        <v>#REF!</v>
      </c>
    </row>
    <row r="2076" spans="9:14">
      <c r="I2076" s="168" t="e">
        <f>#REF!</f>
        <v>#REF!</v>
      </c>
      <c r="J2076" s="168" t="e">
        <f>#REF!</f>
        <v>#REF!</v>
      </c>
      <c r="K2076" s="168" t="e">
        <f>#REF!</f>
        <v>#REF!</v>
      </c>
      <c r="L2076" s="168" t="e">
        <f>#REF!</f>
        <v>#REF!</v>
      </c>
      <c r="M2076" s="168" t="e">
        <f>#REF!</f>
        <v>#REF!</v>
      </c>
      <c r="N2076" s="168" t="e">
        <f>#REF!</f>
        <v>#REF!</v>
      </c>
    </row>
    <row r="2077" spans="9:14">
      <c r="I2077" s="168" t="e">
        <f>#REF!</f>
        <v>#REF!</v>
      </c>
      <c r="J2077" s="168" t="e">
        <f>#REF!</f>
        <v>#REF!</v>
      </c>
      <c r="K2077" s="168" t="e">
        <f>#REF!</f>
        <v>#REF!</v>
      </c>
      <c r="L2077" s="168" t="e">
        <f>#REF!</f>
        <v>#REF!</v>
      </c>
      <c r="M2077" s="168" t="e">
        <f>#REF!</f>
        <v>#REF!</v>
      </c>
      <c r="N2077" s="168" t="e">
        <f>#REF!</f>
        <v>#REF!</v>
      </c>
    </row>
    <row r="2078" spans="9:14">
      <c r="I2078" s="180" t="e">
        <f>#REF!</f>
        <v>#REF!</v>
      </c>
      <c r="J2078" s="180" t="e">
        <f>#REF!</f>
        <v>#REF!</v>
      </c>
      <c r="K2078" s="180" t="e">
        <f>#REF!</f>
        <v>#REF!</v>
      </c>
      <c r="L2078" s="180" t="e">
        <f>#REF!</f>
        <v>#REF!</v>
      </c>
      <c r="M2078" s="180" t="e">
        <f>#REF!</f>
        <v>#REF!</v>
      </c>
      <c r="N2078" s="180" t="e">
        <f>#REF!</f>
        <v>#REF!</v>
      </c>
    </row>
    <row r="2079" spans="9:14">
      <c r="I2079" s="180" t="e">
        <f>#REF!</f>
        <v>#REF!</v>
      </c>
      <c r="J2079" s="180" t="e">
        <f>#REF!</f>
        <v>#REF!</v>
      </c>
      <c r="K2079" s="180" t="e">
        <f>#REF!</f>
        <v>#REF!</v>
      </c>
      <c r="L2079" s="180" t="e">
        <f>#REF!</f>
        <v>#REF!</v>
      </c>
      <c r="M2079" s="180" t="e">
        <f>#REF!</f>
        <v>#REF!</v>
      </c>
      <c r="N2079" s="180" t="e">
        <f>#REF!</f>
        <v>#REF!</v>
      </c>
    </row>
    <row r="2080" spans="9:14">
      <c r="I2080" s="168" t="e">
        <f>#REF!</f>
        <v>#REF!</v>
      </c>
      <c r="J2080" s="168" t="e">
        <f>#REF!</f>
        <v>#REF!</v>
      </c>
      <c r="K2080" s="168" t="e">
        <f>#REF!</f>
        <v>#REF!</v>
      </c>
      <c r="L2080" s="168" t="e">
        <f>#REF!</f>
        <v>#REF!</v>
      </c>
      <c r="M2080" s="168" t="e">
        <f>#REF!</f>
        <v>#REF!</v>
      </c>
      <c r="N2080" s="168" t="e">
        <f>#REF!</f>
        <v>#REF!</v>
      </c>
    </row>
    <row r="2081" spans="9:14">
      <c r="I2081" s="168" t="e">
        <f>#REF!</f>
        <v>#REF!</v>
      </c>
      <c r="J2081" s="168" t="e">
        <f>#REF!</f>
        <v>#REF!</v>
      </c>
      <c r="K2081" s="168" t="e">
        <f>#REF!</f>
        <v>#REF!</v>
      </c>
      <c r="L2081" s="168" t="e">
        <f>#REF!</f>
        <v>#REF!</v>
      </c>
      <c r="M2081" s="168" t="e">
        <f>#REF!</f>
        <v>#REF!</v>
      </c>
      <c r="N2081" s="168" t="e">
        <f>#REF!</f>
        <v>#REF!</v>
      </c>
    </row>
    <row r="2082" spans="9:14">
      <c r="I2082" s="168" t="e">
        <f>#REF!</f>
        <v>#REF!</v>
      </c>
      <c r="J2082" s="168" t="e">
        <f>#REF!</f>
        <v>#REF!</v>
      </c>
      <c r="K2082" s="168" t="e">
        <f>#REF!</f>
        <v>#REF!</v>
      </c>
      <c r="L2082" s="168" t="e">
        <f>#REF!</f>
        <v>#REF!</v>
      </c>
      <c r="M2082" s="168" t="e">
        <f>#REF!</f>
        <v>#REF!</v>
      </c>
      <c r="N2082" s="168" t="e">
        <f>#REF!</f>
        <v>#REF!</v>
      </c>
    </row>
    <row r="2083" spans="9:14">
      <c r="I2083" s="168" t="e">
        <f>#REF!</f>
        <v>#REF!</v>
      </c>
      <c r="J2083" s="168" t="e">
        <f>#REF!</f>
        <v>#REF!</v>
      </c>
      <c r="K2083" s="168" t="e">
        <f>#REF!</f>
        <v>#REF!</v>
      </c>
      <c r="L2083" s="168" t="e">
        <f>#REF!</f>
        <v>#REF!</v>
      </c>
      <c r="M2083" s="168" t="e">
        <f>#REF!</f>
        <v>#REF!</v>
      </c>
      <c r="N2083" s="168" t="e">
        <f>#REF!</f>
        <v>#REF!</v>
      </c>
    </row>
    <row r="2084" spans="9:14">
      <c r="I2084" s="168" t="e">
        <f>#REF!</f>
        <v>#REF!</v>
      </c>
      <c r="J2084" s="168" t="e">
        <f>#REF!</f>
        <v>#REF!</v>
      </c>
      <c r="K2084" s="168" t="e">
        <f>#REF!</f>
        <v>#REF!</v>
      </c>
      <c r="L2084" s="168" t="e">
        <f>#REF!</f>
        <v>#REF!</v>
      </c>
      <c r="M2084" s="168" t="e">
        <f>#REF!</f>
        <v>#REF!</v>
      </c>
      <c r="N2084" s="168" t="e">
        <f>#REF!</f>
        <v>#REF!</v>
      </c>
    </row>
    <row r="2085" spans="9:14">
      <c r="I2085" s="168" t="e">
        <f>#REF!</f>
        <v>#REF!</v>
      </c>
      <c r="J2085" s="168" t="e">
        <f>#REF!</f>
        <v>#REF!</v>
      </c>
      <c r="K2085" s="168" t="e">
        <f>#REF!</f>
        <v>#REF!</v>
      </c>
      <c r="L2085" s="168" t="e">
        <f>#REF!</f>
        <v>#REF!</v>
      </c>
      <c r="M2085" s="168" t="e">
        <f>#REF!</f>
        <v>#REF!</v>
      </c>
      <c r="N2085" s="168" t="e">
        <f>#REF!</f>
        <v>#REF!</v>
      </c>
    </row>
    <row r="2086" spans="9:14">
      <c r="I2086" s="168" t="e">
        <f>#REF!</f>
        <v>#REF!</v>
      </c>
      <c r="J2086" s="168" t="e">
        <f>#REF!</f>
        <v>#REF!</v>
      </c>
      <c r="K2086" s="168" t="e">
        <f>#REF!</f>
        <v>#REF!</v>
      </c>
      <c r="L2086" s="168" t="e">
        <f>#REF!</f>
        <v>#REF!</v>
      </c>
      <c r="M2086" s="168" t="e">
        <f>#REF!</f>
        <v>#REF!</v>
      </c>
      <c r="N2086" s="168" t="e">
        <f>#REF!</f>
        <v>#REF!</v>
      </c>
    </row>
    <row r="2087" spans="9:14">
      <c r="I2087" s="168" t="e">
        <f>#REF!</f>
        <v>#REF!</v>
      </c>
      <c r="J2087" s="168" t="e">
        <f>#REF!</f>
        <v>#REF!</v>
      </c>
      <c r="K2087" s="168" t="e">
        <f>#REF!</f>
        <v>#REF!</v>
      </c>
      <c r="L2087" s="168" t="e">
        <f>#REF!</f>
        <v>#REF!</v>
      </c>
      <c r="M2087" s="168" t="e">
        <f>#REF!</f>
        <v>#REF!</v>
      </c>
      <c r="N2087" s="168" t="e">
        <f>#REF!</f>
        <v>#REF!</v>
      </c>
    </row>
    <row r="2088" spans="9:14">
      <c r="I2088" s="168" t="e">
        <f>#REF!</f>
        <v>#REF!</v>
      </c>
      <c r="J2088" s="168" t="e">
        <f>#REF!</f>
        <v>#REF!</v>
      </c>
      <c r="K2088" s="168" t="e">
        <f>#REF!</f>
        <v>#REF!</v>
      </c>
      <c r="L2088" s="168" t="e">
        <f>#REF!</f>
        <v>#REF!</v>
      </c>
      <c r="M2088" s="168" t="e">
        <f>#REF!</f>
        <v>#REF!</v>
      </c>
      <c r="N2088" s="168" t="e">
        <f>#REF!</f>
        <v>#REF!</v>
      </c>
    </row>
    <row r="2089" spans="9:14">
      <c r="I2089" s="168" t="e">
        <f>#REF!</f>
        <v>#REF!</v>
      </c>
      <c r="J2089" s="168" t="e">
        <f>#REF!</f>
        <v>#REF!</v>
      </c>
      <c r="K2089" s="168" t="e">
        <f>#REF!</f>
        <v>#REF!</v>
      </c>
      <c r="L2089" s="168" t="e">
        <f>#REF!</f>
        <v>#REF!</v>
      </c>
      <c r="M2089" s="168" t="e">
        <f>#REF!</f>
        <v>#REF!</v>
      </c>
      <c r="N2089" s="168" t="e">
        <f>#REF!</f>
        <v>#REF!</v>
      </c>
    </row>
    <row r="2090" spans="9:14">
      <c r="I2090" s="168" t="e">
        <f>#REF!</f>
        <v>#REF!</v>
      </c>
      <c r="J2090" s="168" t="e">
        <f>#REF!</f>
        <v>#REF!</v>
      </c>
      <c r="K2090" s="168" t="e">
        <f>#REF!</f>
        <v>#REF!</v>
      </c>
      <c r="L2090" s="168" t="e">
        <f>#REF!</f>
        <v>#REF!</v>
      </c>
      <c r="M2090" s="168" t="e">
        <f>#REF!</f>
        <v>#REF!</v>
      </c>
      <c r="N2090" s="168" t="e">
        <f>#REF!</f>
        <v>#REF!</v>
      </c>
    </row>
    <row r="2091" spans="9:14">
      <c r="I2091" s="168" t="e">
        <f>#REF!</f>
        <v>#REF!</v>
      </c>
      <c r="J2091" s="168" t="e">
        <f>#REF!</f>
        <v>#REF!</v>
      </c>
      <c r="K2091" s="168" t="e">
        <f>#REF!</f>
        <v>#REF!</v>
      </c>
      <c r="L2091" s="168" t="e">
        <f>#REF!</f>
        <v>#REF!</v>
      </c>
      <c r="M2091" s="168" t="e">
        <f>#REF!</f>
        <v>#REF!</v>
      </c>
      <c r="N2091" s="168" t="e">
        <f>#REF!</f>
        <v>#REF!</v>
      </c>
    </row>
    <row r="2092" spans="9:14">
      <c r="I2092" s="180" t="e">
        <f>#REF!</f>
        <v>#REF!</v>
      </c>
      <c r="J2092" s="180" t="e">
        <f>#REF!</f>
        <v>#REF!</v>
      </c>
      <c r="K2092" s="180" t="e">
        <f>#REF!</f>
        <v>#REF!</v>
      </c>
      <c r="L2092" s="180" t="e">
        <f>#REF!</f>
        <v>#REF!</v>
      </c>
      <c r="M2092" s="180" t="e">
        <f>#REF!</f>
        <v>#REF!</v>
      </c>
      <c r="N2092" s="180" t="e">
        <f>#REF!</f>
        <v>#REF!</v>
      </c>
    </row>
    <row r="2093" spans="9:14">
      <c r="I2093" s="180" t="e">
        <f>#REF!</f>
        <v>#REF!</v>
      </c>
      <c r="J2093" s="180" t="e">
        <f>#REF!</f>
        <v>#REF!</v>
      </c>
      <c r="K2093" s="180" t="e">
        <f>#REF!</f>
        <v>#REF!</v>
      </c>
      <c r="L2093" s="180" t="e">
        <f>#REF!</f>
        <v>#REF!</v>
      </c>
      <c r="M2093" s="180" t="e">
        <f>#REF!</f>
        <v>#REF!</v>
      </c>
      <c r="N2093" s="180" t="e">
        <f>#REF!</f>
        <v>#REF!</v>
      </c>
    </row>
    <row r="2094" spans="9:14">
      <c r="I2094" s="168" t="e">
        <f>#REF!</f>
        <v>#REF!</v>
      </c>
      <c r="J2094" s="168" t="e">
        <f>#REF!</f>
        <v>#REF!</v>
      </c>
      <c r="K2094" s="168" t="e">
        <f>#REF!</f>
        <v>#REF!</v>
      </c>
      <c r="L2094" s="168" t="e">
        <f>#REF!</f>
        <v>#REF!</v>
      </c>
      <c r="M2094" s="168" t="e">
        <f>#REF!</f>
        <v>#REF!</v>
      </c>
      <c r="N2094" s="168" t="e">
        <f>#REF!</f>
        <v>#REF!</v>
      </c>
    </row>
    <row r="2095" spans="9:14">
      <c r="I2095" s="168" t="e">
        <f>#REF!</f>
        <v>#REF!</v>
      </c>
      <c r="J2095" s="168" t="e">
        <f>#REF!</f>
        <v>#REF!</v>
      </c>
      <c r="K2095" s="168" t="e">
        <f>#REF!</f>
        <v>#REF!</v>
      </c>
      <c r="L2095" s="168" t="e">
        <f>#REF!</f>
        <v>#REF!</v>
      </c>
      <c r="M2095" s="168" t="e">
        <f>#REF!</f>
        <v>#REF!</v>
      </c>
      <c r="N2095" s="168" t="e">
        <f>#REF!</f>
        <v>#REF!</v>
      </c>
    </row>
    <row r="2096" spans="9:14">
      <c r="I2096" s="168" t="e">
        <f>#REF!</f>
        <v>#REF!</v>
      </c>
      <c r="J2096" s="168" t="e">
        <f>#REF!</f>
        <v>#REF!</v>
      </c>
      <c r="K2096" s="168" t="e">
        <f>#REF!</f>
        <v>#REF!</v>
      </c>
      <c r="L2096" s="168" t="e">
        <f>#REF!</f>
        <v>#REF!</v>
      </c>
      <c r="M2096" s="168" t="e">
        <f>#REF!</f>
        <v>#REF!</v>
      </c>
      <c r="N2096" s="168" t="e">
        <f>#REF!</f>
        <v>#REF!</v>
      </c>
    </row>
    <row r="2097" spans="8:14">
      <c r="I2097" s="168" t="e">
        <f>#REF!</f>
        <v>#REF!</v>
      </c>
      <c r="J2097" s="168" t="e">
        <f>#REF!</f>
        <v>#REF!</v>
      </c>
      <c r="K2097" s="168" t="e">
        <f>#REF!</f>
        <v>#REF!</v>
      </c>
      <c r="L2097" s="168" t="e">
        <f>#REF!</f>
        <v>#REF!</v>
      </c>
      <c r="M2097" s="168" t="e">
        <f>#REF!</f>
        <v>#REF!</v>
      </c>
      <c r="N2097" s="168" t="e">
        <f>#REF!</f>
        <v>#REF!</v>
      </c>
    </row>
    <row r="2098" spans="8:14">
      <c r="I2098" s="168" t="e">
        <f>#REF!</f>
        <v>#REF!</v>
      </c>
      <c r="J2098" s="168" t="e">
        <f>#REF!</f>
        <v>#REF!</v>
      </c>
      <c r="K2098" s="168" t="e">
        <f>#REF!</f>
        <v>#REF!</v>
      </c>
      <c r="L2098" s="168" t="e">
        <f>#REF!</f>
        <v>#REF!</v>
      </c>
      <c r="M2098" s="168" t="e">
        <f>#REF!</f>
        <v>#REF!</v>
      </c>
      <c r="N2098" s="168" t="e">
        <f>#REF!</f>
        <v>#REF!</v>
      </c>
    </row>
    <row r="2099" spans="8:14">
      <c r="I2099" s="168" t="e">
        <f>#REF!</f>
        <v>#REF!</v>
      </c>
      <c r="J2099" s="168" t="e">
        <f>#REF!</f>
        <v>#REF!</v>
      </c>
      <c r="K2099" s="168" t="e">
        <f>#REF!</f>
        <v>#REF!</v>
      </c>
      <c r="L2099" s="168" t="e">
        <f>#REF!</f>
        <v>#REF!</v>
      </c>
      <c r="M2099" s="168" t="e">
        <f>#REF!</f>
        <v>#REF!</v>
      </c>
      <c r="N2099" s="168" t="e">
        <f>#REF!</f>
        <v>#REF!</v>
      </c>
    </row>
    <row r="2100" spans="8:14">
      <c r="I2100" s="168" t="e">
        <f>#REF!</f>
        <v>#REF!</v>
      </c>
      <c r="J2100" s="168" t="e">
        <f>#REF!</f>
        <v>#REF!</v>
      </c>
      <c r="K2100" s="168" t="e">
        <f>#REF!</f>
        <v>#REF!</v>
      </c>
      <c r="L2100" s="168" t="e">
        <f>#REF!</f>
        <v>#REF!</v>
      </c>
      <c r="M2100" s="168" t="e">
        <f>#REF!</f>
        <v>#REF!</v>
      </c>
      <c r="N2100" s="168" t="e">
        <f>#REF!</f>
        <v>#REF!</v>
      </c>
    </row>
    <row r="2101" spans="8:14">
      <c r="I2101" s="168" t="e">
        <f>#REF!</f>
        <v>#REF!</v>
      </c>
      <c r="J2101" s="168" t="e">
        <f>#REF!</f>
        <v>#REF!</v>
      </c>
      <c r="K2101" s="168" t="e">
        <f>#REF!</f>
        <v>#REF!</v>
      </c>
      <c r="L2101" s="168" t="e">
        <f>#REF!</f>
        <v>#REF!</v>
      </c>
      <c r="M2101" s="168" t="e">
        <f>#REF!</f>
        <v>#REF!</v>
      </c>
      <c r="N2101" s="168" t="e">
        <f>#REF!</f>
        <v>#REF!</v>
      </c>
    </row>
    <row r="2102" spans="8:14">
      <c r="H2102" s="200"/>
      <c r="I2102" s="168" t="e">
        <f>#REF!</f>
        <v>#REF!</v>
      </c>
      <c r="J2102" s="168" t="e">
        <f>#REF!</f>
        <v>#REF!</v>
      </c>
      <c r="K2102" s="168" t="e">
        <f>#REF!</f>
        <v>#REF!</v>
      </c>
      <c r="L2102" s="168" t="e">
        <f>#REF!</f>
        <v>#REF!</v>
      </c>
      <c r="M2102" s="168" t="e">
        <f>#REF!</f>
        <v>#REF!</v>
      </c>
      <c r="N2102" s="168" t="e">
        <f>#REF!</f>
        <v>#REF!</v>
      </c>
    </row>
    <row r="2103" spans="8:14">
      <c r="H2103" s="200"/>
      <c r="I2103" s="168" t="e">
        <f>#REF!</f>
        <v>#REF!</v>
      </c>
      <c r="J2103" s="168" t="e">
        <f>#REF!</f>
        <v>#REF!</v>
      </c>
      <c r="K2103" s="168" t="e">
        <f>#REF!</f>
        <v>#REF!</v>
      </c>
      <c r="L2103" s="168" t="e">
        <f>#REF!</f>
        <v>#REF!</v>
      </c>
      <c r="M2103" s="168" t="e">
        <f>#REF!</f>
        <v>#REF!</v>
      </c>
      <c r="N2103" s="168" t="e">
        <f>#REF!</f>
        <v>#REF!</v>
      </c>
    </row>
    <row r="2104" spans="8:14">
      <c r="I2104" s="168" t="e">
        <f>#REF!</f>
        <v>#REF!</v>
      </c>
      <c r="J2104" s="168" t="e">
        <f>#REF!</f>
        <v>#REF!</v>
      </c>
      <c r="K2104" s="168" t="e">
        <f>#REF!</f>
        <v>#REF!</v>
      </c>
      <c r="L2104" s="168" t="e">
        <f>#REF!</f>
        <v>#REF!</v>
      </c>
      <c r="M2104" s="168" t="e">
        <f>#REF!</f>
        <v>#REF!</v>
      </c>
      <c r="N2104" s="168" t="e">
        <f>#REF!</f>
        <v>#REF!</v>
      </c>
    </row>
    <row r="2105" spans="8:14">
      <c r="I2105" s="168" t="e">
        <f>#REF!</f>
        <v>#REF!</v>
      </c>
      <c r="J2105" s="168" t="e">
        <f>#REF!</f>
        <v>#REF!</v>
      </c>
      <c r="K2105" s="168" t="e">
        <f>#REF!</f>
        <v>#REF!</v>
      </c>
      <c r="L2105" s="168" t="e">
        <f>#REF!</f>
        <v>#REF!</v>
      </c>
      <c r="M2105" s="168" t="e">
        <f>#REF!</f>
        <v>#REF!</v>
      </c>
      <c r="N2105" s="168" t="e">
        <f>#REF!</f>
        <v>#REF!</v>
      </c>
    </row>
    <row r="2106" spans="8:14">
      <c r="I2106" s="180" t="e">
        <f>#REF!</f>
        <v>#REF!</v>
      </c>
      <c r="J2106" s="180" t="e">
        <f>#REF!</f>
        <v>#REF!</v>
      </c>
      <c r="K2106" s="180" t="e">
        <f>#REF!</f>
        <v>#REF!</v>
      </c>
      <c r="L2106" s="180" t="e">
        <f>#REF!</f>
        <v>#REF!</v>
      </c>
      <c r="M2106" s="180" t="e">
        <f>#REF!</f>
        <v>#REF!</v>
      </c>
      <c r="N2106" s="180" t="e">
        <f>#REF!</f>
        <v>#REF!</v>
      </c>
    </row>
    <row r="2107" spans="8:14">
      <c r="I2107" s="180" t="e">
        <f>#REF!</f>
        <v>#REF!</v>
      </c>
      <c r="J2107" s="180" t="e">
        <f>#REF!</f>
        <v>#REF!</v>
      </c>
      <c r="K2107" s="180" t="e">
        <f>#REF!</f>
        <v>#REF!</v>
      </c>
      <c r="L2107" s="180" t="e">
        <f>#REF!</f>
        <v>#REF!</v>
      </c>
      <c r="M2107" s="180" t="e">
        <f>#REF!</f>
        <v>#REF!</v>
      </c>
      <c r="N2107" s="180" t="e">
        <f>#REF!</f>
        <v>#REF!</v>
      </c>
    </row>
    <row r="2108" spans="8:14">
      <c r="I2108" s="168" t="e">
        <f>#REF!</f>
        <v>#REF!</v>
      </c>
      <c r="J2108" s="168" t="e">
        <f>#REF!</f>
        <v>#REF!</v>
      </c>
      <c r="K2108" s="168" t="e">
        <f>#REF!</f>
        <v>#REF!</v>
      </c>
      <c r="L2108" s="168" t="e">
        <f>#REF!</f>
        <v>#REF!</v>
      </c>
      <c r="M2108" s="168" t="e">
        <f>#REF!</f>
        <v>#REF!</v>
      </c>
      <c r="N2108" s="168" t="e">
        <f>#REF!</f>
        <v>#REF!</v>
      </c>
    </row>
    <row r="2109" spans="8:14">
      <c r="I2109" s="168" t="e">
        <f>#REF!</f>
        <v>#REF!</v>
      </c>
      <c r="J2109" s="168" t="e">
        <f>#REF!</f>
        <v>#REF!</v>
      </c>
      <c r="K2109" s="168" t="e">
        <f>#REF!</f>
        <v>#REF!</v>
      </c>
      <c r="L2109" s="168" t="e">
        <f>#REF!</f>
        <v>#REF!</v>
      </c>
      <c r="M2109" s="168" t="e">
        <f>#REF!</f>
        <v>#REF!</v>
      </c>
      <c r="N2109" s="168" t="e">
        <f>#REF!</f>
        <v>#REF!</v>
      </c>
    </row>
    <row r="2110" spans="8:14">
      <c r="I2110" s="168" t="e">
        <f>#REF!</f>
        <v>#REF!</v>
      </c>
      <c r="J2110" s="168" t="e">
        <f>#REF!</f>
        <v>#REF!</v>
      </c>
      <c r="K2110" s="168" t="e">
        <f>#REF!</f>
        <v>#REF!</v>
      </c>
      <c r="L2110" s="168" t="e">
        <f>#REF!</f>
        <v>#REF!</v>
      </c>
      <c r="M2110" s="168" t="e">
        <f>#REF!</f>
        <v>#REF!</v>
      </c>
      <c r="N2110" s="168" t="e">
        <f>#REF!</f>
        <v>#REF!</v>
      </c>
    </row>
    <row r="2111" spans="8:14">
      <c r="I2111" s="168" t="e">
        <f>#REF!</f>
        <v>#REF!</v>
      </c>
      <c r="J2111" s="168" t="e">
        <f>#REF!</f>
        <v>#REF!</v>
      </c>
      <c r="K2111" s="168" t="e">
        <f>#REF!</f>
        <v>#REF!</v>
      </c>
      <c r="L2111" s="168" t="e">
        <f>#REF!</f>
        <v>#REF!</v>
      </c>
      <c r="M2111" s="168" t="e">
        <f>#REF!</f>
        <v>#REF!</v>
      </c>
      <c r="N2111" s="168" t="e">
        <f>#REF!</f>
        <v>#REF!</v>
      </c>
    </row>
    <row r="2112" spans="8:14">
      <c r="I2112" s="168" t="e">
        <f>#REF!</f>
        <v>#REF!</v>
      </c>
      <c r="J2112" s="168" t="e">
        <f>#REF!</f>
        <v>#REF!</v>
      </c>
      <c r="K2112" s="168" t="e">
        <f>#REF!</f>
        <v>#REF!</v>
      </c>
      <c r="L2112" s="168" t="e">
        <f>#REF!</f>
        <v>#REF!</v>
      </c>
      <c r="M2112" s="168" t="e">
        <f>#REF!</f>
        <v>#REF!</v>
      </c>
      <c r="N2112" s="168" t="e">
        <f>#REF!</f>
        <v>#REF!</v>
      </c>
    </row>
    <row r="2113" spans="9:14">
      <c r="I2113" s="168" t="e">
        <f>#REF!</f>
        <v>#REF!</v>
      </c>
      <c r="J2113" s="168" t="e">
        <f>#REF!</f>
        <v>#REF!</v>
      </c>
      <c r="K2113" s="168" t="e">
        <f>#REF!</f>
        <v>#REF!</v>
      </c>
      <c r="L2113" s="168" t="e">
        <f>#REF!</f>
        <v>#REF!</v>
      </c>
      <c r="M2113" s="168" t="e">
        <f>#REF!</f>
        <v>#REF!</v>
      </c>
      <c r="N2113" s="168" t="e">
        <f>#REF!</f>
        <v>#REF!</v>
      </c>
    </row>
    <row r="2114" spans="9:14">
      <c r="I2114" s="168" t="e">
        <f>#REF!</f>
        <v>#REF!</v>
      </c>
      <c r="J2114" s="168" t="e">
        <f>#REF!</f>
        <v>#REF!</v>
      </c>
      <c r="K2114" s="168" t="e">
        <f>#REF!</f>
        <v>#REF!</v>
      </c>
      <c r="L2114" s="168" t="e">
        <f>#REF!</f>
        <v>#REF!</v>
      </c>
      <c r="M2114" s="168" t="e">
        <f>#REF!</f>
        <v>#REF!</v>
      </c>
      <c r="N2114" s="168" t="e">
        <f>#REF!</f>
        <v>#REF!</v>
      </c>
    </row>
    <row r="2115" spans="9:14">
      <c r="I2115" s="168" t="e">
        <f>#REF!</f>
        <v>#REF!</v>
      </c>
      <c r="J2115" s="168" t="e">
        <f>#REF!</f>
        <v>#REF!</v>
      </c>
      <c r="K2115" s="168" t="e">
        <f>#REF!</f>
        <v>#REF!</v>
      </c>
      <c r="L2115" s="168" t="e">
        <f>#REF!</f>
        <v>#REF!</v>
      </c>
      <c r="M2115" s="168" t="e">
        <f>#REF!</f>
        <v>#REF!</v>
      </c>
      <c r="N2115" s="168" t="e">
        <f>#REF!</f>
        <v>#REF!</v>
      </c>
    </row>
    <row r="2116" spans="9:14">
      <c r="I2116" s="168" t="e">
        <f>#REF!</f>
        <v>#REF!</v>
      </c>
      <c r="J2116" s="168" t="e">
        <f>#REF!</f>
        <v>#REF!</v>
      </c>
      <c r="K2116" s="168" t="e">
        <f>#REF!</f>
        <v>#REF!</v>
      </c>
      <c r="L2116" s="168" t="e">
        <f>#REF!</f>
        <v>#REF!</v>
      </c>
      <c r="M2116" s="168" t="e">
        <f>#REF!</f>
        <v>#REF!</v>
      </c>
      <c r="N2116" s="168" t="e">
        <f>#REF!</f>
        <v>#REF!</v>
      </c>
    </row>
    <row r="2117" spans="9:14">
      <c r="I2117" s="168" t="e">
        <f>#REF!</f>
        <v>#REF!</v>
      </c>
      <c r="J2117" s="168" t="e">
        <f>#REF!</f>
        <v>#REF!</v>
      </c>
      <c r="K2117" s="168" t="e">
        <f>#REF!</f>
        <v>#REF!</v>
      </c>
      <c r="L2117" s="168" t="e">
        <f>#REF!</f>
        <v>#REF!</v>
      </c>
      <c r="M2117" s="168" t="e">
        <f>#REF!</f>
        <v>#REF!</v>
      </c>
      <c r="N2117" s="168" t="e">
        <f>#REF!</f>
        <v>#REF!</v>
      </c>
    </row>
    <row r="2118" spans="9:14">
      <c r="I2118" s="168" t="e">
        <f>#REF!</f>
        <v>#REF!</v>
      </c>
      <c r="J2118" s="168" t="e">
        <f>#REF!</f>
        <v>#REF!</v>
      </c>
      <c r="K2118" s="168" t="e">
        <f>#REF!</f>
        <v>#REF!</v>
      </c>
      <c r="L2118" s="168" t="e">
        <f>#REF!</f>
        <v>#REF!</v>
      </c>
      <c r="M2118" s="168" t="e">
        <f>#REF!</f>
        <v>#REF!</v>
      </c>
      <c r="N2118" s="168" t="e">
        <f>#REF!</f>
        <v>#REF!</v>
      </c>
    </row>
    <row r="2119" spans="9:14">
      <c r="I2119" s="168" t="e">
        <f>#REF!</f>
        <v>#REF!</v>
      </c>
      <c r="J2119" s="168" t="e">
        <f>#REF!</f>
        <v>#REF!</v>
      </c>
      <c r="K2119" s="168" t="e">
        <f>#REF!</f>
        <v>#REF!</v>
      </c>
      <c r="L2119" s="168" t="e">
        <f>#REF!</f>
        <v>#REF!</v>
      </c>
      <c r="M2119" s="168" t="e">
        <f>#REF!</f>
        <v>#REF!</v>
      </c>
      <c r="N2119" s="168" t="e">
        <f>#REF!</f>
        <v>#REF!</v>
      </c>
    </row>
    <row r="2120" spans="9:14">
      <c r="I2120" s="180" t="e">
        <f>#REF!</f>
        <v>#REF!</v>
      </c>
      <c r="J2120" s="180" t="e">
        <f>#REF!</f>
        <v>#REF!</v>
      </c>
      <c r="K2120" s="180" t="e">
        <f>#REF!</f>
        <v>#REF!</v>
      </c>
      <c r="L2120" s="180" t="e">
        <f>#REF!</f>
        <v>#REF!</v>
      </c>
      <c r="M2120" s="180" t="e">
        <f>#REF!</f>
        <v>#REF!</v>
      </c>
      <c r="N2120" s="180" t="e">
        <f>#REF!</f>
        <v>#REF!</v>
      </c>
    </row>
    <row r="2121" spans="9:14">
      <c r="I2121" s="180" t="e">
        <f>#REF!</f>
        <v>#REF!</v>
      </c>
      <c r="J2121" s="180" t="e">
        <f>#REF!</f>
        <v>#REF!</v>
      </c>
      <c r="K2121" s="180" t="e">
        <f>#REF!</f>
        <v>#REF!</v>
      </c>
      <c r="L2121" s="180" t="e">
        <f>#REF!</f>
        <v>#REF!</v>
      </c>
      <c r="M2121" s="180" t="e">
        <f>#REF!</f>
        <v>#REF!</v>
      </c>
      <c r="N2121" s="180" t="e">
        <f>#REF!</f>
        <v>#REF!</v>
      </c>
    </row>
    <row r="2122" spans="9:14">
      <c r="I2122" s="168" t="e">
        <f>#REF!</f>
        <v>#REF!</v>
      </c>
      <c r="J2122" s="168" t="e">
        <f>#REF!</f>
        <v>#REF!</v>
      </c>
      <c r="K2122" s="168" t="e">
        <f>#REF!</f>
        <v>#REF!</v>
      </c>
      <c r="L2122" s="168" t="e">
        <f>#REF!</f>
        <v>#REF!</v>
      </c>
      <c r="M2122" s="168" t="e">
        <f>#REF!</f>
        <v>#REF!</v>
      </c>
      <c r="N2122" s="168" t="e">
        <f>#REF!</f>
        <v>#REF!</v>
      </c>
    </row>
    <row r="2123" spans="9:14">
      <c r="I2123" s="168" t="e">
        <f>#REF!</f>
        <v>#REF!</v>
      </c>
      <c r="J2123" s="168" t="e">
        <f>#REF!</f>
        <v>#REF!</v>
      </c>
      <c r="K2123" s="168" t="e">
        <f>#REF!</f>
        <v>#REF!</v>
      </c>
      <c r="L2123" s="168" t="e">
        <f>#REF!</f>
        <v>#REF!</v>
      </c>
      <c r="M2123" s="168" t="e">
        <f>#REF!</f>
        <v>#REF!</v>
      </c>
      <c r="N2123" s="168" t="e">
        <f>#REF!</f>
        <v>#REF!</v>
      </c>
    </row>
    <row r="2124" spans="9:14">
      <c r="I2124" s="168" t="e">
        <f>#REF!</f>
        <v>#REF!</v>
      </c>
      <c r="J2124" s="168" t="e">
        <f>#REF!</f>
        <v>#REF!</v>
      </c>
      <c r="K2124" s="168" t="e">
        <f>#REF!</f>
        <v>#REF!</v>
      </c>
      <c r="L2124" s="168" t="e">
        <f>#REF!</f>
        <v>#REF!</v>
      </c>
      <c r="M2124" s="168" t="e">
        <f>#REF!</f>
        <v>#REF!</v>
      </c>
      <c r="N2124" s="168" t="e">
        <f>#REF!</f>
        <v>#REF!</v>
      </c>
    </row>
    <row r="2125" spans="9:14">
      <c r="I2125" s="168" t="e">
        <f>#REF!</f>
        <v>#REF!</v>
      </c>
      <c r="J2125" s="168" t="e">
        <f>#REF!</f>
        <v>#REF!</v>
      </c>
      <c r="K2125" s="168" t="e">
        <f>#REF!</f>
        <v>#REF!</v>
      </c>
      <c r="L2125" s="168" t="e">
        <f>#REF!</f>
        <v>#REF!</v>
      </c>
      <c r="M2125" s="168" t="e">
        <f>#REF!</f>
        <v>#REF!</v>
      </c>
      <c r="N2125" s="168" t="e">
        <f>#REF!</f>
        <v>#REF!</v>
      </c>
    </row>
    <row r="2126" spans="9:14">
      <c r="I2126" s="168" t="e">
        <f>#REF!</f>
        <v>#REF!</v>
      </c>
      <c r="J2126" s="168" t="e">
        <f>#REF!</f>
        <v>#REF!</v>
      </c>
      <c r="K2126" s="168" t="e">
        <f>#REF!</f>
        <v>#REF!</v>
      </c>
      <c r="L2126" s="168" t="e">
        <f>#REF!</f>
        <v>#REF!</v>
      </c>
      <c r="M2126" s="168" t="e">
        <f>#REF!</f>
        <v>#REF!</v>
      </c>
      <c r="N2126" s="168" t="e">
        <f>#REF!</f>
        <v>#REF!</v>
      </c>
    </row>
    <row r="2127" spans="9:14">
      <c r="I2127" s="168" t="e">
        <f>#REF!</f>
        <v>#REF!</v>
      </c>
      <c r="J2127" s="168" t="e">
        <f>#REF!</f>
        <v>#REF!</v>
      </c>
      <c r="K2127" s="168" t="e">
        <f>#REF!</f>
        <v>#REF!</v>
      </c>
      <c r="L2127" s="168" t="e">
        <f>#REF!</f>
        <v>#REF!</v>
      </c>
      <c r="M2127" s="168" t="e">
        <f>#REF!</f>
        <v>#REF!</v>
      </c>
      <c r="N2127" s="168" t="e">
        <f>#REF!</f>
        <v>#REF!</v>
      </c>
    </row>
    <row r="2128" spans="9:14">
      <c r="I2128" s="168" t="e">
        <f>#REF!</f>
        <v>#REF!</v>
      </c>
      <c r="J2128" s="168" t="e">
        <f>#REF!</f>
        <v>#REF!</v>
      </c>
      <c r="K2128" s="168" t="e">
        <f>#REF!</f>
        <v>#REF!</v>
      </c>
      <c r="L2128" s="168" t="e">
        <f>#REF!</f>
        <v>#REF!</v>
      </c>
      <c r="M2128" s="168" t="e">
        <f>#REF!</f>
        <v>#REF!</v>
      </c>
      <c r="N2128" s="168" t="e">
        <f>#REF!</f>
        <v>#REF!</v>
      </c>
    </row>
    <row r="2129" spans="9:14">
      <c r="I2129" s="168" t="e">
        <f>#REF!</f>
        <v>#REF!</v>
      </c>
      <c r="J2129" s="168" t="e">
        <f>#REF!</f>
        <v>#REF!</v>
      </c>
      <c r="K2129" s="168" t="e">
        <f>#REF!</f>
        <v>#REF!</v>
      </c>
      <c r="L2129" s="168" t="e">
        <f>#REF!</f>
        <v>#REF!</v>
      </c>
      <c r="M2129" s="168" t="e">
        <f>#REF!</f>
        <v>#REF!</v>
      </c>
      <c r="N2129" s="168" t="e">
        <f>#REF!</f>
        <v>#REF!</v>
      </c>
    </row>
    <row r="2130" spans="9:14">
      <c r="I2130" s="168" t="e">
        <f>#REF!</f>
        <v>#REF!</v>
      </c>
      <c r="J2130" s="168" t="e">
        <f>#REF!</f>
        <v>#REF!</v>
      </c>
      <c r="K2130" s="168" t="e">
        <f>#REF!</f>
        <v>#REF!</v>
      </c>
      <c r="L2130" s="168" t="e">
        <f>#REF!</f>
        <v>#REF!</v>
      </c>
      <c r="M2130" s="168" t="e">
        <f>#REF!</f>
        <v>#REF!</v>
      </c>
      <c r="N2130" s="168" t="e">
        <f>#REF!</f>
        <v>#REF!</v>
      </c>
    </row>
    <row r="2131" spans="9:14">
      <c r="I2131" s="168" t="e">
        <f>#REF!</f>
        <v>#REF!</v>
      </c>
      <c r="J2131" s="168" t="e">
        <f>#REF!</f>
        <v>#REF!</v>
      </c>
      <c r="K2131" s="168" t="e">
        <f>#REF!</f>
        <v>#REF!</v>
      </c>
      <c r="L2131" s="168" t="e">
        <f>#REF!</f>
        <v>#REF!</v>
      </c>
      <c r="M2131" s="168" t="e">
        <f>#REF!</f>
        <v>#REF!</v>
      </c>
      <c r="N2131" s="168" t="e">
        <f>#REF!</f>
        <v>#REF!</v>
      </c>
    </row>
    <row r="2132" spans="9:14">
      <c r="I2132" s="168" t="e">
        <f>#REF!</f>
        <v>#REF!</v>
      </c>
      <c r="J2132" s="168" t="e">
        <f>#REF!</f>
        <v>#REF!</v>
      </c>
      <c r="K2132" s="168" t="e">
        <f>#REF!</f>
        <v>#REF!</v>
      </c>
      <c r="L2132" s="168" t="e">
        <f>#REF!</f>
        <v>#REF!</v>
      </c>
      <c r="M2132" s="168" t="e">
        <f>#REF!</f>
        <v>#REF!</v>
      </c>
      <c r="N2132" s="168" t="e">
        <f>#REF!</f>
        <v>#REF!</v>
      </c>
    </row>
    <row r="2133" spans="9:14">
      <c r="I2133" s="168" t="e">
        <f>#REF!</f>
        <v>#REF!</v>
      </c>
      <c r="J2133" s="168" t="e">
        <f>#REF!</f>
        <v>#REF!</v>
      </c>
      <c r="K2133" s="168" t="e">
        <f>#REF!</f>
        <v>#REF!</v>
      </c>
      <c r="L2133" s="168" t="e">
        <f>#REF!</f>
        <v>#REF!</v>
      </c>
      <c r="M2133" s="168" t="e">
        <f>#REF!</f>
        <v>#REF!</v>
      </c>
      <c r="N2133" s="168" t="e">
        <f>#REF!</f>
        <v>#REF!</v>
      </c>
    </row>
    <row r="2134" spans="9:14">
      <c r="I2134" s="180" t="e">
        <f>#REF!</f>
        <v>#REF!</v>
      </c>
      <c r="J2134" s="180" t="e">
        <f>#REF!</f>
        <v>#REF!</v>
      </c>
      <c r="K2134" s="180" t="e">
        <f>#REF!</f>
        <v>#REF!</v>
      </c>
      <c r="L2134" s="180" t="e">
        <f>#REF!</f>
        <v>#REF!</v>
      </c>
      <c r="M2134" s="180" t="e">
        <f>#REF!</f>
        <v>#REF!</v>
      </c>
      <c r="N2134" s="180" t="e">
        <f>#REF!</f>
        <v>#REF!</v>
      </c>
    </row>
    <row r="2135" spans="9:14">
      <c r="I2135" s="180" t="e">
        <f>#REF!</f>
        <v>#REF!</v>
      </c>
      <c r="J2135" s="180" t="e">
        <f>#REF!</f>
        <v>#REF!</v>
      </c>
      <c r="K2135" s="180" t="e">
        <f>#REF!</f>
        <v>#REF!</v>
      </c>
      <c r="L2135" s="180" t="e">
        <f>#REF!</f>
        <v>#REF!</v>
      </c>
      <c r="M2135" s="180" t="e">
        <f>#REF!</f>
        <v>#REF!</v>
      </c>
      <c r="N2135" s="180" t="e">
        <f>#REF!</f>
        <v>#REF!</v>
      </c>
    </row>
    <row r="2136" spans="9:14">
      <c r="I2136" s="168" t="e">
        <f>#REF!</f>
        <v>#REF!</v>
      </c>
      <c r="J2136" s="168" t="e">
        <f>#REF!</f>
        <v>#REF!</v>
      </c>
      <c r="K2136" s="168" t="e">
        <f>#REF!</f>
        <v>#REF!</v>
      </c>
      <c r="L2136" s="168" t="e">
        <f>#REF!</f>
        <v>#REF!</v>
      </c>
      <c r="M2136" s="168" t="e">
        <f>#REF!</f>
        <v>#REF!</v>
      </c>
      <c r="N2136" s="168" t="e">
        <f>#REF!</f>
        <v>#REF!</v>
      </c>
    </row>
    <row r="2137" spans="9:14">
      <c r="I2137" s="168" t="e">
        <f>#REF!</f>
        <v>#REF!</v>
      </c>
      <c r="J2137" s="168" t="e">
        <f>#REF!</f>
        <v>#REF!</v>
      </c>
      <c r="K2137" s="168" t="e">
        <f>#REF!</f>
        <v>#REF!</v>
      </c>
      <c r="L2137" s="168" t="e">
        <f>#REF!</f>
        <v>#REF!</v>
      </c>
      <c r="M2137" s="168" t="e">
        <f>#REF!</f>
        <v>#REF!</v>
      </c>
      <c r="N2137" s="168" t="e">
        <f>#REF!</f>
        <v>#REF!</v>
      </c>
    </row>
    <row r="2138" spans="9:14">
      <c r="I2138" s="168" t="e">
        <f>#REF!</f>
        <v>#REF!</v>
      </c>
      <c r="J2138" s="168" t="e">
        <f>#REF!</f>
        <v>#REF!</v>
      </c>
      <c r="K2138" s="168" t="e">
        <f>#REF!</f>
        <v>#REF!</v>
      </c>
      <c r="L2138" s="168" t="e">
        <f>#REF!</f>
        <v>#REF!</v>
      </c>
      <c r="M2138" s="168" t="e">
        <f>#REF!</f>
        <v>#REF!</v>
      </c>
      <c r="N2138" s="168" t="e">
        <f>#REF!</f>
        <v>#REF!</v>
      </c>
    </row>
    <row r="2139" spans="9:14">
      <c r="I2139" s="168" t="e">
        <f>#REF!</f>
        <v>#REF!</v>
      </c>
      <c r="J2139" s="168" t="e">
        <f>#REF!</f>
        <v>#REF!</v>
      </c>
      <c r="K2139" s="168" t="e">
        <f>#REF!</f>
        <v>#REF!</v>
      </c>
      <c r="L2139" s="168" t="e">
        <f>#REF!</f>
        <v>#REF!</v>
      </c>
      <c r="M2139" s="168" t="e">
        <f>#REF!</f>
        <v>#REF!</v>
      </c>
      <c r="N2139" s="168" t="e">
        <f>#REF!</f>
        <v>#REF!</v>
      </c>
    </row>
    <row r="2140" spans="9:14">
      <c r="I2140" s="168" t="e">
        <f>#REF!</f>
        <v>#REF!</v>
      </c>
      <c r="J2140" s="168" t="e">
        <f>#REF!</f>
        <v>#REF!</v>
      </c>
      <c r="K2140" s="168" t="e">
        <f>#REF!</f>
        <v>#REF!</v>
      </c>
      <c r="L2140" s="168" t="e">
        <f>#REF!</f>
        <v>#REF!</v>
      </c>
      <c r="M2140" s="168" t="e">
        <f>#REF!</f>
        <v>#REF!</v>
      </c>
      <c r="N2140" s="168" t="e">
        <f>#REF!</f>
        <v>#REF!</v>
      </c>
    </row>
    <row r="2141" spans="9:14">
      <c r="I2141" s="168" t="e">
        <f>#REF!</f>
        <v>#REF!</v>
      </c>
      <c r="J2141" s="168" t="e">
        <f>#REF!</f>
        <v>#REF!</v>
      </c>
      <c r="K2141" s="168" t="e">
        <f>#REF!</f>
        <v>#REF!</v>
      </c>
      <c r="L2141" s="168" t="e">
        <f>#REF!</f>
        <v>#REF!</v>
      </c>
      <c r="M2141" s="168" t="e">
        <f>#REF!</f>
        <v>#REF!</v>
      </c>
      <c r="N2141" s="168" t="e">
        <f>#REF!</f>
        <v>#REF!</v>
      </c>
    </row>
    <row r="2142" spans="9:14">
      <c r="I2142" s="168" t="e">
        <f>#REF!</f>
        <v>#REF!</v>
      </c>
      <c r="J2142" s="168" t="e">
        <f>#REF!</f>
        <v>#REF!</v>
      </c>
      <c r="K2142" s="168" t="e">
        <f>#REF!</f>
        <v>#REF!</v>
      </c>
      <c r="L2142" s="168" t="e">
        <f>#REF!</f>
        <v>#REF!</v>
      </c>
      <c r="M2142" s="168" t="e">
        <f>#REF!</f>
        <v>#REF!</v>
      </c>
      <c r="N2142" s="168" t="e">
        <f>#REF!</f>
        <v>#REF!</v>
      </c>
    </row>
    <row r="2143" spans="9:14">
      <c r="I2143" s="168" t="e">
        <f>#REF!</f>
        <v>#REF!</v>
      </c>
      <c r="J2143" s="168" t="e">
        <f>#REF!</f>
        <v>#REF!</v>
      </c>
      <c r="K2143" s="168" t="e">
        <f>#REF!</f>
        <v>#REF!</v>
      </c>
      <c r="L2143" s="168" t="e">
        <f>#REF!</f>
        <v>#REF!</v>
      </c>
      <c r="M2143" s="168" t="e">
        <f>#REF!</f>
        <v>#REF!</v>
      </c>
      <c r="N2143" s="168" t="e">
        <f>#REF!</f>
        <v>#REF!</v>
      </c>
    </row>
    <row r="2144" spans="9:14">
      <c r="I2144" s="168" t="e">
        <f>#REF!</f>
        <v>#REF!</v>
      </c>
      <c r="J2144" s="168" t="e">
        <f>#REF!</f>
        <v>#REF!</v>
      </c>
      <c r="K2144" s="168" t="e">
        <f>#REF!</f>
        <v>#REF!</v>
      </c>
      <c r="L2144" s="168" t="e">
        <f>#REF!</f>
        <v>#REF!</v>
      </c>
      <c r="M2144" s="168" t="e">
        <f>#REF!</f>
        <v>#REF!</v>
      </c>
      <c r="N2144" s="168" t="e">
        <f>#REF!</f>
        <v>#REF!</v>
      </c>
    </row>
    <row r="2145" spans="9:14">
      <c r="I2145" s="168" t="e">
        <f>#REF!</f>
        <v>#REF!</v>
      </c>
      <c r="J2145" s="168" t="e">
        <f>#REF!</f>
        <v>#REF!</v>
      </c>
      <c r="K2145" s="168" t="e">
        <f>#REF!</f>
        <v>#REF!</v>
      </c>
      <c r="L2145" s="168" t="e">
        <f>#REF!</f>
        <v>#REF!</v>
      </c>
      <c r="M2145" s="168" t="e">
        <f>#REF!</f>
        <v>#REF!</v>
      </c>
      <c r="N2145" s="168" t="e">
        <f>#REF!</f>
        <v>#REF!</v>
      </c>
    </row>
    <row r="2146" spans="9:14">
      <c r="I2146" s="168" t="e">
        <f>#REF!</f>
        <v>#REF!</v>
      </c>
      <c r="J2146" s="168" t="e">
        <f>#REF!</f>
        <v>#REF!</v>
      </c>
      <c r="K2146" s="168" t="e">
        <f>#REF!</f>
        <v>#REF!</v>
      </c>
      <c r="L2146" s="168" t="e">
        <f>#REF!</f>
        <v>#REF!</v>
      </c>
      <c r="M2146" s="168" t="e">
        <f>#REF!</f>
        <v>#REF!</v>
      </c>
      <c r="N2146" s="168" t="e">
        <f>#REF!</f>
        <v>#REF!</v>
      </c>
    </row>
    <row r="2147" spans="9:14">
      <c r="I2147" s="168" t="e">
        <f>#REF!</f>
        <v>#REF!</v>
      </c>
      <c r="J2147" s="168" t="e">
        <f>#REF!</f>
        <v>#REF!</v>
      </c>
      <c r="K2147" s="168" t="e">
        <f>#REF!</f>
        <v>#REF!</v>
      </c>
      <c r="L2147" s="168" t="e">
        <f>#REF!</f>
        <v>#REF!</v>
      </c>
      <c r="M2147" s="168" t="e">
        <f>#REF!</f>
        <v>#REF!</v>
      </c>
      <c r="N2147" s="168" t="e">
        <f>#REF!</f>
        <v>#REF!</v>
      </c>
    </row>
    <row r="2148" spans="9:14">
      <c r="I2148" s="180" t="e">
        <f>#REF!</f>
        <v>#REF!</v>
      </c>
      <c r="J2148" s="180" t="e">
        <f>#REF!</f>
        <v>#REF!</v>
      </c>
      <c r="K2148" s="180" t="e">
        <f>#REF!</f>
        <v>#REF!</v>
      </c>
      <c r="L2148" s="180" t="e">
        <f>#REF!</f>
        <v>#REF!</v>
      </c>
      <c r="M2148" s="180" t="e">
        <f>#REF!</f>
        <v>#REF!</v>
      </c>
      <c r="N2148" s="180" t="e">
        <f>#REF!</f>
        <v>#REF!</v>
      </c>
    </row>
    <row r="2149" spans="9:14">
      <c r="I2149" s="180" t="e">
        <f>#REF!</f>
        <v>#REF!</v>
      </c>
      <c r="J2149" s="180" t="e">
        <f>#REF!</f>
        <v>#REF!</v>
      </c>
      <c r="K2149" s="180" t="e">
        <f>#REF!</f>
        <v>#REF!</v>
      </c>
      <c r="L2149" s="180" t="e">
        <f>#REF!</f>
        <v>#REF!</v>
      </c>
      <c r="M2149" s="180" t="e">
        <f>#REF!</f>
        <v>#REF!</v>
      </c>
      <c r="N2149" s="180" t="e">
        <f>#REF!</f>
        <v>#REF!</v>
      </c>
    </row>
    <row r="2150" spans="9:14">
      <c r="I2150" s="168" t="e">
        <f>#REF!</f>
        <v>#REF!</v>
      </c>
      <c r="J2150" s="168" t="e">
        <f>#REF!</f>
        <v>#REF!</v>
      </c>
      <c r="K2150" s="168" t="e">
        <f>#REF!</f>
        <v>#REF!</v>
      </c>
      <c r="L2150" s="168" t="e">
        <f>#REF!</f>
        <v>#REF!</v>
      </c>
      <c r="M2150" s="168" t="e">
        <f>#REF!</f>
        <v>#REF!</v>
      </c>
      <c r="N2150" s="168" t="e">
        <f>#REF!</f>
        <v>#REF!</v>
      </c>
    </row>
    <row r="2151" spans="9:14">
      <c r="I2151" s="168" t="e">
        <f>#REF!</f>
        <v>#REF!</v>
      </c>
      <c r="J2151" s="168" t="e">
        <f>#REF!</f>
        <v>#REF!</v>
      </c>
      <c r="K2151" s="168" t="e">
        <f>#REF!</f>
        <v>#REF!</v>
      </c>
      <c r="L2151" s="168" t="e">
        <f>#REF!</f>
        <v>#REF!</v>
      </c>
      <c r="M2151" s="168" t="e">
        <f>#REF!</f>
        <v>#REF!</v>
      </c>
      <c r="N2151" s="168" t="e">
        <f>#REF!</f>
        <v>#REF!</v>
      </c>
    </row>
    <row r="2152" spans="9:14">
      <c r="I2152" s="168" t="e">
        <f>#REF!</f>
        <v>#REF!</v>
      </c>
      <c r="J2152" s="168" t="e">
        <f>#REF!</f>
        <v>#REF!</v>
      </c>
      <c r="K2152" s="168" t="e">
        <f>#REF!</f>
        <v>#REF!</v>
      </c>
      <c r="L2152" s="168" t="e">
        <f>#REF!</f>
        <v>#REF!</v>
      </c>
      <c r="M2152" s="168" t="e">
        <f>#REF!</f>
        <v>#REF!</v>
      </c>
      <c r="N2152" s="168" t="e">
        <f>#REF!</f>
        <v>#REF!</v>
      </c>
    </row>
    <row r="2153" spans="9:14">
      <c r="I2153" s="168" t="e">
        <f>#REF!</f>
        <v>#REF!</v>
      </c>
      <c r="J2153" s="168" t="e">
        <f>#REF!</f>
        <v>#REF!</v>
      </c>
      <c r="K2153" s="168" t="e">
        <f>#REF!</f>
        <v>#REF!</v>
      </c>
      <c r="L2153" s="168" t="e">
        <f>#REF!</f>
        <v>#REF!</v>
      </c>
      <c r="M2153" s="168" t="e">
        <f>#REF!</f>
        <v>#REF!</v>
      </c>
      <c r="N2153" s="168" t="e">
        <f>#REF!</f>
        <v>#REF!</v>
      </c>
    </row>
    <row r="2154" spans="9:14">
      <c r="I2154" s="168" t="e">
        <f>#REF!</f>
        <v>#REF!</v>
      </c>
      <c r="J2154" s="168" t="e">
        <f>#REF!</f>
        <v>#REF!</v>
      </c>
      <c r="K2154" s="168" t="e">
        <f>#REF!</f>
        <v>#REF!</v>
      </c>
      <c r="L2154" s="168" t="e">
        <f>#REF!</f>
        <v>#REF!</v>
      </c>
      <c r="M2154" s="168" t="e">
        <f>#REF!</f>
        <v>#REF!</v>
      </c>
      <c r="N2154" s="168" t="e">
        <f>#REF!</f>
        <v>#REF!</v>
      </c>
    </row>
    <row r="2155" spans="9:14">
      <c r="I2155" s="168" t="e">
        <f>#REF!</f>
        <v>#REF!</v>
      </c>
      <c r="J2155" s="168" t="e">
        <f>#REF!</f>
        <v>#REF!</v>
      </c>
      <c r="K2155" s="168" t="e">
        <f>#REF!</f>
        <v>#REF!</v>
      </c>
      <c r="L2155" s="168" t="e">
        <f>#REF!</f>
        <v>#REF!</v>
      </c>
      <c r="M2155" s="168" t="e">
        <f>#REF!</f>
        <v>#REF!</v>
      </c>
      <c r="N2155" s="168" t="e">
        <f>#REF!</f>
        <v>#REF!</v>
      </c>
    </row>
    <row r="2156" spans="9:14">
      <c r="I2156" s="168" t="e">
        <f>#REF!</f>
        <v>#REF!</v>
      </c>
      <c r="J2156" s="168" t="e">
        <f>#REF!</f>
        <v>#REF!</v>
      </c>
      <c r="K2156" s="168" t="e">
        <f>#REF!</f>
        <v>#REF!</v>
      </c>
      <c r="L2156" s="168" t="e">
        <f>#REF!</f>
        <v>#REF!</v>
      </c>
      <c r="M2156" s="168" t="e">
        <f>#REF!</f>
        <v>#REF!</v>
      </c>
      <c r="N2156" s="168" t="e">
        <f>#REF!</f>
        <v>#REF!</v>
      </c>
    </row>
    <row r="2157" spans="9:14">
      <c r="I2157" s="168" t="e">
        <f>#REF!</f>
        <v>#REF!</v>
      </c>
      <c r="J2157" s="168" t="e">
        <f>#REF!</f>
        <v>#REF!</v>
      </c>
      <c r="K2157" s="168" t="e">
        <f>#REF!</f>
        <v>#REF!</v>
      </c>
      <c r="L2157" s="168" t="e">
        <f>#REF!</f>
        <v>#REF!</v>
      </c>
      <c r="M2157" s="168" t="e">
        <f>#REF!</f>
        <v>#REF!</v>
      </c>
      <c r="N2157" s="168" t="e">
        <f>#REF!</f>
        <v>#REF!</v>
      </c>
    </row>
    <row r="2158" spans="9:14">
      <c r="I2158" s="168" t="e">
        <f>#REF!</f>
        <v>#REF!</v>
      </c>
      <c r="J2158" s="168" t="e">
        <f>#REF!</f>
        <v>#REF!</v>
      </c>
      <c r="K2158" s="168" t="e">
        <f>#REF!</f>
        <v>#REF!</v>
      </c>
      <c r="L2158" s="168" t="e">
        <f>#REF!</f>
        <v>#REF!</v>
      </c>
      <c r="M2158" s="168" t="e">
        <f>#REF!</f>
        <v>#REF!</v>
      </c>
      <c r="N2158" s="168" t="e">
        <f>#REF!</f>
        <v>#REF!</v>
      </c>
    </row>
    <row r="2159" spans="9:14">
      <c r="I2159" s="168" t="e">
        <f>#REF!</f>
        <v>#REF!</v>
      </c>
      <c r="J2159" s="168" t="e">
        <f>#REF!</f>
        <v>#REF!</v>
      </c>
      <c r="K2159" s="168" t="e">
        <f>#REF!</f>
        <v>#REF!</v>
      </c>
      <c r="L2159" s="168" t="e">
        <f>#REF!</f>
        <v>#REF!</v>
      </c>
      <c r="M2159" s="168" t="e">
        <f>#REF!</f>
        <v>#REF!</v>
      </c>
      <c r="N2159" s="168" t="e">
        <f>#REF!</f>
        <v>#REF!</v>
      </c>
    </row>
    <row r="2160" spans="9:14">
      <c r="I2160" s="168" t="e">
        <f>#REF!</f>
        <v>#REF!</v>
      </c>
      <c r="J2160" s="168" t="e">
        <f>#REF!</f>
        <v>#REF!</v>
      </c>
      <c r="K2160" s="168" t="e">
        <f>#REF!</f>
        <v>#REF!</v>
      </c>
      <c r="L2160" s="168" t="e">
        <f>#REF!</f>
        <v>#REF!</v>
      </c>
      <c r="M2160" s="168" t="e">
        <f>#REF!</f>
        <v>#REF!</v>
      </c>
      <c r="N2160" s="168" t="e">
        <f>#REF!</f>
        <v>#REF!</v>
      </c>
    </row>
    <row r="2161" spans="9:14">
      <c r="I2161" s="168" t="e">
        <f>#REF!</f>
        <v>#REF!</v>
      </c>
      <c r="J2161" s="168" t="e">
        <f>#REF!</f>
        <v>#REF!</v>
      </c>
      <c r="K2161" s="168" t="e">
        <f>#REF!</f>
        <v>#REF!</v>
      </c>
      <c r="L2161" s="168" t="e">
        <f>#REF!</f>
        <v>#REF!</v>
      </c>
      <c r="M2161" s="168" t="e">
        <f>#REF!</f>
        <v>#REF!</v>
      </c>
      <c r="N2161" s="168" t="e">
        <f>#REF!</f>
        <v>#REF!</v>
      </c>
    </row>
    <row r="2162" spans="9:14">
      <c r="I2162" s="180" t="e">
        <f>#REF!</f>
        <v>#REF!</v>
      </c>
      <c r="J2162" s="180" t="e">
        <f>#REF!</f>
        <v>#REF!</v>
      </c>
      <c r="K2162" s="180" t="e">
        <f>#REF!</f>
        <v>#REF!</v>
      </c>
      <c r="L2162" s="180" t="e">
        <f>#REF!</f>
        <v>#REF!</v>
      </c>
      <c r="M2162" s="180" t="e">
        <f>#REF!</f>
        <v>#REF!</v>
      </c>
      <c r="N2162" s="180" t="e">
        <f>#REF!</f>
        <v>#REF!</v>
      </c>
    </row>
    <row r="2163" spans="9:14">
      <c r="I2163" s="180" t="e">
        <f>#REF!</f>
        <v>#REF!</v>
      </c>
      <c r="J2163" s="180" t="e">
        <f>#REF!</f>
        <v>#REF!</v>
      </c>
      <c r="K2163" s="180" t="e">
        <f>#REF!</f>
        <v>#REF!</v>
      </c>
      <c r="L2163" s="180" t="e">
        <f>#REF!</f>
        <v>#REF!</v>
      </c>
      <c r="M2163" s="180" t="e">
        <f>#REF!</f>
        <v>#REF!</v>
      </c>
      <c r="N2163" s="180" t="e">
        <f>#REF!</f>
        <v>#REF!</v>
      </c>
    </row>
    <row r="2164" spans="9:14">
      <c r="I2164" s="168" t="e">
        <f>#REF!</f>
        <v>#REF!</v>
      </c>
      <c r="J2164" s="168" t="e">
        <f>#REF!</f>
        <v>#REF!</v>
      </c>
      <c r="K2164" s="168" t="e">
        <f>#REF!</f>
        <v>#REF!</v>
      </c>
      <c r="L2164" s="168" t="e">
        <f>#REF!</f>
        <v>#REF!</v>
      </c>
      <c r="M2164" s="168" t="e">
        <f>#REF!</f>
        <v>#REF!</v>
      </c>
      <c r="N2164" s="168" t="e">
        <f>#REF!</f>
        <v>#REF!</v>
      </c>
    </row>
    <row r="2165" spans="9:14">
      <c r="I2165" s="168" t="e">
        <f>#REF!</f>
        <v>#REF!</v>
      </c>
      <c r="J2165" s="168" t="e">
        <f>#REF!</f>
        <v>#REF!</v>
      </c>
      <c r="K2165" s="168" t="e">
        <f>#REF!</f>
        <v>#REF!</v>
      </c>
      <c r="L2165" s="168" t="e">
        <f>#REF!</f>
        <v>#REF!</v>
      </c>
      <c r="M2165" s="168" t="e">
        <f>#REF!</f>
        <v>#REF!</v>
      </c>
      <c r="N2165" s="168" t="e">
        <f>#REF!</f>
        <v>#REF!</v>
      </c>
    </row>
    <row r="2166" spans="9:14">
      <c r="I2166" s="168" t="e">
        <f>#REF!</f>
        <v>#REF!</v>
      </c>
      <c r="J2166" s="168" t="e">
        <f>#REF!</f>
        <v>#REF!</v>
      </c>
      <c r="K2166" s="168" t="e">
        <f>#REF!</f>
        <v>#REF!</v>
      </c>
      <c r="L2166" s="168" t="e">
        <f>#REF!</f>
        <v>#REF!</v>
      </c>
      <c r="M2166" s="168" t="e">
        <f>#REF!</f>
        <v>#REF!</v>
      </c>
      <c r="N2166" s="168" t="e">
        <f>#REF!</f>
        <v>#REF!</v>
      </c>
    </row>
    <row r="2167" spans="9:14">
      <c r="I2167" s="168" t="e">
        <f>#REF!</f>
        <v>#REF!</v>
      </c>
      <c r="J2167" s="168" t="e">
        <f>#REF!</f>
        <v>#REF!</v>
      </c>
      <c r="K2167" s="168" t="e">
        <f>#REF!</f>
        <v>#REF!</v>
      </c>
      <c r="L2167" s="168" t="e">
        <f>#REF!</f>
        <v>#REF!</v>
      </c>
      <c r="M2167" s="168" t="e">
        <f>#REF!</f>
        <v>#REF!</v>
      </c>
      <c r="N2167" s="168" t="e">
        <f>#REF!</f>
        <v>#REF!</v>
      </c>
    </row>
    <row r="2168" spans="9:14">
      <c r="I2168" s="168" t="e">
        <f>#REF!</f>
        <v>#REF!</v>
      </c>
      <c r="J2168" s="168" t="e">
        <f>#REF!</f>
        <v>#REF!</v>
      </c>
      <c r="K2168" s="168" t="e">
        <f>#REF!</f>
        <v>#REF!</v>
      </c>
      <c r="L2168" s="168" t="e">
        <f>#REF!</f>
        <v>#REF!</v>
      </c>
      <c r="M2168" s="168" t="e">
        <f>#REF!</f>
        <v>#REF!</v>
      </c>
      <c r="N2168" s="168" t="e">
        <f>#REF!</f>
        <v>#REF!</v>
      </c>
    </row>
    <row r="2169" spans="9:14">
      <c r="I2169" s="168" t="e">
        <f>#REF!</f>
        <v>#REF!</v>
      </c>
      <c r="J2169" s="168" t="e">
        <f>#REF!</f>
        <v>#REF!</v>
      </c>
      <c r="K2169" s="168" t="e">
        <f>#REF!</f>
        <v>#REF!</v>
      </c>
      <c r="L2169" s="168" t="e">
        <f>#REF!</f>
        <v>#REF!</v>
      </c>
      <c r="M2169" s="168" t="e">
        <f>#REF!</f>
        <v>#REF!</v>
      </c>
      <c r="N2169" s="168" t="e">
        <f>#REF!</f>
        <v>#REF!</v>
      </c>
    </row>
    <row r="2170" spans="9:14">
      <c r="I2170" s="168" t="e">
        <f>#REF!</f>
        <v>#REF!</v>
      </c>
      <c r="J2170" s="168" t="e">
        <f>#REF!</f>
        <v>#REF!</v>
      </c>
      <c r="K2170" s="168" t="e">
        <f>#REF!</f>
        <v>#REF!</v>
      </c>
      <c r="L2170" s="168" t="e">
        <f>#REF!</f>
        <v>#REF!</v>
      </c>
      <c r="M2170" s="168" t="e">
        <f>#REF!</f>
        <v>#REF!</v>
      </c>
      <c r="N2170" s="168" t="e">
        <f>#REF!</f>
        <v>#REF!</v>
      </c>
    </row>
    <row r="2171" spans="9:14">
      <c r="I2171" s="168" t="e">
        <f>#REF!</f>
        <v>#REF!</v>
      </c>
      <c r="J2171" s="168" t="e">
        <f>#REF!</f>
        <v>#REF!</v>
      </c>
      <c r="K2171" s="168" t="e">
        <f>#REF!</f>
        <v>#REF!</v>
      </c>
      <c r="L2171" s="168" t="e">
        <f>#REF!</f>
        <v>#REF!</v>
      </c>
      <c r="M2171" s="168" t="e">
        <f>#REF!</f>
        <v>#REF!</v>
      </c>
      <c r="N2171" s="168" t="e">
        <f>#REF!</f>
        <v>#REF!</v>
      </c>
    </row>
    <row r="2172" spans="9:14">
      <c r="I2172" s="168" t="e">
        <f>#REF!</f>
        <v>#REF!</v>
      </c>
      <c r="J2172" s="168" t="e">
        <f>#REF!</f>
        <v>#REF!</v>
      </c>
      <c r="K2172" s="168" t="e">
        <f>#REF!</f>
        <v>#REF!</v>
      </c>
      <c r="L2172" s="168" t="e">
        <f>#REF!</f>
        <v>#REF!</v>
      </c>
      <c r="M2172" s="168" t="e">
        <f>#REF!</f>
        <v>#REF!</v>
      </c>
      <c r="N2172" s="168" t="e">
        <f>#REF!</f>
        <v>#REF!</v>
      </c>
    </row>
    <row r="2173" spans="9:14">
      <c r="I2173" s="168" t="e">
        <f>#REF!</f>
        <v>#REF!</v>
      </c>
      <c r="J2173" s="168" t="e">
        <f>#REF!</f>
        <v>#REF!</v>
      </c>
      <c r="K2173" s="168" t="e">
        <f>#REF!</f>
        <v>#REF!</v>
      </c>
      <c r="L2173" s="168" t="e">
        <f>#REF!</f>
        <v>#REF!</v>
      </c>
      <c r="M2173" s="168" t="e">
        <f>#REF!</f>
        <v>#REF!</v>
      </c>
      <c r="N2173" s="168" t="e">
        <f>#REF!</f>
        <v>#REF!</v>
      </c>
    </row>
    <row r="2174" spans="9:14">
      <c r="I2174" s="168" t="e">
        <f>#REF!</f>
        <v>#REF!</v>
      </c>
      <c r="J2174" s="168" t="e">
        <f>#REF!</f>
        <v>#REF!</v>
      </c>
      <c r="K2174" s="168" t="e">
        <f>#REF!</f>
        <v>#REF!</v>
      </c>
      <c r="L2174" s="168" t="e">
        <f>#REF!</f>
        <v>#REF!</v>
      </c>
      <c r="M2174" s="168" t="e">
        <f>#REF!</f>
        <v>#REF!</v>
      </c>
      <c r="N2174" s="168" t="e">
        <f>#REF!</f>
        <v>#REF!</v>
      </c>
    </row>
    <row r="2175" spans="9:14">
      <c r="I2175" s="168" t="e">
        <f>#REF!</f>
        <v>#REF!</v>
      </c>
      <c r="J2175" s="168" t="e">
        <f>#REF!</f>
        <v>#REF!</v>
      </c>
      <c r="K2175" s="168" t="e">
        <f>#REF!</f>
        <v>#REF!</v>
      </c>
      <c r="L2175" s="168" t="e">
        <f>#REF!</f>
        <v>#REF!</v>
      </c>
      <c r="M2175" s="168" t="e">
        <f>#REF!</f>
        <v>#REF!</v>
      </c>
      <c r="N2175" s="168" t="e">
        <f>#REF!</f>
        <v>#REF!</v>
      </c>
    </row>
    <row r="2176" spans="9:14">
      <c r="I2176" s="180" t="e">
        <f>#REF!</f>
        <v>#REF!</v>
      </c>
      <c r="J2176" s="180" t="e">
        <f>#REF!</f>
        <v>#REF!</v>
      </c>
      <c r="K2176" s="180" t="e">
        <f>#REF!</f>
        <v>#REF!</v>
      </c>
      <c r="L2176" s="180" t="e">
        <f>#REF!</f>
        <v>#REF!</v>
      </c>
      <c r="M2176" s="180" t="e">
        <f>#REF!</f>
        <v>#REF!</v>
      </c>
      <c r="N2176" s="180" t="e">
        <f>#REF!</f>
        <v>#REF!</v>
      </c>
    </row>
    <row r="2177" spans="9:14">
      <c r="I2177" s="180" t="e">
        <f>#REF!</f>
        <v>#REF!</v>
      </c>
      <c r="J2177" s="180" t="e">
        <f>#REF!</f>
        <v>#REF!</v>
      </c>
      <c r="K2177" s="180" t="e">
        <f>#REF!</f>
        <v>#REF!</v>
      </c>
      <c r="L2177" s="180" t="e">
        <f>#REF!</f>
        <v>#REF!</v>
      </c>
      <c r="M2177" s="180" t="e">
        <f>#REF!</f>
        <v>#REF!</v>
      </c>
      <c r="N2177" s="180" t="e">
        <f>#REF!</f>
        <v>#REF!</v>
      </c>
    </row>
    <row r="2178" spans="9:14">
      <c r="I2178" s="168" t="e">
        <f>#REF!</f>
        <v>#REF!</v>
      </c>
      <c r="J2178" s="168" t="e">
        <f>#REF!</f>
        <v>#REF!</v>
      </c>
      <c r="K2178" s="168" t="e">
        <f>#REF!</f>
        <v>#REF!</v>
      </c>
      <c r="L2178" s="168" t="e">
        <f>#REF!</f>
        <v>#REF!</v>
      </c>
      <c r="M2178" s="168" t="e">
        <f>#REF!</f>
        <v>#REF!</v>
      </c>
      <c r="N2178" s="168" t="e">
        <f>#REF!</f>
        <v>#REF!</v>
      </c>
    </row>
    <row r="2179" spans="9:14">
      <c r="I2179" s="168" t="e">
        <f>#REF!</f>
        <v>#REF!</v>
      </c>
      <c r="J2179" s="168" t="e">
        <f>#REF!</f>
        <v>#REF!</v>
      </c>
      <c r="K2179" s="168" t="e">
        <f>#REF!</f>
        <v>#REF!</v>
      </c>
      <c r="L2179" s="168" t="e">
        <f>#REF!</f>
        <v>#REF!</v>
      </c>
      <c r="M2179" s="168" t="e">
        <f>#REF!</f>
        <v>#REF!</v>
      </c>
      <c r="N2179" s="168" t="e">
        <f>#REF!</f>
        <v>#REF!</v>
      </c>
    </row>
    <row r="2180" spans="9:14">
      <c r="I2180" s="168" t="e">
        <f>#REF!</f>
        <v>#REF!</v>
      </c>
      <c r="J2180" s="168" t="e">
        <f>#REF!</f>
        <v>#REF!</v>
      </c>
      <c r="K2180" s="168" t="e">
        <f>#REF!</f>
        <v>#REF!</v>
      </c>
      <c r="L2180" s="168" t="e">
        <f>#REF!</f>
        <v>#REF!</v>
      </c>
      <c r="M2180" s="168" t="e">
        <f>#REF!</f>
        <v>#REF!</v>
      </c>
      <c r="N2180" s="168" t="e">
        <f>#REF!</f>
        <v>#REF!</v>
      </c>
    </row>
    <row r="2181" spans="9:14">
      <c r="I2181" s="168" t="e">
        <f>#REF!</f>
        <v>#REF!</v>
      </c>
      <c r="J2181" s="168" t="e">
        <f>#REF!</f>
        <v>#REF!</v>
      </c>
      <c r="K2181" s="168" t="e">
        <f>#REF!</f>
        <v>#REF!</v>
      </c>
      <c r="L2181" s="168" t="e">
        <f>#REF!</f>
        <v>#REF!</v>
      </c>
      <c r="M2181" s="168" t="e">
        <f>#REF!</f>
        <v>#REF!</v>
      </c>
      <c r="N2181" s="168" t="e">
        <f>#REF!</f>
        <v>#REF!</v>
      </c>
    </row>
    <row r="2182" spans="9:14">
      <c r="I2182" s="168" t="e">
        <f>#REF!</f>
        <v>#REF!</v>
      </c>
      <c r="J2182" s="168" t="e">
        <f>#REF!</f>
        <v>#REF!</v>
      </c>
      <c r="K2182" s="168" t="e">
        <f>#REF!</f>
        <v>#REF!</v>
      </c>
      <c r="L2182" s="168" t="e">
        <f>#REF!</f>
        <v>#REF!</v>
      </c>
      <c r="M2182" s="168" t="e">
        <f>#REF!</f>
        <v>#REF!</v>
      </c>
      <c r="N2182" s="168" t="e">
        <f>#REF!</f>
        <v>#REF!</v>
      </c>
    </row>
    <row r="2183" spans="9:14">
      <c r="I2183" s="168" t="e">
        <f>#REF!</f>
        <v>#REF!</v>
      </c>
      <c r="J2183" s="168" t="e">
        <f>#REF!</f>
        <v>#REF!</v>
      </c>
      <c r="K2183" s="168" t="e">
        <f>#REF!</f>
        <v>#REF!</v>
      </c>
      <c r="L2183" s="168" t="e">
        <f>#REF!</f>
        <v>#REF!</v>
      </c>
      <c r="M2183" s="168" t="e">
        <f>#REF!</f>
        <v>#REF!</v>
      </c>
      <c r="N2183" s="168" t="e">
        <f>#REF!</f>
        <v>#REF!</v>
      </c>
    </row>
    <row r="2184" spans="9:14">
      <c r="I2184" s="168" t="e">
        <f>#REF!</f>
        <v>#REF!</v>
      </c>
      <c r="J2184" s="168" t="e">
        <f>#REF!</f>
        <v>#REF!</v>
      </c>
      <c r="K2184" s="168" t="e">
        <f>#REF!</f>
        <v>#REF!</v>
      </c>
      <c r="L2184" s="168" t="e">
        <f>#REF!</f>
        <v>#REF!</v>
      </c>
      <c r="M2184" s="168" t="e">
        <f>#REF!</f>
        <v>#REF!</v>
      </c>
      <c r="N2184" s="168" t="e">
        <f>#REF!</f>
        <v>#REF!</v>
      </c>
    </row>
    <row r="2185" spans="9:14">
      <c r="I2185" s="168" t="e">
        <f>#REF!</f>
        <v>#REF!</v>
      </c>
      <c r="J2185" s="168" t="e">
        <f>#REF!</f>
        <v>#REF!</v>
      </c>
      <c r="K2185" s="168" t="e">
        <f>#REF!</f>
        <v>#REF!</v>
      </c>
      <c r="L2185" s="168" t="e">
        <f>#REF!</f>
        <v>#REF!</v>
      </c>
      <c r="M2185" s="168" t="e">
        <f>#REF!</f>
        <v>#REF!</v>
      </c>
      <c r="N2185" s="168" t="e">
        <f>#REF!</f>
        <v>#REF!</v>
      </c>
    </row>
    <row r="2186" spans="9:14">
      <c r="I2186" s="168" t="e">
        <f>#REF!</f>
        <v>#REF!</v>
      </c>
      <c r="J2186" s="168" t="e">
        <f>#REF!</f>
        <v>#REF!</v>
      </c>
      <c r="K2186" s="168" t="e">
        <f>#REF!</f>
        <v>#REF!</v>
      </c>
      <c r="L2186" s="168" t="e">
        <f>#REF!</f>
        <v>#REF!</v>
      </c>
      <c r="M2186" s="168" t="e">
        <f>#REF!</f>
        <v>#REF!</v>
      </c>
      <c r="N2186" s="168" t="e">
        <f>#REF!</f>
        <v>#REF!</v>
      </c>
    </row>
    <row r="2187" spans="9:14">
      <c r="I2187" s="168" t="e">
        <f>#REF!</f>
        <v>#REF!</v>
      </c>
      <c r="J2187" s="168" t="e">
        <f>#REF!</f>
        <v>#REF!</v>
      </c>
      <c r="K2187" s="168" t="e">
        <f>#REF!</f>
        <v>#REF!</v>
      </c>
      <c r="L2187" s="168" t="e">
        <f>#REF!</f>
        <v>#REF!</v>
      </c>
      <c r="M2187" s="168" t="e">
        <f>#REF!</f>
        <v>#REF!</v>
      </c>
      <c r="N2187" s="168" t="e">
        <f>#REF!</f>
        <v>#REF!</v>
      </c>
    </row>
    <row r="2188" spans="9:14">
      <c r="I2188" s="168" t="e">
        <f>#REF!</f>
        <v>#REF!</v>
      </c>
      <c r="J2188" s="168" t="e">
        <f>#REF!</f>
        <v>#REF!</v>
      </c>
      <c r="K2188" s="168" t="e">
        <f>#REF!</f>
        <v>#REF!</v>
      </c>
      <c r="L2188" s="168" t="e">
        <f>#REF!</f>
        <v>#REF!</v>
      </c>
      <c r="M2188" s="168" t="e">
        <f>#REF!</f>
        <v>#REF!</v>
      </c>
      <c r="N2188" s="168" t="e">
        <f>#REF!</f>
        <v>#REF!</v>
      </c>
    </row>
    <row r="2189" spans="9:14">
      <c r="I2189" s="168" t="e">
        <f>#REF!</f>
        <v>#REF!</v>
      </c>
      <c r="J2189" s="168" t="e">
        <f>#REF!</f>
        <v>#REF!</v>
      </c>
      <c r="K2189" s="168" t="e">
        <f>#REF!</f>
        <v>#REF!</v>
      </c>
      <c r="L2189" s="168" t="e">
        <f>#REF!</f>
        <v>#REF!</v>
      </c>
      <c r="M2189" s="168" t="e">
        <f>#REF!</f>
        <v>#REF!</v>
      </c>
      <c r="N2189" s="168" t="e">
        <f>#REF!</f>
        <v>#REF!</v>
      </c>
    </row>
    <row r="2190" spans="9:14">
      <c r="I2190" s="180" t="e">
        <f>#REF!</f>
        <v>#REF!</v>
      </c>
      <c r="J2190" s="180" t="e">
        <f>#REF!</f>
        <v>#REF!</v>
      </c>
      <c r="K2190" s="180" t="e">
        <f>#REF!</f>
        <v>#REF!</v>
      </c>
      <c r="L2190" s="180" t="e">
        <f>#REF!</f>
        <v>#REF!</v>
      </c>
      <c r="M2190" s="180" t="e">
        <f>#REF!</f>
        <v>#REF!</v>
      </c>
      <c r="N2190" s="180" t="e">
        <f>#REF!</f>
        <v>#REF!</v>
      </c>
    </row>
    <row r="2191" spans="9:14">
      <c r="I2191" s="180" t="e">
        <f>#REF!</f>
        <v>#REF!</v>
      </c>
      <c r="J2191" s="180" t="e">
        <f>#REF!</f>
        <v>#REF!</v>
      </c>
      <c r="K2191" s="180" t="e">
        <f>#REF!</f>
        <v>#REF!</v>
      </c>
      <c r="L2191" s="180" t="e">
        <f>#REF!</f>
        <v>#REF!</v>
      </c>
      <c r="M2191" s="180" t="e">
        <f>#REF!</f>
        <v>#REF!</v>
      </c>
      <c r="N2191" s="180" t="e">
        <f>#REF!</f>
        <v>#REF!</v>
      </c>
    </row>
    <row r="2192" spans="9:14">
      <c r="I2192" s="168" t="e">
        <f>#REF!</f>
        <v>#REF!</v>
      </c>
      <c r="J2192" s="168" t="e">
        <f>#REF!</f>
        <v>#REF!</v>
      </c>
      <c r="K2192" s="168" t="e">
        <f>#REF!</f>
        <v>#REF!</v>
      </c>
      <c r="L2192" s="168" t="e">
        <f>#REF!</f>
        <v>#REF!</v>
      </c>
      <c r="M2192" s="168" t="e">
        <f>#REF!</f>
        <v>#REF!</v>
      </c>
      <c r="N2192" s="168" t="e">
        <f>#REF!</f>
        <v>#REF!</v>
      </c>
    </row>
    <row r="2193" spans="9:14">
      <c r="I2193" s="168" t="e">
        <f>#REF!</f>
        <v>#REF!</v>
      </c>
      <c r="J2193" s="168" t="e">
        <f>#REF!</f>
        <v>#REF!</v>
      </c>
      <c r="K2193" s="168" t="e">
        <f>#REF!</f>
        <v>#REF!</v>
      </c>
      <c r="L2193" s="168" t="e">
        <f>#REF!</f>
        <v>#REF!</v>
      </c>
      <c r="M2193" s="168" t="e">
        <f>#REF!</f>
        <v>#REF!</v>
      </c>
      <c r="N2193" s="168" t="e">
        <f>#REF!</f>
        <v>#REF!</v>
      </c>
    </row>
    <row r="2194" spans="9:14">
      <c r="I2194" s="168" t="e">
        <f>#REF!</f>
        <v>#REF!</v>
      </c>
      <c r="J2194" s="168" t="e">
        <f>#REF!</f>
        <v>#REF!</v>
      </c>
      <c r="K2194" s="168" t="e">
        <f>#REF!</f>
        <v>#REF!</v>
      </c>
      <c r="L2194" s="168" t="e">
        <f>#REF!</f>
        <v>#REF!</v>
      </c>
      <c r="M2194" s="168" t="e">
        <f>#REF!</f>
        <v>#REF!</v>
      </c>
      <c r="N2194" s="168" t="e">
        <f>#REF!</f>
        <v>#REF!</v>
      </c>
    </row>
    <row r="2195" spans="9:14">
      <c r="I2195" s="168" t="e">
        <f>#REF!</f>
        <v>#REF!</v>
      </c>
      <c r="J2195" s="168" t="e">
        <f>#REF!</f>
        <v>#REF!</v>
      </c>
      <c r="K2195" s="168" t="e">
        <f>#REF!</f>
        <v>#REF!</v>
      </c>
      <c r="L2195" s="168" t="e">
        <f>#REF!</f>
        <v>#REF!</v>
      </c>
      <c r="M2195" s="168" t="e">
        <f>#REF!</f>
        <v>#REF!</v>
      </c>
      <c r="N2195" s="168" t="e">
        <f>#REF!</f>
        <v>#REF!</v>
      </c>
    </row>
    <row r="2196" spans="9:14">
      <c r="I2196" s="168" t="e">
        <f>#REF!</f>
        <v>#REF!</v>
      </c>
      <c r="J2196" s="168" t="e">
        <f>#REF!</f>
        <v>#REF!</v>
      </c>
      <c r="K2196" s="168" t="e">
        <f>#REF!</f>
        <v>#REF!</v>
      </c>
      <c r="L2196" s="168" t="e">
        <f>#REF!</f>
        <v>#REF!</v>
      </c>
      <c r="M2196" s="168" t="e">
        <f>#REF!</f>
        <v>#REF!</v>
      </c>
      <c r="N2196" s="168" t="e">
        <f>#REF!</f>
        <v>#REF!</v>
      </c>
    </row>
    <row r="2197" spans="9:14">
      <c r="I2197" s="168" t="e">
        <f>#REF!</f>
        <v>#REF!</v>
      </c>
      <c r="J2197" s="168" t="e">
        <f>#REF!</f>
        <v>#REF!</v>
      </c>
      <c r="K2197" s="168" t="e">
        <f>#REF!</f>
        <v>#REF!</v>
      </c>
      <c r="L2197" s="168" t="e">
        <f>#REF!</f>
        <v>#REF!</v>
      </c>
      <c r="M2197" s="168" t="e">
        <f>#REF!</f>
        <v>#REF!</v>
      </c>
      <c r="N2197" s="168" t="e">
        <f>#REF!</f>
        <v>#REF!</v>
      </c>
    </row>
    <row r="2198" spans="9:14">
      <c r="I2198" s="168" t="e">
        <f>#REF!</f>
        <v>#REF!</v>
      </c>
      <c r="J2198" s="168" t="e">
        <f>#REF!</f>
        <v>#REF!</v>
      </c>
      <c r="K2198" s="168" t="e">
        <f>#REF!</f>
        <v>#REF!</v>
      </c>
      <c r="L2198" s="168" t="e">
        <f>#REF!</f>
        <v>#REF!</v>
      </c>
      <c r="M2198" s="168" t="e">
        <f>#REF!</f>
        <v>#REF!</v>
      </c>
      <c r="N2198" s="168" t="e">
        <f>#REF!</f>
        <v>#REF!</v>
      </c>
    </row>
    <row r="2199" spans="9:14">
      <c r="I2199" s="168" t="e">
        <f>#REF!</f>
        <v>#REF!</v>
      </c>
      <c r="J2199" s="168" t="e">
        <f>#REF!</f>
        <v>#REF!</v>
      </c>
      <c r="K2199" s="168" t="e">
        <f>#REF!</f>
        <v>#REF!</v>
      </c>
      <c r="L2199" s="168" t="e">
        <f>#REF!</f>
        <v>#REF!</v>
      </c>
      <c r="M2199" s="168" t="e">
        <f>#REF!</f>
        <v>#REF!</v>
      </c>
      <c r="N2199" s="168" t="e">
        <f>#REF!</f>
        <v>#REF!</v>
      </c>
    </row>
    <row r="2200" spans="9:14">
      <c r="I2200" s="168" t="e">
        <f>#REF!</f>
        <v>#REF!</v>
      </c>
      <c r="J2200" s="168" t="e">
        <f>#REF!</f>
        <v>#REF!</v>
      </c>
      <c r="K2200" s="168" t="e">
        <f>#REF!</f>
        <v>#REF!</v>
      </c>
      <c r="L2200" s="168" t="e">
        <f>#REF!</f>
        <v>#REF!</v>
      </c>
      <c r="M2200" s="168" t="e">
        <f>#REF!</f>
        <v>#REF!</v>
      </c>
      <c r="N2200" s="168" t="e">
        <f>#REF!</f>
        <v>#REF!</v>
      </c>
    </row>
    <row r="2201" spans="9:14">
      <c r="I2201" s="168" t="e">
        <f>#REF!</f>
        <v>#REF!</v>
      </c>
      <c r="J2201" s="168" t="e">
        <f>#REF!</f>
        <v>#REF!</v>
      </c>
      <c r="K2201" s="168" t="e">
        <f>#REF!</f>
        <v>#REF!</v>
      </c>
      <c r="L2201" s="168" t="e">
        <f>#REF!</f>
        <v>#REF!</v>
      </c>
      <c r="M2201" s="168" t="e">
        <f>#REF!</f>
        <v>#REF!</v>
      </c>
      <c r="N2201" s="168" t="e">
        <f>#REF!</f>
        <v>#REF!</v>
      </c>
    </row>
    <row r="2202" spans="9:14">
      <c r="I2202" s="168" t="e">
        <f>#REF!</f>
        <v>#REF!</v>
      </c>
      <c r="J2202" s="168" t="e">
        <f>#REF!</f>
        <v>#REF!</v>
      </c>
      <c r="K2202" s="168" t="e">
        <f>#REF!</f>
        <v>#REF!</v>
      </c>
      <c r="L2202" s="168" t="e">
        <f>#REF!</f>
        <v>#REF!</v>
      </c>
      <c r="M2202" s="168" t="e">
        <f>#REF!</f>
        <v>#REF!</v>
      </c>
      <c r="N2202" s="168" t="e">
        <f>#REF!</f>
        <v>#REF!</v>
      </c>
    </row>
    <row r="2203" spans="9:14">
      <c r="I2203" s="168" t="e">
        <f>#REF!</f>
        <v>#REF!</v>
      </c>
      <c r="J2203" s="168" t="e">
        <f>#REF!</f>
        <v>#REF!</v>
      </c>
      <c r="K2203" s="168" t="e">
        <f>#REF!</f>
        <v>#REF!</v>
      </c>
      <c r="L2203" s="168" t="e">
        <f>#REF!</f>
        <v>#REF!</v>
      </c>
      <c r="M2203" s="168" t="e">
        <f>#REF!</f>
        <v>#REF!</v>
      </c>
      <c r="N2203" s="168" t="e">
        <f>#REF!</f>
        <v>#REF!</v>
      </c>
    </row>
    <row r="2204" spans="9:14">
      <c r="I2204" s="180" t="e">
        <f>#REF!</f>
        <v>#REF!</v>
      </c>
      <c r="J2204" s="180" t="e">
        <f>#REF!</f>
        <v>#REF!</v>
      </c>
      <c r="K2204" s="180" t="e">
        <f>#REF!</f>
        <v>#REF!</v>
      </c>
      <c r="L2204" s="180" t="e">
        <f>#REF!</f>
        <v>#REF!</v>
      </c>
      <c r="M2204" s="180" t="e">
        <f>#REF!</f>
        <v>#REF!</v>
      </c>
      <c r="N2204" s="180" t="e">
        <f>#REF!</f>
        <v>#REF!</v>
      </c>
    </row>
    <row r="2205" spans="9:14">
      <c r="I2205" s="180" t="e">
        <f>#REF!</f>
        <v>#REF!</v>
      </c>
      <c r="J2205" s="180" t="e">
        <f>#REF!</f>
        <v>#REF!</v>
      </c>
      <c r="K2205" s="180" t="e">
        <f>#REF!</f>
        <v>#REF!</v>
      </c>
      <c r="L2205" s="180" t="e">
        <f>#REF!</f>
        <v>#REF!</v>
      </c>
      <c r="M2205" s="180" t="e">
        <f>#REF!</f>
        <v>#REF!</v>
      </c>
      <c r="N2205" s="180" t="e">
        <f>#REF!</f>
        <v>#REF!</v>
      </c>
    </row>
    <row r="2206" spans="9:14">
      <c r="I2206" s="168" t="e">
        <f>#REF!</f>
        <v>#REF!</v>
      </c>
      <c r="J2206" s="168" t="e">
        <f>#REF!</f>
        <v>#REF!</v>
      </c>
      <c r="K2206" s="168" t="e">
        <f>#REF!</f>
        <v>#REF!</v>
      </c>
      <c r="L2206" s="168" t="e">
        <f>#REF!</f>
        <v>#REF!</v>
      </c>
      <c r="M2206" s="168" t="e">
        <f>#REF!</f>
        <v>#REF!</v>
      </c>
      <c r="N2206" s="168" t="e">
        <f>#REF!</f>
        <v>#REF!</v>
      </c>
    </row>
    <row r="2207" spans="9:14">
      <c r="I2207" s="168" t="e">
        <f>#REF!</f>
        <v>#REF!</v>
      </c>
      <c r="J2207" s="168" t="e">
        <f>#REF!</f>
        <v>#REF!</v>
      </c>
      <c r="K2207" s="168" t="e">
        <f>#REF!</f>
        <v>#REF!</v>
      </c>
      <c r="L2207" s="168" t="e">
        <f>#REF!</f>
        <v>#REF!</v>
      </c>
      <c r="M2207" s="168" t="e">
        <f>#REF!</f>
        <v>#REF!</v>
      </c>
      <c r="N2207" s="168" t="e">
        <f>#REF!</f>
        <v>#REF!</v>
      </c>
    </row>
    <row r="2208" spans="9:14">
      <c r="I2208" s="168" t="e">
        <f>#REF!</f>
        <v>#REF!</v>
      </c>
      <c r="J2208" s="168" t="e">
        <f>#REF!</f>
        <v>#REF!</v>
      </c>
      <c r="K2208" s="168" t="e">
        <f>#REF!</f>
        <v>#REF!</v>
      </c>
      <c r="L2208" s="168" t="e">
        <f>#REF!</f>
        <v>#REF!</v>
      </c>
      <c r="M2208" s="168" t="e">
        <f>#REF!</f>
        <v>#REF!</v>
      </c>
      <c r="N2208" s="168" t="e">
        <f>#REF!</f>
        <v>#REF!</v>
      </c>
    </row>
    <row r="2209" spans="9:14">
      <c r="I2209" s="168" t="e">
        <f>#REF!</f>
        <v>#REF!</v>
      </c>
      <c r="J2209" s="168" t="e">
        <f>#REF!</f>
        <v>#REF!</v>
      </c>
      <c r="K2209" s="168" t="e">
        <f>#REF!</f>
        <v>#REF!</v>
      </c>
      <c r="L2209" s="168" t="e">
        <f>#REF!</f>
        <v>#REF!</v>
      </c>
      <c r="M2209" s="168" t="e">
        <f>#REF!</f>
        <v>#REF!</v>
      </c>
      <c r="N2209" s="168" t="e">
        <f>#REF!</f>
        <v>#REF!</v>
      </c>
    </row>
    <row r="2210" spans="9:14">
      <c r="I2210" s="168" t="e">
        <f>#REF!</f>
        <v>#REF!</v>
      </c>
      <c r="J2210" s="168" t="e">
        <f>#REF!</f>
        <v>#REF!</v>
      </c>
      <c r="K2210" s="168" t="e">
        <f>#REF!</f>
        <v>#REF!</v>
      </c>
      <c r="L2210" s="168" t="e">
        <f>#REF!</f>
        <v>#REF!</v>
      </c>
      <c r="M2210" s="168" t="e">
        <f>#REF!</f>
        <v>#REF!</v>
      </c>
      <c r="N2210" s="168" t="e">
        <f>#REF!</f>
        <v>#REF!</v>
      </c>
    </row>
    <row r="2211" spans="9:14">
      <c r="I2211" s="168" t="e">
        <f>#REF!</f>
        <v>#REF!</v>
      </c>
      <c r="J2211" s="168" t="e">
        <f>#REF!</f>
        <v>#REF!</v>
      </c>
      <c r="K2211" s="168" t="e">
        <f>#REF!</f>
        <v>#REF!</v>
      </c>
      <c r="L2211" s="168" t="e">
        <f>#REF!</f>
        <v>#REF!</v>
      </c>
      <c r="M2211" s="168" t="e">
        <f>#REF!</f>
        <v>#REF!</v>
      </c>
      <c r="N2211" s="168" t="e">
        <f>#REF!</f>
        <v>#REF!</v>
      </c>
    </row>
    <row r="2212" spans="9:14">
      <c r="I2212" s="168" t="e">
        <f>#REF!</f>
        <v>#REF!</v>
      </c>
      <c r="J2212" s="168" t="e">
        <f>#REF!</f>
        <v>#REF!</v>
      </c>
      <c r="K2212" s="168" t="e">
        <f>#REF!</f>
        <v>#REF!</v>
      </c>
      <c r="L2212" s="168" t="e">
        <f>#REF!</f>
        <v>#REF!</v>
      </c>
      <c r="M2212" s="168" t="e">
        <f>#REF!</f>
        <v>#REF!</v>
      </c>
      <c r="N2212" s="168" t="e">
        <f>#REF!</f>
        <v>#REF!</v>
      </c>
    </row>
    <row r="2213" spans="9:14">
      <c r="I2213" s="168" t="e">
        <f>#REF!</f>
        <v>#REF!</v>
      </c>
      <c r="J2213" s="168" t="e">
        <f>#REF!</f>
        <v>#REF!</v>
      </c>
      <c r="K2213" s="168" t="e">
        <f>#REF!</f>
        <v>#REF!</v>
      </c>
      <c r="L2213" s="168" t="e">
        <f>#REF!</f>
        <v>#REF!</v>
      </c>
      <c r="M2213" s="168" t="e">
        <f>#REF!</f>
        <v>#REF!</v>
      </c>
      <c r="N2213" s="168" t="e">
        <f>#REF!</f>
        <v>#REF!</v>
      </c>
    </row>
    <row r="2214" spans="9:14">
      <c r="I2214" s="168" t="e">
        <f>#REF!</f>
        <v>#REF!</v>
      </c>
      <c r="J2214" s="168" t="e">
        <f>#REF!</f>
        <v>#REF!</v>
      </c>
      <c r="K2214" s="168" t="e">
        <f>#REF!</f>
        <v>#REF!</v>
      </c>
      <c r="L2214" s="168" t="e">
        <f>#REF!</f>
        <v>#REF!</v>
      </c>
      <c r="M2214" s="168" t="e">
        <f>#REF!</f>
        <v>#REF!</v>
      </c>
      <c r="N2214" s="168" t="e">
        <f>#REF!</f>
        <v>#REF!</v>
      </c>
    </row>
    <row r="2215" spans="9:14">
      <c r="I2215" s="168" t="e">
        <f>#REF!</f>
        <v>#REF!</v>
      </c>
      <c r="J2215" s="168" t="e">
        <f>#REF!</f>
        <v>#REF!</v>
      </c>
      <c r="K2215" s="168" t="e">
        <f>#REF!</f>
        <v>#REF!</v>
      </c>
      <c r="L2215" s="168" t="e">
        <f>#REF!</f>
        <v>#REF!</v>
      </c>
      <c r="M2215" s="168" t="e">
        <f>#REF!</f>
        <v>#REF!</v>
      </c>
      <c r="N2215" s="168" t="e">
        <f>#REF!</f>
        <v>#REF!</v>
      </c>
    </row>
    <row r="2216" spans="9:14">
      <c r="I2216" s="168" t="e">
        <f>#REF!</f>
        <v>#REF!</v>
      </c>
      <c r="J2216" s="168" t="e">
        <f>#REF!</f>
        <v>#REF!</v>
      </c>
      <c r="K2216" s="168" t="e">
        <f>#REF!</f>
        <v>#REF!</v>
      </c>
      <c r="L2216" s="168" t="e">
        <f>#REF!</f>
        <v>#REF!</v>
      </c>
      <c r="M2216" s="168" t="e">
        <f>#REF!</f>
        <v>#REF!</v>
      </c>
      <c r="N2216" s="168" t="e">
        <f>#REF!</f>
        <v>#REF!</v>
      </c>
    </row>
    <row r="2217" spans="9:14">
      <c r="I2217" s="168" t="e">
        <f>#REF!</f>
        <v>#REF!</v>
      </c>
      <c r="J2217" s="168" t="e">
        <f>#REF!</f>
        <v>#REF!</v>
      </c>
      <c r="K2217" s="168" t="e">
        <f>#REF!</f>
        <v>#REF!</v>
      </c>
      <c r="L2217" s="168" t="e">
        <f>#REF!</f>
        <v>#REF!</v>
      </c>
      <c r="M2217" s="168" t="e">
        <f>#REF!</f>
        <v>#REF!</v>
      </c>
      <c r="N2217" s="168" t="e">
        <f>#REF!</f>
        <v>#REF!</v>
      </c>
    </row>
    <row r="2218" spans="9:14">
      <c r="I2218" s="180" t="e">
        <f>#REF!</f>
        <v>#REF!</v>
      </c>
      <c r="J2218" s="180" t="e">
        <f>#REF!</f>
        <v>#REF!</v>
      </c>
      <c r="K2218" s="180" t="e">
        <f>#REF!</f>
        <v>#REF!</v>
      </c>
      <c r="L2218" s="180" t="e">
        <f>#REF!</f>
        <v>#REF!</v>
      </c>
      <c r="M2218" s="180" t="e">
        <f>#REF!</f>
        <v>#REF!</v>
      </c>
      <c r="N2218" s="180" t="e">
        <f>#REF!</f>
        <v>#REF!</v>
      </c>
    </row>
    <row r="2219" spans="9:14">
      <c r="I2219" s="180" t="e">
        <f>#REF!</f>
        <v>#REF!</v>
      </c>
      <c r="J2219" s="180" t="e">
        <f>#REF!</f>
        <v>#REF!</v>
      </c>
      <c r="K2219" s="180" t="e">
        <f>#REF!</f>
        <v>#REF!</v>
      </c>
      <c r="L2219" s="180" t="e">
        <f>#REF!</f>
        <v>#REF!</v>
      </c>
      <c r="M2219" s="180" t="e">
        <f>#REF!</f>
        <v>#REF!</v>
      </c>
      <c r="N2219" s="180" t="e">
        <f>#REF!</f>
        <v>#REF!</v>
      </c>
    </row>
    <row r="2220" spans="9:14">
      <c r="I2220" s="168" t="e">
        <f>#REF!</f>
        <v>#REF!</v>
      </c>
      <c r="J2220" s="168" t="e">
        <f>#REF!</f>
        <v>#REF!</v>
      </c>
      <c r="K2220" s="168" t="e">
        <f>#REF!</f>
        <v>#REF!</v>
      </c>
      <c r="L2220" s="168" t="e">
        <f>#REF!</f>
        <v>#REF!</v>
      </c>
      <c r="M2220" s="168" t="e">
        <f>#REF!</f>
        <v>#REF!</v>
      </c>
      <c r="N2220" s="168" t="e">
        <f>#REF!</f>
        <v>#REF!</v>
      </c>
    </row>
    <row r="2221" spans="9:14">
      <c r="I2221" s="168" t="e">
        <f>#REF!</f>
        <v>#REF!</v>
      </c>
      <c r="J2221" s="168" t="e">
        <f>#REF!</f>
        <v>#REF!</v>
      </c>
      <c r="K2221" s="168" t="e">
        <f>#REF!</f>
        <v>#REF!</v>
      </c>
      <c r="L2221" s="168" t="e">
        <f>#REF!</f>
        <v>#REF!</v>
      </c>
      <c r="M2221" s="168" t="e">
        <f>#REF!</f>
        <v>#REF!</v>
      </c>
      <c r="N2221" s="168" t="e">
        <f>#REF!</f>
        <v>#REF!</v>
      </c>
    </row>
    <row r="2222" spans="9:14">
      <c r="I2222" s="168" t="e">
        <f>#REF!</f>
        <v>#REF!</v>
      </c>
      <c r="J2222" s="168" t="e">
        <f>#REF!</f>
        <v>#REF!</v>
      </c>
      <c r="K2222" s="168" t="e">
        <f>#REF!</f>
        <v>#REF!</v>
      </c>
      <c r="L2222" s="168" t="e">
        <f>#REF!</f>
        <v>#REF!</v>
      </c>
      <c r="M2222" s="168" t="e">
        <f>#REF!</f>
        <v>#REF!</v>
      </c>
      <c r="N2222" s="168" t="e">
        <f>#REF!</f>
        <v>#REF!</v>
      </c>
    </row>
    <row r="2223" spans="9:14">
      <c r="I2223" s="168" t="e">
        <f>#REF!</f>
        <v>#REF!</v>
      </c>
      <c r="J2223" s="168" t="e">
        <f>#REF!</f>
        <v>#REF!</v>
      </c>
      <c r="K2223" s="168" t="e">
        <f>#REF!</f>
        <v>#REF!</v>
      </c>
      <c r="L2223" s="168" t="e">
        <f>#REF!</f>
        <v>#REF!</v>
      </c>
      <c r="M2223" s="168" t="e">
        <f>#REF!</f>
        <v>#REF!</v>
      </c>
      <c r="N2223" s="168" t="e">
        <f>#REF!</f>
        <v>#REF!</v>
      </c>
    </row>
    <row r="2224" spans="9:14">
      <c r="I2224" s="168" t="e">
        <f>#REF!</f>
        <v>#REF!</v>
      </c>
      <c r="J2224" s="168" t="e">
        <f>#REF!</f>
        <v>#REF!</v>
      </c>
      <c r="K2224" s="168" t="e">
        <f>#REF!</f>
        <v>#REF!</v>
      </c>
      <c r="L2224" s="168" t="e">
        <f>#REF!</f>
        <v>#REF!</v>
      </c>
      <c r="M2224" s="168" t="e">
        <f>#REF!</f>
        <v>#REF!</v>
      </c>
      <c r="N2224" s="168" t="e">
        <f>#REF!</f>
        <v>#REF!</v>
      </c>
    </row>
    <row r="2225" spans="9:14">
      <c r="I2225" s="168" t="e">
        <f>#REF!</f>
        <v>#REF!</v>
      </c>
      <c r="J2225" s="168" t="e">
        <f>#REF!</f>
        <v>#REF!</v>
      </c>
      <c r="K2225" s="168" t="e">
        <f>#REF!</f>
        <v>#REF!</v>
      </c>
      <c r="L2225" s="168" t="e">
        <f>#REF!</f>
        <v>#REF!</v>
      </c>
      <c r="M2225" s="168" t="e">
        <f>#REF!</f>
        <v>#REF!</v>
      </c>
      <c r="N2225" s="168" t="e">
        <f>#REF!</f>
        <v>#REF!</v>
      </c>
    </row>
    <row r="2226" spans="9:14">
      <c r="I2226" s="168" t="e">
        <f>#REF!</f>
        <v>#REF!</v>
      </c>
      <c r="J2226" s="168" t="e">
        <f>#REF!</f>
        <v>#REF!</v>
      </c>
      <c r="K2226" s="168" t="e">
        <f>#REF!</f>
        <v>#REF!</v>
      </c>
      <c r="L2226" s="168" t="e">
        <f>#REF!</f>
        <v>#REF!</v>
      </c>
      <c r="M2226" s="168" t="e">
        <f>#REF!</f>
        <v>#REF!</v>
      </c>
      <c r="N2226" s="168" t="e">
        <f>#REF!</f>
        <v>#REF!</v>
      </c>
    </row>
    <row r="2227" spans="9:14">
      <c r="I2227" s="168" t="e">
        <f>#REF!</f>
        <v>#REF!</v>
      </c>
      <c r="J2227" s="168" t="e">
        <f>#REF!</f>
        <v>#REF!</v>
      </c>
      <c r="K2227" s="168" t="e">
        <f>#REF!</f>
        <v>#REF!</v>
      </c>
      <c r="L2227" s="168" t="e">
        <f>#REF!</f>
        <v>#REF!</v>
      </c>
      <c r="M2227" s="168" t="e">
        <f>#REF!</f>
        <v>#REF!</v>
      </c>
      <c r="N2227" s="168" t="e">
        <f>#REF!</f>
        <v>#REF!</v>
      </c>
    </row>
    <row r="2228" spans="9:14">
      <c r="I2228" s="168" t="e">
        <f>#REF!</f>
        <v>#REF!</v>
      </c>
      <c r="J2228" s="168" t="e">
        <f>#REF!</f>
        <v>#REF!</v>
      </c>
      <c r="K2228" s="168" t="e">
        <f>#REF!</f>
        <v>#REF!</v>
      </c>
      <c r="L2228" s="168" t="e">
        <f>#REF!</f>
        <v>#REF!</v>
      </c>
      <c r="M2228" s="168" t="e">
        <f>#REF!</f>
        <v>#REF!</v>
      </c>
      <c r="N2228" s="168" t="e">
        <f>#REF!</f>
        <v>#REF!</v>
      </c>
    </row>
    <row r="2229" spans="9:14">
      <c r="I2229" s="168" t="e">
        <f>#REF!</f>
        <v>#REF!</v>
      </c>
      <c r="J2229" s="168" t="e">
        <f>#REF!</f>
        <v>#REF!</v>
      </c>
      <c r="K2229" s="168" t="e">
        <f>#REF!</f>
        <v>#REF!</v>
      </c>
      <c r="L2229" s="168" t="e">
        <f>#REF!</f>
        <v>#REF!</v>
      </c>
      <c r="M2229" s="168" t="e">
        <f>#REF!</f>
        <v>#REF!</v>
      </c>
      <c r="N2229" s="168" t="e">
        <f>#REF!</f>
        <v>#REF!</v>
      </c>
    </row>
    <row r="2230" spans="9:14">
      <c r="I2230" s="168" t="e">
        <f>#REF!</f>
        <v>#REF!</v>
      </c>
      <c r="J2230" s="168" t="e">
        <f>#REF!</f>
        <v>#REF!</v>
      </c>
      <c r="K2230" s="168" t="e">
        <f>#REF!</f>
        <v>#REF!</v>
      </c>
      <c r="L2230" s="168" t="e">
        <f>#REF!</f>
        <v>#REF!</v>
      </c>
      <c r="M2230" s="168" t="e">
        <f>#REF!</f>
        <v>#REF!</v>
      </c>
      <c r="N2230" s="168" t="e">
        <f>#REF!</f>
        <v>#REF!</v>
      </c>
    </row>
    <row r="2231" spans="9:14">
      <c r="I2231" s="168" t="e">
        <f>#REF!</f>
        <v>#REF!</v>
      </c>
      <c r="J2231" s="168" t="e">
        <f>#REF!</f>
        <v>#REF!</v>
      </c>
      <c r="K2231" s="168" t="e">
        <f>#REF!</f>
        <v>#REF!</v>
      </c>
      <c r="L2231" s="168" t="e">
        <f>#REF!</f>
        <v>#REF!</v>
      </c>
      <c r="M2231" s="168" t="e">
        <f>#REF!</f>
        <v>#REF!</v>
      </c>
      <c r="N2231" s="168" t="e">
        <f>#REF!</f>
        <v>#REF!</v>
      </c>
    </row>
    <row r="2232" spans="9:14">
      <c r="I2232" s="180" t="e">
        <f>#REF!</f>
        <v>#REF!</v>
      </c>
      <c r="J2232" s="180" t="e">
        <f>#REF!</f>
        <v>#REF!</v>
      </c>
      <c r="K2232" s="180" t="e">
        <f>#REF!</f>
        <v>#REF!</v>
      </c>
      <c r="L2232" s="180" t="e">
        <f>#REF!</f>
        <v>#REF!</v>
      </c>
      <c r="M2232" s="180" t="e">
        <f>#REF!</f>
        <v>#REF!</v>
      </c>
      <c r="N2232" s="180" t="e">
        <f>#REF!</f>
        <v>#REF!</v>
      </c>
    </row>
    <row r="2233" spans="9:14">
      <c r="I2233" s="180" t="e">
        <f>#REF!</f>
        <v>#REF!</v>
      </c>
      <c r="J2233" s="180" t="e">
        <f>#REF!</f>
        <v>#REF!</v>
      </c>
      <c r="K2233" s="180" t="e">
        <f>#REF!</f>
        <v>#REF!</v>
      </c>
      <c r="L2233" s="180" t="e">
        <f>#REF!</f>
        <v>#REF!</v>
      </c>
      <c r="M2233" s="180" t="e">
        <f>#REF!</f>
        <v>#REF!</v>
      </c>
      <c r="N2233" s="180" t="e">
        <f>#REF!</f>
        <v>#REF!</v>
      </c>
    </row>
    <row r="2234" spans="9:14">
      <c r="I2234" s="168" t="e">
        <f>#REF!</f>
        <v>#REF!</v>
      </c>
      <c r="J2234" s="168" t="e">
        <f>#REF!</f>
        <v>#REF!</v>
      </c>
      <c r="K2234" s="168" t="e">
        <f>#REF!</f>
        <v>#REF!</v>
      </c>
      <c r="L2234" s="168" t="e">
        <f>#REF!</f>
        <v>#REF!</v>
      </c>
      <c r="M2234" s="168" t="e">
        <f>#REF!</f>
        <v>#REF!</v>
      </c>
      <c r="N2234" s="168" t="e">
        <f>#REF!</f>
        <v>#REF!</v>
      </c>
    </row>
    <row r="2235" spans="9:14">
      <c r="I2235" s="168" t="e">
        <f>#REF!</f>
        <v>#REF!</v>
      </c>
      <c r="J2235" s="168" t="e">
        <f>#REF!</f>
        <v>#REF!</v>
      </c>
      <c r="K2235" s="168" t="e">
        <f>#REF!</f>
        <v>#REF!</v>
      </c>
      <c r="L2235" s="168" t="e">
        <f>#REF!</f>
        <v>#REF!</v>
      </c>
      <c r="M2235" s="168" t="e">
        <f>#REF!</f>
        <v>#REF!</v>
      </c>
      <c r="N2235" s="168" t="e">
        <f>#REF!</f>
        <v>#REF!</v>
      </c>
    </row>
    <row r="2236" spans="9:14">
      <c r="I2236" s="168" t="e">
        <f>#REF!</f>
        <v>#REF!</v>
      </c>
      <c r="J2236" s="168" t="e">
        <f>#REF!</f>
        <v>#REF!</v>
      </c>
      <c r="K2236" s="168" t="e">
        <f>#REF!</f>
        <v>#REF!</v>
      </c>
      <c r="L2236" s="168" t="e">
        <f>#REF!</f>
        <v>#REF!</v>
      </c>
      <c r="M2236" s="168" t="e">
        <f>#REF!</f>
        <v>#REF!</v>
      </c>
      <c r="N2236" s="168" t="e">
        <f>#REF!</f>
        <v>#REF!</v>
      </c>
    </row>
    <row r="2237" spans="9:14">
      <c r="I2237" s="168" t="e">
        <f>#REF!</f>
        <v>#REF!</v>
      </c>
      <c r="J2237" s="168" t="e">
        <f>#REF!</f>
        <v>#REF!</v>
      </c>
      <c r="K2237" s="168" t="e">
        <f>#REF!</f>
        <v>#REF!</v>
      </c>
      <c r="L2237" s="168" t="e">
        <f>#REF!</f>
        <v>#REF!</v>
      </c>
      <c r="M2237" s="168" t="e">
        <f>#REF!</f>
        <v>#REF!</v>
      </c>
      <c r="N2237" s="168" t="e">
        <f>#REF!</f>
        <v>#REF!</v>
      </c>
    </row>
    <row r="2238" spans="9:14">
      <c r="I2238" s="168" t="e">
        <f>#REF!</f>
        <v>#REF!</v>
      </c>
      <c r="J2238" s="168" t="e">
        <f>#REF!</f>
        <v>#REF!</v>
      </c>
      <c r="K2238" s="168" t="e">
        <f>#REF!</f>
        <v>#REF!</v>
      </c>
      <c r="L2238" s="168" t="e">
        <f>#REF!</f>
        <v>#REF!</v>
      </c>
      <c r="M2238" s="168" t="e">
        <f>#REF!</f>
        <v>#REF!</v>
      </c>
      <c r="N2238" s="168" t="e">
        <f>#REF!</f>
        <v>#REF!</v>
      </c>
    </row>
    <row r="2239" spans="9:14">
      <c r="I2239" s="168" t="e">
        <f>#REF!</f>
        <v>#REF!</v>
      </c>
      <c r="J2239" s="168" t="e">
        <f>#REF!</f>
        <v>#REF!</v>
      </c>
      <c r="K2239" s="168" t="e">
        <f>#REF!</f>
        <v>#REF!</v>
      </c>
      <c r="L2239" s="168" t="e">
        <f>#REF!</f>
        <v>#REF!</v>
      </c>
      <c r="M2239" s="168" t="e">
        <f>#REF!</f>
        <v>#REF!</v>
      </c>
      <c r="N2239" s="168" t="e">
        <f>#REF!</f>
        <v>#REF!</v>
      </c>
    </row>
    <row r="2240" spans="9:14">
      <c r="I2240" s="168" t="e">
        <f>#REF!</f>
        <v>#REF!</v>
      </c>
      <c r="J2240" s="168" t="e">
        <f>#REF!</f>
        <v>#REF!</v>
      </c>
      <c r="K2240" s="168" t="e">
        <f>#REF!</f>
        <v>#REF!</v>
      </c>
      <c r="L2240" s="168" t="e">
        <f>#REF!</f>
        <v>#REF!</v>
      </c>
      <c r="M2240" s="168" t="e">
        <f>#REF!</f>
        <v>#REF!</v>
      </c>
      <c r="N2240" s="168" t="e">
        <f>#REF!</f>
        <v>#REF!</v>
      </c>
    </row>
    <row r="2241" spans="9:14">
      <c r="I2241" s="168" t="e">
        <f>#REF!</f>
        <v>#REF!</v>
      </c>
      <c r="J2241" s="168" t="e">
        <f>#REF!</f>
        <v>#REF!</v>
      </c>
      <c r="K2241" s="168" t="e">
        <f>#REF!</f>
        <v>#REF!</v>
      </c>
      <c r="L2241" s="168" t="e">
        <f>#REF!</f>
        <v>#REF!</v>
      </c>
      <c r="M2241" s="168" t="e">
        <f>#REF!</f>
        <v>#REF!</v>
      </c>
      <c r="N2241" s="168" t="e">
        <f>#REF!</f>
        <v>#REF!</v>
      </c>
    </row>
    <row r="2242" spans="9:14">
      <c r="I2242" s="168" t="e">
        <f>#REF!</f>
        <v>#REF!</v>
      </c>
      <c r="J2242" s="168" t="e">
        <f>#REF!</f>
        <v>#REF!</v>
      </c>
      <c r="K2242" s="168" t="e">
        <f>#REF!</f>
        <v>#REF!</v>
      </c>
      <c r="L2242" s="168" t="e">
        <f>#REF!</f>
        <v>#REF!</v>
      </c>
      <c r="M2242" s="168" t="e">
        <f>#REF!</f>
        <v>#REF!</v>
      </c>
      <c r="N2242" s="168" t="e">
        <f>#REF!</f>
        <v>#REF!</v>
      </c>
    </row>
    <row r="2243" spans="9:14">
      <c r="I2243" s="168" t="e">
        <f>#REF!</f>
        <v>#REF!</v>
      </c>
      <c r="J2243" s="168" t="e">
        <f>#REF!</f>
        <v>#REF!</v>
      </c>
      <c r="K2243" s="168" t="e">
        <f>#REF!</f>
        <v>#REF!</v>
      </c>
      <c r="L2243" s="168" t="e">
        <f>#REF!</f>
        <v>#REF!</v>
      </c>
      <c r="M2243" s="168" t="e">
        <f>#REF!</f>
        <v>#REF!</v>
      </c>
      <c r="N2243" s="168" t="e">
        <f>#REF!</f>
        <v>#REF!</v>
      </c>
    </row>
    <row r="2244" spans="9:14">
      <c r="I2244" s="168" t="e">
        <f>#REF!</f>
        <v>#REF!</v>
      </c>
      <c r="J2244" s="168" t="e">
        <f>#REF!</f>
        <v>#REF!</v>
      </c>
      <c r="K2244" s="168" t="e">
        <f>#REF!</f>
        <v>#REF!</v>
      </c>
      <c r="L2244" s="168" t="e">
        <f>#REF!</f>
        <v>#REF!</v>
      </c>
      <c r="M2244" s="168" t="e">
        <f>#REF!</f>
        <v>#REF!</v>
      </c>
      <c r="N2244" s="168" t="e">
        <f>#REF!</f>
        <v>#REF!</v>
      </c>
    </row>
    <row r="2245" spans="9:14">
      <c r="I2245" s="168" t="e">
        <f>#REF!</f>
        <v>#REF!</v>
      </c>
      <c r="J2245" s="168" t="e">
        <f>#REF!</f>
        <v>#REF!</v>
      </c>
      <c r="K2245" s="168" t="e">
        <f>#REF!</f>
        <v>#REF!</v>
      </c>
      <c r="L2245" s="168" t="e">
        <f>#REF!</f>
        <v>#REF!</v>
      </c>
      <c r="M2245" s="168" t="e">
        <f>#REF!</f>
        <v>#REF!</v>
      </c>
      <c r="N2245" s="168" t="e">
        <f>#REF!</f>
        <v>#REF!</v>
      </c>
    </row>
    <row r="2246" spans="9:14">
      <c r="I2246" s="180" t="e">
        <f>#REF!</f>
        <v>#REF!</v>
      </c>
      <c r="J2246" s="180" t="e">
        <f>#REF!</f>
        <v>#REF!</v>
      </c>
      <c r="K2246" s="180" t="e">
        <f>#REF!</f>
        <v>#REF!</v>
      </c>
      <c r="L2246" s="180" t="e">
        <f>#REF!</f>
        <v>#REF!</v>
      </c>
      <c r="M2246" s="180" t="e">
        <f>#REF!</f>
        <v>#REF!</v>
      </c>
      <c r="N2246" s="180" t="e">
        <f>#REF!</f>
        <v>#REF!</v>
      </c>
    </row>
    <row r="2247" spans="9:14">
      <c r="I2247" s="180" t="e">
        <f>#REF!</f>
        <v>#REF!</v>
      </c>
      <c r="J2247" s="180" t="e">
        <f>#REF!</f>
        <v>#REF!</v>
      </c>
      <c r="K2247" s="180" t="e">
        <f>#REF!</f>
        <v>#REF!</v>
      </c>
      <c r="L2247" s="180" t="e">
        <f>#REF!</f>
        <v>#REF!</v>
      </c>
      <c r="M2247" s="180" t="e">
        <f>#REF!</f>
        <v>#REF!</v>
      </c>
      <c r="N2247" s="180" t="e">
        <f>#REF!</f>
        <v>#REF!</v>
      </c>
    </row>
    <row r="2248" spans="9:14">
      <c r="I2248" s="168" t="e">
        <f>#REF!</f>
        <v>#REF!</v>
      </c>
      <c r="J2248" s="168" t="e">
        <f>#REF!</f>
        <v>#REF!</v>
      </c>
      <c r="K2248" s="168" t="e">
        <f>#REF!</f>
        <v>#REF!</v>
      </c>
      <c r="L2248" s="168" t="e">
        <f>#REF!</f>
        <v>#REF!</v>
      </c>
      <c r="M2248" s="168" t="e">
        <f>#REF!</f>
        <v>#REF!</v>
      </c>
      <c r="N2248" s="168" t="e">
        <f>#REF!</f>
        <v>#REF!</v>
      </c>
    </row>
    <row r="2249" spans="9:14">
      <c r="I2249" s="168" t="e">
        <f>#REF!</f>
        <v>#REF!</v>
      </c>
      <c r="J2249" s="168" t="e">
        <f>#REF!</f>
        <v>#REF!</v>
      </c>
      <c r="K2249" s="168" t="e">
        <f>#REF!</f>
        <v>#REF!</v>
      </c>
      <c r="L2249" s="168" t="e">
        <f>#REF!</f>
        <v>#REF!</v>
      </c>
      <c r="M2249" s="168" t="e">
        <f>#REF!</f>
        <v>#REF!</v>
      </c>
      <c r="N2249" s="168" t="e">
        <f>#REF!</f>
        <v>#REF!</v>
      </c>
    </row>
    <row r="2250" spans="9:14">
      <c r="I2250" s="168" t="e">
        <f>#REF!</f>
        <v>#REF!</v>
      </c>
      <c r="J2250" s="168" t="e">
        <f>#REF!</f>
        <v>#REF!</v>
      </c>
      <c r="K2250" s="168" t="e">
        <f>#REF!</f>
        <v>#REF!</v>
      </c>
      <c r="L2250" s="168" t="e">
        <f>#REF!</f>
        <v>#REF!</v>
      </c>
      <c r="M2250" s="168" t="e">
        <f>#REF!</f>
        <v>#REF!</v>
      </c>
      <c r="N2250" s="168" t="e">
        <f>#REF!</f>
        <v>#REF!</v>
      </c>
    </row>
    <row r="2251" spans="9:14">
      <c r="I2251" s="168" t="e">
        <f>#REF!</f>
        <v>#REF!</v>
      </c>
      <c r="J2251" s="168" t="e">
        <f>#REF!</f>
        <v>#REF!</v>
      </c>
      <c r="K2251" s="168" t="e">
        <f>#REF!</f>
        <v>#REF!</v>
      </c>
      <c r="L2251" s="168" t="e">
        <f>#REF!</f>
        <v>#REF!</v>
      </c>
      <c r="M2251" s="168" t="e">
        <f>#REF!</f>
        <v>#REF!</v>
      </c>
      <c r="N2251" s="168" t="e">
        <f>#REF!</f>
        <v>#REF!</v>
      </c>
    </row>
    <row r="2252" spans="9:14">
      <c r="I2252" s="168" t="e">
        <f>#REF!</f>
        <v>#REF!</v>
      </c>
      <c r="J2252" s="168" t="e">
        <f>#REF!</f>
        <v>#REF!</v>
      </c>
      <c r="K2252" s="168" t="e">
        <f>#REF!</f>
        <v>#REF!</v>
      </c>
      <c r="L2252" s="168" t="e">
        <f>#REF!</f>
        <v>#REF!</v>
      </c>
      <c r="M2252" s="168" t="e">
        <f>#REF!</f>
        <v>#REF!</v>
      </c>
      <c r="N2252" s="168" t="e">
        <f>#REF!</f>
        <v>#REF!</v>
      </c>
    </row>
    <row r="2253" spans="9:14">
      <c r="I2253" s="168" t="e">
        <f>#REF!</f>
        <v>#REF!</v>
      </c>
      <c r="J2253" s="168" t="e">
        <f>#REF!</f>
        <v>#REF!</v>
      </c>
      <c r="K2253" s="168" t="e">
        <f>#REF!</f>
        <v>#REF!</v>
      </c>
      <c r="L2253" s="168" t="e">
        <f>#REF!</f>
        <v>#REF!</v>
      </c>
      <c r="M2253" s="168" t="e">
        <f>#REF!</f>
        <v>#REF!</v>
      </c>
      <c r="N2253" s="168" t="e">
        <f>#REF!</f>
        <v>#REF!</v>
      </c>
    </row>
    <row r="2254" spans="9:14">
      <c r="I2254" s="168" t="e">
        <f>#REF!</f>
        <v>#REF!</v>
      </c>
      <c r="J2254" s="168" t="e">
        <f>#REF!</f>
        <v>#REF!</v>
      </c>
      <c r="K2254" s="168" t="e">
        <f>#REF!</f>
        <v>#REF!</v>
      </c>
      <c r="L2254" s="168" t="e">
        <f>#REF!</f>
        <v>#REF!</v>
      </c>
      <c r="M2254" s="168" t="e">
        <f>#REF!</f>
        <v>#REF!</v>
      </c>
      <c r="N2254" s="168" t="e">
        <f>#REF!</f>
        <v>#REF!</v>
      </c>
    </row>
    <row r="2255" spans="9:14">
      <c r="I2255" s="168" t="e">
        <f>#REF!</f>
        <v>#REF!</v>
      </c>
      <c r="J2255" s="168" t="e">
        <f>#REF!</f>
        <v>#REF!</v>
      </c>
      <c r="K2255" s="168" t="e">
        <f>#REF!</f>
        <v>#REF!</v>
      </c>
      <c r="L2255" s="168" t="e">
        <f>#REF!</f>
        <v>#REF!</v>
      </c>
      <c r="M2255" s="168" t="e">
        <f>#REF!</f>
        <v>#REF!</v>
      </c>
      <c r="N2255" s="168" t="e">
        <f>#REF!</f>
        <v>#REF!</v>
      </c>
    </row>
    <row r="2256" spans="9:14">
      <c r="I2256" s="168" t="e">
        <f>#REF!</f>
        <v>#REF!</v>
      </c>
      <c r="J2256" s="168" t="e">
        <f>#REF!</f>
        <v>#REF!</v>
      </c>
      <c r="K2256" s="168" t="e">
        <f>#REF!</f>
        <v>#REF!</v>
      </c>
      <c r="L2256" s="168" t="e">
        <f>#REF!</f>
        <v>#REF!</v>
      </c>
      <c r="M2256" s="168" t="e">
        <f>#REF!</f>
        <v>#REF!</v>
      </c>
      <c r="N2256" s="168" t="e">
        <f>#REF!</f>
        <v>#REF!</v>
      </c>
    </row>
    <row r="2257" spans="8:14">
      <c r="I2257" s="168" t="e">
        <f>#REF!</f>
        <v>#REF!</v>
      </c>
      <c r="J2257" s="168" t="e">
        <f>#REF!</f>
        <v>#REF!</v>
      </c>
      <c r="K2257" s="168" t="e">
        <f>#REF!</f>
        <v>#REF!</v>
      </c>
      <c r="L2257" s="168" t="e">
        <f>#REF!</f>
        <v>#REF!</v>
      </c>
      <c r="M2257" s="168" t="e">
        <f>#REF!</f>
        <v>#REF!</v>
      </c>
      <c r="N2257" s="168" t="e">
        <f>#REF!</f>
        <v>#REF!</v>
      </c>
    </row>
    <row r="2258" spans="8:14">
      <c r="I2258" s="168" t="e">
        <f>#REF!</f>
        <v>#REF!</v>
      </c>
      <c r="J2258" s="168" t="e">
        <f>#REF!</f>
        <v>#REF!</v>
      </c>
      <c r="K2258" s="168" t="e">
        <f>#REF!</f>
        <v>#REF!</v>
      </c>
      <c r="L2258" s="168" t="e">
        <f>#REF!</f>
        <v>#REF!</v>
      </c>
      <c r="M2258" s="168" t="e">
        <f>#REF!</f>
        <v>#REF!</v>
      </c>
      <c r="N2258" s="168" t="e">
        <f>#REF!</f>
        <v>#REF!</v>
      </c>
    </row>
    <row r="2259" spans="8:14">
      <c r="I2259" s="168" t="e">
        <f>#REF!</f>
        <v>#REF!</v>
      </c>
      <c r="J2259" s="168" t="e">
        <f>#REF!</f>
        <v>#REF!</v>
      </c>
      <c r="K2259" s="168" t="e">
        <f>#REF!</f>
        <v>#REF!</v>
      </c>
      <c r="L2259" s="168" t="e">
        <f>#REF!</f>
        <v>#REF!</v>
      </c>
      <c r="M2259" s="168" t="e">
        <f>#REF!</f>
        <v>#REF!</v>
      </c>
      <c r="N2259" s="168" t="e">
        <f>#REF!</f>
        <v>#REF!</v>
      </c>
    </row>
    <row r="2260" spans="8:14">
      <c r="I2260" s="180" t="e">
        <f>#REF!</f>
        <v>#REF!</v>
      </c>
      <c r="J2260" s="180" t="e">
        <f>#REF!</f>
        <v>#REF!</v>
      </c>
      <c r="K2260" s="180" t="e">
        <f>#REF!</f>
        <v>#REF!</v>
      </c>
      <c r="L2260" s="180" t="e">
        <f>#REF!</f>
        <v>#REF!</v>
      </c>
      <c r="M2260" s="180" t="e">
        <f>#REF!</f>
        <v>#REF!</v>
      </c>
      <c r="N2260" s="180" t="e">
        <f>#REF!</f>
        <v>#REF!</v>
      </c>
    </row>
    <row r="2261" spans="8:14">
      <c r="I2261" s="180" t="e">
        <f>#REF!</f>
        <v>#REF!</v>
      </c>
      <c r="J2261" s="180" t="e">
        <f>#REF!</f>
        <v>#REF!</v>
      </c>
      <c r="K2261" s="180" t="e">
        <f>#REF!</f>
        <v>#REF!</v>
      </c>
      <c r="L2261" s="180" t="e">
        <f>#REF!</f>
        <v>#REF!</v>
      </c>
      <c r="M2261" s="180" t="e">
        <f>#REF!</f>
        <v>#REF!</v>
      </c>
      <c r="N2261" s="180" t="e">
        <f>#REF!</f>
        <v>#REF!</v>
      </c>
    </row>
    <row r="2262" spans="8:14">
      <c r="I2262" s="168" t="e">
        <f>#REF!</f>
        <v>#REF!</v>
      </c>
      <c r="J2262" s="168" t="e">
        <f>#REF!</f>
        <v>#REF!</v>
      </c>
      <c r="K2262" s="168" t="e">
        <f>#REF!</f>
        <v>#REF!</v>
      </c>
      <c r="L2262" s="168" t="e">
        <f>#REF!</f>
        <v>#REF!</v>
      </c>
      <c r="M2262" s="168" t="e">
        <f>#REF!</f>
        <v>#REF!</v>
      </c>
      <c r="N2262" s="168" t="e">
        <f>#REF!</f>
        <v>#REF!</v>
      </c>
    </row>
    <row r="2263" spans="8:14">
      <c r="I2263" s="168" t="e">
        <f>#REF!</f>
        <v>#REF!</v>
      </c>
      <c r="J2263" s="168" t="e">
        <f>#REF!</f>
        <v>#REF!</v>
      </c>
      <c r="K2263" s="168" t="e">
        <f>#REF!</f>
        <v>#REF!</v>
      </c>
      <c r="L2263" s="168" t="e">
        <f>#REF!</f>
        <v>#REF!</v>
      </c>
      <c r="M2263" s="168" t="e">
        <f>#REF!</f>
        <v>#REF!</v>
      </c>
      <c r="N2263" s="168" t="e">
        <f>#REF!</f>
        <v>#REF!</v>
      </c>
    </row>
    <row r="2264" spans="8:14">
      <c r="I2264" s="168" t="e">
        <f>#REF!</f>
        <v>#REF!</v>
      </c>
      <c r="J2264" s="168" t="e">
        <f>#REF!</f>
        <v>#REF!</v>
      </c>
      <c r="K2264" s="168" t="e">
        <f>#REF!</f>
        <v>#REF!</v>
      </c>
      <c r="L2264" s="168" t="e">
        <f>#REF!</f>
        <v>#REF!</v>
      </c>
      <c r="M2264" s="168" t="e">
        <f>#REF!</f>
        <v>#REF!</v>
      </c>
      <c r="N2264" s="168" t="e">
        <f>#REF!</f>
        <v>#REF!</v>
      </c>
    </row>
    <row r="2265" spans="8:14">
      <c r="I2265" s="168" t="e">
        <f>#REF!</f>
        <v>#REF!</v>
      </c>
      <c r="J2265" s="168" t="e">
        <f>#REF!</f>
        <v>#REF!</v>
      </c>
      <c r="K2265" s="168" t="e">
        <f>#REF!</f>
        <v>#REF!</v>
      </c>
      <c r="L2265" s="168" t="e">
        <f>#REF!</f>
        <v>#REF!</v>
      </c>
      <c r="M2265" s="168" t="e">
        <f>#REF!</f>
        <v>#REF!</v>
      </c>
      <c r="N2265" s="168" t="e">
        <f>#REF!</f>
        <v>#REF!</v>
      </c>
    </row>
    <row r="2266" spans="8:14">
      <c r="I2266" s="168" t="e">
        <f>#REF!</f>
        <v>#REF!</v>
      </c>
      <c r="J2266" s="168" t="e">
        <f>#REF!</f>
        <v>#REF!</v>
      </c>
      <c r="K2266" s="168" t="e">
        <f>#REF!</f>
        <v>#REF!</v>
      </c>
      <c r="L2266" s="168" t="e">
        <f>#REF!</f>
        <v>#REF!</v>
      </c>
      <c r="M2266" s="168" t="e">
        <f>#REF!</f>
        <v>#REF!</v>
      </c>
      <c r="N2266" s="168" t="e">
        <f>#REF!</f>
        <v>#REF!</v>
      </c>
    </row>
    <row r="2267" spans="8:14">
      <c r="I2267" s="168" t="e">
        <f>#REF!</f>
        <v>#REF!</v>
      </c>
      <c r="J2267" s="168" t="e">
        <f>#REF!</f>
        <v>#REF!</v>
      </c>
      <c r="K2267" s="168" t="e">
        <f>#REF!</f>
        <v>#REF!</v>
      </c>
      <c r="L2267" s="168" t="e">
        <f>#REF!</f>
        <v>#REF!</v>
      </c>
      <c r="M2267" s="168" t="e">
        <f>#REF!</f>
        <v>#REF!</v>
      </c>
      <c r="N2267" s="168" t="e">
        <f>#REF!</f>
        <v>#REF!</v>
      </c>
    </row>
    <row r="2268" spans="8:14">
      <c r="I2268" s="168" t="e">
        <f>#REF!</f>
        <v>#REF!</v>
      </c>
      <c r="J2268" s="168" t="e">
        <f>#REF!</f>
        <v>#REF!</v>
      </c>
      <c r="K2268" s="168" t="e">
        <f>#REF!</f>
        <v>#REF!</v>
      </c>
      <c r="L2268" s="168" t="e">
        <f>#REF!</f>
        <v>#REF!</v>
      </c>
      <c r="M2268" s="168" t="e">
        <f>#REF!</f>
        <v>#REF!</v>
      </c>
      <c r="N2268" s="168" t="e">
        <f>#REF!</f>
        <v>#REF!</v>
      </c>
    </row>
    <row r="2269" spans="8:14">
      <c r="I2269" s="168" t="e">
        <f>#REF!</f>
        <v>#REF!</v>
      </c>
      <c r="J2269" s="168" t="e">
        <f>#REF!</f>
        <v>#REF!</v>
      </c>
      <c r="K2269" s="168" t="e">
        <f>#REF!</f>
        <v>#REF!</v>
      </c>
      <c r="L2269" s="168" t="e">
        <f>#REF!</f>
        <v>#REF!</v>
      </c>
      <c r="M2269" s="168" t="e">
        <f>#REF!</f>
        <v>#REF!</v>
      </c>
      <c r="N2269" s="168" t="e">
        <f>#REF!</f>
        <v>#REF!</v>
      </c>
    </row>
    <row r="2270" spans="8:14">
      <c r="H2270" s="200"/>
      <c r="I2270" s="168" t="e">
        <f>#REF!</f>
        <v>#REF!</v>
      </c>
      <c r="J2270" s="168" t="e">
        <f>#REF!</f>
        <v>#REF!</v>
      </c>
      <c r="K2270" s="168" t="e">
        <f>#REF!</f>
        <v>#REF!</v>
      </c>
      <c r="L2270" s="168" t="e">
        <f>#REF!</f>
        <v>#REF!</v>
      </c>
      <c r="M2270" s="168" t="e">
        <f>#REF!</f>
        <v>#REF!</v>
      </c>
      <c r="N2270" s="168" t="e">
        <f>#REF!</f>
        <v>#REF!</v>
      </c>
    </row>
    <row r="2271" spans="8:14">
      <c r="I2271" s="168" t="e">
        <f>#REF!</f>
        <v>#REF!</v>
      </c>
      <c r="J2271" s="168" t="e">
        <f>#REF!</f>
        <v>#REF!</v>
      </c>
      <c r="K2271" s="168" t="e">
        <f>#REF!</f>
        <v>#REF!</v>
      </c>
      <c r="L2271" s="168" t="e">
        <f>#REF!</f>
        <v>#REF!</v>
      </c>
      <c r="M2271" s="168" t="e">
        <f>#REF!</f>
        <v>#REF!</v>
      </c>
      <c r="N2271" s="168" t="e">
        <f>#REF!</f>
        <v>#REF!</v>
      </c>
    </row>
    <row r="2272" spans="8:14">
      <c r="I2272" s="168" t="e">
        <f>#REF!</f>
        <v>#REF!</v>
      </c>
      <c r="J2272" s="168" t="e">
        <f>#REF!</f>
        <v>#REF!</v>
      </c>
      <c r="K2272" s="168" t="e">
        <f>#REF!</f>
        <v>#REF!</v>
      </c>
      <c r="L2272" s="168" t="e">
        <f>#REF!</f>
        <v>#REF!</v>
      </c>
      <c r="M2272" s="168" t="e">
        <f>#REF!</f>
        <v>#REF!</v>
      </c>
      <c r="N2272" s="168" t="e">
        <f>#REF!</f>
        <v>#REF!</v>
      </c>
    </row>
    <row r="2273" spans="9:14">
      <c r="I2273" s="168" t="e">
        <f>#REF!</f>
        <v>#REF!</v>
      </c>
      <c r="J2273" s="168" t="e">
        <f>#REF!</f>
        <v>#REF!</v>
      </c>
      <c r="K2273" s="168" t="e">
        <f>#REF!</f>
        <v>#REF!</v>
      </c>
      <c r="L2273" s="168" t="e">
        <f>#REF!</f>
        <v>#REF!</v>
      </c>
      <c r="M2273" s="168" t="e">
        <f>#REF!</f>
        <v>#REF!</v>
      </c>
      <c r="N2273" s="168" t="e">
        <f>#REF!</f>
        <v>#REF!</v>
      </c>
    </row>
    <row r="2274" spans="9:14">
      <c r="I2274" s="180" t="e">
        <f>#REF!</f>
        <v>#REF!</v>
      </c>
      <c r="J2274" s="180" t="e">
        <f>#REF!</f>
        <v>#REF!</v>
      </c>
      <c r="K2274" s="180" t="e">
        <f>#REF!</f>
        <v>#REF!</v>
      </c>
      <c r="L2274" s="180" t="e">
        <f>#REF!</f>
        <v>#REF!</v>
      </c>
      <c r="M2274" s="180" t="e">
        <f>#REF!</f>
        <v>#REF!</v>
      </c>
      <c r="N2274" s="180" t="e">
        <f>#REF!</f>
        <v>#REF!</v>
      </c>
    </row>
    <row r="2275" spans="9:14">
      <c r="I2275" s="180" t="e">
        <f>#REF!</f>
        <v>#REF!</v>
      </c>
      <c r="J2275" s="180" t="e">
        <f>#REF!</f>
        <v>#REF!</v>
      </c>
      <c r="K2275" s="180" t="e">
        <f>#REF!</f>
        <v>#REF!</v>
      </c>
      <c r="L2275" s="180" t="e">
        <f>#REF!</f>
        <v>#REF!</v>
      </c>
      <c r="M2275" s="180" t="e">
        <f>#REF!</f>
        <v>#REF!</v>
      </c>
      <c r="N2275" s="180" t="e">
        <f>#REF!</f>
        <v>#REF!</v>
      </c>
    </row>
    <row r="2276" spans="9:14">
      <c r="I2276" s="168" t="e">
        <f>#REF!</f>
        <v>#REF!</v>
      </c>
      <c r="J2276" s="168" t="e">
        <f>#REF!</f>
        <v>#REF!</v>
      </c>
      <c r="K2276" s="168" t="e">
        <f>#REF!</f>
        <v>#REF!</v>
      </c>
      <c r="L2276" s="168" t="e">
        <f>#REF!</f>
        <v>#REF!</v>
      </c>
      <c r="M2276" s="168" t="e">
        <f>#REF!</f>
        <v>#REF!</v>
      </c>
      <c r="N2276" s="168" t="e">
        <f>#REF!</f>
        <v>#REF!</v>
      </c>
    </row>
    <row r="2277" spans="9:14">
      <c r="I2277" s="168" t="e">
        <f>#REF!</f>
        <v>#REF!</v>
      </c>
      <c r="J2277" s="168" t="e">
        <f>#REF!</f>
        <v>#REF!</v>
      </c>
      <c r="K2277" s="168" t="e">
        <f>#REF!</f>
        <v>#REF!</v>
      </c>
      <c r="L2277" s="168" t="e">
        <f>#REF!</f>
        <v>#REF!</v>
      </c>
      <c r="M2277" s="168" t="e">
        <f>#REF!</f>
        <v>#REF!</v>
      </c>
      <c r="N2277" s="168" t="e">
        <f>#REF!</f>
        <v>#REF!</v>
      </c>
    </row>
    <row r="2278" spans="9:14">
      <c r="I2278" s="168" t="e">
        <f>#REF!</f>
        <v>#REF!</v>
      </c>
      <c r="J2278" s="168" t="e">
        <f>#REF!</f>
        <v>#REF!</v>
      </c>
      <c r="K2278" s="168" t="e">
        <f>#REF!</f>
        <v>#REF!</v>
      </c>
      <c r="L2278" s="168" t="e">
        <f>#REF!</f>
        <v>#REF!</v>
      </c>
      <c r="M2278" s="168" t="e">
        <f>#REF!</f>
        <v>#REF!</v>
      </c>
      <c r="N2278" s="168" t="e">
        <f>#REF!</f>
        <v>#REF!</v>
      </c>
    </row>
    <row r="2279" spans="9:14">
      <c r="I2279" s="168" t="e">
        <f>#REF!</f>
        <v>#REF!</v>
      </c>
      <c r="J2279" s="168" t="e">
        <f>#REF!</f>
        <v>#REF!</v>
      </c>
      <c r="K2279" s="168" t="e">
        <f>#REF!</f>
        <v>#REF!</v>
      </c>
      <c r="L2279" s="168" t="e">
        <f>#REF!</f>
        <v>#REF!</v>
      </c>
      <c r="M2279" s="168" t="e">
        <f>#REF!</f>
        <v>#REF!</v>
      </c>
      <c r="N2279" s="168" t="e">
        <f>#REF!</f>
        <v>#REF!</v>
      </c>
    </row>
    <row r="2280" spans="9:14">
      <c r="I2280" s="168" t="e">
        <f>#REF!</f>
        <v>#REF!</v>
      </c>
      <c r="J2280" s="168" t="e">
        <f>#REF!</f>
        <v>#REF!</v>
      </c>
      <c r="K2280" s="168" t="e">
        <f>#REF!</f>
        <v>#REF!</v>
      </c>
      <c r="L2280" s="168" t="e">
        <f>#REF!</f>
        <v>#REF!</v>
      </c>
      <c r="M2280" s="168" t="e">
        <f>#REF!</f>
        <v>#REF!</v>
      </c>
      <c r="N2280" s="168" t="e">
        <f>#REF!</f>
        <v>#REF!</v>
      </c>
    </row>
    <row r="2281" spans="9:14">
      <c r="I2281" s="168" t="e">
        <f>#REF!</f>
        <v>#REF!</v>
      </c>
      <c r="J2281" s="168" t="e">
        <f>#REF!</f>
        <v>#REF!</v>
      </c>
      <c r="K2281" s="168" t="e">
        <f>#REF!</f>
        <v>#REF!</v>
      </c>
      <c r="L2281" s="168" t="e">
        <f>#REF!</f>
        <v>#REF!</v>
      </c>
      <c r="M2281" s="168" t="e">
        <f>#REF!</f>
        <v>#REF!</v>
      </c>
      <c r="N2281" s="168" t="e">
        <f>#REF!</f>
        <v>#REF!</v>
      </c>
    </row>
    <row r="2282" spans="9:14">
      <c r="I2282" s="168" t="e">
        <f>#REF!</f>
        <v>#REF!</v>
      </c>
      <c r="J2282" s="168" t="e">
        <f>#REF!</f>
        <v>#REF!</v>
      </c>
      <c r="K2282" s="168" t="e">
        <f>#REF!</f>
        <v>#REF!</v>
      </c>
      <c r="L2282" s="168" t="e">
        <f>#REF!</f>
        <v>#REF!</v>
      </c>
      <c r="M2282" s="168" t="e">
        <f>#REF!</f>
        <v>#REF!</v>
      </c>
      <c r="N2282" s="168" t="e">
        <f>#REF!</f>
        <v>#REF!</v>
      </c>
    </row>
    <row r="2283" spans="9:14">
      <c r="I2283" s="168" t="e">
        <f>#REF!</f>
        <v>#REF!</v>
      </c>
      <c r="J2283" s="168" t="e">
        <f>#REF!</f>
        <v>#REF!</v>
      </c>
      <c r="K2283" s="168" t="e">
        <f>#REF!</f>
        <v>#REF!</v>
      </c>
      <c r="L2283" s="168" t="e">
        <f>#REF!</f>
        <v>#REF!</v>
      </c>
      <c r="M2283" s="168" t="e">
        <f>#REF!</f>
        <v>#REF!</v>
      </c>
      <c r="N2283" s="168" t="e">
        <f>#REF!</f>
        <v>#REF!</v>
      </c>
    </row>
    <row r="2284" spans="9:14">
      <c r="I2284" s="168" t="e">
        <f>#REF!</f>
        <v>#REF!</v>
      </c>
      <c r="J2284" s="168" t="e">
        <f>#REF!</f>
        <v>#REF!</v>
      </c>
      <c r="K2284" s="168" t="e">
        <f>#REF!</f>
        <v>#REF!</v>
      </c>
      <c r="L2284" s="168" t="e">
        <f>#REF!</f>
        <v>#REF!</v>
      </c>
      <c r="M2284" s="168" t="e">
        <f>#REF!</f>
        <v>#REF!</v>
      </c>
      <c r="N2284" s="168" t="e">
        <f>#REF!</f>
        <v>#REF!</v>
      </c>
    </row>
    <row r="2285" spans="9:14">
      <c r="I2285" s="168" t="e">
        <f>#REF!</f>
        <v>#REF!</v>
      </c>
      <c r="J2285" s="168" t="e">
        <f>#REF!</f>
        <v>#REF!</v>
      </c>
      <c r="K2285" s="168" t="e">
        <f>#REF!</f>
        <v>#REF!</v>
      </c>
      <c r="L2285" s="168" t="e">
        <f>#REF!</f>
        <v>#REF!</v>
      </c>
      <c r="M2285" s="168" t="e">
        <f>#REF!</f>
        <v>#REF!</v>
      </c>
      <c r="N2285" s="168" t="e">
        <f>#REF!</f>
        <v>#REF!</v>
      </c>
    </row>
    <row r="2286" spans="9:14">
      <c r="I2286" s="168" t="e">
        <f>#REF!</f>
        <v>#REF!</v>
      </c>
      <c r="J2286" s="168" t="e">
        <f>#REF!</f>
        <v>#REF!</v>
      </c>
      <c r="K2286" s="168" t="e">
        <f>#REF!</f>
        <v>#REF!</v>
      </c>
      <c r="L2286" s="168" t="e">
        <f>#REF!</f>
        <v>#REF!</v>
      </c>
      <c r="M2286" s="168" t="e">
        <f>#REF!</f>
        <v>#REF!</v>
      </c>
      <c r="N2286" s="168" t="e">
        <f>#REF!</f>
        <v>#REF!</v>
      </c>
    </row>
    <row r="2287" spans="9:14">
      <c r="I2287" s="168" t="e">
        <f>#REF!</f>
        <v>#REF!</v>
      </c>
      <c r="J2287" s="168" t="e">
        <f>#REF!</f>
        <v>#REF!</v>
      </c>
      <c r="K2287" s="168" t="e">
        <f>#REF!</f>
        <v>#REF!</v>
      </c>
      <c r="L2287" s="168" t="e">
        <f>#REF!</f>
        <v>#REF!</v>
      </c>
      <c r="M2287" s="168" t="e">
        <f>#REF!</f>
        <v>#REF!</v>
      </c>
      <c r="N2287" s="168" t="e">
        <f>#REF!</f>
        <v>#REF!</v>
      </c>
    </row>
    <row r="2288" spans="9:14">
      <c r="I2288" s="180" t="e">
        <f>#REF!</f>
        <v>#REF!</v>
      </c>
      <c r="J2288" s="180" t="e">
        <f>#REF!</f>
        <v>#REF!</v>
      </c>
      <c r="K2288" s="180" t="e">
        <f>#REF!</f>
        <v>#REF!</v>
      </c>
      <c r="L2288" s="180" t="e">
        <f>#REF!</f>
        <v>#REF!</v>
      </c>
      <c r="M2288" s="180" t="e">
        <f>#REF!</f>
        <v>#REF!</v>
      </c>
      <c r="N2288" s="180" t="e">
        <f>#REF!</f>
        <v>#REF!</v>
      </c>
    </row>
    <row r="2289" spans="9:14">
      <c r="I2289" s="180" t="e">
        <f>#REF!</f>
        <v>#REF!</v>
      </c>
      <c r="J2289" s="180" t="e">
        <f>#REF!</f>
        <v>#REF!</v>
      </c>
      <c r="K2289" s="180" t="e">
        <f>#REF!</f>
        <v>#REF!</v>
      </c>
      <c r="L2289" s="180" t="e">
        <f>#REF!</f>
        <v>#REF!</v>
      </c>
      <c r="M2289" s="180" t="e">
        <f>#REF!</f>
        <v>#REF!</v>
      </c>
      <c r="N2289" s="180" t="e">
        <f>#REF!</f>
        <v>#REF!</v>
      </c>
    </row>
    <row r="2290" spans="9:14">
      <c r="I2290" s="168" t="e">
        <f>#REF!</f>
        <v>#REF!</v>
      </c>
      <c r="J2290" s="168" t="e">
        <f>#REF!</f>
        <v>#REF!</v>
      </c>
      <c r="K2290" s="168" t="e">
        <f>#REF!</f>
        <v>#REF!</v>
      </c>
      <c r="L2290" s="168" t="e">
        <f>#REF!</f>
        <v>#REF!</v>
      </c>
      <c r="M2290" s="168" t="e">
        <f>#REF!</f>
        <v>#REF!</v>
      </c>
      <c r="N2290" s="168" t="e">
        <f>#REF!</f>
        <v>#REF!</v>
      </c>
    </row>
    <row r="2291" spans="9:14">
      <c r="I2291" s="168" t="e">
        <f>#REF!</f>
        <v>#REF!</v>
      </c>
      <c r="J2291" s="168" t="e">
        <f>#REF!</f>
        <v>#REF!</v>
      </c>
      <c r="K2291" s="168" t="e">
        <f>#REF!</f>
        <v>#REF!</v>
      </c>
      <c r="L2291" s="168" t="e">
        <f>#REF!</f>
        <v>#REF!</v>
      </c>
      <c r="M2291" s="168" t="e">
        <f>#REF!</f>
        <v>#REF!</v>
      </c>
      <c r="N2291" s="168" t="e">
        <f>#REF!</f>
        <v>#REF!</v>
      </c>
    </row>
    <row r="2292" spans="9:14">
      <c r="I2292" s="168" t="e">
        <f>#REF!</f>
        <v>#REF!</v>
      </c>
      <c r="J2292" s="168" t="e">
        <f>#REF!</f>
        <v>#REF!</v>
      </c>
      <c r="K2292" s="168" t="e">
        <f>#REF!</f>
        <v>#REF!</v>
      </c>
      <c r="L2292" s="168" t="e">
        <f>#REF!</f>
        <v>#REF!</v>
      </c>
      <c r="M2292" s="168" t="e">
        <f>#REF!</f>
        <v>#REF!</v>
      </c>
      <c r="N2292" s="168" t="e">
        <f>#REF!</f>
        <v>#REF!</v>
      </c>
    </row>
    <row r="2293" spans="9:14">
      <c r="I2293" s="168" t="e">
        <f>#REF!</f>
        <v>#REF!</v>
      </c>
      <c r="J2293" s="168" t="e">
        <f>#REF!</f>
        <v>#REF!</v>
      </c>
      <c r="K2293" s="168" t="e">
        <f>#REF!</f>
        <v>#REF!</v>
      </c>
      <c r="L2293" s="168" t="e">
        <f>#REF!</f>
        <v>#REF!</v>
      </c>
      <c r="M2293" s="168" t="e">
        <f>#REF!</f>
        <v>#REF!</v>
      </c>
      <c r="N2293" s="168" t="e">
        <f>#REF!</f>
        <v>#REF!</v>
      </c>
    </row>
    <row r="2294" spans="9:14">
      <c r="I2294" s="168" t="e">
        <f>#REF!</f>
        <v>#REF!</v>
      </c>
      <c r="J2294" s="168" t="e">
        <f>#REF!</f>
        <v>#REF!</v>
      </c>
      <c r="K2294" s="168" t="e">
        <f>#REF!</f>
        <v>#REF!</v>
      </c>
      <c r="L2294" s="168" t="e">
        <f>#REF!</f>
        <v>#REF!</v>
      </c>
      <c r="M2294" s="168" t="e">
        <f>#REF!</f>
        <v>#REF!</v>
      </c>
      <c r="N2294" s="168" t="e">
        <f>#REF!</f>
        <v>#REF!</v>
      </c>
    </row>
    <row r="2295" spans="9:14">
      <c r="I2295" s="168" t="e">
        <f>#REF!</f>
        <v>#REF!</v>
      </c>
      <c r="J2295" s="168" t="e">
        <f>#REF!</f>
        <v>#REF!</v>
      </c>
      <c r="K2295" s="168" t="e">
        <f>#REF!</f>
        <v>#REF!</v>
      </c>
      <c r="L2295" s="168" t="e">
        <f>#REF!</f>
        <v>#REF!</v>
      </c>
      <c r="M2295" s="168" t="e">
        <f>#REF!</f>
        <v>#REF!</v>
      </c>
      <c r="N2295" s="168" t="e">
        <f>#REF!</f>
        <v>#REF!</v>
      </c>
    </row>
    <row r="2296" spans="9:14">
      <c r="I2296" s="168" t="e">
        <f>#REF!</f>
        <v>#REF!</v>
      </c>
      <c r="J2296" s="168" t="e">
        <f>#REF!</f>
        <v>#REF!</v>
      </c>
      <c r="K2296" s="168" t="e">
        <f>#REF!</f>
        <v>#REF!</v>
      </c>
      <c r="L2296" s="168" t="e">
        <f>#REF!</f>
        <v>#REF!</v>
      </c>
      <c r="M2296" s="168" t="e">
        <f>#REF!</f>
        <v>#REF!</v>
      </c>
      <c r="N2296" s="168" t="e">
        <f>#REF!</f>
        <v>#REF!</v>
      </c>
    </row>
    <row r="2297" spans="9:14">
      <c r="I2297" s="168" t="e">
        <f>#REF!</f>
        <v>#REF!</v>
      </c>
      <c r="J2297" s="168" t="e">
        <f>#REF!</f>
        <v>#REF!</v>
      </c>
      <c r="K2297" s="168" t="e">
        <f>#REF!</f>
        <v>#REF!</v>
      </c>
      <c r="L2297" s="168" t="e">
        <f>#REF!</f>
        <v>#REF!</v>
      </c>
      <c r="M2297" s="168" t="e">
        <f>#REF!</f>
        <v>#REF!</v>
      </c>
      <c r="N2297" s="168" t="e">
        <f>#REF!</f>
        <v>#REF!</v>
      </c>
    </row>
    <row r="2298" spans="9:14">
      <c r="I2298" s="168" t="e">
        <f>#REF!</f>
        <v>#REF!</v>
      </c>
      <c r="J2298" s="168" t="e">
        <f>#REF!</f>
        <v>#REF!</v>
      </c>
      <c r="K2298" s="168" t="e">
        <f>#REF!</f>
        <v>#REF!</v>
      </c>
      <c r="L2298" s="168" t="e">
        <f>#REF!</f>
        <v>#REF!</v>
      </c>
      <c r="M2298" s="168" t="e">
        <f>#REF!</f>
        <v>#REF!</v>
      </c>
      <c r="N2298" s="168" t="e">
        <f>#REF!</f>
        <v>#REF!</v>
      </c>
    </row>
    <row r="2299" spans="9:14">
      <c r="I2299" s="168" t="e">
        <f>#REF!</f>
        <v>#REF!</v>
      </c>
      <c r="J2299" s="168" t="e">
        <f>#REF!</f>
        <v>#REF!</v>
      </c>
      <c r="K2299" s="168" t="e">
        <f>#REF!</f>
        <v>#REF!</v>
      </c>
      <c r="L2299" s="168" t="e">
        <f>#REF!</f>
        <v>#REF!</v>
      </c>
      <c r="M2299" s="168" t="e">
        <f>#REF!</f>
        <v>#REF!</v>
      </c>
      <c r="N2299" s="168" t="e">
        <f>#REF!</f>
        <v>#REF!</v>
      </c>
    </row>
    <row r="2300" spans="9:14">
      <c r="I2300" s="168" t="e">
        <f>#REF!</f>
        <v>#REF!</v>
      </c>
      <c r="J2300" s="168" t="e">
        <f>#REF!</f>
        <v>#REF!</v>
      </c>
      <c r="K2300" s="168" t="e">
        <f>#REF!</f>
        <v>#REF!</v>
      </c>
      <c r="L2300" s="168" t="e">
        <f>#REF!</f>
        <v>#REF!</v>
      </c>
      <c r="M2300" s="168" t="e">
        <f>#REF!</f>
        <v>#REF!</v>
      </c>
      <c r="N2300" s="168" t="e">
        <f>#REF!</f>
        <v>#REF!</v>
      </c>
    </row>
    <row r="2301" spans="9:14">
      <c r="I2301" s="168" t="e">
        <f>#REF!</f>
        <v>#REF!</v>
      </c>
      <c r="J2301" s="168" t="e">
        <f>#REF!</f>
        <v>#REF!</v>
      </c>
      <c r="K2301" s="168" t="e">
        <f>#REF!</f>
        <v>#REF!</v>
      </c>
      <c r="L2301" s="168" t="e">
        <f>#REF!</f>
        <v>#REF!</v>
      </c>
      <c r="M2301" s="168" t="e">
        <f>#REF!</f>
        <v>#REF!</v>
      </c>
      <c r="N2301" s="168" t="e">
        <f>#REF!</f>
        <v>#REF!</v>
      </c>
    </row>
    <row r="2302" spans="9:14">
      <c r="I2302" s="180" t="e">
        <f>#REF!</f>
        <v>#REF!</v>
      </c>
      <c r="J2302" s="180" t="e">
        <f>#REF!</f>
        <v>#REF!</v>
      </c>
      <c r="K2302" s="180" t="e">
        <f>#REF!</f>
        <v>#REF!</v>
      </c>
      <c r="L2302" s="180" t="e">
        <f>#REF!</f>
        <v>#REF!</v>
      </c>
      <c r="M2302" s="180" t="e">
        <f>#REF!</f>
        <v>#REF!</v>
      </c>
      <c r="N2302" s="180" t="e">
        <f>#REF!</f>
        <v>#REF!</v>
      </c>
    </row>
    <row r="2303" spans="9:14">
      <c r="I2303" s="180" t="e">
        <f>#REF!</f>
        <v>#REF!</v>
      </c>
      <c r="J2303" s="180" t="e">
        <f>#REF!</f>
        <v>#REF!</v>
      </c>
      <c r="K2303" s="180" t="e">
        <f>#REF!</f>
        <v>#REF!</v>
      </c>
      <c r="L2303" s="180" t="e">
        <f>#REF!</f>
        <v>#REF!</v>
      </c>
      <c r="M2303" s="180" t="e">
        <f>#REF!</f>
        <v>#REF!</v>
      </c>
      <c r="N2303" s="180" t="e">
        <f>#REF!</f>
        <v>#REF!</v>
      </c>
    </row>
    <row r="2304" spans="9:14">
      <c r="I2304" s="168" t="e">
        <f>#REF!</f>
        <v>#REF!</v>
      </c>
      <c r="J2304" s="168" t="e">
        <f>#REF!</f>
        <v>#REF!</v>
      </c>
      <c r="K2304" s="168" t="e">
        <f>#REF!</f>
        <v>#REF!</v>
      </c>
      <c r="L2304" s="168" t="e">
        <f>#REF!</f>
        <v>#REF!</v>
      </c>
      <c r="M2304" s="168" t="e">
        <f>#REF!</f>
        <v>#REF!</v>
      </c>
      <c r="N2304" s="168" t="e">
        <f>#REF!</f>
        <v>#REF!</v>
      </c>
    </row>
    <row r="2305" spans="9:14">
      <c r="I2305" s="168" t="e">
        <f>#REF!</f>
        <v>#REF!</v>
      </c>
      <c r="J2305" s="168" t="e">
        <f>#REF!</f>
        <v>#REF!</v>
      </c>
      <c r="K2305" s="168" t="e">
        <f>#REF!</f>
        <v>#REF!</v>
      </c>
      <c r="L2305" s="168" t="e">
        <f>#REF!</f>
        <v>#REF!</v>
      </c>
      <c r="M2305" s="168" t="e">
        <f>#REF!</f>
        <v>#REF!</v>
      </c>
      <c r="N2305" s="168" t="e">
        <f>#REF!</f>
        <v>#REF!</v>
      </c>
    </row>
    <row r="2306" spans="9:14">
      <c r="I2306" s="168" t="e">
        <f>#REF!</f>
        <v>#REF!</v>
      </c>
      <c r="J2306" s="168" t="e">
        <f>#REF!</f>
        <v>#REF!</v>
      </c>
      <c r="K2306" s="168" t="e">
        <f>#REF!</f>
        <v>#REF!</v>
      </c>
      <c r="L2306" s="168" t="e">
        <f>#REF!</f>
        <v>#REF!</v>
      </c>
      <c r="M2306" s="168" t="e">
        <f>#REF!</f>
        <v>#REF!</v>
      </c>
      <c r="N2306" s="168" t="e">
        <f>#REF!</f>
        <v>#REF!</v>
      </c>
    </row>
    <row r="2307" spans="9:14">
      <c r="I2307" s="168" t="e">
        <f>#REF!</f>
        <v>#REF!</v>
      </c>
      <c r="J2307" s="168" t="e">
        <f>#REF!</f>
        <v>#REF!</v>
      </c>
      <c r="K2307" s="168" t="e">
        <f>#REF!</f>
        <v>#REF!</v>
      </c>
      <c r="L2307" s="168" t="e">
        <f>#REF!</f>
        <v>#REF!</v>
      </c>
      <c r="M2307" s="168" t="e">
        <f>#REF!</f>
        <v>#REF!</v>
      </c>
      <c r="N2307" s="168" t="e">
        <f>#REF!</f>
        <v>#REF!</v>
      </c>
    </row>
    <row r="2308" spans="9:14">
      <c r="I2308" s="168" t="e">
        <f>#REF!</f>
        <v>#REF!</v>
      </c>
      <c r="J2308" s="168" t="e">
        <f>#REF!</f>
        <v>#REF!</v>
      </c>
      <c r="K2308" s="168" t="e">
        <f>#REF!</f>
        <v>#REF!</v>
      </c>
      <c r="L2308" s="168" t="e">
        <f>#REF!</f>
        <v>#REF!</v>
      </c>
      <c r="M2308" s="168" t="e">
        <f>#REF!</f>
        <v>#REF!</v>
      </c>
      <c r="N2308" s="168" t="e">
        <f>#REF!</f>
        <v>#REF!</v>
      </c>
    </row>
    <row r="2309" spans="9:14">
      <c r="I2309" s="168" t="e">
        <f>#REF!</f>
        <v>#REF!</v>
      </c>
      <c r="J2309" s="168" t="e">
        <f>#REF!</f>
        <v>#REF!</v>
      </c>
      <c r="K2309" s="168" t="e">
        <f>#REF!</f>
        <v>#REF!</v>
      </c>
      <c r="L2309" s="168" t="e">
        <f>#REF!</f>
        <v>#REF!</v>
      </c>
      <c r="M2309" s="168" t="e">
        <f>#REF!</f>
        <v>#REF!</v>
      </c>
      <c r="N2309" s="168" t="e">
        <f>#REF!</f>
        <v>#REF!</v>
      </c>
    </row>
    <row r="2310" spans="9:14">
      <c r="I2310" s="168" t="e">
        <f>#REF!</f>
        <v>#REF!</v>
      </c>
      <c r="J2310" s="168" t="e">
        <f>#REF!</f>
        <v>#REF!</v>
      </c>
      <c r="K2310" s="168" t="e">
        <f>#REF!</f>
        <v>#REF!</v>
      </c>
      <c r="L2310" s="168" t="e">
        <f>#REF!</f>
        <v>#REF!</v>
      </c>
      <c r="M2310" s="168" t="e">
        <f>#REF!</f>
        <v>#REF!</v>
      </c>
      <c r="N2310" s="168" t="e">
        <f>#REF!</f>
        <v>#REF!</v>
      </c>
    </row>
    <row r="2311" spans="9:14">
      <c r="I2311" s="168" t="e">
        <f>#REF!</f>
        <v>#REF!</v>
      </c>
      <c r="J2311" s="168" t="e">
        <f>#REF!</f>
        <v>#REF!</v>
      </c>
      <c r="K2311" s="168" t="e">
        <f>#REF!</f>
        <v>#REF!</v>
      </c>
      <c r="L2311" s="168" t="e">
        <f>#REF!</f>
        <v>#REF!</v>
      </c>
      <c r="M2311" s="168" t="e">
        <f>#REF!</f>
        <v>#REF!</v>
      </c>
      <c r="N2311" s="168" t="e">
        <f>#REF!</f>
        <v>#REF!</v>
      </c>
    </row>
    <row r="2312" spans="9:14">
      <c r="I2312" s="168" t="e">
        <f>#REF!</f>
        <v>#REF!</v>
      </c>
      <c r="J2312" s="168" t="e">
        <f>#REF!</f>
        <v>#REF!</v>
      </c>
      <c r="K2312" s="168" t="e">
        <f>#REF!</f>
        <v>#REF!</v>
      </c>
      <c r="L2312" s="168" t="e">
        <f>#REF!</f>
        <v>#REF!</v>
      </c>
      <c r="M2312" s="168" t="e">
        <f>#REF!</f>
        <v>#REF!</v>
      </c>
      <c r="N2312" s="168" t="e">
        <f>#REF!</f>
        <v>#REF!</v>
      </c>
    </row>
    <row r="2313" spans="9:14">
      <c r="I2313" s="168" t="e">
        <f>#REF!</f>
        <v>#REF!</v>
      </c>
      <c r="J2313" s="168" t="e">
        <f>#REF!</f>
        <v>#REF!</v>
      </c>
      <c r="K2313" s="168" t="e">
        <f>#REF!</f>
        <v>#REF!</v>
      </c>
      <c r="L2313" s="168" t="e">
        <f>#REF!</f>
        <v>#REF!</v>
      </c>
      <c r="M2313" s="168" t="e">
        <f>#REF!</f>
        <v>#REF!</v>
      </c>
      <c r="N2313" s="168" t="e">
        <f>#REF!</f>
        <v>#REF!</v>
      </c>
    </row>
    <row r="2314" spans="9:14">
      <c r="I2314" s="168" t="e">
        <f>#REF!</f>
        <v>#REF!</v>
      </c>
      <c r="J2314" s="168" t="e">
        <f>#REF!</f>
        <v>#REF!</v>
      </c>
      <c r="K2314" s="168" t="e">
        <f>#REF!</f>
        <v>#REF!</v>
      </c>
      <c r="L2314" s="168" t="e">
        <f>#REF!</f>
        <v>#REF!</v>
      </c>
      <c r="M2314" s="168" t="e">
        <f>#REF!</f>
        <v>#REF!</v>
      </c>
      <c r="N2314" s="168" t="e">
        <f>#REF!</f>
        <v>#REF!</v>
      </c>
    </row>
    <row r="2315" spans="9:14">
      <c r="I2315" s="168" t="e">
        <f>#REF!</f>
        <v>#REF!</v>
      </c>
      <c r="J2315" s="168" t="e">
        <f>#REF!</f>
        <v>#REF!</v>
      </c>
      <c r="K2315" s="168" t="e">
        <f>#REF!</f>
        <v>#REF!</v>
      </c>
      <c r="L2315" s="168" t="e">
        <f>#REF!</f>
        <v>#REF!</v>
      </c>
      <c r="M2315" s="168" t="e">
        <f>#REF!</f>
        <v>#REF!</v>
      </c>
      <c r="N2315" s="168" t="e">
        <f>#REF!</f>
        <v>#REF!</v>
      </c>
    </row>
    <row r="2316" spans="9:14">
      <c r="I2316" s="180" t="e">
        <f>#REF!</f>
        <v>#REF!</v>
      </c>
      <c r="J2316" s="180" t="e">
        <f>#REF!</f>
        <v>#REF!</v>
      </c>
      <c r="K2316" s="180" t="e">
        <f>#REF!</f>
        <v>#REF!</v>
      </c>
      <c r="L2316" s="180" t="e">
        <f>#REF!</f>
        <v>#REF!</v>
      </c>
      <c r="M2316" s="180" t="e">
        <f>#REF!</f>
        <v>#REF!</v>
      </c>
      <c r="N2316" s="180" t="e">
        <f>#REF!</f>
        <v>#REF!</v>
      </c>
    </row>
    <row r="2317" spans="9:14">
      <c r="I2317" s="180" t="e">
        <f>#REF!</f>
        <v>#REF!</v>
      </c>
      <c r="J2317" s="180" t="e">
        <f>#REF!</f>
        <v>#REF!</v>
      </c>
      <c r="K2317" s="180" t="e">
        <f>#REF!</f>
        <v>#REF!</v>
      </c>
      <c r="L2317" s="180" t="e">
        <f>#REF!</f>
        <v>#REF!</v>
      </c>
      <c r="M2317" s="180" t="e">
        <f>#REF!</f>
        <v>#REF!</v>
      </c>
      <c r="N2317" s="180" t="e">
        <f>#REF!</f>
        <v>#REF!</v>
      </c>
    </row>
    <row r="2318" spans="9:14">
      <c r="I2318" s="168" t="e">
        <f>#REF!</f>
        <v>#REF!</v>
      </c>
      <c r="J2318" s="168" t="e">
        <f>#REF!</f>
        <v>#REF!</v>
      </c>
      <c r="K2318" s="168" t="e">
        <f>#REF!</f>
        <v>#REF!</v>
      </c>
      <c r="L2318" s="168" t="e">
        <f>#REF!</f>
        <v>#REF!</v>
      </c>
      <c r="M2318" s="168" t="e">
        <f>#REF!</f>
        <v>#REF!</v>
      </c>
      <c r="N2318" s="168" t="e">
        <f>#REF!</f>
        <v>#REF!</v>
      </c>
    </row>
    <row r="2319" spans="9:14">
      <c r="I2319" s="168" t="e">
        <f>#REF!</f>
        <v>#REF!</v>
      </c>
      <c r="J2319" s="168" t="e">
        <f>#REF!</f>
        <v>#REF!</v>
      </c>
      <c r="K2319" s="168" t="e">
        <f>#REF!</f>
        <v>#REF!</v>
      </c>
      <c r="L2319" s="168" t="e">
        <f>#REF!</f>
        <v>#REF!</v>
      </c>
      <c r="M2319" s="168" t="e">
        <f>#REF!</f>
        <v>#REF!</v>
      </c>
      <c r="N2319" s="168" t="e">
        <f>#REF!</f>
        <v>#REF!</v>
      </c>
    </row>
    <row r="2320" spans="9:14">
      <c r="I2320" s="168" t="e">
        <f>#REF!</f>
        <v>#REF!</v>
      </c>
      <c r="J2320" s="168" t="e">
        <f>#REF!</f>
        <v>#REF!</v>
      </c>
      <c r="K2320" s="168" t="e">
        <f>#REF!</f>
        <v>#REF!</v>
      </c>
      <c r="L2320" s="168" t="e">
        <f>#REF!</f>
        <v>#REF!</v>
      </c>
      <c r="M2320" s="168" t="e">
        <f>#REF!</f>
        <v>#REF!</v>
      </c>
      <c r="N2320" s="168" t="e">
        <f>#REF!</f>
        <v>#REF!</v>
      </c>
    </row>
    <row r="2321" spans="9:14">
      <c r="I2321" s="168" t="e">
        <f>#REF!</f>
        <v>#REF!</v>
      </c>
      <c r="J2321" s="168" t="e">
        <f>#REF!</f>
        <v>#REF!</v>
      </c>
      <c r="K2321" s="168" t="e">
        <f>#REF!</f>
        <v>#REF!</v>
      </c>
      <c r="L2321" s="168" t="e">
        <f>#REF!</f>
        <v>#REF!</v>
      </c>
      <c r="M2321" s="168" t="e">
        <f>#REF!</f>
        <v>#REF!</v>
      </c>
      <c r="N2321" s="168" t="e">
        <f>#REF!</f>
        <v>#REF!</v>
      </c>
    </row>
    <row r="2322" spans="9:14">
      <c r="I2322" s="168" t="e">
        <f>#REF!</f>
        <v>#REF!</v>
      </c>
      <c r="J2322" s="168" t="e">
        <f>#REF!</f>
        <v>#REF!</v>
      </c>
      <c r="K2322" s="168" t="e">
        <f>#REF!</f>
        <v>#REF!</v>
      </c>
      <c r="L2322" s="168" t="e">
        <f>#REF!</f>
        <v>#REF!</v>
      </c>
      <c r="M2322" s="168" t="e">
        <f>#REF!</f>
        <v>#REF!</v>
      </c>
      <c r="N2322" s="168" t="e">
        <f>#REF!</f>
        <v>#REF!</v>
      </c>
    </row>
    <row r="2323" spans="9:14">
      <c r="I2323" s="168" t="e">
        <f>#REF!</f>
        <v>#REF!</v>
      </c>
      <c r="J2323" s="168" t="e">
        <f>#REF!</f>
        <v>#REF!</v>
      </c>
      <c r="K2323" s="168" t="e">
        <f>#REF!</f>
        <v>#REF!</v>
      </c>
      <c r="L2323" s="168" t="e">
        <f>#REF!</f>
        <v>#REF!</v>
      </c>
      <c r="M2323" s="168" t="e">
        <f>#REF!</f>
        <v>#REF!</v>
      </c>
      <c r="N2323" s="168" t="e">
        <f>#REF!</f>
        <v>#REF!</v>
      </c>
    </row>
    <row r="2324" spans="9:14">
      <c r="I2324" s="168" t="e">
        <f>#REF!</f>
        <v>#REF!</v>
      </c>
      <c r="J2324" s="168" t="e">
        <f>#REF!</f>
        <v>#REF!</v>
      </c>
      <c r="K2324" s="168" t="e">
        <f>#REF!</f>
        <v>#REF!</v>
      </c>
      <c r="L2324" s="168" t="e">
        <f>#REF!</f>
        <v>#REF!</v>
      </c>
      <c r="M2324" s="168" t="e">
        <f>#REF!</f>
        <v>#REF!</v>
      </c>
      <c r="N2324" s="168" t="e">
        <f>#REF!</f>
        <v>#REF!</v>
      </c>
    </row>
    <row r="2325" spans="9:14">
      <c r="I2325" s="168" t="e">
        <f>#REF!</f>
        <v>#REF!</v>
      </c>
      <c r="J2325" s="168" t="e">
        <f>#REF!</f>
        <v>#REF!</v>
      </c>
      <c r="K2325" s="168" t="e">
        <f>#REF!</f>
        <v>#REF!</v>
      </c>
      <c r="L2325" s="168" t="e">
        <f>#REF!</f>
        <v>#REF!</v>
      </c>
      <c r="M2325" s="168" t="e">
        <f>#REF!</f>
        <v>#REF!</v>
      </c>
      <c r="N2325" s="168" t="e">
        <f>#REF!</f>
        <v>#REF!</v>
      </c>
    </row>
    <row r="2326" spans="9:14">
      <c r="I2326" s="168" t="e">
        <f>#REF!</f>
        <v>#REF!</v>
      </c>
      <c r="J2326" s="168" t="e">
        <f>#REF!</f>
        <v>#REF!</v>
      </c>
      <c r="K2326" s="168" t="e">
        <f>#REF!</f>
        <v>#REF!</v>
      </c>
      <c r="L2326" s="168" t="e">
        <f>#REF!</f>
        <v>#REF!</v>
      </c>
      <c r="M2326" s="168" t="e">
        <f>#REF!</f>
        <v>#REF!</v>
      </c>
      <c r="N2326" s="168" t="e">
        <f>#REF!</f>
        <v>#REF!</v>
      </c>
    </row>
    <row r="2327" spans="9:14">
      <c r="I2327" s="168" t="e">
        <f>#REF!</f>
        <v>#REF!</v>
      </c>
      <c r="J2327" s="168" t="e">
        <f>#REF!</f>
        <v>#REF!</v>
      </c>
      <c r="K2327" s="168" t="e">
        <f>#REF!</f>
        <v>#REF!</v>
      </c>
      <c r="L2327" s="168" t="e">
        <f>#REF!</f>
        <v>#REF!</v>
      </c>
      <c r="M2327" s="168" t="e">
        <f>#REF!</f>
        <v>#REF!</v>
      </c>
      <c r="N2327" s="168" t="e">
        <f>#REF!</f>
        <v>#REF!</v>
      </c>
    </row>
    <row r="2328" spans="9:14">
      <c r="I2328" s="168" t="e">
        <f>#REF!</f>
        <v>#REF!</v>
      </c>
      <c r="J2328" s="168" t="e">
        <f>#REF!</f>
        <v>#REF!</v>
      </c>
      <c r="K2328" s="168" t="e">
        <f>#REF!</f>
        <v>#REF!</v>
      </c>
      <c r="L2328" s="168" t="e">
        <f>#REF!</f>
        <v>#REF!</v>
      </c>
      <c r="M2328" s="168" t="e">
        <f>#REF!</f>
        <v>#REF!</v>
      </c>
      <c r="N2328" s="168" t="e">
        <f>#REF!</f>
        <v>#REF!</v>
      </c>
    </row>
    <row r="2329" spans="9:14">
      <c r="I2329" s="168" t="e">
        <f>#REF!</f>
        <v>#REF!</v>
      </c>
      <c r="J2329" s="168" t="e">
        <f>#REF!</f>
        <v>#REF!</v>
      </c>
      <c r="K2329" s="168" t="e">
        <f>#REF!</f>
        <v>#REF!</v>
      </c>
      <c r="L2329" s="168" t="e">
        <f>#REF!</f>
        <v>#REF!</v>
      </c>
      <c r="M2329" s="168" t="e">
        <f>#REF!</f>
        <v>#REF!</v>
      </c>
      <c r="N2329" s="168" t="e">
        <f>#REF!</f>
        <v>#REF!</v>
      </c>
    </row>
    <row r="2330" spans="9:14">
      <c r="I2330" s="180" t="e">
        <f>#REF!</f>
        <v>#REF!</v>
      </c>
      <c r="J2330" s="180" t="e">
        <f>#REF!</f>
        <v>#REF!</v>
      </c>
      <c r="K2330" s="180" t="e">
        <f>#REF!</f>
        <v>#REF!</v>
      </c>
      <c r="L2330" s="180" t="e">
        <f>#REF!</f>
        <v>#REF!</v>
      </c>
      <c r="M2330" s="180" t="e">
        <f>#REF!</f>
        <v>#REF!</v>
      </c>
      <c r="N2330" s="180" t="e">
        <f>#REF!</f>
        <v>#REF!</v>
      </c>
    </row>
    <row r="2331" spans="9:14">
      <c r="I2331" s="180" t="e">
        <f>#REF!</f>
        <v>#REF!</v>
      </c>
      <c r="J2331" s="180" t="e">
        <f>#REF!</f>
        <v>#REF!</v>
      </c>
      <c r="K2331" s="180" t="e">
        <f>#REF!</f>
        <v>#REF!</v>
      </c>
      <c r="L2331" s="180" t="e">
        <f>#REF!</f>
        <v>#REF!</v>
      </c>
      <c r="M2331" s="180" t="e">
        <f>#REF!</f>
        <v>#REF!</v>
      </c>
      <c r="N2331" s="180" t="e">
        <f>#REF!</f>
        <v>#REF!</v>
      </c>
    </row>
    <row r="2332" spans="9:14">
      <c r="I2332" s="168" t="e">
        <f>#REF!</f>
        <v>#REF!</v>
      </c>
      <c r="J2332" s="168" t="e">
        <f>#REF!</f>
        <v>#REF!</v>
      </c>
      <c r="K2332" s="168" t="e">
        <f>#REF!</f>
        <v>#REF!</v>
      </c>
      <c r="L2332" s="168" t="e">
        <f>#REF!</f>
        <v>#REF!</v>
      </c>
      <c r="M2332" s="168" t="e">
        <f>#REF!</f>
        <v>#REF!</v>
      </c>
      <c r="N2332" s="168" t="e">
        <f>#REF!</f>
        <v>#REF!</v>
      </c>
    </row>
    <row r="2333" spans="9:14">
      <c r="I2333" s="168" t="e">
        <f>#REF!</f>
        <v>#REF!</v>
      </c>
      <c r="J2333" s="168" t="e">
        <f>#REF!</f>
        <v>#REF!</v>
      </c>
      <c r="K2333" s="168" t="e">
        <f>#REF!</f>
        <v>#REF!</v>
      </c>
      <c r="L2333" s="168" t="e">
        <f>#REF!</f>
        <v>#REF!</v>
      </c>
      <c r="M2333" s="168" t="e">
        <f>#REF!</f>
        <v>#REF!</v>
      </c>
      <c r="N2333" s="168" t="e">
        <f>#REF!</f>
        <v>#REF!</v>
      </c>
    </row>
    <row r="2334" spans="9:14">
      <c r="I2334" s="168" t="e">
        <f>#REF!</f>
        <v>#REF!</v>
      </c>
      <c r="J2334" s="168" t="e">
        <f>#REF!</f>
        <v>#REF!</v>
      </c>
      <c r="K2334" s="168" t="e">
        <f>#REF!</f>
        <v>#REF!</v>
      </c>
      <c r="L2334" s="168" t="e">
        <f>#REF!</f>
        <v>#REF!</v>
      </c>
      <c r="M2334" s="168" t="e">
        <f>#REF!</f>
        <v>#REF!</v>
      </c>
      <c r="N2334" s="168" t="e">
        <f>#REF!</f>
        <v>#REF!</v>
      </c>
    </row>
    <row r="2335" spans="9:14">
      <c r="I2335" s="168" t="e">
        <f>#REF!</f>
        <v>#REF!</v>
      </c>
      <c r="J2335" s="168" t="e">
        <f>#REF!</f>
        <v>#REF!</v>
      </c>
      <c r="K2335" s="168" t="e">
        <f>#REF!</f>
        <v>#REF!</v>
      </c>
      <c r="L2335" s="168" t="e">
        <f>#REF!</f>
        <v>#REF!</v>
      </c>
      <c r="M2335" s="168" t="e">
        <f>#REF!</f>
        <v>#REF!</v>
      </c>
      <c r="N2335" s="168" t="e">
        <f>#REF!</f>
        <v>#REF!</v>
      </c>
    </row>
    <row r="2336" spans="9:14">
      <c r="I2336" s="168" t="e">
        <f>#REF!</f>
        <v>#REF!</v>
      </c>
      <c r="J2336" s="168" t="e">
        <f>#REF!</f>
        <v>#REF!</v>
      </c>
      <c r="K2336" s="168" t="e">
        <f>#REF!</f>
        <v>#REF!</v>
      </c>
      <c r="L2336" s="168" t="e">
        <f>#REF!</f>
        <v>#REF!</v>
      </c>
      <c r="M2336" s="168" t="e">
        <f>#REF!</f>
        <v>#REF!</v>
      </c>
      <c r="N2336" s="168" t="e">
        <f>#REF!</f>
        <v>#REF!</v>
      </c>
    </row>
    <row r="2337" spans="9:14">
      <c r="I2337" s="168" t="e">
        <f>#REF!</f>
        <v>#REF!</v>
      </c>
      <c r="J2337" s="168" t="e">
        <f>#REF!</f>
        <v>#REF!</v>
      </c>
      <c r="K2337" s="168" t="e">
        <f>#REF!</f>
        <v>#REF!</v>
      </c>
      <c r="L2337" s="168" t="e">
        <f>#REF!</f>
        <v>#REF!</v>
      </c>
      <c r="M2337" s="168" t="e">
        <f>#REF!</f>
        <v>#REF!</v>
      </c>
      <c r="N2337" s="168" t="e">
        <f>#REF!</f>
        <v>#REF!</v>
      </c>
    </row>
    <row r="2338" spans="9:14">
      <c r="I2338" s="168" t="e">
        <f>#REF!</f>
        <v>#REF!</v>
      </c>
      <c r="J2338" s="168" t="e">
        <f>#REF!</f>
        <v>#REF!</v>
      </c>
      <c r="K2338" s="168" t="e">
        <f>#REF!</f>
        <v>#REF!</v>
      </c>
      <c r="L2338" s="168" t="e">
        <f>#REF!</f>
        <v>#REF!</v>
      </c>
      <c r="M2338" s="168" t="e">
        <f>#REF!</f>
        <v>#REF!</v>
      </c>
      <c r="N2338" s="168" t="e">
        <f>#REF!</f>
        <v>#REF!</v>
      </c>
    </row>
    <row r="2339" spans="9:14">
      <c r="I2339" s="168" t="e">
        <f>#REF!</f>
        <v>#REF!</v>
      </c>
      <c r="J2339" s="168" t="e">
        <f>#REF!</f>
        <v>#REF!</v>
      </c>
      <c r="K2339" s="168" t="e">
        <f>#REF!</f>
        <v>#REF!</v>
      </c>
      <c r="L2339" s="168" t="e">
        <f>#REF!</f>
        <v>#REF!</v>
      </c>
      <c r="M2339" s="168" t="e">
        <f>#REF!</f>
        <v>#REF!</v>
      </c>
      <c r="N2339" s="168" t="e">
        <f>#REF!</f>
        <v>#REF!</v>
      </c>
    </row>
    <row r="2340" spans="9:14">
      <c r="I2340" s="168" t="e">
        <f>#REF!</f>
        <v>#REF!</v>
      </c>
      <c r="J2340" s="168" t="e">
        <f>#REF!</f>
        <v>#REF!</v>
      </c>
      <c r="K2340" s="168" t="e">
        <f>#REF!</f>
        <v>#REF!</v>
      </c>
      <c r="L2340" s="168" t="e">
        <f>#REF!</f>
        <v>#REF!</v>
      </c>
      <c r="M2340" s="168" t="e">
        <f>#REF!</f>
        <v>#REF!</v>
      </c>
      <c r="N2340" s="168" t="e">
        <f>#REF!</f>
        <v>#REF!</v>
      </c>
    </row>
    <row r="2341" spans="9:14">
      <c r="I2341" s="168" t="e">
        <f>#REF!</f>
        <v>#REF!</v>
      </c>
      <c r="J2341" s="168" t="e">
        <f>#REF!</f>
        <v>#REF!</v>
      </c>
      <c r="K2341" s="168" t="e">
        <f>#REF!</f>
        <v>#REF!</v>
      </c>
      <c r="L2341" s="168" t="e">
        <f>#REF!</f>
        <v>#REF!</v>
      </c>
      <c r="M2341" s="168" t="e">
        <f>#REF!</f>
        <v>#REF!</v>
      </c>
      <c r="N2341" s="168" t="e">
        <f>#REF!</f>
        <v>#REF!</v>
      </c>
    </row>
    <row r="2342" spans="9:14">
      <c r="I2342" s="168" t="e">
        <f>#REF!</f>
        <v>#REF!</v>
      </c>
      <c r="J2342" s="168" t="e">
        <f>#REF!</f>
        <v>#REF!</v>
      </c>
      <c r="K2342" s="168" t="e">
        <f>#REF!</f>
        <v>#REF!</v>
      </c>
      <c r="L2342" s="168" t="e">
        <f>#REF!</f>
        <v>#REF!</v>
      </c>
      <c r="M2342" s="168" t="e">
        <f>#REF!</f>
        <v>#REF!</v>
      </c>
      <c r="N2342" s="168" t="e">
        <f>#REF!</f>
        <v>#REF!</v>
      </c>
    </row>
    <row r="2343" spans="9:14">
      <c r="I2343" s="168" t="e">
        <f>#REF!</f>
        <v>#REF!</v>
      </c>
      <c r="J2343" s="168" t="e">
        <f>#REF!</f>
        <v>#REF!</v>
      </c>
      <c r="K2343" s="168" t="e">
        <f>#REF!</f>
        <v>#REF!</v>
      </c>
      <c r="L2343" s="168" t="e">
        <f>#REF!</f>
        <v>#REF!</v>
      </c>
      <c r="M2343" s="168" t="e">
        <f>#REF!</f>
        <v>#REF!</v>
      </c>
      <c r="N2343" s="168" t="e">
        <f>#REF!</f>
        <v>#REF!</v>
      </c>
    </row>
    <row r="2344" spans="9:14">
      <c r="I2344" s="180" t="e">
        <f>#REF!</f>
        <v>#REF!</v>
      </c>
      <c r="J2344" s="180" t="e">
        <f>#REF!</f>
        <v>#REF!</v>
      </c>
      <c r="K2344" s="180" t="e">
        <f>#REF!</f>
        <v>#REF!</v>
      </c>
      <c r="L2344" s="180" t="e">
        <f>#REF!</f>
        <v>#REF!</v>
      </c>
      <c r="M2344" s="180" t="e">
        <f>#REF!</f>
        <v>#REF!</v>
      </c>
      <c r="N2344" s="180" t="e">
        <f>#REF!</f>
        <v>#REF!</v>
      </c>
    </row>
    <row r="2345" spans="9:14">
      <c r="I2345" s="180" t="e">
        <f>#REF!</f>
        <v>#REF!</v>
      </c>
      <c r="J2345" s="180" t="e">
        <f>#REF!</f>
        <v>#REF!</v>
      </c>
      <c r="K2345" s="180" t="e">
        <f>#REF!</f>
        <v>#REF!</v>
      </c>
      <c r="L2345" s="180" t="e">
        <f>#REF!</f>
        <v>#REF!</v>
      </c>
      <c r="M2345" s="180" t="e">
        <f>#REF!</f>
        <v>#REF!</v>
      </c>
      <c r="N2345" s="180" t="e">
        <f>#REF!</f>
        <v>#REF!</v>
      </c>
    </row>
    <row r="2346" spans="9:14">
      <c r="I2346" s="168" t="e">
        <f>#REF!</f>
        <v>#REF!</v>
      </c>
      <c r="J2346" s="168" t="e">
        <f>#REF!</f>
        <v>#REF!</v>
      </c>
      <c r="K2346" s="168" t="e">
        <f>#REF!</f>
        <v>#REF!</v>
      </c>
      <c r="L2346" s="168" t="e">
        <f>#REF!</f>
        <v>#REF!</v>
      </c>
      <c r="M2346" s="168" t="e">
        <f>#REF!</f>
        <v>#REF!</v>
      </c>
      <c r="N2346" s="168" t="e">
        <f>#REF!</f>
        <v>#REF!</v>
      </c>
    </row>
    <row r="2347" spans="9:14">
      <c r="I2347" s="168" t="e">
        <f>#REF!</f>
        <v>#REF!</v>
      </c>
      <c r="J2347" s="168" t="e">
        <f>#REF!</f>
        <v>#REF!</v>
      </c>
      <c r="K2347" s="168" t="e">
        <f>#REF!</f>
        <v>#REF!</v>
      </c>
      <c r="L2347" s="168" t="e">
        <f>#REF!</f>
        <v>#REF!</v>
      </c>
      <c r="M2347" s="168" t="e">
        <f>#REF!</f>
        <v>#REF!</v>
      </c>
      <c r="N2347" s="168" t="e">
        <f>#REF!</f>
        <v>#REF!</v>
      </c>
    </row>
    <row r="2348" spans="9:14">
      <c r="I2348" s="168" t="e">
        <f>#REF!</f>
        <v>#REF!</v>
      </c>
      <c r="J2348" s="168" t="e">
        <f>#REF!</f>
        <v>#REF!</v>
      </c>
      <c r="K2348" s="168" t="e">
        <f>#REF!</f>
        <v>#REF!</v>
      </c>
      <c r="L2348" s="168" t="e">
        <f>#REF!</f>
        <v>#REF!</v>
      </c>
      <c r="M2348" s="168" t="e">
        <f>#REF!</f>
        <v>#REF!</v>
      </c>
      <c r="N2348" s="168" t="e">
        <f>#REF!</f>
        <v>#REF!</v>
      </c>
    </row>
    <row r="2349" spans="9:14">
      <c r="I2349" s="168" t="e">
        <f>#REF!</f>
        <v>#REF!</v>
      </c>
      <c r="J2349" s="168" t="e">
        <f>#REF!</f>
        <v>#REF!</v>
      </c>
      <c r="K2349" s="168" t="e">
        <f>#REF!</f>
        <v>#REF!</v>
      </c>
      <c r="L2349" s="168" t="e">
        <f>#REF!</f>
        <v>#REF!</v>
      </c>
      <c r="M2349" s="168" t="e">
        <f>#REF!</f>
        <v>#REF!</v>
      </c>
      <c r="N2349" s="168" t="e">
        <f>#REF!</f>
        <v>#REF!</v>
      </c>
    </row>
    <row r="2350" spans="9:14">
      <c r="I2350" s="168" t="e">
        <f>#REF!</f>
        <v>#REF!</v>
      </c>
      <c r="J2350" s="168" t="e">
        <f>#REF!</f>
        <v>#REF!</v>
      </c>
      <c r="K2350" s="168" t="e">
        <f>#REF!</f>
        <v>#REF!</v>
      </c>
      <c r="L2350" s="168" t="e">
        <f>#REF!</f>
        <v>#REF!</v>
      </c>
      <c r="M2350" s="168" t="e">
        <f>#REF!</f>
        <v>#REF!</v>
      </c>
      <c r="N2350" s="168" t="e">
        <f>#REF!</f>
        <v>#REF!</v>
      </c>
    </row>
    <row r="2351" spans="9:14">
      <c r="I2351" s="168" t="e">
        <f>#REF!</f>
        <v>#REF!</v>
      </c>
      <c r="J2351" s="168" t="e">
        <f>#REF!</f>
        <v>#REF!</v>
      </c>
      <c r="K2351" s="168" t="e">
        <f>#REF!</f>
        <v>#REF!</v>
      </c>
      <c r="L2351" s="168" t="e">
        <f>#REF!</f>
        <v>#REF!</v>
      </c>
      <c r="M2351" s="168" t="e">
        <f>#REF!</f>
        <v>#REF!</v>
      </c>
      <c r="N2351" s="168" t="e">
        <f>#REF!</f>
        <v>#REF!</v>
      </c>
    </row>
    <row r="2352" spans="9:14">
      <c r="I2352" s="168" t="e">
        <f>#REF!</f>
        <v>#REF!</v>
      </c>
      <c r="J2352" s="168" t="e">
        <f>#REF!</f>
        <v>#REF!</v>
      </c>
      <c r="K2352" s="168" t="e">
        <f>#REF!</f>
        <v>#REF!</v>
      </c>
      <c r="L2352" s="168" t="e">
        <f>#REF!</f>
        <v>#REF!</v>
      </c>
      <c r="M2352" s="168" t="e">
        <f>#REF!</f>
        <v>#REF!</v>
      </c>
      <c r="N2352" s="168" t="e">
        <f>#REF!</f>
        <v>#REF!</v>
      </c>
    </row>
    <row r="2353" spans="9:14">
      <c r="I2353" s="168" t="e">
        <f>#REF!</f>
        <v>#REF!</v>
      </c>
      <c r="J2353" s="168" t="e">
        <f>#REF!</f>
        <v>#REF!</v>
      </c>
      <c r="K2353" s="168" t="e">
        <f>#REF!</f>
        <v>#REF!</v>
      </c>
      <c r="L2353" s="168" t="e">
        <f>#REF!</f>
        <v>#REF!</v>
      </c>
      <c r="M2353" s="168" t="e">
        <f>#REF!</f>
        <v>#REF!</v>
      </c>
      <c r="N2353" s="168" t="e">
        <f>#REF!</f>
        <v>#REF!</v>
      </c>
    </row>
    <row r="2354" spans="9:14">
      <c r="I2354" s="168" t="e">
        <f>#REF!</f>
        <v>#REF!</v>
      </c>
      <c r="J2354" s="168" t="e">
        <f>#REF!</f>
        <v>#REF!</v>
      </c>
      <c r="K2354" s="168" t="e">
        <f>#REF!</f>
        <v>#REF!</v>
      </c>
      <c r="L2354" s="168" t="e">
        <f>#REF!</f>
        <v>#REF!</v>
      </c>
      <c r="M2354" s="168" t="e">
        <f>#REF!</f>
        <v>#REF!</v>
      </c>
      <c r="N2354" s="168" t="e">
        <f>#REF!</f>
        <v>#REF!</v>
      </c>
    </row>
    <row r="2355" spans="9:14">
      <c r="I2355" s="168" t="e">
        <f>#REF!</f>
        <v>#REF!</v>
      </c>
      <c r="J2355" s="168" t="e">
        <f>#REF!</f>
        <v>#REF!</v>
      </c>
      <c r="K2355" s="168" t="e">
        <f>#REF!</f>
        <v>#REF!</v>
      </c>
      <c r="L2355" s="168" t="e">
        <f>#REF!</f>
        <v>#REF!</v>
      </c>
      <c r="M2355" s="168" t="e">
        <f>#REF!</f>
        <v>#REF!</v>
      </c>
      <c r="N2355" s="168" t="e">
        <f>#REF!</f>
        <v>#REF!</v>
      </c>
    </row>
    <row r="2356" spans="9:14">
      <c r="I2356" s="168" t="e">
        <f>#REF!</f>
        <v>#REF!</v>
      </c>
      <c r="J2356" s="168" t="e">
        <f>#REF!</f>
        <v>#REF!</v>
      </c>
      <c r="K2356" s="168" t="e">
        <f>#REF!</f>
        <v>#REF!</v>
      </c>
      <c r="L2356" s="168" t="e">
        <f>#REF!</f>
        <v>#REF!</v>
      </c>
      <c r="M2356" s="168" t="e">
        <f>#REF!</f>
        <v>#REF!</v>
      </c>
      <c r="N2356" s="168" t="e">
        <f>#REF!</f>
        <v>#REF!</v>
      </c>
    </row>
    <row r="2357" spans="9:14">
      <c r="I2357" s="168" t="e">
        <f>#REF!</f>
        <v>#REF!</v>
      </c>
      <c r="J2357" s="168" t="e">
        <f>#REF!</f>
        <v>#REF!</v>
      </c>
      <c r="K2357" s="168" t="e">
        <f>#REF!</f>
        <v>#REF!</v>
      </c>
      <c r="L2357" s="168" t="e">
        <f>#REF!</f>
        <v>#REF!</v>
      </c>
      <c r="M2357" s="168" t="e">
        <f>#REF!</f>
        <v>#REF!</v>
      </c>
      <c r="N2357" s="168" t="e">
        <f>#REF!</f>
        <v>#REF!</v>
      </c>
    </row>
    <row r="2358" spans="9:14">
      <c r="I2358" s="180" t="e">
        <f>#REF!</f>
        <v>#REF!</v>
      </c>
      <c r="J2358" s="180" t="e">
        <f>#REF!</f>
        <v>#REF!</v>
      </c>
      <c r="K2358" s="180" t="e">
        <f>#REF!</f>
        <v>#REF!</v>
      </c>
      <c r="L2358" s="180" t="e">
        <f>#REF!</f>
        <v>#REF!</v>
      </c>
      <c r="M2358" s="180" t="e">
        <f>#REF!</f>
        <v>#REF!</v>
      </c>
      <c r="N2358" s="180" t="e">
        <f>#REF!</f>
        <v>#REF!</v>
      </c>
    </row>
    <row r="2359" spans="9:14">
      <c r="I2359" s="180" t="e">
        <f>#REF!</f>
        <v>#REF!</v>
      </c>
      <c r="J2359" s="180" t="e">
        <f>#REF!</f>
        <v>#REF!</v>
      </c>
      <c r="K2359" s="180" t="e">
        <f>#REF!</f>
        <v>#REF!</v>
      </c>
      <c r="L2359" s="180" t="e">
        <f>#REF!</f>
        <v>#REF!</v>
      </c>
      <c r="M2359" s="180" t="e">
        <f>#REF!</f>
        <v>#REF!</v>
      </c>
      <c r="N2359" s="180" t="e">
        <f>#REF!</f>
        <v>#REF!</v>
      </c>
    </row>
    <row r="2360" spans="9:14">
      <c r="I2360" s="168" t="e">
        <f>#REF!</f>
        <v>#REF!</v>
      </c>
      <c r="J2360" s="168" t="e">
        <f>#REF!</f>
        <v>#REF!</v>
      </c>
      <c r="K2360" s="168" t="e">
        <f>#REF!</f>
        <v>#REF!</v>
      </c>
      <c r="L2360" s="168" t="e">
        <f>#REF!</f>
        <v>#REF!</v>
      </c>
      <c r="M2360" s="168" t="e">
        <f>#REF!</f>
        <v>#REF!</v>
      </c>
      <c r="N2360" s="168" t="e">
        <f>#REF!</f>
        <v>#REF!</v>
      </c>
    </row>
    <row r="2361" spans="9:14">
      <c r="I2361" s="168" t="e">
        <f>#REF!</f>
        <v>#REF!</v>
      </c>
      <c r="J2361" s="168" t="e">
        <f>#REF!</f>
        <v>#REF!</v>
      </c>
      <c r="K2361" s="168" t="e">
        <f>#REF!</f>
        <v>#REF!</v>
      </c>
      <c r="L2361" s="168" t="e">
        <f>#REF!</f>
        <v>#REF!</v>
      </c>
      <c r="M2361" s="168" t="e">
        <f>#REF!</f>
        <v>#REF!</v>
      </c>
      <c r="N2361" s="168" t="e">
        <f>#REF!</f>
        <v>#REF!</v>
      </c>
    </row>
    <row r="2362" spans="9:14">
      <c r="I2362" s="168" t="e">
        <f>#REF!</f>
        <v>#REF!</v>
      </c>
      <c r="J2362" s="168" t="e">
        <f>#REF!</f>
        <v>#REF!</v>
      </c>
      <c r="K2362" s="168" t="e">
        <f>#REF!</f>
        <v>#REF!</v>
      </c>
      <c r="L2362" s="168" t="e">
        <f>#REF!</f>
        <v>#REF!</v>
      </c>
      <c r="M2362" s="168" t="e">
        <f>#REF!</f>
        <v>#REF!</v>
      </c>
      <c r="N2362" s="168" t="e">
        <f>#REF!</f>
        <v>#REF!</v>
      </c>
    </row>
    <row r="2363" spans="9:14">
      <c r="I2363" s="168" t="e">
        <f>#REF!</f>
        <v>#REF!</v>
      </c>
      <c r="J2363" s="168" t="e">
        <f>#REF!</f>
        <v>#REF!</v>
      </c>
      <c r="K2363" s="168" t="e">
        <f>#REF!</f>
        <v>#REF!</v>
      </c>
      <c r="L2363" s="168" t="e">
        <f>#REF!</f>
        <v>#REF!</v>
      </c>
      <c r="M2363" s="168" t="e">
        <f>#REF!</f>
        <v>#REF!</v>
      </c>
      <c r="N2363" s="168" t="e">
        <f>#REF!</f>
        <v>#REF!</v>
      </c>
    </row>
    <row r="2364" spans="9:14">
      <c r="I2364" s="168" t="e">
        <f>#REF!</f>
        <v>#REF!</v>
      </c>
      <c r="J2364" s="168" t="e">
        <f>#REF!</f>
        <v>#REF!</v>
      </c>
      <c r="K2364" s="168" t="e">
        <f>#REF!</f>
        <v>#REF!</v>
      </c>
      <c r="L2364" s="168" t="e">
        <f>#REF!</f>
        <v>#REF!</v>
      </c>
      <c r="M2364" s="168" t="e">
        <f>#REF!</f>
        <v>#REF!</v>
      </c>
      <c r="N2364" s="168" t="e">
        <f>#REF!</f>
        <v>#REF!</v>
      </c>
    </row>
    <row r="2365" spans="9:14">
      <c r="I2365" s="168" t="e">
        <f>#REF!</f>
        <v>#REF!</v>
      </c>
      <c r="J2365" s="168" t="e">
        <f>#REF!</f>
        <v>#REF!</v>
      </c>
      <c r="K2365" s="168" t="e">
        <f>#REF!</f>
        <v>#REF!</v>
      </c>
      <c r="L2365" s="168" t="e">
        <f>#REF!</f>
        <v>#REF!</v>
      </c>
      <c r="M2365" s="168" t="e">
        <f>#REF!</f>
        <v>#REF!</v>
      </c>
      <c r="N2365" s="168" t="e">
        <f>#REF!</f>
        <v>#REF!</v>
      </c>
    </row>
    <row r="2366" spans="9:14">
      <c r="I2366" s="168" t="e">
        <f>#REF!</f>
        <v>#REF!</v>
      </c>
      <c r="J2366" s="168" t="e">
        <f>#REF!</f>
        <v>#REF!</v>
      </c>
      <c r="K2366" s="168" t="e">
        <f>#REF!</f>
        <v>#REF!</v>
      </c>
      <c r="L2366" s="168" t="e">
        <f>#REF!</f>
        <v>#REF!</v>
      </c>
      <c r="M2366" s="168" t="e">
        <f>#REF!</f>
        <v>#REF!</v>
      </c>
      <c r="N2366" s="168" t="e">
        <f>#REF!</f>
        <v>#REF!</v>
      </c>
    </row>
    <row r="2367" spans="9:14">
      <c r="I2367" s="168" t="e">
        <f>#REF!</f>
        <v>#REF!</v>
      </c>
      <c r="J2367" s="168" t="e">
        <f>#REF!</f>
        <v>#REF!</v>
      </c>
      <c r="K2367" s="168" t="e">
        <f>#REF!</f>
        <v>#REF!</v>
      </c>
      <c r="L2367" s="168" t="e">
        <f>#REF!</f>
        <v>#REF!</v>
      </c>
      <c r="M2367" s="168" t="e">
        <f>#REF!</f>
        <v>#REF!</v>
      </c>
      <c r="N2367" s="168" t="e">
        <f>#REF!</f>
        <v>#REF!</v>
      </c>
    </row>
    <row r="2368" spans="9:14">
      <c r="I2368" s="168" t="e">
        <f>#REF!</f>
        <v>#REF!</v>
      </c>
      <c r="J2368" s="168" t="e">
        <f>#REF!</f>
        <v>#REF!</v>
      </c>
      <c r="K2368" s="168" t="e">
        <f>#REF!</f>
        <v>#REF!</v>
      </c>
      <c r="L2368" s="168" t="e">
        <f>#REF!</f>
        <v>#REF!</v>
      </c>
      <c r="M2368" s="168" t="e">
        <f>#REF!</f>
        <v>#REF!</v>
      </c>
      <c r="N2368" s="168" t="e">
        <f>#REF!</f>
        <v>#REF!</v>
      </c>
    </row>
    <row r="2369" spans="9:14">
      <c r="I2369" s="168" t="e">
        <f>#REF!</f>
        <v>#REF!</v>
      </c>
      <c r="J2369" s="168" t="e">
        <f>#REF!</f>
        <v>#REF!</v>
      </c>
      <c r="K2369" s="168" t="e">
        <f>#REF!</f>
        <v>#REF!</v>
      </c>
      <c r="L2369" s="168" t="e">
        <f>#REF!</f>
        <v>#REF!</v>
      </c>
      <c r="M2369" s="168" t="e">
        <f>#REF!</f>
        <v>#REF!</v>
      </c>
      <c r="N2369" s="168" t="e">
        <f>#REF!</f>
        <v>#REF!</v>
      </c>
    </row>
    <row r="2370" spans="9:14">
      <c r="I2370" s="168" t="e">
        <f>#REF!</f>
        <v>#REF!</v>
      </c>
      <c r="J2370" s="168" t="e">
        <f>#REF!</f>
        <v>#REF!</v>
      </c>
      <c r="K2370" s="168" t="e">
        <f>#REF!</f>
        <v>#REF!</v>
      </c>
      <c r="L2370" s="168" t="e">
        <f>#REF!</f>
        <v>#REF!</v>
      </c>
      <c r="M2370" s="168" t="e">
        <f>#REF!</f>
        <v>#REF!</v>
      </c>
      <c r="N2370" s="168" t="e">
        <f>#REF!</f>
        <v>#REF!</v>
      </c>
    </row>
    <row r="2371" spans="9:14">
      <c r="I2371" s="168" t="e">
        <f>#REF!</f>
        <v>#REF!</v>
      </c>
      <c r="J2371" s="168" t="e">
        <f>#REF!</f>
        <v>#REF!</v>
      </c>
      <c r="K2371" s="168" t="e">
        <f>#REF!</f>
        <v>#REF!</v>
      </c>
      <c r="L2371" s="168" t="e">
        <f>#REF!</f>
        <v>#REF!</v>
      </c>
      <c r="M2371" s="168" t="e">
        <f>#REF!</f>
        <v>#REF!</v>
      </c>
      <c r="N2371" s="168" t="e">
        <f>#REF!</f>
        <v>#REF!</v>
      </c>
    </row>
    <row r="2372" spans="9:14">
      <c r="I2372" s="180" t="e">
        <f>#REF!</f>
        <v>#REF!</v>
      </c>
      <c r="J2372" s="180" t="e">
        <f>#REF!</f>
        <v>#REF!</v>
      </c>
      <c r="K2372" s="180" t="e">
        <f>#REF!</f>
        <v>#REF!</v>
      </c>
      <c r="L2372" s="180" t="e">
        <f>#REF!</f>
        <v>#REF!</v>
      </c>
      <c r="M2372" s="180" t="e">
        <f>#REF!</f>
        <v>#REF!</v>
      </c>
      <c r="N2372" s="180" t="e">
        <f>#REF!</f>
        <v>#REF!</v>
      </c>
    </row>
    <row r="2373" spans="9:14">
      <c r="I2373" s="180" t="e">
        <f>#REF!</f>
        <v>#REF!</v>
      </c>
      <c r="J2373" s="180" t="e">
        <f>#REF!</f>
        <v>#REF!</v>
      </c>
      <c r="K2373" s="180" t="e">
        <f>#REF!</f>
        <v>#REF!</v>
      </c>
      <c r="L2373" s="180" t="e">
        <f>#REF!</f>
        <v>#REF!</v>
      </c>
      <c r="M2373" s="180" t="e">
        <f>#REF!</f>
        <v>#REF!</v>
      </c>
      <c r="N2373" s="180" t="e">
        <f>#REF!</f>
        <v>#REF!</v>
      </c>
    </row>
    <row r="2374" spans="9:14">
      <c r="I2374" s="168" t="e">
        <f>#REF!</f>
        <v>#REF!</v>
      </c>
      <c r="J2374" s="168" t="e">
        <f>#REF!</f>
        <v>#REF!</v>
      </c>
      <c r="K2374" s="168" t="e">
        <f>#REF!</f>
        <v>#REF!</v>
      </c>
      <c r="L2374" s="168" t="e">
        <f>#REF!</f>
        <v>#REF!</v>
      </c>
      <c r="M2374" s="168" t="e">
        <f>#REF!</f>
        <v>#REF!</v>
      </c>
      <c r="N2374" s="168" t="e">
        <f>#REF!</f>
        <v>#REF!</v>
      </c>
    </row>
    <row r="2375" spans="9:14">
      <c r="I2375" s="168" t="e">
        <f>#REF!</f>
        <v>#REF!</v>
      </c>
      <c r="J2375" s="168" t="e">
        <f>#REF!</f>
        <v>#REF!</v>
      </c>
      <c r="K2375" s="168" t="e">
        <f>#REF!</f>
        <v>#REF!</v>
      </c>
      <c r="L2375" s="168" t="e">
        <f>#REF!</f>
        <v>#REF!</v>
      </c>
      <c r="M2375" s="168" t="e">
        <f>#REF!</f>
        <v>#REF!</v>
      </c>
      <c r="N2375" s="168" t="e">
        <f>#REF!</f>
        <v>#REF!</v>
      </c>
    </row>
    <row r="2376" spans="9:14">
      <c r="I2376" s="168" t="e">
        <f>#REF!</f>
        <v>#REF!</v>
      </c>
      <c r="J2376" s="168" t="e">
        <f>#REF!</f>
        <v>#REF!</v>
      </c>
      <c r="K2376" s="168" t="e">
        <f>#REF!</f>
        <v>#REF!</v>
      </c>
      <c r="L2376" s="168" t="e">
        <f>#REF!</f>
        <v>#REF!</v>
      </c>
      <c r="M2376" s="168" t="e">
        <f>#REF!</f>
        <v>#REF!</v>
      </c>
      <c r="N2376" s="168" t="e">
        <f>#REF!</f>
        <v>#REF!</v>
      </c>
    </row>
    <row r="2377" spans="9:14">
      <c r="I2377" s="168" t="e">
        <f>#REF!</f>
        <v>#REF!</v>
      </c>
      <c r="J2377" s="168" t="e">
        <f>#REF!</f>
        <v>#REF!</v>
      </c>
      <c r="K2377" s="168" t="e">
        <f>#REF!</f>
        <v>#REF!</v>
      </c>
      <c r="L2377" s="168" t="e">
        <f>#REF!</f>
        <v>#REF!</v>
      </c>
      <c r="M2377" s="168" t="e">
        <f>#REF!</f>
        <v>#REF!</v>
      </c>
      <c r="N2377" s="168" t="e">
        <f>#REF!</f>
        <v>#REF!</v>
      </c>
    </row>
    <row r="2378" spans="9:14">
      <c r="I2378" s="168" t="e">
        <f>#REF!</f>
        <v>#REF!</v>
      </c>
      <c r="J2378" s="168" t="e">
        <f>#REF!</f>
        <v>#REF!</v>
      </c>
      <c r="K2378" s="168" t="e">
        <f>#REF!</f>
        <v>#REF!</v>
      </c>
      <c r="L2378" s="168" t="e">
        <f>#REF!</f>
        <v>#REF!</v>
      </c>
      <c r="M2378" s="168" t="e">
        <f>#REF!</f>
        <v>#REF!</v>
      </c>
      <c r="N2378" s="168" t="e">
        <f>#REF!</f>
        <v>#REF!</v>
      </c>
    </row>
    <row r="2379" spans="9:14">
      <c r="I2379" s="168" t="e">
        <f>#REF!</f>
        <v>#REF!</v>
      </c>
      <c r="J2379" s="168" t="e">
        <f>#REF!</f>
        <v>#REF!</v>
      </c>
      <c r="K2379" s="168" t="e">
        <f>#REF!</f>
        <v>#REF!</v>
      </c>
      <c r="L2379" s="168" t="e">
        <f>#REF!</f>
        <v>#REF!</v>
      </c>
      <c r="M2379" s="168" t="e">
        <f>#REF!</f>
        <v>#REF!</v>
      </c>
      <c r="N2379" s="168" t="e">
        <f>#REF!</f>
        <v>#REF!</v>
      </c>
    </row>
    <row r="2380" spans="9:14">
      <c r="I2380" s="168" t="e">
        <f>#REF!</f>
        <v>#REF!</v>
      </c>
      <c r="J2380" s="168" t="e">
        <f>#REF!</f>
        <v>#REF!</v>
      </c>
      <c r="K2380" s="168" t="e">
        <f>#REF!</f>
        <v>#REF!</v>
      </c>
      <c r="L2380" s="168" t="e">
        <f>#REF!</f>
        <v>#REF!</v>
      </c>
      <c r="M2380" s="168" t="e">
        <f>#REF!</f>
        <v>#REF!</v>
      </c>
      <c r="N2380" s="168" t="e">
        <f>#REF!</f>
        <v>#REF!</v>
      </c>
    </row>
    <row r="2381" spans="9:14">
      <c r="I2381" s="168" t="e">
        <f>#REF!</f>
        <v>#REF!</v>
      </c>
      <c r="J2381" s="168" t="e">
        <f>#REF!</f>
        <v>#REF!</v>
      </c>
      <c r="K2381" s="168" t="e">
        <f>#REF!</f>
        <v>#REF!</v>
      </c>
      <c r="L2381" s="168" t="e">
        <f>#REF!</f>
        <v>#REF!</v>
      </c>
      <c r="M2381" s="168" t="e">
        <f>#REF!</f>
        <v>#REF!</v>
      </c>
      <c r="N2381" s="168" t="e">
        <f>#REF!</f>
        <v>#REF!</v>
      </c>
    </row>
    <row r="2382" spans="9:14">
      <c r="I2382" s="168" t="e">
        <f>#REF!</f>
        <v>#REF!</v>
      </c>
      <c r="J2382" s="168" t="e">
        <f>#REF!</f>
        <v>#REF!</v>
      </c>
      <c r="K2382" s="168" t="e">
        <f>#REF!</f>
        <v>#REF!</v>
      </c>
      <c r="L2382" s="168" t="e">
        <f>#REF!</f>
        <v>#REF!</v>
      </c>
      <c r="M2382" s="168" t="e">
        <f>#REF!</f>
        <v>#REF!</v>
      </c>
      <c r="N2382" s="168" t="e">
        <f>#REF!</f>
        <v>#REF!</v>
      </c>
    </row>
    <row r="2383" spans="9:14">
      <c r="I2383" s="168" t="e">
        <f>#REF!</f>
        <v>#REF!</v>
      </c>
      <c r="J2383" s="168" t="e">
        <f>#REF!</f>
        <v>#REF!</v>
      </c>
      <c r="K2383" s="168" t="e">
        <f>#REF!</f>
        <v>#REF!</v>
      </c>
      <c r="L2383" s="168" t="e">
        <f>#REF!</f>
        <v>#REF!</v>
      </c>
      <c r="M2383" s="168" t="e">
        <f>#REF!</f>
        <v>#REF!</v>
      </c>
      <c r="N2383" s="168" t="e">
        <f>#REF!</f>
        <v>#REF!</v>
      </c>
    </row>
    <row r="2384" spans="9:14">
      <c r="I2384" s="168" t="e">
        <f>#REF!</f>
        <v>#REF!</v>
      </c>
      <c r="J2384" s="168" t="e">
        <f>#REF!</f>
        <v>#REF!</v>
      </c>
      <c r="K2384" s="168" t="e">
        <f>#REF!</f>
        <v>#REF!</v>
      </c>
      <c r="L2384" s="168" t="e">
        <f>#REF!</f>
        <v>#REF!</v>
      </c>
      <c r="M2384" s="168" t="e">
        <f>#REF!</f>
        <v>#REF!</v>
      </c>
      <c r="N2384" s="168" t="e">
        <f>#REF!</f>
        <v>#REF!</v>
      </c>
    </row>
    <row r="2385" spans="9:14">
      <c r="I2385" s="168" t="e">
        <f>#REF!</f>
        <v>#REF!</v>
      </c>
      <c r="J2385" s="168" t="e">
        <f>#REF!</f>
        <v>#REF!</v>
      </c>
      <c r="K2385" s="168" t="e">
        <f>#REF!</f>
        <v>#REF!</v>
      </c>
      <c r="L2385" s="168" t="e">
        <f>#REF!</f>
        <v>#REF!</v>
      </c>
      <c r="M2385" s="168" t="e">
        <f>#REF!</f>
        <v>#REF!</v>
      </c>
      <c r="N2385" s="168" t="e">
        <f>#REF!</f>
        <v>#REF!</v>
      </c>
    </row>
    <row r="2386" spans="9:14">
      <c r="I2386" s="180" t="e">
        <f>#REF!</f>
        <v>#REF!</v>
      </c>
      <c r="J2386" s="180" t="e">
        <f>#REF!</f>
        <v>#REF!</v>
      </c>
      <c r="K2386" s="180" t="e">
        <f>#REF!</f>
        <v>#REF!</v>
      </c>
      <c r="L2386" s="180" t="e">
        <f>#REF!</f>
        <v>#REF!</v>
      </c>
      <c r="M2386" s="180" t="e">
        <f>#REF!</f>
        <v>#REF!</v>
      </c>
      <c r="N2386" s="180" t="e">
        <f>#REF!</f>
        <v>#REF!</v>
      </c>
    </row>
    <row r="2387" spans="9:14">
      <c r="I2387" s="180" t="e">
        <f>#REF!</f>
        <v>#REF!</v>
      </c>
      <c r="J2387" s="180" t="e">
        <f>#REF!</f>
        <v>#REF!</v>
      </c>
      <c r="K2387" s="180" t="e">
        <f>#REF!</f>
        <v>#REF!</v>
      </c>
      <c r="L2387" s="180" t="e">
        <f>#REF!</f>
        <v>#REF!</v>
      </c>
      <c r="M2387" s="180" t="e">
        <f>#REF!</f>
        <v>#REF!</v>
      </c>
      <c r="N2387" s="180" t="e">
        <f>#REF!</f>
        <v>#REF!</v>
      </c>
    </row>
    <row r="2388" spans="9:14">
      <c r="I2388" s="168" t="e">
        <f>#REF!</f>
        <v>#REF!</v>
      </c>
      <c r="J2388" s="168" t="e">
        <f>#REF!</f>
        <v>#REF!</v>
      </c>
      <c r="K2388" s="168" t="e">
        <f>#REF!</f>
        <v>#REF!</v>
      </c>
      <c r="L2388" s="168" t="e">
        <f>#REF!</f>
        <v>#REF!</v>
      </c>
      <c r="M2388" s="168" t="e">
        <f>#REF!</f>
        <v>#REF!</v>
      </c>
      <c r="N2388" s="168" t="e">
        <f>#REF!</f>
        <v>#REF!</v>
      </c>
    </row>
    <row r="2389" spans="9:14">
      <c r="I2389" s="168" t="e">
        <f>#REF!</f>
        <v>#REF!</v>
      </c>
      <c r="J2389" s="168" t="e">
        <f>#REF!</f>
        <v>#REF!</v>
      </c>
      <c r="K2389" s="168" t="e">
        <f>#REF!</f>
        <v>#REF!</v>
      </c>
      <c r="L2389" s="168" t="e">
        <f>#REF!</f>
        <v>#REF!</v>
      </c>
      <c r="M2389" s="168" t="e">
        <f>#REF!</f>
        <v>#REF!</v>
      </c>
      <c r="N2389" s="168" t="e">
        <f>#REF!</f>
        <v>#REF!</v>
      </c>
    </row>
    <row r="2390" spans="9:14">
      <c r="I2390" s="168" t="e">
        <f>#REF!</f>
        <v>#REF!</v>
      </c>
      <c r="J2390" s="168" t="e">
        <f>#REF!</f>
        <v>#REF!</v>
      </c>
      <c r="K2390" s="168" t="e">
        <f>#REF!</f>
        <v>#REF!</v>
      </c>
      <c r="L2390" s="168" t="e">
        <f>#REF!</f>
        <v>#REF!</v>
      </c>
      <c r="M2390" s="168" t="e">
        <f>#REF!</f>
        <v>#REF!</v>
      </c>
      <c r="N2390" s="168" t="e">
        <f>#REF!</f>
        <v>#REF!</v>
      </c>
    </row>
    <row r="2391" spans="9:14">
      <c r="I2391" s="168" t="e">
        <f>#REF!</f>
        <v>#REF!</v>
      </c>
      <c r="J2391" s="168" t="e">
        <f>#REF!</f>
        <v>#REF!</v>
      </c>
      <c r="K2391" s="168" t="e">
        <f>#REF!</f>
        <v>#REF!</v>
      </c>
      <c r="L2391" s="168" t="e">
        <f>#REF!</f>
        <v>#REF!</v>
      </c>
      <c r="M2391" s="168" t="e">
        <f>#REF!</f>
        <v>#REF!</v>
      </c>
      <c r="N2391" s="168" t="e">
        <f>#REF!</f>
        <v>#REF!</v>
      </c>
    </row>
    <row r="2392" spans="9:14">
      <c r="I2392" s="168" t="e">
        <f>#REF!</f>
        <v>#REF!</v>
      </c>
      <c r="J2392" s="168" t="e">
        <f>#REF!</f>
        <v>#REF!</v>
      </c>
      <c r="K2392" s="168" t="e">
        <f>#REF!</f>
        <v>#REF!</v>
      </c>
      <c r="L2392" s="168" t="e">
        <f>#REF!</f>
        <v>#REF!</v>
      </c>
      <c r="M2392" s="168" t="e">
        <f>#REF!</f>
        <v>#REF!</v>
      </c>
      <c r="N2392" s="168" t="e">
        <f>#REF!</f>
        <v>#REF!</v>
      </c>
    </row>
    <row r="2393" spans="9:14">
      <c r="I2393" s="168" t="e">
        <f>#REF!</f>
        <v>#REF!</v>
      </c>
      <c r="J2393" s="168" t="e">
        <f>#REF!</f>
        <v>#REF!</v>
      </c>
      <c r="K2393" s="168" t="e">
        <f>#REF!</f>
        <v>#REF!</v>
      </c>
      <c r="L2393" s="168" t="e">
        <f>#REF!</f>
        <v>#REF!</v>
      </c>
      <c r="M2393" s="168" t="e">
        <f>#REF!</f>
        <v>#REF!</v>
      </c>
      <c r="N2393" s="168" t="e">
        <f>#REF!</f>
        <v>#REF!</v>
      </c>
    </row>
    <row r="2394" spans="9:14">
      <c r="I2394" s="168" t="e">
        <f>#REF!</f>
        <v>#REF!</v>
      </c>
      <c r="J2394" s="168" t="e">
        <f>#REF!</f>
        <v>#REF!</v>
      </c>
      <c r="K2394" s="168" t="e">
        <f>#REF!</f>
        <v>#REF!</v>
      </c>
      <c r="L2394" s="168" t="e">
        <f>#REF!</f>
        <v>#REF!</v>
      </c>
      <c r="M2394" s="168" t="e">
        <f>#REF!</f>
        <v>#REF!</v>
      </c>
      <c r="N2394" s="168" t="e">
        <f>#REF!</f>
        <v>#REF!</v>
      </c>
    </row>
    <row r="2395" spans="9:14">
      <c r="I2395" s="168" t="e">
        <f>#REF!</f>
        <v>#REF!</v>
      </c>
      <c r="J2395" s="168" t="e">
        <f>#REF!</f>
        <v>#REF!</v>
      </c>
      <c r="K2395" s="168" t="e">
        <f>#REF!</f>
        <v>#REF!</v>
      </c>
      <c r="L2395" s="168" t="e">
        <f>#REF!</f>
        <v>#REF!</v>
      </c>
      <c r="M2395" s="168" t="e">
        <f>#REF!</f>
        <v>#REF!</v>
      </c>
      <c r="N2395" s="168" t="e">
        <f>#REF!</f>
        <v>#REF!</v>
      </c>
    </row>
    <row r="2396" spans="9:14">
      <c r="I2396" s="168" t="e">
        <f>#REF!</f>
        <v>#REF!</v>
      </c>
      <c r="J2396" s="168" t="e">
        <f>#REF!</f>
        <v>#REF!</v>
      </c>
      <c r="K2396" s="168" t="e">
        <f>#REF!</f>
        <v>#REF!</v>
      </c>
      <c r="L2396" s="168" t="e">
        <f>#REF!</f>
        <v>#REF!</v>
      </c>
      <c r="M2396" s="168" t="e">
        <f>#REF!</f>
        <v>#REF!</v>
      </c>
      <c r="N2396" s="168" t="e">
        <f>#REF!</f>
        <v>#REF!</v>
      </c>
    </row>
    <row r="2397" spans="9:14">
      <c r="I2397" s="168" t="e">
        <f>#REF!</f>
        <v>#REF!</v>
      </c>
      <c r="J2397" s="168" t="e">
        <f>#REF!</f>
        <v>#REF!</v>
      </c>
      <c r="K2397" s="168" t="e">
        <f>#REF!</f>
        <v>#REF!</v>
      </c>
      <c r="L2397" s="168" t="e">
        <f>#REF!</f>
        <v>#REF!</v>
      </c>
      <c r="M2397" s="168" t="e">
        <f>#REF!</f>
        <v>#REF!</v>
      </c>
      <c r="N2397" s="168" t="e">
        <f>#REF!</f>
        <v>#REF!</v>
      </c>
    </row>
    <row r="2398" spans="9:14">
      <c r="I2398" s="168" t="e">
        <f>#REF!</f>
        <v>#REF!</v>
      </c>
      <c r="J2398" s="168" t="e">
        <f>#REF!</f>
        <v>#REF!</v>
      </c>
      <c r="K2398" s="168" t="e">
        <f>#REF!</f>
        <v>#REF!</v>
      </c>
      <c r="L2398" s="168" t="e">
        <f>#REF!</f>
        <v>#REF!</v>
      </c>
      <c r="M2398" s="168" t="e">
        <f>#REF!</f>
        <v>#REF!</v>
      </c>
      <c r="N2398" s="168" t="e">
        <f>#REF!</f>
        <v>#REF!</v>
      </c>
    </row>
    <row r="2399" spans="9:14">
      <c r="I2399" s="168" t="e">
        <f>#REF!</f>
        <v>#REF!</v>
      </c>
      <c r="J2399" s="168" t="e">
        <f>#REF!</f>
        <v>#REF!</v>
      </c>
      <c r="K2399" s="168" t="e">
        <f>#REF!</f>
        <v>#REF!</v>
      </c>
      <c r="L2399" s="168" t="e">
        <f>#REF!</f>
        <v>#REF!</v>
      </c>
      <c r="M2399" s="168" t="e">
        <f>#REF!</f>
        <v>#REF!</v>
      </c>
      <c r="N2399" s="168" t="e">
        <f>#REF!</f>
        <v>#REF!</v>
      </c>
    </row>
    <row r="2400" spans="9:14">
      <c r="I2400" s="180" t="e">
        <f>#REF!</f>
        <v>#REF!</v>
      </c>
      <c r="J2400" s="180" t="e">
        <f>#REF!</f>
        <v>#REF!</v>
      </c>
      <c r="K2400" s="180" t="e">
        <f>#REF!</f>
        <v>#REF!</v>
      </c>
      <c r="L2400" s="180" t="e">
        <f>#REF!</f>
        <v>#REF!</v>
      </c>
      <c r="M2400" s="180" t="e">
        <f>#REF!</f>
        <v>#REF!</v>
      </c>
      <c r="N2400" s="180" t="e">
        <f>#REF!</f>
        <v>#REF!</v>
      </c>
    </row>
    <row r="2401" spans="9:14">
      <c r="I2401" s="180" t="e">
        <f>#REF!</f>
        <v>#REF!</v>
      </c>
      <c r="J2401" s="180" t="e">
        <f>#REF!</f>
        <v>#REF!</v>
      </c>
      <c r="K2401" s="180" t="e">
        <f>#REF!</f>
        <v>#REF!</v>
      </c>
      <c r="L2401" s="180" t="e">
        <f>#REF!</f>
        <v>#REF!</v>
      </c>
      <c r="M2401" s="180" t="e">
        <f>#REF!</f>
        <v>#REF!</v>
      </c>
      <c r="N2401" s="180" t="e">
        <f>#REF!</f>
        <v>#REF!</v>
      </c>
    </row>
    <row r="2402" spans="9:14">
      <c r="I2402" s="168" t="e">
        <f>#REF!</f>
        <v>#REF!</v>
      </c>
      <c r="J2402" s="168" t="e">
        <f>#REF!</f>
        <v>#REF!</v>
      </c>
      <c r="K2402" s="168" t="e">
        <f>#REF!</f>
        <v>#REF!</v>
      </c>
      <c r="L2402" s="168" t="e">
        <f>#REF!</f>
        <v>#REF!</v>
      </c>
      <c r="M2402" s="168" t="e">
        <f>#REF!</f>
        <v>#REF!</v>
      </c>
      <c r="N2402" s="168" t="e">
        <f>#REF!</f>
        <v>#REF!</v>
      </c>
    </row>
    <row r="2403" spans="9:14">
      <c r="I2403" s="168" t="e">
        <f>#REF!</f>
        <v>#REF!</v>
      </c>
      <c r="J2403" s="168" t="e">
        <f>#REF!</f>
        <v>#REF!</v>
      </c>
      <c r="K2403" s="168" t="e">
        <f>#REF!</f>
        <v>#REF!</v>
      </c>
      <c r="L2403" s="168" t="e">
        <f>#REF!</f>
        <v>#REF!</v>
      </c>
      <c r="M2403" s="168" t="e">
        <f>#REF!</f>
        <v>#REF!</v>
      </c>
      <c r="N2403" s="168" t="e">
        <f>#REF!</f>
        <v>#REF!</v>
      </c>
    </row>
    <row r="2404" spans="9:14">
      <c r="I2404" s="168" t="e">
        <f>#REF!</f>
        <v>#REF!</v>
      </c>
      <c r="J2404" s="168" t="e">
        <f>#REF!</f>
        <v>#REF!</v>
      </c>
      <c r="K2404" s="168" t="e">
        <f>#REF!</f>
        <v>#REF!</v>
      </c>
      <c r="L2404" s="168" t="e">
        <f>#REF!</f>
        <v>#REF!</v>
      </c>
      <c r="M2404" s="168" t="e">
        <f>#REF!</f>
        <v>#REF!</v>
      </c>
      <c r="N2404" s="168" t="e">
        <f>#REF!</f>
        <v>#REF!</v>
      </c>
    </row>
    <row r="2405" spans="9:14">
      <c r="I2405" s="168" t="e">
        <f>#REF!</f>
        <v>#REF!</v>
      </c>
      <c r="J2405" s="168" t="e">
        <f>#REF!</f>
        <v>#REF!</v>
      </c>
      <c r="K2405" s="168" t="e">
        <f>#REF!</f>
        <v>#REF!</v>
      </c>
      <c r="L2405" s="168" t="e">
        <f>#REF!</f>
        <v>#REF!</v>
      </c>
      <c r="M2405" s="168" t="e">
        <f>#REF!</f>
        <v>#REF!</v>
      </c>
      <c r="N2405" s="168" t="e">
        <f>#REF!</f>
        <v>#REF!</v>
      </c>
    </row>
    <row r="2406" spans="9:14">
      <c r="I2406" s="168" t="e">
        <f>#REF!</f>
        <v>#REF!</v>
      </c>
      <c r="J2406" s="168" t="e">
        <f>#REF!</f>
        <v>#REF!</v>
      </c>
      <c r="K2406" s="168" t="e">
        <f>#REF!</f>
        <v>#REF!</v>
      </c>
      <c r="L2406" s="168" t="e">
        <f>#REF!</f>
        <v>#REF!</v>
      </c>
      <c r="M2406" s="168" t="e">
        <f>#REF!</f>
        <v>#REF!</v>
      </c>
      <c r="N2406" s="168" t="e">
        <f>#REF!</f>
        <v>#REF!</v>
      </c>
    </row>
    <row r="2407" spans="9:14">
      <c r="I2407" s="168" t="e">
        <f>#REF!</f>
        <v>#REF!</v>
      </c>
      <c r="J2407" s="168" t="e">
        <f>#REF!</f>
        <v>#REF!</v>
      </c>
      <c r="K2407" s="168" t="e">
        <f>#REF!</f>
        <v>#REF!</v>
      </c>
      <c r="L2407" s="168" t="e">
        <f>#REF!</f>
        <v>#REF!</v>
      </c>
      <c r="M2407" s="168" t="e">
        <f>#REF!</f>
        <v>#REF!</v>
      </c>
      <c r="N2407" s="168" t="e">
        <f>#REF!</f>
        <v>#REF!</v>
      </c>
    </row>
    <row r="2408" spans="9:14">
      <c r="I2408" s="168" t="e">
        <f>#REF!</f>
        <v>#REF!</v>
      </c>
      <c r="J2408" s="168" t="e">
        <f>#REF!</f>
        <v>#REF!</v>
      </c>
      <c r="K2408" s="168" t="e">
        <f>#REF!</f>
        <v>#REF!</v>
      </c>
      <c r="L2408" s="168" t="e">
        <f>#REF!</f>
        <v>#REF!</v>
      </c>
      <c r="M2408" s="168" t="e">
        <f>#REF!</f>
        <v>#REF!</v>
      </c>
      <c r="N2408" s="168" t="e">
        <f>#REF!</f>
        <v>#REF!</v>
      </c>
    </row>
    <row r="2409" spans="9:14">
      <c r="I2409" s="168" t="e">
        <f>#REF!</f>
        <v>#REF!</v>
      </c>
      <c r="J2409" s="168" t="e">
        <f>#REF!</f>
        <v>#REF!</v>
      </c>
      <c r="K2409" s="168" t="e">
        <f>#REF!</f>
        <v>#REF!</v>
      </c>
      <c r="L2409" s="168" t="e">
        <f>#REF!</f>
        <v>#REF!</v>
      </c>
      <c r="M2409" s="168" t="e">
        <f>#REF!</f>
        <v>#REF!</v>
      </c>
      <c r="N2409" s="168" t="e">
        <f>#REF!</f>
        <v>#REF!</v>
      </c>
    </row>
    <row r="2410" spans="9:14">
      <c r="I2410" s="168" t="e">
        <f>#REF!</f>
        <v>#REF!</v>
      </c>
      <c r="J2410" s="168" t="e">
        <f>#REF!</f>
        <v>#REF!</v>
      </c>
      <c r="K2410" s="168" t="e">
        <f>#REF!</f>
        <v>#REF!</v>
      </c>
      <c r="L2410" s="168" t="e">
        <f>#REF!</f>
        <v>#REF!</v>
      </c>
      <c r="M2410" s="168" t="e">
        <f>#REF!</f>
        <v>#REF!</v>
      </c>
      <c r="N2410" s="168" t="e">
        <f>#REF!</f>
        <v>#REF!</v>
      </c>
    </row>
    <row r="2411" spans="9:14">
      <c r="I2411" s="168" t="e">
        <f>#REF!</f>
        <v>#REF!</v>
      </c>
      <c r="J2411" s="168" t="e">
        <f>#REF!</f>
        <v>#REF!</v>
      </c>
      <c r="K2411" s="168" t="e">
        <f>#REF!</f>
        <v>#REF!</v>
      </c>
      <c r="L2411" s="168" t="e">
        <f>#REF!</f>
        <v>#REF!</v>
      </c>
      <c r="M2411" s="168" t="e">
        <f>#REF!</f>
        <v>#REF!</v>
      </c>
      <c r="N2411" s="168" t="e">
        <f>#REF!</f>
        <v>#REF!</v>
      </c>
    </row>
    <row r="2412" spans="9:14">
      <c r="I2412" s="168" t="e">
        <f>#REF!</f>
        <v>#REF!</v>
      </c>
      <c r="J2412" s="168" t="e">
        <f>#REF!</f>
        <v>#REF!</v>
      </c>
      <c r="K2412" s="168" t="e">
        <f>#REF!</f>
        <v>#REF!</v>
      </c>
      <c r="L2412" s="168" t="e">
        <f>#REF!</f>
        <v>#REF!</v>
      </c>
      <c r="M2412" s="168" t="e">
        <f>#REF!</f>
        <v>#REF!</v>
      </c>
      <c r="N2412" s="168" t="e">
        <f>#REF!</f>
        <v>#REF!</v>
      </c>
    </row>
    <row r="2413" spans="9:14">
      <c r="I2413" s="168" t="e">
        <f>#REF!</f>
        <v>#REF!</v>
      </c>
      <c r="J2413" s="168" t="e">
        <f>#REF!</f>
        <v>#REF!</v>
      </c>
      <c r="K2413" s="168" t="e">
        <f>#REF!</f>
        <v>#REF!</v>
      </c>
      <c r="L2413" s="168" t="e">
        <f>#REF!</f>
        <v>#REF!</v>
      </c>
      <c r="M2413" s="168" t="e">
        <f>#REF!</f>
        <v>#REF!</v>
      </c>
      <c r="N2413" s="168" t="e">
        <f>#REF!</f>
        <v>#REF!</v>
      </c>
    </row>
    <row r="2414" spans="9:14">
      <c r="I2414" s="180" t="e">
        <f>#REF!</f>
        <v>#REF!</v>
      </c>
      <c r="J2414" s="180" t="e">
        <f>#REF!</f>
        <v>#REF!</v>
      </c>
      <c r="K2414" s="180" t="e">
        <f>#REF!</f>
        <v>#REF!</v>
      </c>
      <c r="L2414" s="180" t="e">
        <f>#REF!</f>
        <v>#REF!</v>
      </c>
      <c r="M2414" s="180" t="e">
        <f>#REF!</f>
        <v>#REF!</v>
      </c>
      <c r="N2414" s="180" t="e">
        <f>#REF!</f>
        <v>#REF!</v>
      </c>
    </row>
    <row r="2415" spans="9:14">
      <c r="I2415" s="180" t="e">
        <f>#REF!</f>
        <v>#REF!</v>
      </c>
      <c r="J2415" s="180" t="e">
        <f>#REF!</f>
        <v>#REF!</v>
      </c>
      <c r="K2415" s="180" t="e">
        <f>#REF!</f>
        <v>#REF!</v>
      </c>
      <c r="L2415" s="180" t="e">
        <f>#REF!</f>
        <v>#REF!</v>
      </c>
      <c r="M2415" s="180" t="e">
        <f>#REF!</f>
        <v>#REF!</v>
      </c>
      <c r="N2415" s="180" t="e">
        <f>#REF!</f>
        <v>#REF!</v>
      </c>
    </row>
    <row r="2416" spans="9:14">
      <c r="I2416" s="168" t="e">
        <f>#REF!</f>
        <v>#REF!</v>
      </c>
      <c r="J2416" s="168" t="e">
        <f>#REF!</f>
        <v>#REF!</v>
      </c>
      <c r="K2416" s="168" t="e">
        <f>#REF!</f>
        <v>#REF!</v>
      </c>
      <c r="L2416" s="168" t="e">
        <f>#REF!</f>
        <v>#REF!</v>
      </c>
      <c r="M2416" s="168" t="e">
        <f>#REF!</f>
        <v>#REF!</v>
      </c>
      <c r="N2416" s="168" t="e">
        <f>#REF!</f>
        <v>#REF!</v>
      </c>
    </row>
    <row r="2417" spans="9:14">
      <c r="I2417" s="168" t="e">
        <f>#REF!</f>
        <v>#REF!</v>
      </c>
      <c r="J2417" s="168" t="e">
        <f>#REF!</f>
        <v>#REF!</v>
      </c>
      <c r="K2417" s="168" t="e">
        <f>#REF!</f>
        <v>#REF!</v>
      </c>
      <c r="L2417" s="168" t="e">
        <f>#REF!</f>
        <v>#REF!</v>
      </c>
      <c r="M2417" s="168" t="e">
        <f>#REF!</f>
        <v>#REF!</v>
      </c>
      <c r="N2417" s="168" t="e">
        <f>#REF!</f>
        <v>#REF!</v>
      </c>
    </row>
    <row r="2418" spans="9:14">
      <c r="I2418" s="168" t="e">
        <f>#REF!</f>
        <v>#REF!</v>
      </c>
      <c r="J2418" s="168" t="e">
        <f>#REF!</f>
        <v>#REF!</v>
      </c>
      <c r="K2418" s="168" t="e">
        <f>#REF!</f>
        <v>#REF!</v>
      </c>
      <c r="L2418" s="168" t="e">
        <f>#REF!</f>
        <v>#REF!</v>
      </c>
      <c r="M2418" s="168" t="e">
        <f>#REF!</f>
        <v>#REF!</v>
      </c>
      <c r="N2418" s="168" t="e">
        <f>#REF!</f>
        <v>#REF!</v>
      </c>
    </row>
    <row r="2419" spans="9:14">
      <c r="I2419" s="168" t="e">
        <f>#REF!</f>
        <v>#REF!</v>
      </c>
      <c r="J2419" s="168" t="e">
        <f>#REF!</f>
        <v>#REF!</v>
      </c>
      <c r="K2419" s="168" t="e">
        <f>#REF!</f>
        <v>#REF!</v>
      </c>
      <c r="L2419" s="168" t="e">
        <f>#REF!</f>
        <v>#REF!</v>
      </c>
      <c r="M2419" s="168" t="e">
        <f>#REF!</f>
        <v>#REF!</v>
      </c>
      <c r="N2419" s="168" t="e">
        <f>#REF!</f>
        <v>#REF!</v>
      </c>
    </row>
    <row r="2420" spans="9:14">
      <c r="I2420" s="168" t="e">
        <f>#REF!</f>
        <v>#REF!</v>
      </c>
      <c r="J2420" s="168" t="e">
        <f>#REF!</f>
        <v>#REF!</v>
      </c>
      <c r="K2420" s="168" t="e">
        <f>#REF!</f>
        <v>#REF!</v>
      </c>
      <c r="L2420" s="168" t="e">
        <f>#REF!</f>
        <v>#REF!</v>
      </c>
      <c r="M2420" s="168" t="e">
        <f>#REF!</f>
        <v>#REF!</v>
      </c>
      <c r="N2420" s="168" t="e">
        <f>#REF!</f>
        <v>#REF!</v>
      </c>
    </row>
    <row r="2421" spans="9:14">
      <c r="I2421" s="168" t="e">
        <f>#REF!</f>
        <v>#REF!</v>
      </c>
      <c r="J2421" s="168" t="e">
        <f>#REF!</f>
        <v>#REF!</v>
      </c>
      <c r="K2421" s="168" t="e">
        <f>#REF!</f>
        <v>#REF!</v>
      </c>
      <c r="L2421" s="168" t="e">
        <f>#REF!</f>
        <v>#REF!</v>
      </c>
      <c r="M2421" s="168" t="e">
        <f>#REF!</f>
        <v>#REF!</v>
      </c>
      <c r="N2421" s="168" t="e">
        <f>#REF!</f>
        <v>#REF!</v>
      </c>
    </row>
    <row r="2422" spans="9:14">
      <c r="I2422" s="168" t="e">
        <f>#REF!</f>
        <v>#REF!</v>
      </c>
      <c r="J2422" s="168" t="e">
        <f>#REF!</f>
        <v>#REF!</v>
      </c>
      <c r="K2422" s="168" t="e">
        <f>#REF!</f>
        <v>#REF!</v>
      </c>
      <c r="L2422" s="168" t="e">
        <f>#REF!</f>
        <v>#REF!</v>
      </c>
      <c r="M2422" s="168" t="e">
        <f>#REF!</f>
        <v>#REF!</v>
      </c>
      <c r="N2422" s="168" t="e">
        <f>#REF!</f>
        <v>#REF!</v>
      </c>
    </row>
    <row r="2423" spans="9:14">
      <c r="I2423" s="168" t="e">
        <f>#REF!</f>
        <v>#REF!</v>
      </c>
      <c r="J2423" s="168" t="e">
        <f>#REF!</f>
        <v>#REF!</v>
      </c>
      <c r="K2423" s="168" t="e">
        <f>#REF!</f>
        <v>#REF!</v>
      </c>
      <c r="L2423" s="168" t="e">
        <f>#REF!</f>
        <v>#REF!</v>
      </c>
      <c r="M2423" s="168" t="e">
        <f>#REF!</f>
        <v>#REF!</v>
      </c>
      <c r="N2423" s="168" t="e">
        <f>#REF!</f>
        <v>#REF!</v>
      </c>
    </row>
    <row r="2424" spans="9:14">
      <c r="I2424" s="168" t="e">
        <f>#REF!</f>
        <v>#REF!</v>
      </c>
      <c r="J2424" s="168" t="e">
        <f>#REF!</f>
        <v>#REF!</v>
      </c>
      <c r="K2424" s="168" t="e">
        <f>#REF!</f>
        <v>#REF!</v>
      </c>
      <c r="L2424" s="168" t="e">
        <f>#REF!</f>
        <v>#REF!</v>
      </c>
      <c r="M2424" s="168" t="e">
        <f>#REF!</f>
        <v>#REF!</v>
      </c>
      <c r="N2424" s="168" t="e">
        <f>#REF!</f>
        <v>#REF!</v>
      </c>
    </row>
    <row r="2425" spans="9:14">
      <c r="I2425" s="168" t="e">
        <f>#REF!</f>
        <v>#REF!</v>
      </c>
      <c r="J2425" s="168" t="e">
        <f>#REF!</f>
        <v>#REF!</v>
      </c>
      <c r="K2425" s="168" t="e">
        <f>#REF!</f>
        <v>#REF!</v>
      </c>
      <c r="L2425" s="168" t="e">
        <f>#REF!</f>
        <v>#REF!</v>
      </c>
      <c r="M2425" s="168" t="e">
        <f>#REF!</f>
        <v>#REF!</v>
      </c>
      <c r="N2425" s="168" t="e">
        <f>#REF!</f>
        <v>#REF!</v>
      </c>
    </row>
    <row r="2426" spans="9:14">
      <c r="I2426" s="168" t="e">
        <f>#REF!</f>
        <v>#REF!</v>
      </c>
      <c r="J2426" s="168" t="e">
        <f>#REF!</f>
        <v>#REF!</v>
      </c>
      <c r="K2426" s="168" t="e">
        <f>#REF!</f>
        <v>#REF!</v>
      </c>
      <c r="L2426" s="168" t="e">
        <f>#REF!</f>
        <v>#REF!</v>
      </c>
      <c r="M2426" s="168" t="e">
        <f>#REF!</f>
        <v>#REF!</v>
      </c>
      <c r="N2426" s="168" t="e">
        <f>#REF!</f>
        <v>#REF!</v>
      </c>
    </row>
    <row r="2427" spans="9:14">
      <c r="I2427" s="168" t="e">
        <f>#REF!</f>
        <v>#REF!</v>
      </c>
      <c r="J2427" s="168" t="e">
        <f>#REF!</f>
        <v>#REF!</v>
      </c>
      <c r="K2427" s="168" t="e">
        <f>#REF!</f>
        <v>#REF!</v>
      </c>
      <c r="L2427" s="168" t="e">
        <f>#REF!</f>
        <v>#REF!</v>
      </c>
      <c r="M2427" s="168" t="e">
        <f>#REF!</f>
        <v>#REF!</v>
      </c>
      <c r="N2427" s="168" t="e">
        <f>#REF!</f>
        <v>#REF!</v>
      </c>
    </row>
    <row r="2428" spans="9:14">
      <c r="I2428" s="180" t="e">
        <f>#REF!</f>
        <v>#REF!</v>
      </c>
      <c r="J2428" s="180" t="e">
        <f>#REF!</f>
        <v>#REF!</v>
      </c>
      <c r="K2428" s="180" t="e">
        <f>#REF!</f>
        <v>#REF!</v>
      </c>
      <c r="L2428" s="180" t="e">
        <f>#REF!</f>
        <v>#REF!</v>
      </c>
      <c r="M2428" s="180" t="e">
        <f>#REF!</f>
        <v>#REF!</v>
      </c>
      <c r="N2428" s="180" t="e">
        <f>#REF!</f>
        <v>#REF!</v>
      </c>
    </row>
    <row r="2429" spans="9:14">
      <c r="I2429" s="180" t="e">
        <f>#REF!</f>
        <v>#REF!</v>
      </c>
      <c r="J2429" s="180" t="e">
        <f>#REF!</f>
        <v>#REF!</v>
      </c>
      <c r="K2429" s="180" t="e">
        <f>#REF!</f>
        <v>#REF!</v>
      </c>
      <c r="L2429" s="180" t="e">
        <f>#REF!</f>
        <v>#REF!</v>
      </c>
      <c r="M2429" s="180" t="e">
        <f>#REF!</f>
        <v>#REF!</v>
      </c>
      <c r="N2429" s="180" t="e">
        <f>#REF!</f>
        <v>#REF!</v>
      </c>
    </row>
    <row r="2430" spans="9:14">
      <c r="I2430" s="168" t="e">
        <f>#REF!</f>
        <v>#REF!</v>
      </c>
      <c r="J2430" s="168" t="e">
        <f>#REF!</f>
        <v>#REF!</v>
      </c>
      <c r="K2430" s="168" t="e">
        <f>#REF!</f>
        <v>#REF!</v>
      </c>
      <c r="L2430" s="168" t="e">
        <f>#REF!</f>
        <v>#REF!</v>
      </c>
      <c r="M2430" s="168" t="e">
        <f>#REF!</f>
        <v>#REF!</v>
      </c>
      <c r="N2430" s="168" t="e">
        <f>#REF!</f>
        <v>#REF!</v>
      </c>
    </row>
    <row r="2431" spans="9:14">
      <c r="I2431" s="168" t="e">
        <f>#REF!</f>
        <v>#REF!</v>
      </c>
      <c r="J2431" s="168" t="e">
        <f>#REF!</f>
        <v>#REF!</v>
      </c>
      <c r="K2431" s="168" t="e">
        <f>#REF!</f>
        <v>#REF!</v>
      </c>
      <c r="L2431" s="168" t="e">
        <f>#REF!</f>
        <v>#REF!</v>
      </c>
      <c r="M2431" s="168" t="e">
        <f>#REF!</f>
        <v>#REF!</v>
      </c>
      <c r="N2431" s="168" t="e">
        <f>#REF!</f>
        <v>#REF!</v>
      </c>
    </row>
    <row r="2432" spans="9:14">
      <c r="I2432" s="168" t="e">
        <f>#REF!</f>
        <v>#REF!</v>
      </c>
      <c r="J2432" s="168" t="e">
        <f>#REF!</f>
        <v>#REF!</v>
      </c>
      <c r="K2432" s="168" t="e">
        <f>#REF!</f>
        <v>#REF!</v>
      </c>
      <c r="L2432" s="168" t="e">
        <f>#REF!</f>
        <v>#REF!</v>
      </c>
      <c r="M2432" s="168" t="e">
        <f>#REF!</f>
        <v>#REF!</v>
      </c>
      <c r="N2432" s="168" t="e">
        <f>#REF!</f>
        <v>#REF!</v>
      </c>
    </row>
    <row r="2433" spans="8:14">
      <c r="I2433" s="168" t="e">
        <f>#REF!</f>
        <v>#REF!</v>
      </c>
      <c r="J2433" s="168" t="e">
        <f>#REF!</f>
        <v>#REF!</v>
      </c>
      <c r="K2433" s="168" t="e">
        <f>#REF!</f>
        <v>#REF!</v>
      </c>
      <c r="L2433" s="168" t="e">
        <f>#REF!</f>
        <v>#REF!</v>
      </c>
      <c r="M2433" s="168" t="e">
        <f>#REF!</f>
        <v>#REF!</v>
      </c>
      <c r="N2433" s="168" t="e">
        <f>#REF!</f>
        <v>#REF!</v>
      </c>
    </row>
    <row r="2434" spans="8:14">
      <c r="I2434" s="168" t="e">
        <f>#REF!</f>
        <v>#REF!</v>
      </c>
      <c r="J2434" s="168" t="e">
        <f>#REF!</f>
        <v>#REF!</v>
      </c>
      <c r="K2434" s="168" t="e">
        <f>#REF!</f>
        <v>#REF!</v>
      </c>
      <c r="L2434" s="168" t="e">
        <f>#REF!</f>
        <v>#REF!</v>
      </c>
      <c r="M2434" s="168" t="e">
        <f>#REF!</f>
        <v>#REF!</v>
      </c>
      <c r="N2434" s="168" t="e">
        <f>#REF!</f>
        <v>#REF!</v>
      </c>
    </row>
    <row r="2435" spans="8:14">
      <c r="I2435" s="168" t="e">
        <f>#REF!</f>
        <v>#REF!</v>
      </c>
      <c r="J2435" s="168" t="e">
        <f>#REF!</f>
        <v>#REF!</v>
      </c>
      <c r="K2435" s="168" t="e">
        <f>#REF!</f>
        <v>#REF!</v>
      </c>
      <c r="L2435" s="168" t="e">
        <f>#REF!</f>
        <v>#REF!</v>
      </c>
      <c r="M2435" s="168" t="e">
        <f>#REF!</f>
        <v>#REF!</v>
      </c>
      <c r="N2435" s="168" t="e">
        <f>#REF!</f>
        <v>#REF!</v>
      </c>
    </row>
    <row r="2436" spans="8:14">
      <c r="I2436" s="168" t="e">
        <f>#REF!</f>
        <v>#REF!</v>
      </c>
      <c r="J2436" s="168" t="e">
        <f>#REF!</f>
        <v>#REF!</v>
      </c>
      <c r="K2436" s="168" t="e">
        <f>#REF!</f>
        <v>#REF!</v>
      </c>
      <c r="L2436" s="168" t="e">
        <f>#REF!</f>
        <v>#REF!</v>
      </c>
      <c r="M2436" s="168" t="e">
        <f>#REF!</f>
        <v>#REF!</v>
      </c>
      <c r="N2436" s="168" t="e">
        <f>#REF!</f>
        <v>#REF!</v>
      </c>
    </row>
    <row r="2437" spans="8:14">
      <c r="I2437" s="168" t="e">
        <f>#REF!</f>
        <v>#REF!</v>
      </c>
      <c r="J2437" s="168" t="e">
        <f>#REF!</f>
        <v>#REF!</v>
      </c>
      <c r="K2437" s="168" t="e">
        <f>#REF!</f>
        <v>#REF!</v>
      </c>
      <c r="L2437" s="168" t="e">
        <f>#REF!</f>
        <v>#REF!</v>
      </c>
      <c r="M2437" s="168" t="e">
        <f>#REF!</f>
        <v>#REF!</v>
      </c>
      <c r="N2437" s="168" t="e">
        <f>#REF!</f>
        <v>#REF!</v>
      </c>
    </row>
    <row r="2438" spans="8:14">
      <c r="H2438" s="200"/>
      <c r="I2438" s="168" t="e">
        <f>#REF!</f>
        <v>#REF!</v>
      </c>
      <c r="J2438" s="168" t="e">
        <f>#REF!</f>
        <v>#REF!</v>
      </c>
      <c r="K2438" s="168" t="e">
        <f>#REF!</f>
        <v>#REF!</v>
      </c>
      <c r="L2438" s="168" t="e">
        <f>#REF!</f>
        <v>#REF!</v>
      </c>
      <c r="M2438" s="168" t="e">
        <f>#REF!</f>
        <v>#REF!</v>
      </c>
      <c r="N2438" s="168" t="e">
        <f>#REF!</f>
        <v>#REF!</v>
      </c>
    </row>
    <row r="2439" spans="8:14">
      <c r="I2439" s="168" t="e">
        <f>#REF!</f>
        <v>#REF!</v>
      </c>
      <c r="J2439" s="168" t="e">
        <f>#REF!</f>
        <v>#REF!</v>
      </c>
      <c r="K2439" s="168" t="e">
        <f>#REF!</f>
        <v>#REF!</v>
      </c>
      <c r="L2439" s="168" t="e">
        <f>#REF!</f>
        <v>#REF!</v>
      </c>
      <c r="M2439" s="168" t="e">
        <f>#REF!</f>
        <v>#REF!</v>
      </c>
      <c r="N2439" s="168" t="e">
        <f>#REF!</f>
        <v>#REF!</v>
      </c>
    </row>
    <row r="2440" spans="8:14">
      <c r="I2440" s="168" t="e">
        <f>#REF!</f>
        <v>#REF!</v>
      </c>
      <c r="J2440" s="168" t="e">
        <f>#REF!</f>
        <v>#REF!</v>
      </c>
      <c r="K2440" s="168" t="e">
        <f>#REF!</f>
        <v>#REF!</v>
      </c>
      <c r="L2440" s="168" t="e">
        <f>#REF!</f>
        <v>#REF!</v>
      </c>
      <c r="M2440" s="168" t="e">
        <f>#REF!</f>
        <v>#REF!</v>
      </c>
      <c r="N2440" s="168" t="e">
        <f>#REF!</f>
        <v>#REF!</v>
      </c>
    </row>
    <row r="2441" spans="8:14">
      <c r="I2441" s="168" t="e">
        <f>#REF!</f>
        <v>#REF!</v>
      </c>
      <c r="J2441" s="168" t="e">
        <f>#REF!</f>
        <v>#REF!</v>
      </c>
      <c r="K2441" s="168" t="e">
        <f>#REF!</f>
        <v>#REF!</v>
      </c>
      <c r="L2441" s="168" t="e">
        <f>#REF!</f>
        <v>#REF!</v>
      </c>
      <c r="M2441" s="168" t="e">
        <f>#REF!</f>
        <v>#REF!</v>
      </c>
      <c r="N2441" s="168" t="e">
        <f>#REF!</f>
        <v>#REF!</v>
      </c>
    </row>
    <row r="2442" spans="8:14">
      <c r="I2442" s="180" t="e">
        <f>#REF!</f>
        <v>#REF!</v>
      </c>
      <c r="J2442" s="180" t="e">
        <f>#REF!</f>
        <v>#REF!</v>
      </c>
      <c r="K2442" s="180" t="e">
        <f>#REF!</f>
        <v>#REF!</v>
      </c>
      <c r="L2442" s="180" t="e">
        <f>#REF!</f>
        <v>#REF!</v>
      </c>
      <c r="M2442" s="180" t="e">
        <f>#REF!</f>
        <v>#REF!</v>
      </c>
      <c r="N2442" s="180" t="e">
        <f>#REF!</f>
        <v>#REF!</v>
      </c>
    </row>
    <row r="2443" spans="8:14">
      <c r="I2443" s="180" t="e">
        <f>#REF!</f>
        <v>#REF!</v>
      </c>
      <c r="J2443" s="180" t="e">
        <f>#REF!</f>
        <v>#REF!</v>
      </c>
      <c r="K2443" s="180" t="e">
        <f>#REF!</f>
        <v>#REF!</v>
      </c>
      <c r="L2443" s="180" t="e">
        <f>#REF!</f>
        <v>#REF!</v>
      </c>
      <c r="M2443" s="180" t="e">
        <f>#REF!</f>
        <v>#REF!</v>
      </c>
      <c r="N2443" s="180" t="e">
        <f>#REF!</f>
        <v>#REF!</v>
      </c>
    </row>
    <row r="2444" spans="8:14">
      <c r="I2444" s="168" t="e">
        <f>#REF!</f>
        <v>#REF!</v>
      </c>
      <c r="J2444" s="168" t="e">
        <f>#REF!</f>
        <v>#REF!</v>
      </c>
      <c r="K2444" s="168" t="e">
        <f>#REF!</f>
        <v>#REF!</v>
      </c>
      <c r="L2444" s="168" t="e">
        <f>#REF!</f>
        <v>#REF!</v>
      </c>
      <c r="M2444" s="168" t="e">
        <f>#REF!</f>
        <v>#REF!</v>
      </c>
      <c r="N2444" s="168" t="e">
        <f>#REF!</f>
        <v>#REF!</v>
      </c>
    </row>
    <row r="2445" spans="8:14">
      <c r="I2445" s="168" t="e">
        <f>#REF!</f>
        <v>#REF!</v>
      </c>
      <c r="J2445" s="168" t="e">
        <f>#REF!</f>
        <v>#REF!</v>
      </c>
      <c r="K2445" s="168" t="e">
        <f>#REF!</f>
        <v>#REF!</v>
      </c>
      <c r="L2445" s="168" t="e">
        <f>#REF!</f>
        <v>#REF!</v>
      </c>
      <c r="M2445" s="168" t="e">
        <f>#REF!</f>
        <v>#REF!</v>
      </c>
      <c r="N2445" s="168" t="e">
        <f>#REF!</f>
        <v>#REF!</v>
      </c>
    </row>
    <row r="2446" spans="8:14">
      <c r="I2446" s="168" t="e">
        <f>#REF!</f>
        <v>#REF!</v>
      </c>
      <c r="J2446" s="168" t="e">
        <f>#REF!</f>
        <v>#REF!</v>
      </c>
      <c r="K2446" s="168" t="e">
        <f>#REF!</f>
        <v>#REF!</v>
      </c>
      <c r="L2446" s="168" t="e">
        <f>#REF!</f>
        <v>#REF!</v>
      </c>
      <c r="M2446" s="168" t="e">
        <f>#REF!</f>
        <v>#REF!</v>
      </c>
      <c r="N2446" s="168" t="e">
        <f>#REF!</f>
        <v>#REF!</v>
      </c>
    </row>
    <row r="2447" spans="8:14">
      <c r="I2447" s="168" t="e">
        <f>#REF!</f>
        <v>#REF!</v>
      </c>
      <c r="J2447" s="168" t="e">
        <f>#REF!</f>
        <v>#REF!</v>
      </c>
      <c r="K2447" s="168" t="e">
        <f>#REF!</f>
        <v>#REF!</v>
      </c>
      <c r="L2447" s="168" t="e">
        <f>#REF!</f>
        <v>#REF!</v>
      </c>
      <c r="M2447" s="168" t="e">
        <f>#REF!</f>
        <v>#REF!</v>
      </c>
      <c r="N2447" s="168" t="e">
        <f>#REF!</f>
        <v>#REF!</v>
      </c>
    </row>
    <row r="2448" spans="8:14">
      <c r="I2448" s="168" t="e">
        <f>#REF!</f>
        <v>#REF!</v>
      </c>
      <c r="J2448" s="168" t="e">
        <f>#REF!</f>
        <v>#REF!</v>
      </c>
      <c r="K2448" s="168" t="e">
        <f>#REF!</f>
        <v>#REF!</v>
      </c>
      <c r="L2448" s="168" t="e">
        <f>#REF!</f>
        <v>#REF!</v>
      </c>
      <c r="M2448" s="168" t="e">
        <f>#REF!</f>
        <v>#REF!</v>
      </c>
      <c r="N2448" s="168" t="e">
        <f>#REF!</f>
        <v>#REF!</v>
      </c>
    </row>
    <row r="2449" spans="9:14">
      <c r="I2449" s="168" t="e">
        <f>#REF!</f>
        <v>#REF!</v>
      </c>
      <c r="J2449" s="168" t="e">
        <f>#REF!</f>
        <v>#REF!</v>
      </c>
      <c r="K2449" s="168" t="e">
        <f>#REF!</f>
        <v>#REF!</v>
      </c>
      <c r="L2449" s="168" t="e">
        <f>#REF!</f>
        <v>#REF!</v>
      </c>
      <c r="M2449" s="168" t="e">
        <f>#REF!</f>
        <v>#REF!</v>
      </c>
      <c r="N2449" s="168" t="e">
        <f>#REF!</f>
        <v>#REF!</v>
      </c>
    </row>
    <row r="2450" spans="9:14">
      <c r="I2450" s="168" t="e">
        <f>#REF!</f>
        <v>#REF!</v>
      </c>
      <c r="J2450" s="168" t="e">
        <f>#REF!</f>
        <v>#REF!</v>
      </c>
      <c r="K2450" s="168" t="e">
        <f>#REF!</f>
        <v>#REF!</v>
      </c>
      <c r="L2450" s="168" t="e">
        <f>#REF!</f>
        <v>#REF!</v>
      </c>
      <c r="M2450" s="168" t="e">
        <f>#REF!</f>
        <v>#REF!</v>
      </c>
      <c r="N2450" s="168" t="e">
        <f>#REF!</f>
        <v>#REF!</v>
      </c>
    </row>
    <row r="2451" spans="9:14">
      <c r="I2451" s="168" t="e">
        <f>#REF!</f>
        <v>#REF!</v>
      </c>
      <c r="J2451" s="168" t="e">
        <f>#REF!</f>
        <v>#REF!</v>
      </c>
      <c r="K2451" s="168" t="e">
        <f>#REF!</f>
        <v>#REF!</v>
      </c>
      <c r="L2451" s="168" t="e">
        <f>#REF!</f>
        <v>#REF!</v>
      </c>
      <c r="M2451" s="168" t="e">
        <f>#REF!</f>
        <v>#REF!</v>
      </c>
      <c r="N2451" s="168" t="e">
        <f>#REF!</f>
        <v>#REF!</v>
      </c>
    </row>
    <row r="2452" spans="9:14">
      <c r="I2452" s="168" t="e">
        <f>#REF!</f>
        <v>#REF!</v>
      </c>
      <c r="J2452" s="168" t="e">
        <f>#REF!</f>
        <v>#REF!</v>
      </c>
      <c r="K2452" s="168" t="e">
        <f>#REF!</f>
        <v>#REF!</v>
      </c>
      <c r="L2452" s="168" t="e">
        <f>#REF!</f>
        <v>#REF!</v>
      </c>
      <c r="M2452" s="168" t="e">
        <f>#REF!</f>
        <v>#REF!</v>
      </c>
      <c r="N2452" s="168" t="e">
        <f>#REF!</f>
        <v>#REF!</v>
      </c>
    </row>
    <row r="2453" spans="9:14">
      <c r="I2453" s="168" t="e">
        <f>#REF!</f>
        <v>#REF!</v>
      </c>
      <c r="J2453" s="168" t="e">
        <f>#REF!</f>
        <v>#REF!</v>
      </c>
      <c r="K2453" s="168" t="e">
        <f>#REF!</f>
        <v>#REF!</v>
      </c>
      <c r="L2453" s="168" t="e">
        <f>#REF!</f>
        <v>#REF!</v>
      </c>
      <c r="M2453" s="168" t="e">
        <f>#REF!</f>
        <v>#REF!</v>
      </c>
      <c r="N2453" s="168" t="e">
        <f>#REF!</f>
        <v>#REF!</v>
      </c>
    </row>
    <row r="2454" spans="9:14">
      <c r="I2454" s="168" t="e">
        <f>#REF!</f>
        <v>#REF!</v>
      </c>
      <c r="J2454" s="168" t="e">
        <f>#REF!</f>
        <v>#REF!</v>
      </c>
      <c r="K2454" s="168" t="e">
        <f>#REF!</f>
        <v>#REF!</v>
      </c>
      <c r="L2454" s="168" t="e">
        <f>#REF!</f>
        <v>#REF!</v>
      </c>
      <c r="M2454" s="168" t="e">
        <f>#REF!</f>
        <v>#REF!</v>
      </c>
      <c r="N2454" s="168" t="e">
        <f>#REF!</f>
        <v>#REF!</v>
      </c>
    </row>
    <row r="2455" spans="9:14">
      <c r="I2455" s="168" t="e">
        <f>#REF!</f>
        <v>#REF!</v>
      </c>
      <c r="J2455" s="168" t="e">
        <f>#REF!</f>
        <v>#REF!</v>
      </c>
      <c r="K2455" s="168" t="e">
        <f>#REF!</f>
        <v>#REF!</v>
      </c>
      <c r="L2455" s="168" t="e">
        <f>#REF!</f>
        <v>#REF!</v>
      </c>
      <c r="M2455" s="168" t="e">
        <f>#REF!</f>
        <v>#REF!</v>
      </c>
      <c r="N2455" s="168" t="e">
        <f>#REF!</f>
        <v>#REF!</v>
      </c>
    </row>
    <row r="2456" spans="9:14">
      <c r="I2456" s="180" t="e">
        <f>#REF!</f>
        <v>#REF!</v>
      </c>
      <c r="J2456" s="180" t="e">
        <f>#REF!</f>
        <v>#REF!</v>
      </c>
      <c r="K2456" s="180" t="e">
        <f>#REF!</f>
        <v>#REF!</v>
      </c>
      <c r="L2456" s="180" t="e">
        <f>#REF!</f>
        <v>#REF!</v>
      </c>
      <c r="M2456" s="180" t="e">
        <f>#REF!</f>
        <v>#REF!</v>
      </c>
      <c r="N2456" s="180" t="e">
        <f>#REF!</f>
        <v>#REF!</v>
      </c>
    </row>
    <row r="2457" spans="9:14">
      <c r="I2457" s="180" t="e">
        <f>#REF!</f>
        <v>#REF!</v>
      </c>
      <c r="J2457" s="180" t="e">
        <f>#REF!</f>
        <v>#REF!</v>
      </c>
      <c r="K2457" s="180" t="e">
        <f>#REF!</f>
        <v>#REF!</v>
      </c>
      <c r="L2457" s="180" t="e">
        <f>#REF!</f>
        <v>#REF!</v>
      </c>
      <c r="M2457" s="180" t="e">
        <f>#REF!</f>
        <v>#REF!</v>
      </c>
      <c r="N2457" s="180" t="e">
        <f>#REF!</f>
        <v>#REF!</v>
      </c>
    </row>
    <row r="2458" spans="9:14">
      <c r="I2458" s="168" t="e">
        <f>#REF!</f>
        <v>#REF!</v>
      </c>
      <c r="J2458" s="168" t="e">
        <f>#REF!</f>
        <v>#REF!</v>
      </c>
      <c r="K2458" s="168" t="e">
        <f>#REF!</f>
        <v>#REF!</v>
      </c>
      <c r="L2458" s="168" t="e">
        <f>#REF!</f>
        <v>#REF!</v>
      </c>
      <c r="M2458" s="168" t="e">
        <f>#REF!</f>
        <v>#REF!</v>
      </c>
      <c r="N2458" s="168" t="e">
        <f>#REF!</f>
        <v>#REF!</v>
      </c>
    </row>
    <row r="2459" spans="9:14">
      <c r="I2459" s="168" t="e">
        <f>#REF!</f>
        <v>#REF!</v>
      </c>
      <c r="J2459" s="168" t="e">
        <f>#REF!</f>
        <v>#REF!</v>
      </c>
      <c r="K2459" s="168" t="e">
        <f>#REF!</f>
        <v>#REF!</v>
      </c>
      <c r="L2459" s="168" t="e">
        <f>#REF!</f>
        <v>#REF!</v>
      </c>
      <c r="M2459" s="168" t="e">
        <f>#REF!</f>
        <v>#REF!</v>
      </c>
      <c r="N2459" s="168" t="e">
        <f>#REF!</f>
        <v>#REF!</v>
      </c>
    </row>
    <row r="2460" spans="9:14">
      <c r="I2460" s="168" t="e">
        <f>#REF!</f>
        <v>#REF!</v>
      </c>
      <c r="J2460" s="168" t="e">
        <f>#REF!</f>
        <v>#REF!</v>
      </c>
      <c r="K2460" s="168" t="e">
        <f>#REF!</f>
        <v>#REF!</v>
      </c>
      <c r="L2460" s="168" t="e">
        <f>#REF!</f>
        <v>#REF!</v>
      </c>
      <c r="M2460" s="168" t="e">
        <f>#REF!</f>
        <v>#REF!</v>
      </c>
      <c r="N2460" s="168" t="e">
        <f>#REF!</f>
        <v>#REF!</v>
      </c>
    </row>
    <row r="2461" spans="9:14">
      <c r="I2461" s="168" t="e">
        <f>#REF!</f>
        <v>#REF!</v>
      </c>
      <c r="J2461" s="168" t="e">
        <f>#REF!</f>
        <v>#REF!</v>
      </c>
      <c r="K2461" s="168" t="e">
        <f>#REF!</f>
        <v>#REF!</v>
      </c>
      <c r="L2461" s="168" t="e">
        <f>#REF!</f>
        <v>#REF!</v>
      </c>
      <c r="M2461" s="168" t="e">
        <f>#REF!</f>
        <v>#REF!</v>
      </c>
      <c r="N2461" s="168" t="e">
        <f>#REF!</f>
        <v>#REF!</v>
      </c>
    </row>
    <row r="2462" spans="9:14">
      <c r="I2462" s="168" t="e">
        <f>#REF!</f>
        <v>#REF!</v>
      </c>
      <c r="J2462" s="168" t="e">
        <f>#REF!</f>
        <v>#REF!</v>
      </c>
      <c r="K2462" s="168" t="e">
        <f>#REF!</f>
        <v>#REF!</v>
      </c>
      <c r="L2462" s="168" t="e">
        <f>#REF!</f>
        <v>#REF!</v>
      </c>
      <c r="M2462" s="168" t="e">
        <f>#REF!</f>
        <v>#REF!</v>
      </c>
      <c r="N2462" s="168" t="e">
        <f>#REF!</f>
        <v>#REF!</v>
      </c>
    </row>
    <row r="2463" spans="9:14">
      <c r="I2463" s="168" t="e">
        <f>#REF!</f>
        <v>#REF!</v>
      </c>
      <c r="J2463" s="168" t="e">
        <f>#REF!</f>
        <v>#REF!</v>
      </c>
      <c r="K2463" s="168" t="e">
        <f>#REF!</f>
        <v>#REF!</v>
      </c>
      <c r="L2463" s="168" t="e">
        <f>#REF!</f>
        <v>#REF!</v>
      </c>
      <c r="M2463" s="168" t="e">
        <f>#REF!</f>
        <v>#REF!</v>
      </c>
      <c r="N2463" s="168" t="e">
        <f>#REF!</f>
        <v>#REF!</v>
      </c>
    </row>
    <row r="2464" spans="9:14">
      <c r="I2464" s="168" t="e">
        <f>#REF!</f>
        <v>#REF!</v>
      </c>
      <c r="J2464" s="168" t="e">
        <f>#REF!</f>
        <v>#REF!</v>
      </c>
      <c r="K2464" s="168" t="e">
        <f>#REF!</f>
        <v>#REF!</v>
      </c>
      <c r="L2464" s="168" t="e">
        <f>#REF!</f>
        <v>#REF!</v>
      </c>
      <c r="M2464" s="168" t="e">
        <f>#REF!</f>
        <v>#REF!</v>
      </c>
      <c r="N2464" s="168" t="e">
        <f>#REF!</f>
        <v>#REF!</v>
      </c>
    </row>
    <row r="2465" spans="9:14">
      <c r="I2465" s="168" t="e">
        <f>#REF!</f>
        <v>#REF!</v>
      </c>
      <c r="J2465" s="168" t="e">
        <f>#REF!</f>
        <v>#REF!</v>
      </c>
      <c r="K2465" s="168" t="e">
        <f>#REF!</f>
        <v>#REF!</v>
      </c>
      <c r="L2465" s="168" t="e">
        <f>#REF!</f>
        <v>#REF!</v>
      </c>
      <c r="M2465" s="168" t="e">
        <f>#REF!</f>
        <v>#REF!</v>
      </c>
      <c r="N2465" s="168" t="e">
        <f>#REF!</f>
        <v>#REF!</v>
      </c>
    </row>
    <row r="2466" spans="9:14">
      <c r="I2466" s="168" t="e">
        <f>#REF!</f>
        <v>#REF!</v>
      </c>
      <c r="J2466" s="168" t="e">
        <f>#REF!</f>
        <v>#REF!</v>
      </c>
      <c r="K2466" s="168" t="e">
        <f>#REF!</f>
        <v>#REF!</v>
      </c>
      <c r="L2466" s="168" t="e">
        <f>#REF!</f>
        <v>#REF!</v>
      </c>
      <c r="M2466" s="168" t="e">
        <f>#REF!</f>
        <v>#REF!</v>
      </c>
      <c r="N2466" s="168" t="e">
        <f>#REF!</f>
        <v>#REF!</v>
      </c>
    </row>
    <row r="2467" spans="9:14">
      <c r="I2467" s="168" t="e">
        <f>#REF!</f>
        <v>#REF!</v>
      </c>
      <c r="J2467" s="168" t="e">
        <f>#REF!</f>
        <v>#REF!</v>
      </c>
      <c r="K2467" s="168" t="e">
        <f>#REF!</f>
        <v>#REF!</v>
      </c>
      <c r="L2467" s="168" t="e">
        <f>#REF!</f>
        <v>#REF!</v>
      </c>
      <c r="M2467" s="168" t="e">
        <f>#REF!</f>
        <v>#REF!</v>
      </c>
      <c r="N2467" s="168" t="e">
        <f>#REF!</f>
        <v>#REF!</v>
      </c>
    </row>
    <row r="2468" spans="9:14">
      <c r="I2468" s="168" t="e">
        <f>#REF!</f>
        <v>#REF!</v>
      </c>
      <c r="J2468" s="168" t="e">
        <f>#REF!</f>
        <v>#REF!</v>
      </c>
      <c r="K2468" s="168" t="e">
        <f>#REF!</f>
        <v>#REF!</v>
      </c>
      <c r="L2468" s="168" t="e">
        <f>#REF!</f>
        <v>#REF!</v>
      </c>
      <c r="M2468" s="168" t="e">
        <f>#REF!</f>
        <v>#REF!</v>
      </c>
      <c r="N2468" s="168" t="e">
        <f>#REF!</f>
        <v>#REF!</v>
      </c>
    </row>
    <row r="2469" spans="9:14">
      <c r="I2469" s="168" t="e">
        <f>#REF!</f>
        <v>#REF!</v>
      </c>
      <c r="J2469" s="168" t="e">
        <f>#REF!</f>
        <v>#REF!</v>
      </c>
      <c r="K2469" s="168" t="e">
        <f>#REF!</f>
        <v>#REF!</v>
      </c>
      <c r="L2469" s="168" t="e">
        <f>#REF!</f>
        <v>#REF!</v>
      </c>
      <c r="M2469" s="168" t="e">
        <f>#REF!</f>
        <v>#REF!</v>
      </c>
      <c r="N2469" s="168" t="e">
        <f>#REF!</f>
        <v>#REF!</v>
      </c>
    </row>
    <row r="2470" spans="9:14">
      <c r="I2470" s="180" t="e">
        <f>#REF!</f>
        <v>#REF!</v>
      </c>
      <c r="J2470" s="180" t="e">
        <f>#REF!</f>
        <v>#REF!</v>
      </c>
      <c r="K2470" s="180" t="e">
        <f>#REF!</f>
        <v>#REF!</v>
      </c>
      <c r="L2470" s="180" t="e">
        <f>#REF!</f>
        <v>#REF!</v>
      </c>
      <c r="M2470" s="180" t="e">
        <f>#REF!</f>
        <v>#REF!</v>
      </c>
      <c r="N2470" s="180" t="e">
        <f>#REF!</f>
        <v>#REF!</v>
      </c>
    </row>
    <row r="2471" spans="9:14">
      <c r="I2471" s="180" t="e">
        <f>#REF!</f>
        <v>#REF!</v>
      </c>
      <c r="J2471" s="180" t="e">
        <f>#REF!</f>
        <v>#REF!</v>
      </c>
      <c r="K2471" s="180" t="e">
        <f>#REF!</f>
        <v>#REF!</v>
      </c>
      <c r="L2471" s="180" t="e">
        <f>#REF!</f>
        <v>#REF!</v>
      </c>
      <c r="M2471" s="180" t="e">
        <f>#REF!</f>
        <v>#REF!</v>
      </c>
      <c r="N2471" s="180" t="e">
        <f>#REF!</f>
        <v>#REF!</v>
      </c>
    </row>
    <row r="2472" spans="9:14">
      <c r="I2472" s="168" t="e">
        <f>#REF!</f>
        <v>#REF!</v>
      </c>
      <c r="J2472" s="168" t="e">
        <f>#REF!</f>
        <v>#REF!</v>
      </c>
      <c r="K2472" s="168" t="e">
        <f>#REF!</f>
        <v>#REF!</v>
      </c>
      <c r="L2472" s="168" t="e">
        <f>#REF!</f>
        <v>#REF!</v>
      </c>
      <c r="M2472" s="168" t="e">
        <f>#REF!</f>
        <v>#REF!</v>
      </c>
      <c r="N2472" s="168" t="e">
        <f>#REF!</f>
        <v>#REF!</v>
      </c>
    </row>
    <row r="2473" spans="9:14">
      <c r="I2473" s="168" t="e">
        <f>#REF!</f>
        <v>#REF!</v>
      </c>
      <c r="J2473" s="168" t="e">
        <f>#REF!</f>
        <v>#REF!</v>
      </c>
      <c r="K2473" s="168" t="e">
        <f>#REF!</f>
        <v>#REF!</v>
      </c>
      <c r="L2473" s="168" t="e">
        <f>#REF!</f>
        <v>#REF!</v>
      </c>
      <c r="M2473" s="168" t="e">
        <f>#REF!</f>
        <v>#REF!</v>
      </c>
      <c r="N2473" s="168" t="e">
        <f>#REF!</f>
        <v>#REF!</v>
      </c>
    </row>
    <row r="2474" spans="9:14">
      <c r="I2474" s="168" t="e">
        <f>#REF!</f>
        <v>#REF!</v>
      </c>
      <c r="J2474" s="168" t="e">
        <f>#REF!</f>
        <v>#REF!</v>
      </c>
      <c r="K2474" s="168" t="e">
        <f>#REF!</f>
        <v>#REF!</v>
      </c>
      <c r="L2474" s="168" t="e">
        <f>#REF!</f>
        <v>#REF!</v>
      </c>
      <c r="M2474" s="168" t="e">
        <f>#REF!</f>
        <v>#REF!</v>
      </c>
      <c r="N2474" s="168" t="e">
        <f>#REF!</f>
        <v>#REF!</v>
      </c>
    </row>
    <row r="2475" spans="9:14">
      <c r="I2475" s="168" t="e">
        <f>#REF!</f>
        <v>#REF!</v>
      </c>
      <c r="J2475" s="168" t="e">
        <f>#REF!</f>
        <v>#REF!</v>
      </c>
      <c r="K2475" s="168" t="e">
        <f>#REF!</f>
        <v>#REF!</v>
      </c>
      <c r="L2475" s="168" t="e">
        <f>#REF!</f>
        <v>#REF!</v>
      </c>
      <c r="M2475" s="168" t="e">
        <f>#REF!</f>
        <v>#REF!</v>
      </c>
      <c r="N2475" s="168" t="e">
        <f>#REF!</f>
        <v>#REF!</v>
      </c>
    </row>
    <row r="2476" spans="9:14">
      <c r="I2476" s="168" t="e">
        <f>#REF!</f>
        <v>#REF!</v>
      </c>
      <c r="J2476" s="168" t="e">
        <f>#REF!</f>
        <v>#REF!</v>
      </c>
      <c r="K2476" s="168" t="e">
        <f>#REF!</f>
        <v>#REF!</v>
      </c>
      <c r="L2476" s="168" t="e">
        <f>#REF!</f>
        <v>#REF!</v>
      </c>
      <c r="M2476" s="168" t="e">
        <f>#REF!</f>
        <v>#REF!</v>
      </c>
      <c r="N2476" s="168" t="e">
        <f>#REF!</f>
        <v>#REF!</v>
      </c>
    </row>
    <row r="2477" spans="9:14">
      <c r="I2477" s="168" t="e">
        <f>#REF!</f>
        <v>#REF!</v>
      </c>
      <c r="J2477" s="168" t="e">
        <f>#REF!</f>
        <v>#REF!</v>
      </c>
      <c r="K2477" s="168" t="e">
        <f>#REF!</f>
        <v>#REF!</v>
      </c>
      <c r="L2477" s="168" t="e">
        <f>#REF!</f>
        <v>#REF!</v>
      </c>
      <c r="M2477" s="168" t="e">
        <f>#REF!</f>
        <v>#REF!</v>
      </c>
      <c r="N2477" s="168" t="e">
        <f>#REF!</f>
        <v>#REF!</v>
      </c>
    </row>
    <row r="2478" spans="9:14">
      <c r="I2478" s="168" t="e">
        <f>#REF!</f>
        <v>#REF!</v>
      </c>
      <c r="J2478" s="168" t="e">
        <f>#REF!</f>
        <v>#REF!</v>
      </c>
      <c r="K2478" s="168" t="e">
        <f>#REF!</f>
        <v>#REF!</v>
      </c>
      <c r="L2478" s="168" t="e">
        <f>#REF!</f>
        <v>#REF!</v>
      </c>
      <c r="M2478" s="168" t="e">
        <f>#REF!</f>
        <v>#REF!</v>
      </c>
      <c r="N2478" s="168" t="e">
        <f>#REF!</f>
        <v>#REF!</v>
      </c>
    </row>
    <row r="2479" spans="9:14">
      <c r="I2479" s="168" t="e">
        <f>#REF!</f>
        <v>#REF!</v>
      </c>
      <c r="J2479" s="168" t="e">
        <f>#REF!</f>
        <v>#REF!</v>
      </c>
      <c r="K2479" s="168" t="e">
        <f>#REF!</f>
        <v>#REF!</v>
      </c>
      <c r="L2479" s="168" t="e">
        <f>#REF!</f>
        <v>#REF!</v>
      </c>
      <c r="M2479" s="168" t="e">
        <f>#REF!</f>
        <v>#REF!</v>
      </c>
      <c r="N2479" s="168" t="e">
        <f>#REF!</f>
        <v>#REF!</v>
      </c>
    </row>
    <row r="2480" spans="9:14">
      <c r="I2480" s="168" t="e">
        <f>#REF!</f>
        <v>#REF!</v>
      </c>
      <c r="J2480" s="168" t="e">
        <f>#REF!</f>
        <v>#REF!</v>
      </c>
      <c r="K2480" s="168" t="e">
        <f>#REF!</f>
        <v>#REF!</v>
      </c>
      <c r="L2480" s="168" t="e">
        <f>#REF!</f>
        <v>#REF!</v>
      </c>
      <c r="M2480" s="168" t="e">
        <f>#REF!</f>
        <v>#REF!</v>
      </c>
      <c r="N2480" s="168" t="e">
        <f>#REF!</f>
        <v>#REF!</v>
      </c>
    </row>
    <row r="2481" spans="9:14">
      <c r="I2481" s="168" t="e">
        <f>#REF!</f>
        <v>#REF!</v>
      </c>
      <c r="J2481" s="168" t="e">
        <f>#REF!</f>
        <v>#REF!</v>
      </c>
      <c r="K2481" s="168" t="e">
        <f>#REF!</f>
        <v>#REF!</v>
      </c>
      <c r="L2481" s="168" t="e">
        <f>#REF!</f>
        <v>#REF!</v>
      </c>
      <c r="M2481" s="168" t="e">
        <f>#REF!</f>
        <v>#REF!</v>
      </c>
      <c r="N2481" s="168" t="e">
        <f>#REF!</f>
        <v>#REF!</v>
      </c>
    </row>
    <row r="2482" spans="9:14">
      <c r="I2482" s="168" t="e">
        <f>#REF!</f>
        <v>#REF!</v>
      </c>
      <c r="J2482" s="168" t="e">
        <f>#REF!</f>
        <v>#REF!</v>
      </c>
      <c r="K2482" s="168" t="e">
        <f>#REF!</f>
        <v>#REF!</v>
      </c>
      <c r="L2482" s="168" t="e">
        <f>#REF!</f>
        <v>#REF!</v>
      </c>
      <c r="M2482" s="168" t="e">
        <f>#REF!</f>
        <v>#REF!</v>
      </c>
      <c r="N2482" s="168" t="e">
        <f>#REF!</f>
        <v>#REF!</v>
      </c>
    </row>
    <row r="2483" spans="9:14">
      <c r="I2483" s="168" t="e">
        <f>#REF!</f>
        <v>#REF!</v>
      </c>
      <c r="J2483" s="168" t="e">
        <f>#REF!</f>
        <v>#REF!</v>
      </c>
      <c r="K2483" s="168" t="e">
        <f>#REF!</f>
        <v>#REF!</v>
      </c>
      <c r="L2483" s="168" t="e">
        <f>#REF!</f>
        <v>#REF!</v>
      </c>
      <c r="M2483" s="168" t="e">
        <f>#REF!</f>
        <v>#REF!</v>
      </c>
      <c r="N2483" s="168" t="e">
        <f>#REF!</f>
        <v>#REF!</v>
      </c>
    </row>
    <row r="2484" spans="9:14">
      <c r="I2484" s="180" t="e">
        <f>#REF!</f>
        <v>#REF!</v>
      </c>
      <c r="J2484" s="180" t="e">
        <f>#REF!</f>
        <v>#REF!</v>
      </c>
      <c r="K2484" s="180" t="e">
        <f>#REF!</f>
        <v>#REF!</v>
      </c>
      <c r="L2484" s="180" t="e">
        <f>#REF!</f>
        <v>#REF!</v>
      </c>
      <c r="M2484" s="180" t="e">
        <f>#REF!</f>
        <v>#REF!</v>
      </c>
      <c r="N2484" s="180" t="e">
        <f>#REF!</f>
        <v>#REF!</v>
      </c>
    </row>
    <row r="2485" spans="9:14">
      <c r="I2485" s="180" t="e">
        <f>#REF!</f>
        <v>#REF!</v>
      </c>
      <c r="J2485" s="180" t="e">
        <f>#REF!</f>
        <v>#REF!</v>
      </c>
      <c r="K2485" s="180" t="e">
        <f>#REF!</f>
        <v>#REF!</v>
      </c>
      <c r="L2485" s="180" t="e">
        <f>#REF!</f>
        <v>#REF!</v>
      </c>
      <c r="M2485" s="180" t="e">
        <f>#REF!</f>
        <v>#REF!</v>
      </c>
      <c r="N2485" s="180" t="e">
        <f>#REF!</f>
        <v>#REF!</v>
      </c>
    </row>
    <row r="2486" spans="9:14">
      <c r="I2486" s="168" t="e">
        <f>#REF!</f>
        <v>#REF!</v>
      </c>
      <c r="J2486" s="168" t="e">
        <f>#REF!</f>
        <v>#REF!</v>
      </c>
      <c r="K2486" s="168" t="e">
        <f>#REF!</f>
        <v>#REF!</v>
      </c>
      <c r="L2486" s="168" t="e">
        <f>#REF!</f>
        <v>#REF!</v>
      </c>
      <c r="M2486" s="168" t="e">
        <f>#REF!</f>
        <v>#REF!</v>
      </c>
      <c r="N2486" s="168" t="e">
        <f>#REF!</f>
        <v>#REF!</v>
      </c>
    </row>
    <row r="2487" spans="9:14">
      <c r="I2487" s="168" t="e">
        <f>#REF!</f>
        <v>#REF!</v>
      </c>
      <c r="J2487" s="168" t="e">
        <f>#REF!</f>
        <v>#REF!</v>
      </c>
      <c r="K2487" s="168" t="e">
        <f>#REF!</f>
        <v>#REF!</v>
      </c>
      <c r="L2487" s="168" t="e">
        <f>#REF!</f>
        <v>#REF!</v>
      </c>
      <c r="M2487" s="168" t="e">
        <f>#REF!</f>
        <v>#REF!</v>
      </c>
      <c r="N2487" s="168" t="e">
        <f>#REF!</f>
        <v>#REF!</v>
      </c>
    </row>
    <row r="2488" spans="9:14">
      <c r="I2488" s="168" t="e">
        <f>#REF!</f>
        <v>#REF!</v>
      </c>
      <c r="J2488" s="168" t="e">
        <f>#REF!</f>
        <v>#REF!</v>
      </c>
      <c r="K2488" s="168" t="e">
        <f>#REF!</f>
        <v>#REF!</v>
      </c>
      <c r="L2488" s="168" t="e">
        <f>#REF!</f>
        <v>#REF!</v>
      </c>
      <c r="M2488" s="168" t="e">
        <f>#REF!</f>
        <v>#REF!</v>
      </c>
      <c r="N2488" s="168" t="e">
        <f>#REF!</f>
        <v>#REF!</v>
      </c>
    </row>
    <row r="2489" spans="9:14">
      <c r="I2489" s="168" t="e">
        <f>#REF!</f>
        <v>#REF!</v>
      </c>
      <c r="J2489" s="168" t="e">
        <f>#REF!</f>
        <v>#REF!</v>
      </c>
      <c r="K2489" s="168" t="e">
        <f>#REF!</f>
        <v>#REF!</v>
      </c>
      <c r="L2489" s="168" t="e">
        <f>#REF!</f>
        <v>#REF!</v>
      </c>
      <c r="M2489" s="168" t="e">
        <f>#REF!</f>
        <v>#REF!</v>
      </c>
      <c r="N2489" s="168" t="e">
        <f>#REF!</f>
        <v>#REF!</v>
      </c>
    </row>
    <row r="2490" spans="9:14">
      <c r="I2490" s="168" t="e">
        <f>#REF!</f>
        <v>#REF!</v>
      </c>
      <c r="J2490" s="168" t="e">
        <f>#REF!</f>
        <v>#REF!</v>
      </c>
      <c r="K2490" s="168" t="e">
        <f>#REF!</f>
        <v>#REF!</v>
      </c>
      <c r="L2490" s="168" t="e">
        <f>#REF!</f>
        <v>#REF!</v>
      </c>
      <c r="M2490" s="168" t="e">
        <f>#REF!</f>
        <v>#REF!</v>
      </c>
      <c r="N2490" s="168" t="e">
        <f>#REF!</f>
        <v>#REF!</v>
      </c>
    </row>
    <row r="2491" spans="9:14">
      <c r="I2491" s="168" t="e">
        <f>#REF!</f>
        <v>#REF!</v>
      </c>
      <c r="J2491" s="168" t="e">
        <f>#REF!</f>
        <v>#REF!</v>
      </c>
      <c r="K2491" s="168" t="e">
        <f>#REF!</f>
        <v>#REF!</v>
      </c>
      <c r="L2491" s="168" t="e">
        <f>#REF!</f>
        <v>#REF!</v>
      </c>
      <c r="M2491" s="168" t="e">
        <f>#REF!</f>
        <v>#REF!</v>
      </c>
      <c r="N2491" s="168" t="e">
        <f>#REF!</f>
        <v>#REF!</v>
      </c>
    </row>
    <row r="2492" spans="9:14">
      <c r="I2492" s="168" t="e">
        <f>#REF!</f>
        <v>#REF!</v>
      </c>
      <c r="J2492" s="168" t="e">
        <f>#REF!</f>
        <v>#REF!</v>
      </c>
      <c r="K2492" s="168" t="e">
        <f>#REF!</f>
        <v>#REF!</v>
      </c>
      <c r="L2492" s="168" t="e">
        <f>#REF!</f>
        <v>#REF!</v>
      </c>
      <c r="M2492" s="168" t="e">
        <f>#REF!</f>
        <v>#REF!</v>
      </c>
      <c r="N2492" s="168" t="e">
        <f>#REF!</f>
        <v>#REF!</v>
      </c>
    </row>
    <row r="2493" spans="9:14">
      <c r="I2493" s="168" t="e">
        <f>#REF!</f>
        <v>#REF!</v>
      </c>
      <c r="J2493" s="168" t="e">
        <f>#REF!</f>
        <v>#REF!</v>
      </c>
      <c r="K2493" s="168" t="e">
        <f>#REF!</f>
        <v>#REF!</v>
      </c>
      <c r="L2493" s="168" t="e">
        <f>#REF!</f>
        <v>#REF!</v>
      </c>
      <c r="M2493" s="168" t="e">
        <f>#REF!</f>
        <v>#REF!</v>
      </c>
      <c r="N2493" s="168" t="e">
        <f>#REF!</f>
        <v>#REF!</v>
      </c>
    </row>
    <row r="2494" spans="9:14">
      <c r="I2494" s="168" t="e">
        <f>#REF!</f>
        <v>#REF!</v>
      </c>
      <c r="J2494" s="168" t="e">
        <f>#REF!</f>
        <v>#REF!</v>
      </c>
      <c r="K2494" s="168" t="e">
        <f>#REF!</f>
        <v>#REF!</v>
      </c>
      <c r="L2494" s="168" t="e">
        <f>#REF!</f>
        <v>#REF!</v>
      </c>
      <c r="M2494" s="168" t="e">
        <f>#REF!</f>
        <v>#REF!</v>
      </c>
      <c r="N2494" s="168" t="e">
        <f>#REF!</f>
        <v>#REF!</v>
      </c>
    </row>
    <row r="2495" spans="9:14">
      <c r="I2495" s="168" t="e">
        <f>#REF!</f>
        <v>#REF!</v>
      </c>
      <c r="J2495" s="168" t="e">
        <f>#REF!</f>
        <v>#REF!</v>
      </c>
      <c r="K2495" s="168" t="e">
        <f>#REF!</f>
        <v>#REF!</v>
      </c>
      <c r="L2495" s="168" t="e">
        <f>#REF!</f>
        <v>#REF!</v>
      </c>
      <c r="M2495" s="168" t="e">
        <f>#REF!</f>
        <v>#REF!</v>
      </c>
      <c r="N2495" s="168" t="e">
        <f>#REF!</f>
        <v>#REF!</v>
      </c>
    </row>
    <row r="2496" spans="9:14">
      <c r="I2496" s="168" t="e">
        <f>#REF!</f>
        <v>#REF!</v>
      </c>
      <c r="J2496" s="168" t="e">
        <f>#REF!</f>
        <v>#REF!</v>
      </c>
      <c r="K2496" s="168" t="e">
        <f>#REF!</f>
        <v>#REF!</v>
      </c>
      <c r="L2496" s="168" t="e">
        <f>#REF!</f>
        <v>#REF!</v>
      </c>
      <c r="M2496" s="168" t="e">
        <f>#REF!</f>
        <v>#REF!</v>
      </c>
      <c r="N2496" s="168" t="e">
        <f>#REF!</f>
        <v>#REF!</v>
      </c>
    </row>
    <row r="2497" spans="9:14">
      <c r="I2497" s="168" t="e">
        <f>#REF!</f>
        <v>#REF!</v>
      </c>
      <c r="J2497" s="168" t="e">
        <f>#REF!</f>
        <v>#REF!</v>
      </c>
      <c r="K2497" s="168" t="e">
        <f>#REF!</f>
        <v>#REF!</v>
      </c>
      <c r="L2497" s="168" t="e">
        <f>#REF!</f>
        <v>#REF!</v>
      </c>
      <c r="M2497" s="168" t="e">
        <f>#REF!</f>
        <v>#REF!</v>
      </c>
      <c r="N2497" s="168" t="e">
        <f>#REF!</f>
        <v>#REF!</v>
      </c>
    </row>
    <row r="2498" spans="9:14">
      <c r="I2498" s="180" t="e">
        <f>#REF!</f>
        <v>#REF!</v>
      </c>
      <c r="J2498" s="180" t="e">
        <f>#REF!</f>
        <v>#REF!</v>
      </c>
      <c r="K2498" s="180" t="e">
        <f>#REF!</f>
        <v>#REF!</v>
      </c>
      <c r="L2498" s="180" t="e">
        <f>#REF!</f>
        <v>#REF!</v>
      </c>
      <c r="M2498" s="180" t="e">
        <f>#REF!</f>
        <v>#REF!</v>
      </c>
      <c r="N2498" s="180" t="e">
        <f>#REF!</f>
        <v>#REF!</v>
      </c>
    </row>
    <row r="2499" spans="9:14">
      <c r="I2499" s="180" t="e">
        <f>#REF!</f>
        <v>#REF!</v>
      </c>
      <c r="J2499" s="180" t="e">
        <f>#REF!</f>
        <v>#REF!</v>
      </c>
      <c r="K2499" s="180" t="e">
        <f>#REF!</f>
        <v>#REF!</v>
      </c>
      <c r="L2499" s="180" t="e">
        <f>#REF!</f>
        <v>#REF!</v>
      </c>
      <c r="M2499" s="180" t="e">
        <f>#REF!</f>
        <v>#REF!</v>
      </c>
      <c r="N2499" s="180" t="e">
        <f>#REF!</f>
        <v>#REF!</v>
      </c>
    </row>
    <row r="2500" spans="9:14">
      <c r="I2500" s="168" t="e">
        <f>#REF!</f>
        <v>#REF!</v>
      </c>
      <c r="J2500" s="168" t="e">
        <f>#REF!</f>
        <v>#REF!</v>
      </c>
      <c r="K2500" s="168" t="e">
        <f>#REF!</f>
        <v>#REF!</v>
      </c>
      <c r="L2500" s="168" t="e">
        <f>#REF!</f>
        <v>#REF!</v>
      </c>
      <c r="M2500" s="168" t="e">
        <f>#REF!</f>
        <v>#REF!</v>
      </c>
      <c r="N2500" s="168" t="e">
        <f>#REF!</f>
        <v>#REF!</v>
      </c>
    </row>
    <row r="2501" spans="9:14">
      <c r="I2501" s="168" t="e">
        <f>#REF!</f>
        <v>#REF!</v>
      </c>
      <c r="J2501" s="168" t="e">
        <f>#REF!</f>
        <v>#REF!</v>
      </c>
      <c r="K2501" s="168" t="e">
        <f>#REF!</f>
        <v>#REF!</v>
      </c>
      <c r="L2501" s="168" t="e">
        <f>#REF!</f>
        <v>#REF!</v>
      </c>
      <c r="M2501" s="168" t="e">
        <f>#REF!</f>
        <v>#REF!</v>
      </c>
      <c r="N2501" s="168" t="e">
        <f>#REF!</f>
        <v>#REF!</v>
      </c>
    </row>
    <row r="2502" spans="9:14">
      <c r="I2502" s="168" t="e">
        <f>#REF!</f>
        <v>#REF!</v>
      </c>
      <c r="J2502" s="168" t="e">
        <f>#REF!</f>
        <v>#REF!</v>
      </c>
      <c r="K2502" s="168" t="e">
        <f>#REF!</f>
        <v>#REF!</v>
      </c>
      <c r="L2502" s="168" t="e">
        <f>#REF!</f>
        <v>#REF!</v>
      </c>
      <c r="M2502" s="168" t="e">
        <f>#REF!</f>
        <v>#REF!</v>
      </c>
      <c r="N2502" s="168" t="e">
        <f>#REF!</f>
        <v>#REF!</v>
      </c>
    </row>
    <row r="2503" spans="9:14">
      <c r="I2503" s="168" t="e">
        <f>#REF!</f>
        <v>#REF!</v>
      </c>
      <c r="J2503" s="168" t="e">
        <f>#REF!</f>
        <v>#REF!</v>
      </c>
      <c r="K2503" s="168" t="e">
        <f>#REF!</f>
        <v>#REF!</v>
      </c>
      <c r="L2503" s="168" t="e">
        <f>#REF!</f>
        <v>#REF!</v>
      </c>
      <c r="M2503" s="168" t="e">
        <f>#REF!</f>
        <v>#REF!</v>
      </c>
      <c r="N2503" s="168" t="e">
        <f>#REF!</f>
        <v>#REF!</v>
      </c>
    </row>
    <row r="2504" spans="9:14">
      <c r="I2504" s="168" t="e">
        <f>#REF!</f>
        <v>#REF!</v>
      </c>
      <c r="J2504" s="168" t="e">
        <f>#REF!</f>
        <v>#REF!</v>
      </c>
      <c r="K2504" s="168" t="e">
        <f>#REF!</f>
        <v>#REF!</v>
      </c>
      <c r="L2504" s="168" t="e">
        <f>#REF!</f>
        <v>#REF!</v>
      </c>
      <c r="M2504" s="168" t="e">
        <f>#REF!</f>
        <v>#REF!</v>
      </c>
      <c r="N2504" s="168" t="e">
        <f>#REF!</f>
        <v>#REF!</v>
      </c>
    </row>
    <row r="2505" spans="9:14">
      <c r="I2505" s="168" t="e">
        <f>#REF!</f>
        <v>#REF!</v>
      </c>
      <c r="J2505" s="168" t="e">
        <f>#REF!</f>
        <v>#REF!</v>
      </c>
      <c r="K2505" s="168" t="e">
        <f>#REF!</f>
        <v>#REF!</v>
      </c>
      <c r="L2505" s="168" t="e">
        <f>#REF!</f>
        <v>#REF!</v>
      </c>
      <c r="M2505" s="168" t="e">
        <f>#REF!</f>
        <v>#REF!</v>
      </c>
      <c r="N2505" s="168" t="e">
        <f>#REF!</f>
        <v>#REF!</v>
      </c>
    </row>
    <row r="2506" spans="9:14">
      <c r="I2506" s="168" t="e">
        <f>#REF!</f>
        <v>#REF!</v>
      </c>
      <c r="J2506" s="168" t="e">
        <f>#REF!</f>
        <v>#REF!</v>
      </c>
      <c r="K2506" s="168" t="e">
        <f>#REF!</f>
        <v>#REF!</v>
      </c>
      <c r="L2506" s="168" t="e">
        <f>#REF!</f>
        <v>#REF!</v>
      </c>
      <c r="M2506" s="168" t="e">
        <f>#REF!</f>
        <v>#REF!</v>
      </c>
      <c r="N2506" s="168" t="e">
        <f>#REF!</f>
        <v>#REF!</v>
      </c>
    </row>
    <row r="2507" spans="9:14">
      <c r="I2507" s="168" t="e">
        <f>#REF!</f>
        <v>#REF!</v>
      </c>
      <c r="J2507" s="168" t="e">
        <f>#REF!</f>
        <v>#REF!</v>
      </c>
      <c r="K2507" s="168" t="e">
        <f>#REF!</f>
        <v>#REF!</v>
      </c>
      <c r="L2507" s="168" t="e">
        <f>#REF!</f>
        <v>#REF!</v>
      </c>
      <c r="M2507" s="168" t="e">
        <f>#REF!</f>
        <v>#REF!</v>
      </c>
      <c r="N2507" s="168" t="e">
        <f>#REF!</f>
        <v>#REF!</v>
      </c>
    </row>
    <row r="2508" spans="9:14">
      <c r="I2508" s="168" t="e">
        <f>#REF!</f>
        <v>#REF!</v>
      </c>
      <c r="J2508" s="168" t="e">
        <f>#REF!</f>
        <v>#REF!</v>
      </c>
      <c r="K2508" s="168" t="e">
        <f>#REF!</f>
        <v>#REF!</v>
      </c>
      <c r="L2508" s="168" t="e">
        <f>#REF!</f>
        <v>#REF!</v>
      </c>
      <c r="M2508" s="168" t="e">
        <f>#REF!</f>
        <v>#REF!</v>
      </c>
      <c r="N2508" s="168" t="e">
        <f>#REF!</f>
        <v>#REF!</v>
      </c>
    </row>
    <row r="2509" spans="9:14">
      <c r="I2509" s="168" t="e">
        <f>#REF!</f>
        <v>#REF!</v>
      </c>
      <c r="J2509" s="168" t="e">
        <f>#REF!</f>
        <v>#REF!</v>
      </c>
      <c r="K2509" s="168" t="e">
        <f>#REF!</f>
        <v>#REF!</v>
      </c>
      <c r="L2509" s="168" t="e">
        <f>#REF!</f>
        <v>#REF!</v>
      </c>
      <c r="M2509" s="168" t="e">
        <f>#REF!</f>
        <v>#REF!</v>
      </c>
      <c r="N2509" s="168" t="e">
        <f>#REF!</f>
        <v>#REF!</v>
      </c>
    </row>
    <row r="2510" spans="9:14">
      <c r="I2510" s="168" t="e">
        <f>#REF!</f>
        <v>#REF!</v>
      </c>
      <c r="J2510" s="168" t="e">
        <f>#REF!</f>
        <v>#REF!</v>
      </c>
      <c r="K2510" s="168" t="e">
        <f>#REF!</f>
        <v>#REF!</v>
      </c>
      <c r="L2510" s="168" t="e">
        <f>#REF!</f>
        <v>#REF!</v>
      </c>
      <c r="M2510" s="168" t="e">
        <f>#REF!</f>
        <v>#REF!</v>
      </c>
      <c r="N2510" s="168" t="e">
        <f>#REF!</f>
        <v>#REF!</v>
      </c>
    </row>
    <row r="2511" spans="9:14">
      <c r="I2511" s="168" t="e">
        <f>#REF!</f>
        <v>#REF!</v>
      </c>
      <c r="J2511" s="168" t="e">
        <f>#REF!</f>
        <v>#REF!</v>
      </c>
      <c r="K2511" s="168" t="e">
        <f>#REF!</f>
        <v>#REF!</v>
      </c>
      <c r="L2511" s="168" t="e">
        <f>#REF!</f>
        <v>#REF!</v>
      </c>
      <c r="M2511" s="168" t="e">
        <f>#REF!</f>
        <v>#REF!</v>
      </c>
      <c r="N2511" s="168" t="e">
        <f>#REF!</f>
        <v>#REF!</v>
      </c>
    </row>
    <row r="2512" spans="9:14">
      <c r="I2512" s="180" t="e">
        <f>#REF!</f>
        <v>#REF!</v>
      </c>
      <c r="J2512" s="180" t="e">
        <f>#REF!</f>
        <v>#REF!</v>
      </c>
      <c r="K2512" s="180" t="e">
        <f>#REF!</f>
        <v>#REF!</v>
      </c>
      <c r="L2512" s="180" t="e">
        <f>#REF!</f>
        <v>#REF!</v>
      </c>
      <c r="M2512" s="180" t="e">
        <f>#REF!</f>
        <v>#REF!</v>
      </c>
      <c r="N2512" s="180" t="e">
        <f>#REF!</f>
        <v>#REF!</v>
      </c>
    </row>
    <row r="2513" spans="9:14">
      <c r="I2513" s="180" t="e">
        <f>#REF!</f>
        <v>#REF!</v>
      </c>
      <c r="J2513" s="180" t="e">
        <f>#REF!</f>
        <v>#REF!</v>
      </c>
      <c r="K2513" s="180" t="e">
        <f>#REF!</f>
        <v>#REF!</v>
      </c>
      <c r="L2513" s="180" t="e">
        <f>#REF!</f>
        <v>#REF!</v>
      </c>
      <c r="M2513" s="180" t="e">
        <f>#REF!</f>
        <v>#REF!</v>
      </c>
      <c r="N2513" s="180" t="e">
        <f>#REF!</f>
        <v>#REF!</v>
      </c>
    </row>
    <row r="2514" spans="9:14">
      <c r="I2514" s="168" t="e">
        <f>#REF!</f>
        <v>#REF!</v>
      </c>
      <c r="J2514" s="168" t="e">
        <f>#REF!</f>
        <v>#REF!</v>
      </c>
      <c r="K2514" s="168" t="e">
        <f>#REF!</f>
        <v>#REF!</v>
      </c>
      <c r="L2514" s="168" t="e">
        <f>#REF!</f>
        <v>#REF!</v>
      </c>
      <c r="M2514" s="168" t="e">
        <f>#REF!</f>
        <v>#REF!</v>
      </c>
      <c r="N2514" s="168" t="e">
        <f>#REF!</f>
        <v>#REF!</v>
      </c>
    </row>
    <row r="2515" spans="9:14">
      <c r="I2515" s="168" t="e">
        <f>#REF!</f>
        <v>#REF!</v>
      </c>
      <c r="J2515" s="168" t="e">
        <f>#REF!</f>
        <v>#REF!</v>
      </c>
      <c r="K2515" s="168" t="e">
        <f>#REF!</f>
        <v>#REF!</v>
      </c>
      <c r="L2515" s="168" t="e">
        <f>#REF!</f>
        <v>#REF!</v>
      </c>
      <c r="M2515" s="168" t="e">
        <f>#REF!</f>
        <v>#REF!</v>
      </c>
      <c r="N2515" s="168" t="e">
        <f>#REF!</f>
        <v>#REF!</v>
      </c>
    </row>
    <row r="2516" spans="9:14">
      <c r="I2516" s="168" t="e">
        <f>#REF!</f>
        <v>#REF!</v>
      </c>
      <c r="J2516" s="168" t="e">
        <f>#REF!</f>
        <v>#REF!</v>
      </c>
      <c r="K2516" s="168" t="e">
        <f>#REF!</f>
        <v>#REF!</v>
      </c>
      <c r="L2516" s="168" t="e">
        <f>#REF!</f>
        <v>#REF!</v>
      </c>
      <c r="M2516" s="168" t="e">
        <f>#REF!</f>
        <v>#REF!</v>
      </c>
      <c r="N2516" s="168" t="e">
        <f>#REF!</f>
        <v>#REF!</v>
      </c>
    </row>
    <row r="2517" spans="9:14">
      <c r="I2517" s="168" t="e">
        <f>#REF!</f>
        <v>#REF!</v>
      </c>
      <c r="J2517" s="168" t="e">
        <f>#REF!</f>
        <v>#REF!</v>
      </c>
      <c r="K2517" s="168" t="e">
        <f>#REF!</f>
        <v>#REF!</v>
      </c>
      <c r="L2517" s="168" t="e">
        <f>#REF!</f>
        <v>#REF!</v>
      </c>
      <c r="M2517" s="168" t="e">
        <f>#REF!</f>
        <v>#REF!</v>
      </c>
      <c r="N2517" s="168" t="e">
        <f>#REF!</f>
        <v>#REF!</v>
      </c>
    </row>
    <row r="2518" spans="9:14">
      <c r="I2518" s="168" t="e">
        <f>#REF!</f>
        <v>#REF!</v>
      </c>
      <c r="J2518" s="168" t="e">
        <f>#REF!</f>
        <v>#REF!</v>
      </c>
      <c r="K2518" s="168" t="e">
        <f>#REF!</f>
        <v>#REF!</v>
      </c>
      <c r="L2518" s="168" t="e">
        <f>#REF!</f>
        <v>#REF!</v>
      </c>
      <c r="M2518" s="168" t="e">
        <f>#REF!</f>
        <v>#REF!</v>
      </c>
      <c r="N2518" s="168" t="e">
        <f>#REF!</f>
        <v>#REF!</v>
      </c>
    </row>
    <row r="2519" spans="9:14">
      <c r="I2519" s="168" t="e">
        <f>#REF!</f>
        <v>#REF!</v>
      </c>
      <c r="J2519" s="168" t="e">
        <f>#REF!</f>
        <v>#REF!</v>
      </c>
      <c r="K2519" s="168" t="e">
        <f>#REF!</f>
        <v>#REF!</v>
      </c>
      <c r="L2519" s="168" t="e">
        <f>#REF!</f>
        <v>#REF!</v>
      </c>
      <c r="M2519" s="168" t="e">
        <f>#REF!</f>
        <v>#REF!</v>
      </c>
      <c r="N2519" s="168" t="e">
        <f>#REF!</f>
        <v>#REF!</v>
      </c>
    </row>
    <row r="2520" spans="9:14">
      <c r="I2520" s="168" t="e">
        <f>#REF!</f>
        <v>#REF!</v>
      </c>
      <c r="J2520" s="168" t="e">
        <f>#REF!</f>
        <v>#REF!</v>
      </c>
      <c r="K2520" s="168" t="e">
        <f>#REF!</f>
        <v>#REF!</v>
      </c>
      <c r="L2520" s="168" t="e">
        <f>#REF!</f>
        <v>#REF!</v>
      </c>
      <c r="M2520" s="168" t="e">
        <f>#REF!</f>
        <v>#REF!</v>
      </c>
      <c r="N2520" s="168" t="e">
        <f>#REF!</f>
        <v>#REF!</v>
      </c>
    </row>
    <row r="2521" spans="9:14">
      <c r="I2521" s="168" t="e">
        <f>#REF!</f>
        <v>#REF!</v>
      </c>
      <c r="J2521" s="168" t="e">
        <f>#REF!</f>
        <v>#REF!</v>
      </c>
      <c r="K2521" s="168" t="e">
        <f>#REF!</f>
        <v>#REF!</v>
      </c>
      <c r="L2521" s="168" t="e">
        <f>#REF!</f>
        <v>#REF!</v>
      </c>
      <c r="M2521" s="168" t="e">
        <f>#REF!</f>
        <v>#REF!</v>
      </c>
      <c r="N2521" s="168" t="e">
        <f>#REF!</f>
        <v>#REF!</v>
      </c>
    </row>
    <row r="2522" spans="9:14">
      <c r="I2522" s="168" t="e">
        <f>#REF!</f>
        <v>#REF!</v>
      </c>
      <c r="J2522" s="168" t="e">
        <f>#REF!</f>
        <v>#REF!</v>
      </c>
      <c r="K2522" s="168" t="e">
        <f>#REF!</f>
        <v>#REF!</v>
      </c>
      <c r="L2522" s="168" t="e">
        <f>#REF!</f>
        <v>#REF!</v>
      </c>
      <c r="M2522" s="168" t="e">
        <f>#REF!</f>
        <v>#REF!</v>
      </c>
      <c r="N2522" s="168" t="e">
        <f>#REF!</f>
        <v>#REF!</v>
      </c>
    </row>
    <row r="2523" spans="9:14">
      <c r="I2523" s="168" t="e">
        <f>#REF!</f>
        <v>#REF!</v>
      </c>
      <c r="J2523" s="168" t="e">
        <f>#REF!</f>
        <v>#REF!</v>
      </c>
      <c r="K2523" s="168" t="e">
        <f>#REF!</f>
        <v>#REF!</v>
      </c>
      <c r="L2523" s="168" t="e">
        <f>#REF!</f>
        <v>#REF!</v>
      </c>
      <c r="M2523" s="168" t="e">
        <f>#REF!</f>
        <v>#REF!</v>
      </c>
      <c r="N2523" s="168" t="e">
        <f>#REF!</f>
        <v>#REF!</v>
      </c>
    </row>
    <row r="2524" spans="9:14">
      <c r="I2524" s="168" t="e">
        <f>#REF!</f>
        <v>#REF!</v>
      </c>
      <c r="J2524" s="168" t="e">
        <f>#REF!</f>
        <v>#REF!</v>
      </c>
      <c r="K2524" s="168" t="e">
        <f>#REF!</f>
        <v>#REF!</v>
      </c>
      <c r="L2524" s="168" t="e">
        <f>#REF!</f>
        <v>#REF!</v>
      </c>
      <c r="M2524" s="168" t="e">
        <f>#REF!</f>
        <v>#REF!</v>
      </c>
      <c r="N2524" s="168" t="e">
        <f>#REF!</f>
        <v>#REF!</v>
      </c>
    </row>
    <row r="2525" spans="9:14">
      <c r="I2525" s="168" t="e">
        <f>#REF!</f>
        <v>#REF!</v>
      </c>
      <c r="J2525" s="168" t="e">
        <f>#REF!</f>
        <v>#REF!</v>
      </c>
      <c r="K2525" s="168" t="e">
        <f>#REF!</f>
        <v>#REF!</v>
      </c>
      <c r="L2525" s="168" t="e">
        <f>#REF!</f>
        <v>#REF!</v>
      </c>
      <c r="M2525" s="168" t="e">
        <f>#REF!</f>
        <v>#REF!</v>
      </c>
      <c r="N2525" s="168" t="e">
        <f>#REF!</f>
        <v>#REF!</v>
      </c>
    </row>
    <row r="2526" spans="9:14">
      <c r="I2526" s="180" t="e">
        <f>#REF!</f>
        <v>#REF!</v>
      </c>
      <c r="J2526" s="180" t="e">
        <f>#REF!</f>
        <v>#REF!</v>
      </c>
      <c r="K2526" s="180" t="e">
        <f>#REF!</f>
        <v>#REF!</v>
      </c>
      <c r="L2526" s="180" t="e">
        <f>#REF!</f>
        <v>#REF!</v>
      </c>
      <c r="M2526" s="180" t="e">
        <f>#REF!</f>
        <v>#REF!</v>
      </c>
      <c r="N2526" s="180" t="e">
        <f>#REF!</f>
        <v>#REF!</v>
      </c>
    </row>
    <row r="2527" spans="9:14">
      <c r="I2527" s="180" t="e">
        <f>#REF!</f>
        <v>#REF!</v>
      </c>
      <c r="J2527" s="180" t="e">
        <f>#REF!</f>
        <v>#REF!</v>
      </c>
      <c r="K2527" s="180" t="e">
        <f>#REF!</f>
        <v>#REF!</v>
      </c>
      <c r="L2527" s="180" t="e">
        <f>#REF!</f>
        <v>#REF!</v>
      </c>
      <c r="M2527" s="180" t="e">
        <f>#REF!</f>
        <v>#REF!</v>
      </c>
      <c r="N2527" s="180" t="e">
        <f>#REF!</f>
        <v>#REF!</v>
      </c>
    </row>
    <row r="2528" spans="9:14">
      <c r="I2528" s="168" t="e">
        <f>#REF!</f>
        <v>#REF!</v>
      </c>
      <c r="J2528" s="168" t="e">
        <f>#REF!</f>
        <v>#REF!</v>
      </c>
      <c r="K2528" s="168" t="e">
        <f>#REF!</f>
        <v>#REF!</v>
      </c>
      <c r="L2528" s="168" t="e">
        <f>#REF!</f>
        <v>#REF!</v>
      </c>
      <c r="M2528" s="168" t="e">
        <f>#REF!</f>
        <v>#REF!</v>
      </c>
      <c r="N2528" s="168" t="e">
        <f>#REF!</f>
        <v>#REF!</v>
      </c>
    </row>
    <row r="2529" spans="9:14">
      <c r="I2529" s="168" t="e">
        <f>#REF!</f>
        <v>#REF!</v>
      </c>
      <c r="J2529" s="168" t="e">
        <f>#REF!</f>
        <v>#REF!</v>
      </c>
      <c r="K2529" s="168" t="e">
        <f>#REF!</f>
        <v>#REF!</v>
      </c>
      <c r="L2529" s="168" t="e">
        <f>#REF!</f>
        <v>#REF!</v>
      </c>
      <c r="M2529" s="168" t="e">
        <f>#REF!</f>
        <v>#REF!</v>
      </c>
      <c r="N2529" s="168" t="e">
        <f>#REF!</f>
        <v>#REF!</v>
      </c>
    </row>
    <row r="2530" spans="9:14">
      <c r="I2530" s="168" t="e">
        <f>#REF!</f>
        <v>#REF!</v>
      </c>
      <c r="J2530" s="168" t="e">
        <f>#REF!</f>
        <v>#REF!</v>
      </c>
      <c r="K2530" s="168" t="e">
        <f>#REF!</f>
        <v>#REF!</v>
      </c>
      <c r="L2530" s="168" t="e">
        <f>#REF!</f>
        <v>#REF!</v>
      </c>
      <c r="M2530" s="168" t="e">
        <f>#REF!</f>
        <v>#REF!</v>
      </c>
      <c r="N2530" s="168" t="e">
        <f>#REF!</f>
        <v>#REF!</v>
      </c>
    </row>
    <row r="2531" spans="9:14">
      <c r="I2531" s="168" t="e">
        <f>#REF!</f>
        <v>#REF!</v>
      </c>
      <c r="J2531" s="168" t="e">
        <f>#REF!</f>
        <v>#REF!</v>
      </c>
      <c r="K2531" s="168" t="e">
        <f>#REF!</f>
        <v>#REF!</v>
      </c>
      <c r="L2531" s="168" t="e">
        <f>#REF!</f>
        <v>#REF!</v>
      </c>
      <c r="M2531" s="168" t="e">
        <f>#REF!</f>
        <v>#REF!</v>
      </c>
      <c r="N2531" s="168" t="e">
        <f>#REF!</f>
        <v>#REF!</v>
      </c>
    </row>
    <row r="2532" spans="9:14">
      <c r="I2532" s="168" t="e">
        <f>#REF!</f>
        <v>#REF!</v>
      </c>
      <c r="J2532" s="168" t="e">
        <f>#REF!</f>
        <v>#REF!</v>
      </c>
      <c r="K2532" s="168" t="e">
        <f>#REF!</f>
        <v>#REF!</v>
      </c>
      <c r="L2532" s="168" t="e">
        <f>#REF!</f>
        <v>#REF!</v>
      </c>
      <c r="M2532" s="168" t="e">
        <f>#REF!</f>
        <v>#REF!</v>
      </c>
      <c r="N2532" s="168" t="e">
        <f>#REF!</f>
        <v>#REF!</v>
      </c>
    </row>
    <row r="2533" spans="9:14">
      <c r="I2533" s="168" t="e">
        <f>#REF!</f>
        <v>#REF!</v>
      </c>
      <c r="J2533" s="168" t="e">
        <f>#REF!</f>
        <v>#REF!</v>
      </c>
      <c r="K2533" s="168" t="e">
        <f>#REF!</f>
        <v>#REF!</v>
      </c>
      <c r="L2533" s="168" t="e">
        <f>#REF!</f>
        <v>#REF!</v>
      </c>
      <c r="M2533" s="168" t="e">
        <f>#REF!</f>
        <v>#REF!</v>
      </c>
      <c r="N2533" s="168" t="e">
        <f>#REF!</f>
        <v>#REF!</v>
      </c>
    </row>
    <row r="2534" spans="9:14">
      <c r="I2534" s="168" t="e">
        <f>#REF!</f>
        <v>#REF!</v>
      </c>
      <c r="J2534" s="168" t="e">
        <f>#REF!</f>
        <v>#REF!</v>
      </c>
      <c r="K2534" s="168" t="e">
        <f>#REF!</f>
        <v>#REF!</v>
      </c>
      <c r="L2534" s="168" t="e">
        <f>#REF!</f>
        <v>#REF!</v>
      </c>
      <c r="M2534" s="168" t="e">
        <f>#REF!</f>
        <v>#REF!</v>
      </c>
      <c r="N2534" s="168" t="e">
        <f>#REF!</f>
        <v>#REF!</v>
      </c>
    </row>
    <row r="2535" spans="9:14">
      <c r="I2535" s="168" t="e">
        <f>#REF!</f>
        <v>#REF!</v>
      </c>
      <c r="J2535" s="168" t="e">
        <f>#REF!</f>
        <v>#REF!</v>
      </c>
      <c r="K2535" s="168" t="e">
        <f>#REF!</f>
        <v>#REF!</v>
      </c>
      <c r="L2535" s="168" t="e">
        <f>#REF!</f>
        <v>#REF!</v>
      </c>
      <c r="M2535" s="168" t="e">
        <f>#REF!</f>
        <v>#REF!</v>
      </c>
      <c r="N2535" s="168" t="e">
        <f>#REF!</f>
        <v>#REF!</v>
      </c>
    </row>
    <row r="2536" spans="9:14">
      <c r="I2536" s="168" t="e">
        <f>#REF!</f>
        <v>#REF!</v>
      </c>
      <c r="J2536" s="168" t="e">
        <f>#REF!</f>
        <v>#REF!</v>
      </c>
      <c r="K2536" s="168" t="e">
        <f>#REF!</f>
        <v>#REF!</v>
      </c>
      <c r="L2536" s="168" t="e">
        <f>#REF!</f>
        <v>#REF!</v>
      </c>
      <c r="M2536" s="168" t="e">
        <f>#REF!</f>
        <v>#REF!</v>
      </c>
      <c r="N2536" s="168" t="e">
        <f>#REF!</f>
        <v>#REF!</v>
      </c>
    </row>
    <row r="2537" spans="9:14">
      <c r="I2537" s="168" t="e">
        <f>#REF!</f>
        <v>#REF!</v>
      </c>
      <c r="J2537" s="168" t="e">
        <f>#REF!</f>
        <v>#REF!</v>
      </c>
      <c r="K2537" s="168" t="e">
        <f>#REF!</f>
        <v>#REF!</v>
      </c>
      <c r="L2537" s="168" t="e">
        <f>#REF!</f>
        <v>#REF!</v>
      </c>
      <c r="M2537" s="168" t="e">
        <f>#REF!</f>
        <v>#REF!</v>
      </c>
      <c r="N2537" s="168" t="e">
        <f>#REF!</f>
        <v>#REF!</v>
      </c>
    </row>
    <row r="2538" spans="9:14">
      <c r="I2538" s="168" t="e">
        <f>#REF!</f>
        <v>#REF!</v>
      </c>
      <c r="J2538" s="168" t="e">
        <f>#REF!</f>
        <v>#REF!</v>
      </c>
      <c r="K2538" s="168" t="e">
        <f>#REF!</f>
        <v>#REF!</v>
      </c>
      <c r="L2538" s="168" t="e">
        <f>#REF!</f>
        <v>#REF!</v>
      </c>
      <c r="M2538" s="168" t="e">
        <f>#REF!</f>
        <v>#REF!</v>
      </c>
      <c r="N2538" s="168" t="e">
        <f>#REF!</f>
        <v>#REF!</v>
      </c>
    </row>
    <row r="2539" spans="9:14">
      <c r="I2539" s="168" t="e">
        <f>#REF!</f>
        <v>#REF!</v>
      </c>
      <c r="J2539" s="168" t="e">
        <f>#REF!</f>
        <v>#REF!</v>
      </c>
      <c r="K2539" s="168" t="e">
        <f>#REF!</f>
        <v>#REF!</v>
      </c>
      <c r="L2539" s="168" t="e">
        <f>#REF!</f>
        <v>#REF!</v>
      </c>
      <c r="M2539" s="168" t="e">
        <f>#REF!</f>
        <v>#REF!</v>
      </c>
      <c r="N2539" s="168" t="e">
        <f>#REF!</f>
        <v>#REF!</v>
      </c>
    </row>
    <row r="2540" spans="9:14">
      <c r="I2540" s="180" t="e">
        <f>#REF!</f>
        <v>#REF!</v>
      </c>
      <c r="J2540" s="180" t="e">
        <f>#REF!</f>
        <v>#REF!</v>
      </c>
      <c r="K2540" s="180" t="e">
        <f>#REF!</f>
        <v>#REF!</v>
      </c>
      <c r="L2540" s="180" t="e">
        <f>#REF!</f>
        <v>#REF!</v>
      </c>
      <c r="M2540" s="180" t="e">
        <f>#REF!</f>
        <v>#REF!</v>
      </c>
      <c r="N2540" s="180" t="e">
        <f>#REF!</f>
        <v>#REF!</v>
      </c>
    </row>
    <row r="2541" spans="9:14">
      <c r="I2541" s="180" t="e">
        <f>#REF!</f>
        <v>#REF!</v>
      </c>
      <c r="J2541" s="180" t="e">
        <f>#REF!</f>
        <v>#REF!</v>
      </c>
      <c r="K2541" s="180" t="e">
        <f>#REF!</f>
        <v>#REF!</v>
      </c>
      <c r="L2541" s="180" t="e">
        <f>#REF!</f>
        <v>#REF!</v>
      </c>
      <c r="M2541" s="180" t="e">
        <f>#REF!</f>
        <v>#REF!</v>
      </c>
      <c r="N2541" s="180" t="e">
        <f>#REF!</f>
        <v>#REF!</v>
      </c>
    </row>
    <row r="2542" spans="9:14">
      <c r="I2542" s="168" t="e">
        <f>#REF!</f>
        <v>#REF!</v>
      </c>
      <c r="J2542" s="168" t="e">
        <f>#REF!</f>
        <v>#REF!</v>
      </c>
      <c r="K2542" s="168" t="e">
        <f>#REF!</f>
        <v>#REF!</v>
      </c>
      <c r="L2542" s="168" t="e">
        <f>#REF!</f>
        <v>#REF!</v>
      </c>
      <c r="M2542" s="168" t="e">
        <f>#REF!</f>
        <v>#REF!</v>
      </c>
      <c r="N2542" s="168" t="e">
        <f>#REF!</f>
        <v>#REF!</v>
      </c>
    </row>
    <row r="2543" spans="9:14">
      <c r="I2543" s="168" t="e">
        <f>#REF!</f>
        <v>#REF!</v>
      </c>
      <c r="J2543" s="168" t="e">
        <f>#REF!</f>
        <v>#REF!</v>
      </c>
      <c r="K2543" s="168" t="e">
        <f>#REF!</f>
        <v>#REF!</v>
      </c>
      <c r="L2543" s="168" t="e">
        <f>#REF!</f>
        <v>#REF!</v>
      </c>
      <c r="M2543" s="168" t="e">
        <f>#REF!</f>
        <v>#REF!</v>
      </c>
      <c r="N2543" s="168" t="e">
        <f>#REF!</f>
        <v>#REF!</v>
      </c>
    </row>
    <row r="2544" spans="9:14">
      <c r="I2544" s="168" t="e">
        <f>#REF!</f>
        <v>#REF!</v>
      </c>
      <c r="J2544" s="168" t="e">
        <f>#REF!</f>
        <v>#REF!</v>
      </c>
      <c r="K2544" s="168" t="e">
        <f>#REF!</f>
        <v>#REF!</v>
      </c>
      <c r="L2544" s="168" t="e">
        <f>#REF!</f>
        <v>#REF!</v>
      </c>
      <c r="M2544" s="168" t="e">
        <f>#REF!</f>
        <v>#REF!</v>
      </c>
      <c r="N2544" s="168" t="e">
        <f>#REF!</f>
        <v>#REF!</v>
      </c>
    </row>
    <row r="2545" spans="9:14">
      <c r="I2545" s="168" t="e">
        <f>#REF!</f>
        <v>#REF!</v>
      </c>
      <c r="J2545" s="168" t="e">
        <f>#REF!</f>
        <v>#REF!</v>
      </c>
      <c r="K2545" s="168" t="e">
        <f>#REF!</f>
        <v>#REF!</v>
      </c>
      <c r="L2545" s="168" t="e">
        <f>#REF!</f>
        <v>#REF!</v>
      </c>
      <c r="M2545" s="168" t="e">
        <f>#REF!</f>
        <v>#REF!</v>
      </c>
      <c r="N2545" s="168" t="e">
        <f>#REF!</f>
        <v>#REF!</v>
      </c>
    </row>
    <row r="2546" spans="9:14">
      <c r="I2546" s="168" t="e">
        <f>#REF!</f>
        <v>#REF!</v>
      </c>
      <c r="J2546" s="168" t="e">
        <f>#REF!</f>
        <v>#REF!</v>
      </c>
      <c r="K2546" s="168" t="e">
        <f>#REF!</f>
        <v>#REF!</v>
      </c>
      <c r="L2546" s="168" t="e">
        <f>#REF!</f>
        <v>#REF!</v>
      </c>
      <c r="M2546" s="168" t="e">
        <f>#REF!</f>
        <v>#REF!</v>
      </c>
      <c r="N2546" s="168" t="e">
        <f>#REF!</f>
        <v>#REF!</v>
      </c>
    </row>
    <row r="2547" spans="9:14">
      <c r="I2547" s="168" t="e">
        <f>#REF!</f>
        <v>#REF!</v>
      </c>
      <c r="J2547" s="168" t="e">
        <f>#REF!</f>
        <v>#REF!</v>
      </c>
      <c r="K2547" s="168" t="e">
        <f>#REF!</f>
        <v>#REF!</v>
      </c>
      <c r="L2547" s="168" t="e">
        <f>#REF!</f>
        <v>#REF!</v>
      </c>
      <c r="M2547" s="168" t="e">
        <f>#REF!</f>
        <v>#REF!</v>
      </c>
      <c r="N2547" s="168" t="e">
        <f>#REF!</f>
        <v>#REF!</v>
      </c>
    </row>
    <row r="2548" spans="9:14">
      <c r="I2548" s="168" t="e">
        <f>#REF!</f>
        <v>#REF!</v>
      </c>
      <c r="J2548" s="168" t="e">
        <f>#REF!</f>
        <v>#REF!</v>
      </c>
      <c r="K2548" s="168" t="e">
        <f>#REF!</f>
        <v>#REF!</v>
      </c>
      <c r="L2548" s="168" t="e">
        <f>#REF!</f>
        <v>#REF!</v>
      </c>
      <c r="M2548" s="168" t="e">
        <f>#REF!</f>
        <v>#REF!</v>
      </c>
      <c r="N2548" s="168" t="e">
        <f>#REF!</f>
        <v>#REF!</v>
      </c>
    </row>
    <row r="2549" spans="9:14">
      <c r="I2549" s="168" t="e">
        <f>#REF!</f>
        <v>#REF!</v>
      </c>
      <c r="J2549" s="168" t="e">
        <f>#REF!</f>
        <v>#REF!</v>
      </c>
      <c r="K2549" s="168" t="e">
        <f>#REF!</f>
        <v>#REF!</v>
      </c>
      <c r="L2549" s="168" t="e">
        <f>#REF!</f>
        <v>#REF!</v>
      </c>
      <c r="M2549" s="168" t="e">
        <f>#REF!</f>
        <v>#REF!</v>
      </c>
      <c r="N2549" s="168" t="e">
        <f>#REF!</f>
        <v>#REF!</v>
      </c>
    </row>
    <row r="2550" spans="9:14">
      <c r="I2550" s="168" t="e">
        <f>#REF!</f>
        <v>#REF!</v>
      </c>
      <c r="J2550" s="168" t="e">
        <f>#REF!</f>
        <v>#REF!</v>
      </c>
      <c r="K2550" s="168" t="e">
        <f>#REF!</f>
        <v>#REF!</v>
      </c>
      <c r="L2550" s="168" t="e">
        <f>#REF!</f>
        <v>#REF!</v>
      </c>
      <c r="M2550" s="168" t="e">
        <f>#REF!</f>
        <v>#REF!</v>
      </c>
      <c r="N2550" s="168" t="e">
        <f>#REF!</f>
        <v>#REF!</v>
      </c>
    </row>
    <row r="2551" spans="9:14">
      <c r="I2551" s="168" t="e">
        <f>#REF!</f>
        <v>#REF!</v>
      </c>
      <c r="J2551" s="168" t="e">
        <f>#REF!</f>
        <v>#REF!</v>
      </c>
      <c r="K2551" s="168" t="e">
        <f>#REF!</f>
        <v>#REF!</v>
      </c>
      <c r="L2551" s="168" t="e">
        <f>#REF!</f>
        <v>#REF!</v>
      </c>
      <c r="M2551" s="168" t="e">
        <f>#REF!</f>
        <v>#REF!</v>
      </c>
      <c r="N2551" s="168" t="e">
        <f>#REF!</f>
        <v>#REF!</v>
      </c>
    </row>
    <row r="2552" spans="9:14">
      <c r="I2552" s="168" t="e">
        <f>#REF!</f>
        <v>#REF!</v>
      </c>
      <c r="J2552" s="168" t="e">
        <f>#REF!</f>
        <v>#REF!</v>
      </c>
      <c r="K2552" s="168" t="e">
        <f>#REF!</f>
        <v>#REF!</v>
      </c>
      <c r="L2552" s="168" t="e">
        <f>#REF!</f>
        <v>#REF!</v>
      </c>
      <c r="M2552" s="168" t="e">
        <f>#REF!</f>
        <v>#REF!</v>
      </c>
      <c r="N2552" s="168" t="e">
        <f>#REF!</f>
        <v>#REF!</v>
      </c>
    </row>
    <row r="2553" spans="9:14">
      <c r="I2553" s="168" t="e">
        <f>#REF!</f>
        <v>#REF!</v>
      </c>
      <c r="J2553" s="168" t="e">
        <f>#REF!</f>
        <v>#REF!</v>
      </c>
      <c r="K2553" s="168" t="e">
        <f>#REF!</f>
        <v>#REF!</v>
      </c>
      <c r="L2553" s="168" t="e">
        <f>#REF!</f>
        <v>#REF!</v>
      </c>
      <c r="M2553" s="168" t="e">
        <f>#REF!</f>
        <v>#REF!</v>
      </c>
      <c r="N2553" s="168" t="e">
        <f>#REF!</f>
        <v>#REF!</v>
      </c>
    </row>
    <row r="2554" spans="9:14">
      <c r="I2554" s="180" t="e">
        <f>#REF!</f>
        <v>#REF!</v>
      </c>
      <c r="J2554" s="180" t="e">
        <f>#REF!</f>
        <v>#REF!</v>
      </c>
      <c r="K2554" s="180" t="e">
        <f>#REF!</f>
        <v>#REF!</v>
      </c>
      <c r="L2554" s="180" t="e">
        <f>#REF!</f>
        <v>#REF!</v>
      </c>
      <c r="M2554" s="180" t="e">
        <f>#REF!</f>
        <v>#REF!</v>
      </c>
      <c r="N2554" s="180" t="e">
        <f>#REF!</f>
        <v>#REF!</v>
      </c>
    </row>
    <row r="2555" spans="9:14">
      <c r="I2555" s="180" t="e">
        <f>#REF!</f>
        <v>#REF!</v>
      </c>
      <c r="J2555" s="180" t="e">
        <f>#REF!</f>
        <v>#REF!</v>
      </c>
      <c r="K2555" s="180" t="e">
        <f>#REF!</f>
        <v>#REF!</v>
      </c>
      <c r="L2555" s="180" t="e">
        <f>#REF!</f>
        <v>#REF!</v>
      </c>
      <c r="M2555" s="180" t="e">
        <f>#REF!</f>
        <v>#REF!</v>
      </c>
      <c r="N2555" s="180" t="e">
        <f>#REF!</f>
        <v>#REF!</v>
      </c>
    </row>
    <row r="2556" spans="9:14">
      <c r="I2556" s="168" t="e">
        <f>#REF!</f>
        <v>#REF!</v>
      </c>
      <c r="J2556" s="168" t="e">
        <f>#REF!</f>
        <v>#REF!</v>
      </c>
      <c r="K2556" s="168" t="e">
        <f>#REF!</f>
        <v>#REF!</v>
      </c>
      <c r="L2556" s="168" t="e">
        <f>#REF!</f>
        <v>#REF!</v>
      </c>
      <c r="M2556" s="168" t="e">
        <f>#REF!</f>
        <v>#REF!</v>
      </c>
      <c r="N2556" s="168" t="e">
        <f>#REF!</f>
        <v>#REF!</v>
      </c>
    </row>
    <row r="2557" spans="9:14">
      <c r="I2557" s="168" t="e">
        <f>#REF!</f>
        <v>#REF!</v>
      </c>
      <c r="J2557" s="168" t="e">
        <f>#REF!</f>
        <v>#REF!</v>
      </c>
      <c r="K2557" s="168" t="e">
        <f>#REF!</f>
        <v>#REF!</v>
      </c>
      <c r="L2557" s="168" t="e">
        <f>#REF!</f>
        <v>#REF!</v>
      </c>
      <c r="M2557" s="168" t="e">
        <f>#REF!</f>
        <v>#REF!</v>
      </c>
      <c r="N2557" s="168" t="e">
        <f>#REF!</f>
        <v>#REF!</v>
      </c>
    </row>
    <row r="2558" spans="9:14">
      <c r="I2558" s="168" t="e">
        <f>#REF!</f>
        <v>#REF!</v>
      </c>
      <c r="J2558" s="168" t="e">
        <f>#REF!</f>
        <v>#REF!</v>
      </c>
      <c r="K2558" s="168" t="e">
        <f>#REF!</f>
        <v>#REF!</v>
      </c>
      <c r="L2558" s="168" t="e">
        <f>#REF!</f>
        <v>#REF!</v>
      </c>
      <c r="M2558" s="168" t="e">
        <f>#REF!</f>
        <v>#REF!</v>
      </c>
      <c r="N2558" s="168" t="e">
        <f>#REF!</f>
        <v>#REF!</v>
      </c>
    </row>
    <row r="2559" spans="9:14">
      <c r="I2559" s="168" t="e">
        <f>#REF!</f>
        <v>#REF!</v>
      </c>
      <c r="J2559" s="168" t="e">
        <f>#REF!</f>
        <v>#REF!</v>
      </c>
      <c r="K2559" s="168" t="e">
        <f>#REF!</f>
        <v>#REF!</v>
      </c>
      <c r="L2559" s="168" t="e">
        <f>#REF!</f>
        <v>#REF!</v>
      </c>
      <c r="M2559" s="168" t="e">
        <f>#REF!</f>
        <v>#REF!</v>
      </c>
      <c r="N2559" s="168" t="e">
        <f>#REF!</f>
        <v>#REF!</v>
      </c>
    </row>
    <row r="2560" spans="9:14">
      <c r="I2560" s="168" t="e">
        <f>#REF!</f>
        <v>#REF!</v>
      </c>
      <c r="J2560" s="168" t="e">
        <f>#REF!</f>
        <v>#REF!</v>
      </c>
      <c r="K2560" s="168" t="e">
        <f>#REF!</f>
        <v>#REF!</v>
      </c>
      <c r="L2560" s="168" t="e">
        <f>#REF!</f>
        <v>#REF!</v>
      </c>
      <c r="M2560" s="168" t="e">
        <f>#REF!</f>
        <v>#REF!</v>
      </c>
      <c r="N2560" s="168" t="e">
        <f>#REF!</f>
        <v>#REF!</v>
      </c>
    </row>
    <row r="2561" spans="9:14">
      <c r="I2561" s="168" t="e">
        <f>#REF!</f>
        <v>#REF!</v>
      </c>
      <c r="J2561" s="168" t="e">
        <f>#REF!</f>
        <v>#REF!</v>
      </c>
      <c r="K2561" s="168" t="e">
        <f>#REF!</f>
        <v>#REF!</v>
      </c>
      <c r="L2561" s="168" t="e">
        <f>#REF!</f>
        <v>#REF!</v>
      </c>
      <c r="M2561" s="168" t="e">
        <f>#REF!</f>
        <v>#REF!</v>
      </c>
      <c r="N2561" s="168" t="e">
        <f>#REF!</f>
        <v>#REF!</v>
      </c>
    </row>
    <row r="2562" spans="9:14">
      <c r="I2562" s="168" t="e">
        <f>#REF!</f>
        <v>#REF!</v>
      </c>
      <c r="J2562" s="168" t="e">
        <f>#REF!</f>
        <v>#REF!</v>
      </c>
      <c r="K2562" s="168" t="e">
        <f>#REF!</f>
        <v>#REF!</v>
      </c>
      <c r="L2562" s="168" t="e">
        <f>#REF!</f>
        <v>#REF!</v>
      </c>
      <c r="M2562" s="168" t="e">
        <f>#REF!</f>
        <v>#REF!</v>
      </c>
      <c r="N2562" s="168" t="e">
        <f>#REF!</f>
        <v>#REF!</v>
      </c>
    </row>
    <row r="2563" spans="9:14">
      <c r="I2563" s="168" t="e">
        <f>#REF!</f>
        <v>#REF!</v>
      </c>
      <c r="J2563" s="168" t="e">
        <f>#REF!</f>
        <v>#REF!</v>
      </c>
      <c r="K2563" s="168" t="e">
        <f>#REF!</f>
        <v>#REF!</v>
      </c>
      <c r="L2563" s="168" t="e">
        <f>#REF!</f>
        <v>#REF!</v>
      </c>
      <c r="M2563" s="168" t="e">
        <f>#REF!</f>
        <v>#REF!</v>
      </c>
      <c r="N2563" s="168" t="e">
        <f>#REF!</f>
        <v>#REF!</v>
      </c>
    </row>
    <row r="2564" spans="9:14">
      <c r="I2564" s="168" t="e">
        <f>#REF!</f>
        <v>#REF!</v>
      </c>
      <c r="J2564" s="168" t="e">
        <f>#REF!</f>
        <v>#REF!</v>
      </c>
      <c r="K2564" s="168" t="e">
        <f>#REF!</f>
        <v>#REF!</v>
      </c>
      <c r="L2564" s="168" t="e">
        <f>#REF!</f>
        <v>#REF!</v>
      </c>
      <c r="M2564" s="168" t="e">
        <f>#REF!</f>
        <v>#REF!</v>
      </c>
      <c r="N2564" s="168" t="e">
        <f>#REF!</f>
        <v>#REF!</v>
      </c>
    </row>
    <row r="2565" spans="9:14">
      <c r="I2565" s="168" t="e">
        <f>#REF!</f>
        <v>#REF!</v>
      </c>
      <c r="J2565" s="168" t="e">
        <f>#REF!</f>
        <v>#REF!</v>
      </c>
      <c r="K2565" s="168" t="e">
        <f>#REF!</f>
        <v>#REF!</v>
      </c>
      <c r="L2565" s="168" t="e">
        <f>#REF!</f>
        <v>#REF!</v>
      </c>
      <c r="M2565" s="168" t="e">
        <f>#REF!</f>
        <v>#REF!</v>
      </c>
      <c r="N2565" s="168" t="e">
        <f>#REF!</f>
        <v>#REF!</v>
      </c>
    </row>
    <row r="2566" spans="9:14">
      <c r="I2566" s="168" t="e">
        <f>#REF!</f>
        <v>#REF!</v>
      </c>
      <c r="J2566" s="168" t="e">
        <f>#REF!</f>
        <v>#REF!</v>
      </c>
      <c r="K2566" s="168" t="e">
        <f>#REF!</f>
        <v>#REF!</v>
      </c>
      <c r="L2566" s="168" t="e">
        <f>#REF!</f>
        <v>#REF!</v>
      </c>
      <c r="M2566" s="168" t="e">
        <f>#REF!</f>
        <v>#REF!</v>
      </c>
      <c r="N2566" s="168" t="e">
        <f>#REF!</f>
        <v>#REF!</v>
      </c>
    </row>
    <row r="2567" spans="9:14">
      <c r="I2567" s="168" t="e">
        <f>#REF!</f>
        <v>#REF!</v>
      </c>
      <c r="J2567" s="168" t="e">
        <f>#REF!</f>
        <v>#REF!</v>
      </c>
      <c r="K2567" s="168" t="e">
        <f>#REF!</f>
        <v>#REF!</v>
      </c>
      <c r="L2567" s="168" t="e">
        <f>#REF!</f>
        <v>#REF!</v>
      </c>
      <c r="M2567" s="168" t="e">
        <f>#REF!</f>
        <v>#REF!</v>
      </c>
      <c r="N2567" s="168" t="e">
        <f>#REF!</f>
        <v>#REF!</v>
      </c>
    </row>
    <row r="2568" spans="9:14">
      <c r="I2568" s="180" t="e">
        <f>#REF!</f>
        <v>#REF!</v>
      </c>
      <c r="J2568" s="180" t="e">
        <f>#REF!</f>
        <v>#REF!</v>
      </c>
      <c r="K2568" s="180" t="e">
        <f>#REF!</f>
        <v>#REF!</v>
      </c>
      <c r="L2568" s="180" t="e">
        <f>#REF!</f>
        <v>#REF!</v>
      </c>
      <c r="M2568" s="180" t="e">
        <f>#REF!</f>
        <v>#REF!</v>
      </c>
      <c r="N2568" s="180" t="e">
        <f>#REF!</f>
        <v>#REF!</v>
      </c>
    </row>
    <row r="2569" spans="9:14">
      <c r="I2569" s="180" t="e">
        <f>#REF!</f>
        <v>#REF!</v>
      </c>
      <c r="J2569" s="180" t="e">
        <f>#REF!</f>
        <v>#REF!</v>
      </c>
      <c r="K2569" s="180" t="e">
        <f>#REF!</f>
        <v>#REF!</v>
      </c>
      <c r="L2569" s="180" t="e">
        <f>#REF!</f>
        <v>#REF!</v>
      </c>
      <c r="M2569" s="180" t="e">
        <f>#REF!</f>
        <v>#REF!</v>
      </c>
      <c r="N2569" s="180" t="e">
        <f>#REF!</f>
        <v>#REF!</v>
      </c>
    </row>
    <row r="2570" spans="9:14">
      <c r="I2570" s="168" t="e">
        <f>#REF!</f>
        <v>#REF!</v>
      </c>
      <c r="J2570" s="168" t="e">
        <f>#REF!</f>
        <v>#REF!</v>
      </c>
      <c r="K2570" s="168" t="e">
        <f>#REF!</f>
        <v>#REF!</v>
      </c>
      <c r="L2570" s="168" t="e">
        <f>#REF!</f>
        <v>#REF!</v>
      </c>
      <c r="M2570" s="168" t="e">
        <f>#REF!</f>
        <v>#REF!</v>
      </c>
      <c r="N2570" s="168" t="e">
        <f>#REF!</f>
        <v>#REF!</v>
      </c>
    </row>
    <row r="2571" spans="9:14">
      <c r="I2571" s="168" t="e">
        <f>#REF!</f>
        <v>#REF!</v>
      </c>
      <c r="J2571" s="168" t="e">
        <f>#REF!</f>
        <v>#REF!</v>
      </c>
      <c r="K2571" s="168" t="e">
        <f>#REF!</f>
        <v>#REF!</v>
      </c>
      <c r="L2571" s="168" t="e">
        <f>#REF!</f>
        <v>#REF!</v>
      </c>
      <c r="M2571" s="168" t="e">
        <f>#REF!</f>
        <v>#REF!</v>
      </c>
      <c r="N2571" s="168" t="e">
        <f>#REF!</f>
        <v>#REF!</v>
      </c>
    </row>
    <row r="2572" spans="9:14">
      <c r="I2572" s="168" t="e">
        <f>#REF!</f>
        <v>#REF!</v>
      </c>
      <c r="J2572" s="168" t="e">
        <f>#REF!</f>
        <v>#REF!</v>
      </c>
      <c r="K2572" s="168" t="e">
        <f>#REF!</f>
        <v>#REF!</v>
      </c>
      <c r="L2572" s="168" t="e">
        <f>#REF!</f>
        <v>#REF!</v>
      </c>
      <c r="M2572" s="168" t="e">
        <f>#REF!</f>
        <v>#REF!</v>
      </c>
      <c r="N2572" s="168" t="e">
        <f>#REF!</f>
        <v>#REF!</v>
      </c>
    </row>
    <row r="2573" spans="9:14">
      <c r="I2573" s="168" t="e">
        <f>#REF!</f>
        <v>#REF!</v>
      </c>
      <c r="J2573" s="168" t="e">
        <f>#REF!</f>
        <v>#REF!</v>
      </c>
      <c r="K2573" s="168" t="e">
        <f>#REF!</f>
        <v>#REF!</v>
      </c>
      <c r="L2573" s="168" t="e">
        <f>#REF!</f>
        <v>#REF!</v>
      </c>
      <c r="M2573" s="168" t="e">
        <f>#REF!</f>
        <v>#REF!</v>
      </c>
      <c r="N2573" s="168" t="e">
        <f>#REF!</f>
        <v>#REF!</v>
      </c>
    </row>
    <row r="2574" spans="9:14">
      <c r="I2574" s="168" t="e">
        <f>#REF!</f>
        <v>#REF!</v>
      </c>
      <c r="J2574" s="168" t="e">
        <f>#REF!</f>
        <v>#REF!</v>
      </c>
      <c r="K2574" s="168" t="e">
        <f>#REF!</f>
        <v>#REF!</v>
      </c>
      <c r="L2574" s="168" t="e">
        <f>#REF!</f>
        <v>#REF!</v>
      </c>
      <c r="M2574" s="168" t="e">
        <f>#REF!</f>
        <v>#REF!</v>
      </c>
      <c r="N2574" s="168" t="e">
        <f>#REF!</f>
        <v>#REF!</v>
      </c>
    </row>
    <row r="2575" spans="9:14">
      <c r="I2575" s="168" t="e">
        <f>#REF!</f>
        <v>#REF!</v>
      </c>
      <c r="J2575" s="168" t="e">
        <f>#REF!</f>
        <v>#REF!</v>
      </c>
      <c r="K2575" s="168" t="e">
        <f>#REF!</f>
        <v>#REF!</v>
      </c>
      <c r="L2575" s="168" t="e">
        <f>#REF!</f>
        <v>#REF!</v>
      </c>
      <c r="M2575" s="168" t="e">
        <f>#REF!</f>
        <v>#REF!</v>
      </c>
      <c r="N2575" s="168" t="e">
        <f>#REF!</f>
        <v>#REF!</v>
      </c>
    </row>
    <row r="2576" spans="9:14">
      <c r="I2576" s="168" t="e">
        <f>#REF!</f>
        <v>#REF!</v>
      </c>
      <c r="J2576" s="168" t="e">
        <f>#REF!</f>
        <v>#REF!</v>
      </c>
      <c r="K2576" s="168" t="e">
        <f>#REF!</f>
        <v>#REF!</v>
      </c>
      <c r="L2576" s="168" t="e">
        <f>#REF!</f>
        <v>#REF!</v>
      </c>
      <c r="M2576" s="168" t="e">
        <f>#REF!</f>
        <v>#REF!</v>
      </c>
      <c r="N2576" s="168" t="e">
        <f>#REF!</f>
        <v>#REF!</v>
      </c>
    </row>
    <row r="2577" spans="9:14">
      <c r="I2577" s="168" t="e">
        <f>#REF!</f>
        <v>#REF!</v>
      </c>
      <c r="J2577" s="168" t="e">
        <f>#REF!</f>
        <v>#REF!</v>
      </c>
      <c r="K2577" s="168" t="e">
        <f>#REF!</f>
        <v>#REF!</v>
      </c>
      <c r="L2577" s="168" t="e">
        <f>#REF!</f>
        <v>#REF!</v>
      </c>
      <c r="M2577" s="168" t="e">
        <f>#REF!</f>
        <v>#REF!</v>
      </c>
      <c r="N2577" s="168" t="e">
        <f>#REF!</f>
        <v>#REF!</v>
      </c>
    </row>
    <row r="2578" spans="9:14">
      <c r="I2578" s="168" t="e">
        <f>#REF!</f>
        <v>#REF!</v>
      </c>
      <c r="J2578" s="168" t="e">
        <f>#REF!</f>
        <v>#REF!</v>
      </c>
      <c r="K2578" s="168" t="e">
        <f>#REF!</f>
        <v>#REF!</v>
      </c>
      <c r="L2578" s="168" t="e">
        <f>#REF!</f>
        <v>#REF!</v>
      </c>
      <c r="M2578" s="168" t="e">
        <f>#REF!</f>
        <v>#REF!</v>
      </c>
      <c r="N2578" s="168" t="e">
        <f>#REF!</f>
        <v>#REF!</v>
      </c>
    </row>
    <row r="2579" spans="9:14">
      <c r="I2579" s="168" t="e">
        <f>#REF!</f>
        <v>#REF!</v>
      </c>
      <c r="J2579" s="168" t="e">
        <f>#REF!</f>
        <v>#REF!</v>
      </c>
      <c r="K2579" s="168" t="e">
        <f>#REF!</f>
        <v>#REF!</v>
      </c>
      <c r="L2579" s="168" t="e">
        <f>#REF!</f>
        <v>#REF!</v>
      </c>
      <c r="M2579" s="168" t="e">
        <f>#REF!</f>
        <v>#REF!</v>
      </c>
      <c r="N2579" s="168" t="e">
        <f>#REF!</f>
        <v>#REF!</v>
      </c>
    </row>
    <row r="2580" spans="9:14">
      <c r="I2580" s="168" t="e">
        <f>#REF!</f>
        <v>#REF!</v>
      </c>
      <c r="J2580" s="168" t="e">
        <f>#REF!</f>
        <v>#REF!</v>
      </c>
      <c r="K2580" s="168" t="e">
        <f>#REF!</f>
        <v>#REF!</v>
      </c>
      <c r="L2580" s="168" t="e">
        <f>#REF!</f>
        <v>#REF!</v>
      </c>
      <c r="M2580" s="168" t="e">
        <f>#REF!</f>
        <v>#REF!</v>
      </c>
      <c r="N2580" s="168" t="e">
        <f>#REF!</f>
        <v>#REF!</v>
      </c>
    </row>
    <row r="2581" spans="9:14">
      <c r="I2581" s="168" t="e">
        <f>#REF!</f>
        <v>#REF!</v>
      </c>
      <c r="J2581" s="168" t="e">
        <f>#REF!</f>
        <v>#REF!</v>
      </c>
      <c r="K2581" s="168" t="e">
        <f>#REF!</f>
        <v>#REF!</v>
      </c>
      <c r="L2581" s="168" t="e">
        <f>#REF!</f>
        <v>#REF!</v>
      </c>
      <c r="M2581" s="168" t="e">
        <f>#REF!</f>
        <v>#REF!</v>
      </c>
      <c r="N2581" s="168" t="e">
        <f>#REF!</f>
        <v>#REF!</v>
      </c>
    </row>
    <row r="2582" spans="9:14">
      <c r="I2582" s="180" t="e">
        <f>#REF!</f>
        <v>#REF!</v>
      </c>
      <c r="J2582" s="180" t="e">
        <f>#REF!</f>
        <v>#REF!</v>
      </c>
      <c r="K2582" s="180" t="e">
        <f>#REF!</f>
        <v>#REF!</v>
      </c>
      <c r="L2582" s="180" t="e">
        <f>#REF!</f>
        <v>#REF!</v>
      </c>
      <c r="M2582" s="180" t="e">
        <f>#REF!</f>
        <v>#REF!</v>
      </c>
      <c r="N2582" s="180" t="e">
        <f>#REF!</f>
        <v>#REF!</v>
      </c>
    </row>
    <row r="2583" spans="9:14">
      <c r="I2583" s="180" t="e">
        <f>#REF!</f>
        <v>#REF!</v>
      </c>
      <c r="J2583" s="180" t="e">
        <f>#REF!</f>
        <v>#REF!</v>
      </c>
      <c r="K2583" s="180" t="e">
        <f>#REF!</f>
        <v>#REF!</v>
      </c>
      <c r="L2583" s="180" t="e">
        <f>#REF!</f>
        <v>#REF!</v>
      </c>
      <c r="M2583" s="180" t="e">
        <f>#REF!</f>
        <v>#REF!</v>
      </c>
      <c r="N2583" s="180" t="e">
        <f>#REF!</f>
        <v>#REF!</v>
      </c>
    </row>
    <row r="2584" spans="9:14">
      <c r="I2584" s="168" t="e">
        <f>#REF!</f>
        <v>#REF!</v>
      </c>
      <c r="J2584" s="168" t="e">
        <f>#REF!</f>
        <v>#REF!</v>
      </c>
      <c r="K2584" s="168" t="e">
        <f>#REF!</f>
        <v>#REF!</v>
      </c>
      <c r="L2584" s="168" t="e">
        <f>#REF!</f>
        <v>#REF!</v>
      </c>
      <c r="M2584" s="168" t="e">
        <f>#REF!</f>
        <v>#REF!</v>
      </c>
      <c r="N2584" s="168" t="e">
        <f>#REF!</f>
        <v>#REF!</v>
      </c>
    </row>
    <row r="2585" spans="9:14">
      <c r="I2585" s="168" t="e">
        <f>#REF!</f>
        <v>#REF!</v>
      </c>
      <c r="J2585" s="168" t="e">
        <f>#REF!</f>
        <v>#REF!</v>
      </c>
      <c r="K2585" s="168" t="e">
        <f>#REF!</f>
        <v>#REF!</v>
      </c>
      <c r="L2585" s="168" t="e">
        <f>#REF!</f>
        <v>#REF!</v>
      </c>
      <c r="M2585" s="168" t="e">
        <f>#REF!</f>
        <v>#REF!</v>
      </c>
      <c r="N2585" s="168" t="e">
        <f>#REF!</f>
        <v>#REF!</v>
      </c>
    </row>
    <row r="2586" spans="9:14">
      <c r="I2586" s="168" t="e">
        <f>#REF!</f>
        <v>#REF!</v>
      </c>
      <c r="J2586" s="168" t="e">
        <f>#REF!</f>
        <v>#REF!</v>
      </c>
      <c r="K2586" s="168" t="e">
        <f>#REF!</f>
        <v>#REF!</v>
      </c>
      <c r="L2586" s="168" t="e">
        <f>#REF!</f>
        <v>#REF!</v>
      </c>
      <c r="M2586" s="168" t="e">
        <f>#REF!</f>
        <v>#REF!</v>
      </c>
      <c r="N2586" s="168" t="e">
        <f>#REF!</f>
        <v>#REF!</v>
      </c>
    </row>
    <row r="2587" spans="9:14">
      <c r="I2587" s="168" t="e">
        <f>#REF!</f>
        <v>#REF!</v>
      </c>
      <c r="J2587" s="168" t="e">
        <f>#REF!</f>
        <v>#REF!</v>
      </c>
      <c r="K2587" s="168" t="e">
        <f>#REF!</f>
        <v>#REF!</v>
      </c>
      <c r="L2587" s="168" t="e">
        <f>#REF!</f>
        <v>#REF!</v>
      </c>
      <c r="M2587" s="168" t="e">
        <f>#REF!</f>
        <v>#REF!</v>
      </c>
      <c r="N2587" s="168" t="e">
        <f>#REF!</f>
        <v>#REF!</v>
      </c>
    </row>
    <row r="2588" spans="9:14">
      <c r="I2588" s="168" t="e">
        <f>#REF!</f>
        <v>#REF!</v>
      </c>
      <c r="J2588" s="168" t="e">
        <f>#REF!</f>
        <v>#REF!</v>
      </c>
      <c r="K2588" s="168" t="e">
        <f>#REF!</f>
        <v>#REF!</v>
      </c>
      <c r="L2588" s="168" t="e">
        <f>#REF!</f>
        <v>#REF!</v>
      </c>
      <c r="M2588" s="168" t="e">
        <f>#REF!</f>
        <v>#REF!</v>
      </c>
      <c r="N2588" s="168" t="e">
        <f>#REF!</f>
        <v>#REF!</v>
      </c>
    </row>
    <row r="2589" spans="9:14">
      <c r="I2589" s="168" t="e">
        <f>#REF!</f>
        <v>#REF!</v>
      </c>
      <c r="J2589" s="168" t="e">
        <f>#REF!</f>
        <v>#REF!</v>
      </c>
      <c r="K2589" s="168" t="e">
        <f>#REF!</f>
        <v>#REF!</v>
      </c>
      <c r="L2589" s="168" t="e">
        <f>#REF!</f>
        <v>#REF!</v>
      </c>
      <c r="M2589" s="168" t="e">
        <f>#REF!</f>
        <v>#REF!</v>
      </c>
      <c r="N2589" s="168" t="e">
        <f>#REF!</f>
        <v>#REF!</v>
      </c>
    </row>
    <row r="2590" spans="9:14">
      <c r="I2590" s="168" t="e">
        <f>#REF!</f>
        <v>#REF!</v>
      </c>
      <c r="J2590" s="168" t="e">
        <f>#REF!</f>
        <v>#REF!</v>
      </c>
      <c r="K2590" s="168" t="e">
        <f>#REF!</f>
        <v>#REF!</v>
      </c>
      <c r="L2590" s="168" t="e">
        <f>#REF!</f>
        <v>#REF!</v>
      </c>
      <c r="M2590" s="168" t="e">
        <f>#REF!</f>
        <v>#REF!</v>
      </c>
      <c r="N2590" s="168" t="e">
        <f>#REF!</f>
        <v>#REF!</v>
      </c>
    </row>
    <row r="2591" spans="9:14">
      <c r="I2591" s="168" t="e">
        <f>#REF!</f>
        <v>#REF!</v>
      </c>
      <c r="J2591" s="168" t="e">
        <f>#REF!</f>
        <v>#REF!</v>
      </c>
      <c r="K2591" s="168" t="e">
        <f>#REF!</f>
        <v>#REF!</v>
      </c>
      <c r="L2591" s="168" t="e">
        <f>#REF!</f>
        <v>#REF!</v>
      </c>
      <c r="M2591" s="168" t="e">
        <f>#REF!</f>
        <v>#REF!</v>
      </c>
      <c r="N2591" s="168" t="e">
        <f>#REF!</f>
        <v>#REF!</v>
      </c>
    </row>
    <row r="2592" spans="9:14">
      <c r="I2592" s="168" t="e">
        <f>#REF!</f>
        <v>#REF!</v>
      </c>
      <c r="J2592" s="168" t="e">
        <f>#REF!</f>
        <v>#REF!</v>
      </c>
      <c r="K2592" s="168" t="e">
        <f>#REF!</f>
        <v>#REF!</v>
      </c>
      <c r="L2592" s="168" t="e">
        <f>#REF!</f>
        <v>#REF!</v>
      </c>
      <c r="M2592" s="168" t="e">
        <f>#REF!</f>
        <v>#REF!</v>
      </c>
      <c r="N2592" s="168" t="e">
        <f>#REF!</f>
        <v>#REF!</v>
      </c>
    </row>
    <row r="2593" spans="7:14">
      <c r="I2593" s="168" t="e">
        <f>#REF!</f>
        <v>#REF!</v>
      </c>
      <c r="J2593" s="168" t="e">
        <f>#REF!</f>
        <v>#REF!</v>
      </c>
      <c r="K2593" s="168" t="e">
        <f>#REF!</f>
        <v>#REF!</v>
      </c>
      <c r="L2593" s="168" t="e">
        <f>#REF!</f>
        <v>#REF!</v>
      </c>
      <c r="M2593" s="168" t="e">
        <f>#REF!</f>
        <v>#REF!</v>
      </c>
      <c r="N2593" s="168" t="e">
        <f>#REF!</f>
        <v>#REF!</v>
      </c>
    </row>
    <row r="2594" spans="7:14">
      <c r="I2594" s="168" t="e">
        <f>#REF!</f>
        <v>#REF!</v>
      </c>
      <c r="J2594" s="168" t="e">
        <f>#REF!</f>
        <v>#REF!</v>
      </c>
      <c r="K2594" s="168" t="e">
        <f>#REF!</f>
        <v>#REF!</v>
      </c>
      <c r="L2594" s="168" t="e">
        <f>#REF!</f>
        <v>#REF!</v>
      </c>
      <c r="M2594" s="168" t="e">
        <f>#REF!</f>
        <v>#REF!</v>
      </c>
      <c r="N2594" s="168" t="e">
        <f>#REF!</f>
        <v>#REF!</v>
      </c>
    </row>
    <row r="2595" spans="7:14">
      <c r="I2595" s="168" t="e">
        <f>#REF!</f>
        <v>#REF!</v>
      </c>
      <c r="J2595" s="168" t="e">
        <f>#REF!</f>
        <v>#REF!</v>
      </c>
      <c r="K2595" s="168" t="e">
        <f>#REF!</f>
        <v>#REF!</v>
      </c>
      <c r="L2595" s="168" t="e">
        <f>#REF!</f>
        <v>#REF!</v>
      </c>
      <c r="M2595" s="168" t="e">
        <f>#REF!</f>
        <v>#REF!</v>
      </c>
      <c r="N2595" s="168" t="e">
        <f>#REF!</f>
        <v>#REF!</v>
      </c>
    </row>
    <row r="2596" spans="7:14">
      <c r="I2596" s="180" t="e">
        <f>#REF!</f>
        <v>#REF!</v>
      </c>
      <c r="J2596" s="180" t="e">
        <f>#REF!</f>
        <v>#REF!</v>
      </c>
      <c r="K2596" s="180" t="e">
        <f>#REF!</f>
        <v>#REF!</v>
      </c>
      <c r="L2596" s="180" t="e">
        <f>#REF!</f>
        <v>#REF!</v>
      </c>
      <c r="M2596" s="180" t="e">
        <f>#REF!</f>
        <v>#REF!</v>
      </c>
      <c r="N2596" s="180" t="e">
        <f>#REF!</f>
        <v>#REF!</v>
      </c>
    </row>
    <row r="2597" spans="7:14">
      <c r="I2597" s="180" t="e">
        <f>#REF!</f>
        <v>#REF!</v>
      </c>
      <c r="J2597" s="180" t="e">
        <f>#REF!</f>
        <v>#REF!</v>
      </c>
      <c r="K2597" s="180" t="e">
        <f>#REF!</f>
        <v>#REF!</v>
      </c>
      <c r="L2597" s="180" t="e">
        <f>#REF!</f>
        <v>#REF!</v>
      </c>
      <c r="M2597" s="180" t="e">
        <f>#REF!</f>
        <v>#REF!</v>
      </c>
      <c r="N2597" s="180" t="e">
        <f>#REF!</f>
        <v>#REF!</v>
      </c>
    </row>
    <row r="2598" spans="7:14">
      <c r="I2598" s="168" t="e">
        <f>#REF!</f>
        <v>#REF!</v>
      </c>
      <c r="J2598" s="168" t="e">
        <f>#REF!</f>
        <v>#REF!</v>
      </c>
      <c r="K2598" s="168" t="e">
        <f>#REF!</f>
        <v>#REF!</v>
      </c>
      <c r="L2598" s="168" t="e">
        <f>#REF!</f>
        <v>#REF!</v>
      </c>
      <c r="M2598" s="168" t="e">
        <f>#REF!</f>
        <v>#REF!</v>
      </c>
      <c r="N2598" s="168" t="e">
        <f>#REF!</f>
        <v>#REF!</v>
      </c>
    </row>
    <row r="2599" spans="7:14">
      <c r="I2599" s="168" t="e">
        <f>#REF!</f>
        <v>#REF!</v>
      </c>
      <c r="J2599" s="168" t="e">
        <f>#REF!</f>
        <v>#REF!</v>
      </c>
      <c r="K2599" s="168" t="e">
        <f>#REF!</f>
        <v>#REF!</v>
      </c>
      <c r="L2599" s="168" t="e">
        <f>#REF!</f>
        <v>#REF!</v>
      </c>
      <c r="M2599" s="168" t="e">
        <f>#REF!</f>
        <v>#REF!</v>
      </c>
      <c r="N2599" s="168" t="e">
        <f>#REF!</f>
        <v>#REF!</v>
      </c>
    </row>
    <row r="2600" spans="7:14">
      <c r="I2600" s="168" t="e">
        <f>#REF!</f>
        <v>#REF!</v>
      </c>
      <c r="J2600" s="168" t="e">
        <f>#REF!</f>
        <v>#REF!</v>
      </c>
      <c r="K2600" s="168" t="e">
        <f>#REF!</f>
        <v>#REF!</v>
      </c>
      <c r="L2600" s="168" t="e">
        <f>#REF!</f>
        <v>#REF!</v>
      </c>
      <c r="M2600" s="168" t="e">
        <f>#REF!</f>
        <v>#REF!</v>
      </c>
      <c r="N2600" s="168" t="e">
        <f>#REF!</f>
        <v>#REF!</v>
      </c>
    </row>
    <row r="2601" spans="7:14">
      <c r="I2601" s="168" t="e">
        <f>#REF!</f>
        <v>#REF!</v>
      </c>
      <c r="J2601" s="168" t="e">
        <f>#REF!</f>
        <v>#REF!</v>
      </c>
      <c r="K2601" s="168" t="e">
        <f>#REF!</f>
        <v>#REF!</v>
      </c>
      <c r="L2601" s="168" t="e">
        <f>#REF!</f>
        <v>#REF!</v>
      </c>
      <c r="M2601" s="168" t="e">
        <f>#REF!</f>
        <v>#REF!</v>
      </c>
      <c r="N2601" s="168" t="e">
        <f>#REF!</f>
        <v>#REF!</v>
      </c>
    </row>
    <row r="2602" spans="7:14">
      <c r="I2602" s="168" t="e">
        <f>#REF!</f>
        <v>#REF!</v>
      </c>
      <c r="J2602" s="168" t="e">
        <f>#REF!</f>
        <v>#REF!</v>
      </c>
      <c r="K2602" s="168" t="e">
        <f>#REF!</f>
        <v>#REF!</v>
      </c>
      <c r="L2602" s="168" t="e">
        <f>#REF!</f>
        <v>#REF!</v>
      </c>
      <c r="M2602" s="168" t="e">
        <f>#REF!</f>
        <v>#REF!</v>
      </c>
      <c r="N2602" s="168" t="e">
        <f>#REF!</f>
        <v>#REF!</v>
      </c>
    </row>
    <row r="2603" spans="7:14">
      <c r="I2603" s="168" t="e">
        <f>#REF!</f>
        <v>#REF!</v>
      </c>
      <c r="J2603" s="168" t="e">
        <f>#REF!</f>
        <v>#REF!</v>
      </c>
      <c r="K2603" s="168" t="e">
        <f>#REF!</f>
        <v>#REF!</v>
      </c>
      <c r="L2603" s="168" t="e">
        <f>#REF!</f>
        <v>#REF!</v>
      </c>
      <c r="M2603" s="168" t="e">
        <f>#REF!</f>
        <v>#REF!</v>
      </c>
      <c r="N2603" s="168" t="e">
        <f>#REF!</f>
        <v>#REF!</v>
      </c>
    </row>
    <row r="2604" spans="7:14">
      <c r="I2604" s="168" t="e">
        <f>#REF!</f>
        <v>#REF!</v>
      </c>
      <c r="J2604" s="168" t="e">
        <f>#REF!</f>
        <v>#REF!</v>
      </c>
      <c r="K2604" s="168" t="e">
        <f>#REF!</f>
        <v>#REF!</v>
      </c>
      <c r="L2604" s="168" t="e">
        <f>#REF!</f>
        <v>#REF!</v>
      </c>
      <c r="M2604" s="168" t="e">
        <f>#REF!</f>
        <v>#REF!</v>
      </c>
      <c r="N2604" s="168" t="e">
        <f>#REF!</f>
        <v>#REF!</v>
      </c>
    </row>
    <row r="2605" spans="7:14">
      <c r="I2605" s="168" t="e">
        <f>#REF!</f>
        <v>#REF!</v>
      </c>
      <c r="J2605" s="168" t="e">
        <f>#REF!</f>
        <v>#REF!</v>
      </c>
      <c r="K2605" s="168" t="e">
        <f>#REF!</f>
        <v>#REF!</v>
      </c>
      <c r="L2605" s="168" t="e">
        <f>#REF!</f>
        <v>#REF!</v>
      </c>
      <c r="M2605" s="168" t="e">
        <f>#REF!</f>
        <v>#REF!</v>
      </c>
      <c r="N2605" s="168" t="e">
        <f>#REF!</f>
        <v>#REF!</v>
      </c>
    </row>
    <row r="2606" spans="7:14">
      <c r="G2606" s="200"/>
      <c r="H2606" s="200"/>
      <c r="I2606" s="168" t="e">
        <f>#REF!</f>
        <v>#REF!</v>
      </c>
      <c r="J2606" s="168" t="e">
        <f>#REF!</f>
        <v>#REF!</v>
      </c>
      <c r="K2606" s="168" t="e">
        <f>#REF!</f>
        <v>#REF!</v>
      </c>
      <c r="L2606" s="168" t="e">
        <f>#REF!</f>
        <v>#REF!</v>
      </c>
      <c r="M2606" s="168" t="e">
        <f>#REF!</f>
        <v>#REF!</v>
      </c>
      <c r="N2606" s="168" t="e">
        <f>#REF!</f>
        <v>#REF!</v>
      </c>
    </row>
    <row r="2607" spans="7:14">
      <c r="I2607" s="168" t="e">
        <f>#REF!</f>
        <v>#REF!</v>
      </c>
      <c r="J2607" s="168" t="e">
        <f>#REF!</f>
        <v>#REF!</v>
      </c>
      <c r="K2607" s="168" t="e">
        <f>#REF!</f>
        <v>#REF!</v>
      </c>
      <c r="L2607" s="168" t="e">
        <f>#REF!</f>
        <v>#REF!</v>
      </c>
      <c r="M2607" s="168" t="e">
        <f>#REF!</f>
        <v>#REF!</v>
      </c>
      <c r="N2607" s="168" t="e">
        <f>#REF!</f>
        <v>#REF!</v>
      </c>
    </row>
    <row r="2608" spans="7:14">
      <c r="I2608" s="168" t="e">
        <f>#REF!</f>
        <v>#REF!</v>
      </c>
      <c r="J2608" s="168" t="e">
        <f>#REF!</f>
        <v>#REF!</v>
      </c>
      <c r="K2608" s="168" t="e">
        <f>#REF!</f>
        <v>#REF!</v>
      </c>
      <c r="L2608" s="168" t="e">
        <f>#REF!</f>
        <v>#REF!</v>
      </c>
      <c r="M2608" s="168" t="e">
        <f>#REF!</f>
        <v>#REF!</v>
      </c>
      <c r="N2608" s="168" t="e">
        <f>#REF!</f>
        <v>#REF!</v>
      </c>
    </row>
    <row r="2609" spans="9:14">
      <c r="I2609" s="168" t="e">
        <f>#REF!</f>
        <v>#REF!</v>
      </c>
      <c r="J2609" s="168" t="e">
        <f>#REF!</f>
        <v>#REF!</v>
      </c>
      <c r="K2609" s="168" t="e">
        <f>#REF!</f>
        <v>#REF!</v>
      </c>
      <c r="L2609" s="168" t="e">
        <f>#REF!</f>
        <v>#REF!</v>
      </c>
      <c r="M2609" s="168" t="e">
        <f>#REF!</f>
        <v>#REF!</v>
      </c>
      <c r="N2609" s="168" t="e">
        <f>#REF!</f>
        <v>#REF!</v>
      </c>
    </row>
    <row r="2610" spans="9:14">
      <c r="I2610" s="180" t="e">
        <f>#REF!</f>
        <v>#REF!</v>
      </c>
      <c r="J2610" s="180" t="e">
        <f>#REF!</f>
        <v>#REF!</v>
      </c>
      <c r="K2610" s="180" t="e">
        <f>#REF!</f>
        <v>#REF!</v>
      </c>
      <c r="L2610" s="180" t="e">
        <f>#REF!</f>
        <v>#REF!</v>
      </c>
      <c r="M2610" s="180" t="e">
        <f>#REF!</f>
        <v>#REF!</v>
      </c>
      <c r="N2610" s="180" t="e">
        <f>#REF!</f>
        <v>#REF!</v>
      </c>
    </row>
    <row r="2611" spans="9:14">
      <c r="I2611" s="180" t="e">
        <f>#REF!</f>
        <v>#REF!</v>
      </c>
      <c r="J2611" s="180" t="e">
        <f>#REF!</f>
        <v>#REF!</v>
      </c>
      <c r="K2611" s="180" t="e">
        <f>#REF!</f>
        <v>#REF!</v>
      </c>
      <c r="L2611" s="180" t="e">
        <f>#REF!</f>
        <v>#REF!</v>
      </c>
      <c r="M2611" s="180" t="e">
        <f>#REF!</f>
        <v>#REF!</v>
      </c>
      <c r="N2611" s="180" t="e">
        <f>#REF!</f>
        <v>#REF!</v>
      </c>
    </row>
    <row r="2612" spans="9:14">
      <c r="I2612" s="168" t="e">
        <f>#REF!</f>
        <v>#REF!</v>
      </c>
      <c r="J2612" s="168" t="e">
        <f>#REF!</f>
        <v>#REF!</v>
      </c>
      <c r="K2612" s="168" t="e">
        <f>#REF!</f>
        <v>#REF!</v>
      </c>
      <c r="L2612" s="168" t="e">
        <f>#REF!</f>
        <v>#REF!</v>
      </c>
      <c r="M2612" s="168" t="e">
        <f>#REF!</f>
        <v>#REF!</v>
      </c>
      <c r="N2612" s="168" t="e">
        <f>#REF!</f>
        <v>#REF!</v>
      </c>
    </row>
    <row r="2613" spans="9:14">
      <c r="I2613" s="168" t="e">
        <f>#REF!</f>
        <v>#REF!</v>
      </c>
      <c r="J2613" s="168" t="e">
        <f>#REF!</f>
        <v>#REF!</v>
      </c>
      <c r="K2613" s="168" t="e">
        <f>#REF!</f>
        <v>#REF!</v>
      </c>
      <c r="L2613" s="168" t="e">
        <f>#REF!</f>
        <v>#REF!</v>
      </c>
      <c r="M2613" s="168" t="e">
        <f>#REF!</f>
        <v>#REF!</v>
      </c>
      <c r="N2613" s="168" t="e">
        <f>#REF!</f>
        <v>#REF!</v>
      </c>
    </row>
    <row r="2614" spans="9:14">
      <c r="I2614" s="168" t="e">
        <f>#REF!</f>
        <v>#REF!</v>
      </c>
      <c r="J2614" s="168" t="e">
        <f>#REF!</f>
        <v>#REF!</v>
      </c>
      <c r="K2614" s="168" t="e">
        <f>#REF!</f>
        <v>#REF!</v>
      </c>
      <c r="L2614" s="168" t="e">
        <f>#REF!</f>
        <v>#REF!</v>
      </c>
      <c r="M2614" s="168" t="e">
        <f>#REF!</f>
        <v>#REF!</v>
      </c>
      <c r="N2614" s="168" t="e">
        <f>#REF!</f>
        <v>#REF!</v>
      </c>
    </row>
    <row r="2615" spans="9:14">
      <c r="I2615" s="168" t="e">
        <f>#REF!</f>
        <v>#REF!</v>
      </c>
      <c r="J2615" s="168" t="e">
        <f>#REF!</f>
        <v>#REF!</v>
      </c>
      <c r="K2615" s="168" t="e">
        <f>#REF!</f>
        <v>#REF!</v>
      </c>
      <c r="L2615" s="168" t="e">
        <f>#REF!</f>
        <v>#REF!</v>
      </c>
      <c r="M2615" s="168" t="e">
        <f>#REF!</f>
        <v>#REF!</v>
      </c>
      <c r="N2615" s="168" t="e">
        <f>#REF!</f>
        <v>#REF!</v>
      </c>
    </row>
    <row r="2616" spans="9:14">
      <c r="I2616" s="168" t="e">
        <f>#REF!</f>
        <v>#REF!</v>
      </c>
      <c r="J2616" s="168" t="e">
        <f>#REF!</f>
        <v>#REF!</v>
      </c>
      <c r="K2616" s="168" t="e">
        <f>#REF!</f>
        <v>#REF!</v>
      </c>
      <c r="L2616" s="168" t="e">
        <f>#REF!</f>
        <v>#REF!</v>
      </c>
      <c r="M2616" s="168" t="e">
        <f>#REF!</f>
        <v>#REF!</v>
      </c>
      <c r="N2616" s="168" t="e">
        <f>#REF!</f>
        <v>#REF!</v>
      </c>
    </row>
    <row r="2617" spans="9:14">
      <c r="I2617" s="168" t="e">
        <f>#REF!</f>
        <v>#REF!</v>
      </c>
      <c r="J2617" s="168" t="e">
        <f>#REF!</f>
        <v>#REF!</v>
      </c>
      <c r="K2617" s="168" t="e">
        <f>#REF!</f>
        <v>#REF!</v>
      </c>
      <c r="L2617" s="168" t="e">
        <f>#REF!</f>
        <v>#REF!</v>
      </c>
      <c r="M2617" s="168" t="e">
        <f>#REF!</f>
        <v>#REF!</v>
      </c>
      <c r="N2617" s="168" t="e">
        <f>#REF!</f>
        <v>#REF!</v>
      </c>
    </row>
    <row r="2618" spans="9:14">
      <c r="I2618" s="168" t="e">
        <f>#REF!</f>
        <v>#REF!</v>
      </c>
      <c r="J2618" s="168" t="e">
        <f>#REF!</f>
        <v>#REF!</v>
      </c>
      <c r="K2618" s="168" t="e">
        <f>#REF!</f>
        <v>#REF!</v>
      </c>
      <c r="L2618" s="168" t="e">
        <f>#REF!</f>
        <v>#REF!</v>
      </c>
      <c r="M2618" s="168" t="e">
        <f>#REF!</f>
        <v>#REF!</v>
      </c>
      <c r="N2618" s="168" t="e">
        <f>#REF!</f>
        <v>#REF!</v>
      </c>
    </row>
    <row r="2619" spans="9:14">
      <c r="I2619" s="168" t="e">
        <f>#REF!</f>
        <v>#REF!</v>
      </c>
      <c r="J2619" s="168" t="e">
        <f>#REF!</f>
        <v>#REF!</v>
      </c>
      <c r="K2619" s="168" t="e">
        <f>#REF!</f>
        <v>#REF!</v>
      </c>
      <c r="L2619" s="168" t="e">
        <f>#REF!</f>
        <v>#REF!</v>
      </c>
      <c r="M2619" s="168" t="e">
        <f>#REF!</f>
        <v>#REF!</v>
      </c>
      <c r="N2619" s="168" t="e">
        <f>#REF!</f>
        <v>#REF!</v>
      </c>
    </row>
    <row r="2620" spans="9:14">
      <c r="I2620" s="168" t="e">
        <f>#REF!</f>
        <v>#REF!</v>
      </c>
      <c r="J2620" s="168" t="e">
        <f>#REF!</f>
        <v>#REF!</v>
      </c>
      <c r="K2620" s="168" t="e">
        <f>#REF!</f>
        <v>#REF!</v>
      </c>
      <c r="L2620" s="168" t="e">
        <f>#REF!</f>
        <v>#REF!</v>
      </c>
      <c r="M2620" s="168" t="e">
        <f>#REF!</f>
        <v>#REF!</v>
      </c>
      <c r="N2620" s="168" t="e">
        <f>#REF!</f>
        <v>#REF!</v>
      </c>
    </row>
    <row r="2621" spans="9:14">
      <c r="I2621" s="168" t="e">
        <f>#REF!</f>
        <v>#REF!</v>
      </c>
      <c r="J2621" s="168" t="e">
        <f>#REF!</f>
        <v>#REF!</v>
      </c>
      <c r="K2621" s="168" t="e">
        <f>#REF!</f>
        <v>#REF!</v>
      </c>
      <c r="L2621" s="168" t="e">
        <f>#REF!</f>
        <v>#REF!</v>
      </c>
      <c r="M2621" s="168" t="e">
        <f>#REF!</f>
        <v>#REF!</v>
      </c>
      <c r="N2621" s="168" t="e">
        <f>#REF!</f>
        <v>#REF!</v>
      </c>
    </row>
    <row r="2622" spans="9:14">
      <c r="I2622" s="168" t="e">
        <f>#REF!</f>
        <v>#REF!</v>
      </c>
      <c r="J2622" s="168" t="e">
        <f>#REF!</f>
        <v>#REF!</v>
      </c>
      <c r="K2622" s="168" t="e">
        <f>#REF!</f>
        <v>#REF!</v>
      </c>
      <c r="L2622" s="168" t="e">
        <f>#REF!</f>
        <v>#REF!</v>
      </c>
      <c r="M2622" s="168" t="e">
        <f>#REF!</f>
        <v>#REF!</v>
      </c>
      <c r="N2622" s="168" t="e">
        <f>#REF!</f>
        <v>#REF!</v>
      </c>
    </row>
    <row r="2623" spans="9:14">
      <c r="I2623" s="168" t="e">
        <f>#REF!</f>
        <v>#REF!</v>
      </c>
      <c r="J2623" s="168" t="e">
        <f>#REF!</f>
        <v>#REF!</v>
      </c>
      <c r="K2623" s="168" t="e">
        <f>#REF!</f>
        <v>#REF!</v>
      </c>
      <c r="L2623" s="168" t="e">
        <f>#REF!</f>
        <v>#REF!</v>
      </c>
      <c r="M2623" s="168" t="e">
        <f>#REF!</f>
        <v>#REF!</v>
      </c>
      <c r="N2623" s="168" t="e">
        <f>#REF!</f>
        <v>#REF!</v>
      </c>
    </row>
    <row r="2624" spans="9:14">
      <c r="I2624" s="180" t="e">
        <f>#REF!</f>
        <v>#REF!</v>
      </c>
      <c r="J2624" s="180" t="e">
        <f>#REF!</f>
        <v>#REF!</v>
      </c>
      <c r="K2624" s="180" t="e">
        <f>#REF!</f>
        <v>#REF!</v>
      </c>
      <c r="L2624" s="180" t="e">
        <f>#REF!</f>
        <v>#REF!</v>
      </c>
      <c r="M2624" s="180" t="e">
        <f>#REF!</f>
        <v>#REF!</v>
      </c>
      <c r="N2624" s="180" t="e">
        <f>#REF!</f>
        <v>#REF!</v>
      </c>
    </row>
    <row r="2625" spans="9:14">
      <c r="I2625" s="180" t="e">
        <f>#REF!</f>
        <v>#REF!</v>
      </c>
      <c r="J2625" s="180" t="e">
        <f>#REF!</f>
        <v>#REF!</v>
      </c>
      <c r="K2625" s="180" t="e">
        <f>#REF!</f>
        <v>#REF!</v>
      </c>
      <c r="L2625" s="180" t="e">
        <f>#REF!</f>
        <v>#REF!</v>
      </c>
      <c r="M2625" s="180" t="e">
        <f>#REF!</f>
        <v>#REF!</v>
      </c>
      <c r="N2625" s="180" t="e">
        <f>#REF!</f>
        <v>#REF!</v>
      </c>
    </row>
    <row r="2626" spans="9:14">
      <c r="I2626" s="168" t="e">
        <f>#REF!</f>
        <v>#REF!</v>
      </c>
      <c r="J2626" s="168" t="e">
        <f>#REF!</f>
        <v>#REF!</v>
      </c>
      <c r="K2626" s="168" t="e">
        <f>#REF!</f>
        <v>#REF!</v>
      </c>
      <c r="L2626" s="168" t="e">
        <f>#REF!</f>
        <v>#REF!</v>
      </c>
      <c r="M2626" s="168" t="e">
        <f>#REF!</f>
        <v>#REF!</v>
      </c>
      <c r="N2626" s="168" t="e">
        <f>#REF!</f>
        <v>#REF!</v>
      </c>
    </row>
    <row r="2627" spans="9:14">
      <c r="I2627" s="168" t="e">
        <f>#REF!</f>
        <v>#REF!</v>
      </c>
      <c r="J2627" s="168" t="e">
        <f>#REF!</f>
        <v>#REF!</v>
      </c>
      <c r="K2627" s="168" t="e">
        <f>#REF!</f>
        <v>#REF!</v>
      </c>
      <c r="L2627" s="168" t="e">
        <f>#REF!</f>
        <v>#REF!</v>
      </c>
      <c r="M2627" s="168" t="e">
        <f>#REF!</f>
        <v>#REF!</v>
      </c>
      <c r="N2627" s="168" t="e">
        <f>#REF!</f>
        <v>#REF!</v>
      </c>
    </row>
    <row r="2628" spans="9:14">
      <c r="I2628" s="168" t="e">
        <f>#REF!</f>
        <v>#REF!</v>
      </c>
      <c r="J2628" s="168" t="e">
        <f>#REF!</f>
        <v>#REF!</v>
      </c>
      <c r="K2628" s="168" t="e">
        <f>#REF!</f>
        <v>#REF!</v>
      </c>
      <c r="L2628" s="168" t="e">
        <f>#REF!</f>
        <v>#REF!</v>
      </c>
      <c r="M2628" s="168" t="e">
        <f>#REF!</f>
        <v>#REF!</v>
      </c>
      <c r="N2628" s="168" t="e">
        <f>#REF!</f>
        <v>#REF!</v>
      </c>
    </row>
    <row r="2629" spans="9:14">
      <c r="I2629" s="168" t="e">
        <f>#REF!</f>
        <v>#REF!</v>
      </c>
      <c r="J2629" s="168" t="e">
        <f>#REF!</f>
        <v>#REF!</v>
      </c>
      <c r="K2629" s="168" t="e">
        <f>#REF!</f>
        <v>#REF!</v>
      </c>
      <c r="L2629" s="168" t="e">
        <f>#REF!</f>
        <v>#REF!</v>
      </c>
      <c r="M2629" s="168" t="e">
        <f>#REF!</f>
        <v>#REF!</v>
      </c>
      <c r="N2629" s="168" t="e">
        <f>#REF!</f>
        <v>#REF!</v>
      </c>
    </row>
    <row r="2630" spans="9:14">
      <c r="I2630" s="168" t="e">
        <f>#REF!</f>
        <v>#REF!</v>
      </c>
      <c r="J2630" s="168" t="e">
        <f>#REF!</f>
        <v>#REF!</v>
      </c>
      <c r="K2630" s="168" t="e">
        <f>#REF!</f>
        <v>#REF!</v>
      </c>
      <c r="L2630" s="168" t="e">
        <f>#REF!</f>
        <v>#REF!</v>
      </c>
      <c r="M2630" s="168" t="e">
        <f>#REF!</f>
        <v>#REF!</v>
      </c>
      <c r="N2630" s="168" t="e">
        <f>#REF!</f>
        <v>#REF!</v>
      </c>
    </row>
    <row r="2631" spans="9:14">
      <c r="I2631" s="168" t="e">
        <f>#REF!</f>
        <v>#REF!</v>
      </c>
      <c r="J2631" s="168" t="e">
        <f>#REF!</f>
        <v>#REF!</v>
      </c>
      <c r="K2631" s="168" t="e">
        <f>#REF!</f>
        <v>#REF!</v>
      </c>
      <c r="L2631" s="168" t="e">
        <f>#REF!</f>
        <v>#REF!</v>
      </c>
      <c r="M2631" s="168" t="e">
        <f>#REF!</f>
        <v>#REF!</v>
      </c>
      <c r="N2631" s="168" t="e">
        <f>#REF!</f>
        <v>#REF!</v>
      </c>
    </row>
    <row r="2632" spans="9:14">
      <c r="I2632" s="168" t="e">
        <f>#REF!</f>
        <v>#REF!</v>
      </c>
      <c r="J2632" s="168" t="e">
        <f>#REF!</f>
        <v>#REF!</v>
      </c>
      <c r="K2632" s="168" t="e">
        <f>#REF!</f>
        <v>#REF!</v>
      </c>
      <c r="L2632" s="168" t="e">
        <f>#REF!</f>
        <v>#REF!</v>
      </c>
      <c r="M2632" s="168" t="e">
        <f>#REF!</f>
        <v>#REF!</v>
      </c>
      <c r="N2632" s="168" t="e">
        <f>#REF!</f>
        <v>#REF!</v>
      </c>
    </row>
    <row r="2633" spans="9:14">
      <c r="I2633" s="168" t="e">
        <f>#REF!</f>
        <v>#REF!</v>
      </c>
      <c r="J2633" s="168" t="e">
        <f>#REF!</f>
        <v>#REF!</v>
      </c>
      <c r="K2633" s="168" t="e">
        <f>#REF!</f>
        <v>#REF!</v>
      </c>
      <c r="L2633" s="168" t="e">
        <f>#REF!</f>
        <v>#REF!</v>
      </c>
      <c r="M2633" s="168" t="e">
        <f>#REF!</f>
        <v>#REF!</v>
      </c>
      <c r="N2633" s="168" t="e">
        <f>#REF!</f>
        <v>#REF!</v>
      </c>
    </row>
    <row r="2634" spans="9:14">
      <c r="I2634" s="168" t="e">
        <f>#REF!</f>
        <v>#REF!</v>
      </c>
      <c r="J2634" s="168" t="e">
        <f>#REF!</f>
        <v>#REF!</v>
      </c>
      <c r="K2634" s="168" t="e">
        <f>#REF!</f>
        <v>#REF!</v>
      </c>
      <c r="L2634" s="168" t="e">
        <f>#REF!</f>
        <v>#REF!</v>
      </c>
      <c r="M2634" s="168" t="e">
        <f>#REF!</f>
        <v>#REF!</v>
      </c>
      <c r="N2634" s="168" t="e">
        <f>#REF!</f>
        <v>#REF!</v>
      </c>
    </row>
    <row r="2635" spans="9:14">
      <c r="I2635" s="168" t="e">
        <f>#REF!</f>
        <v>#REF!</v>
      </c>
      <c r="J2635" s="168" t="e">
        <f>#REF!</f>
        <v>#REF!</v>
      </c>
      <c r="K2635" s="168" t="e">
        <f>#REF!</f>
        <v>#REF!</v>
      </c>
      <c r="L2635" s="168" t="e">
        <f>#REF!</f>
        <v>#REF!</v>
      </c>
      <c r="M2635" s="168" t="e">
        <f>#REF!</f>
        <v>#REF!</v>
      </c>
      <c r="N2635" s="168" t="e">
        <f>#REF!</f>
        <v>#REF!</v>
      </c>
    </row>
    <row r="2636" spans="9:14">
      <c r="I2636" s="168" t="e">
        <f>#REF!</f>
        <v>#REF!</v>
      </c>
      <c r="J2636" s="168" t="e">
        <f>#REF!</f>
        <v>#REF!</v>
      </c>
      <c r="K2636" s="168" t="e">
        <f>#REF!</f>
        <v>#REF!</v>
      </c>
      <c r="L2636" s="168" t="e">
        <f>#REF!</f>
        <v>#REF!</v>
      </c>
      <c r="M2636" s="168" t="e">
        <f>#REF!</f>
        <v>#REF!</v>
      </c>
      <c r="N2636" s="168" t="e">
        <f>#REF!</f>
        <v>#REF!</v>
      </c>
    </row>
    <row r="2637" spans="9:14">
      <c r="I2637" s="168" t="e">
        <f>#REF!</f>
        <v>#REF!</v>
      </c>
      <c r="J2637" s="168" t="e">
        <f>#REF!</f>
        <v>#REF!</v>
      </c>
      <c r="K2637" s="168" t="e">
        <f>#REF!</f>
        <v>#REF!</v>
      </c>
      <c r="L2637" s="168" t="e">
        <f>#REF!</f>
        <v>#REF!</v>
      </c>
      <c r="M2637" s="168" t="e">
        <f>#REF!</f>
        <v>#REF!</v>
      </c>
      <c r="N2637" s="168" t="e">
        <f>#REF!</f>
        <v>#REF!</v>
      </c>
    </row>
    <row r="2638" spans="9:14">
      <c r="I2638" s="180" t="e">
        <f>#REF!</f>
        <v>#REF!</v>
      </c>
      <c r="J2638" s="180" t="e">
        <f>#REF!</f>
        <v>#REF!</v>
      </c>
      <c r="K2638" s="180" t="e">
        <f>#REF!</f>
        <v>#REF!</v>
      </c>
      <c r="L2638" s="180" t="e">
        <f>#REF!</f>
        <v>#REF!</v>
      </c>
      <c r="M2638" s="180" t="e">
        <f>#REF!</f>
        <v>#REF!</v>
      </c>
      <c r="N2638" s="180" t="e">
        <f>#REF!</f>
        <v>#REF!</v>
      </c>
    </row>
    <row r="2639" spans="9:14">
      <c r="I2639" s="180" t="e">
        <f>#REF!</f>
        <v>#REF!</v>
      </c>
      <c r="J2639" s="180" t="e">
        <f>#REF!</f>
        <v>#REF!</v>
      </c>
      <c r="K2639" s="180" t="e">
        <f>#REF!</f>
        <v>#REF!</v>
      </c>
      <c r="L2639" s="180" t="e">
        <f>#REF!</f>
        <v>#REF!</v>
      </c>
      <c r="M2639" s="180" t="e">
        <f>#REF!</f>
        <v>#REF!</v>
      </c>
      <c r="N2639" s="180" t="e">
        <f>#REF!</f>
        <v>#REF!</v>
      </c>
    </row>
    <row r="2640" spans="9:14">
      <c r="I2640" s="168" t="e">
        <f>#REF!</f>
        <v>#REF!</v>
      </c>
      <c r="J2640" s="168" t="e">
        <f>#REF!</f>
        <v>#REF!</v>
      </c>
      <c r="K2640" s="168" t="e">
        <f>#REF!</f>
        <v>#REF!</v>
      </c>
      <c r="L2640" s="168" t="e">
        <f>#REF!</f>
        <v>#REF!</v>
      </c>
      <c r="M2640" s="168" t="e">
        <f>#REF!</f>
        <v>#REF!</v>
      </c>
      <c r="N2640" s="168" t="e">
        <f>#REF!</f>
        <v>#REF!</v>
      </c>
    </row>
    <row r="2641" spans="9:14">
      <c r="I2641" s="168" t="e">
        <f>#REF!</f>
        <v>#REF!</v>
      </c>
      <c r="J2641" s="168" t="e">
        <f>#REF!</f>
        <v>#REF!</v>
      </c>
      <c r="K2641" s="168" t="e">
        <f>#REF!</f>
        <v>#REF!</v>
      </c>
      <c r="L2641" s="168" t="e">
        <f>#REF!</f>
        <v>#REF!</v>
      </c>
      <c r="M2641" s="168" t="e">
        <f>#REF!</f>
        <v>#REF!</v>
      </c>
      <c r="N2641" s="168" t="e">
        <f>#REF!</f>
        <v>#REF!</v>
      </c>
    </row>
    <row r="2642" spans="9:14">
      <c r="I2642" s="168" t="e">
        <f>#REF!</f>
        <v>#REF!</v>
      </c>
      <c r="J2642" s="168" t="e">
        <f>#REF!</f>
        <v>#REF!</v>
      </c>
      <c r="K2642" s="168" t="e">
        <f>#REF!</f>
        <v>#REF!</v>
      </c>
      <c r="L2642" s="168" t="e">
        <f>#REF!</f>
        <v>#REF!</v>
      </c>
      <c r="M2642" s="168" t="e">
        <f>#REF!</f>
        <v>#REF!</v>
      </c>
      <c r="N2642" s="168" t="e">
        <f>#REF!</f>
        <v>#REF!</v>
      </c>
    </row>
    <row r="2643" spans="9:14">
      <c r="I2643" s="168" t="e">
        <f>#REF!</f>
        <v>#REF!</v>
      </c>
      <c r="J2643" s="168" t="e">
        <f>#REF!</f>
        <v>#REF!</v>
      </c>
      <c r="K2643" s="168" t="e">
        <f>#REF!</f>
        <v>#REF!</v>
      </c>
      <c r="L2643" s="168" t="e">
        <f>#REF!</f>
        <v>#REF!</v>
      </c>
      <c r="M2643" s="168" t="e">
        <f>#REF!</f>
        <v>#REF!</v>
      </c>
      <c r="N2643" s="168" t="e">
        <f>#REF!</f>
        <v>#REF!</v>
      </c>
    </row>
    <row r="2644" spans="9:14">
      <c r="I2644" s="168" t="e">
        <f>#REF!</f>
        <v>#REF!</v>
      </c>
      <c r="J2644" s="168" t="e">
        <f>#REF!</f>
        <v>#REF!</v>
      </c>
      <c r="K2644" s="168" t="e">
        <f>#REF!</f>
        <v>#REF!</v>
      </c>
      <c r="L2644" s="168" t="e">
        <f>#REF!</f>
        <v>#REF!</v>
      </c>
      <c r="M2644" s="168" t="e">
        <f>#REF!</f>
        <v>#REF!</v>
      </c>
      <c r="N2644" s="168" t="e">
        <f>#REF!</f>
        <v>#REF!</v>
      </c>
    </row>
    <row r="2645" spans="9:14">
      <c r="I2645" s="168" t="e">
        <f>#REF!</f>
        <v>#REF!</v>
      </c>
      <c r="J2645" s="168" t="e">
        <f>#REF!</f>
        <v>#REF!</v>
      </c>
      <c r="K2645" s="168" t="e">
        <f>#REF!</f>
        <v>#REF!</v>
      </c>
      <c r="L2645" s="168" t="e">
        <f>#REF!</f>
        <v>#REF!</v>
      </c>
      <c r="M2645" s="168" t="e">
        <f>#REF!</f>
        <v>#REF!</v>
      </c>
      <c r="N2645" s="168" t="e">
        <f>#REF!</f>
        <v>#REF!</v>
      </c>
    </row>
    <row r="2646" spans="9:14">
      <c r="I2646" s="168" t="e">
        <f>#REF!</f>
        <v>#REF!</v>
      </c>
      <c r="J2646" s="168" t="e">
        <f>#REF!</f>
        <v>#REF!</v>
      </c>
      <c r="K2646" s="168" t="e">
        <f>#REF!</f>
        <v>#REF!</v>
      </c>
      <c r="L2646" s="168" t="e">
        <f>#REF!</f>
        <v>#REF!</v>
      </c>
      <c r="M2646" s="168" t="e">
        <f>#REF!</f>
        <v>#REF!</v>
      </c>
      <c r="N2646" s="168" t="e">
        <f>#REF!</f>
        <v>#REF!</v>
      </c>
    </row>
    <row r="2647" spans="9:14">
      <c r="I2647" s="168" t="e">
        <f>#REF!</f>
        <v>#REF!</v>
      </c>
      <c r="J2647" s="168" t="e">
        <f>#REF!</f>
        <v>#REF!</v>
      </c>
      <c r="K2647" s="168" t="e">
        <f>#REF!</f>
        <v>#REF!</v>
      </c>
      <c r="L2647" s="168" t="e">
        <f>#REF!</f>
        <v>#REF!</v>
      </c>
      <c r="M2647" s="168" t="e">
        <f>#REF!</f>
        <v>#REF!</v>
      </c>
      <c r="N2647" s="168" t="e">
        <f>#REF!</f>
        <v>#REF!</v>
      </c>
    </row>
    <row r="2648" spans="9:14">
      <c r="I2648" s="168" t="e">
        <f>#REF!</f>
        <v>#REF!</v>
      </c>
      <c r="J2648" s="168" t="e">
        <f>#REF!</f>
        <v>#REF!</v>
      </c>
      <c r="K2648" s="168" t="e">
        <f>#REF!</f>
        <v>#REF!</v>
      </c>
      <c r="L2648" s="168" t="e">
        <f>#REF!</f>
        <v>#REF!</v>
      </c>
      <c r="M2648" s="168" t="e">
        <f>#REF!</f>
        <v>#REF!</v>
      </c>
      <c r="N2648" s="168" t="e">
        <f>#REF!</f>
        <v>#REF!</v>
      </c>
    </row>
    <row r="2649" spans="9:14">
      <c r="I2649" s="168" t="e">
        <f>#REF!</f>
        <v>#REF!</v>
      </c>
      <c r="J2649" s="168" t="e">
        <f>#REF!</f>
        <v>#REF!</v>
      </c>
      <c r="K2649" s="168" t="e">
        <f>#REF!</f>
        <v>#REF!</v>
      </c>
      <c r="L2649" s="168" t="e">
        <f>#REF!</f>
        <v>#REF!</v>
      </c>
      <c r="M2649" s="168" t="e">
        <f>#REF!</f>
        <v>#REF!</v>
      </c>
      <c r="N2649" s="168" t="e">
        <f>#REF!</f>
        <v>#REF!</v>
      </c>
    </row>
    <row r="2650" spans="9:14">
      <c r="I2650" s="168" t="e">
        <f>#REF!</f>
        <v>#REF!</v>
      </c>
      <c r="J2650" s="168" t="e">
        <f>#REF!</f>
        <v>#REF!</v>
      </c>
      <c r="K2650" s="168" t="e">
        <f>#REF!</f>
        <v>#REF!</v>
      </c>
      <c r="L2650" s="168" t="e">
        <f>#REF!</f>
        <v>#REF!</v>
      </c>
      <c r="M2650" s="168" t="e">
        <f>#REF!</f>
        <v>#REF!</v>
      </c>
      <c r="N2650" s="168" t="e">
        <f>#REF!</f>
        <v>#REF!</v>
      </c>
    </row>
    <row r="2651" spans="9:14">
      <c r="I2651" s="168" t="e">
        <f>#REF!</f>
        <v>#REF!</v>
      </c>
      <c r="J2651" s="168" t="e">
        <f>#REF!</f>
        <v>#REF!</v>
      </c>
      <c r="K2651" s="168" t="e">
        <f>#REF!</f>
        <v>#REF!</v>
      </c>
      <c r="L2651" s="168" t="e">
        <f>#REF!</f>
        <v>#REF!</v>
      </c>
      <c r="M2651" s="168" t="e">
        <f>#REF!</f>
        <v>#REF!</v>
      </c>
      <c r="N2651" s="168" t="e">
        <f>#REF!</f>
        <v>#REF!</v>
      </c>
    </row>
    <row r="2652" spans="9:14">
      <c r="I2652" s="180" t="e">
        <f>#REF!</f>
        <v>#REF!</v>
      </c>
      <c r="J2652" s="180" t="e">
        <f>#REF!</f>
        <v>#REF!</v>
      </c>
      <c r="K2652" s="180" t="e">
        <f>#REF!</f>
        <v>#REF!</v>
      </c>
      <c r="L2652" s="180" t="e">
        <f>#REF!</f>
        <v>#REF!</v>
      </c>
      <c r="M2652" s="180" t="e">
        <f>#REF!</f>
        <v>#REF!</v>
      </c>
      <c r="N2652" s="180" t="e">
        <f>#REF!</f>
        <v>#REF!</v>
      </c>
    </row>
    <row r="2653" spans="9:14">
      <c r="I2653" s="180" t="e">
        <f>#REF!</f>
        <v>#REF!</v>
      </c>
      <c r="J2653" s="180" t="e">
        <f>#REF!</f>
        <v>#REF!</v>
      </c>
      <c r="K2653" s="180" t="e">
        <f>#REF!</f>
        <v>#REF!</v>
      </c>
      <c r="L2653" s="180" t="e">
        <f>#REF!</f>
        <v>#REF!</v>
      </c>
      <c r="M2653" s="180" t="e">
        <f>#REF!</f>
        <v>#REF!</v>
      </c>
      <c r="N2653" s="180" t="e">
        <f>#REF!</f>
        <v>#REF!</v>
      </c>
    </row>
    <row r="2654" spans="9:14">
      <c r="I2654" s="168" t="e">
        <f>#REF!</f>
        <v>#REF!</v>
      </c>
      <c r="J2654" s="168" t="e">
        <f>#REF!</f>
        <v>#REF!</v>
      </c>
      <c r="K2654" s="168" t="e">
        <f>#REF!</f>
        <v>#REF!</v>
      </c>
      <c r="L2654" s="168" t="e">
        <f>#REF!</f>
        <v>#REF!</v>
      </c>
      <c r="M2654" s="168" t="e">
        <f>#REF!</f>
        <v>#REF!</v>
      </c>
      <c r="N2654" s="168" t="e">
        <f>#REF!</f>
        <v>#REF!</v>
      </c>
    </row>
    <row r="2655" spans="9:14">
      <c r="I2655" s="168" t="e">
        <f>#REF!</f>
        <v>#REF!</v>
      </c>
      <c r="J2655" s="168" t="e">
        <f>#REF!</f>
        <v>#REF!</v>
      </c>
      <c r="K2655" s="168" t="e">
        <f>#REF!</f>
        <v>#REF!</v>
      </c>
      <c r="L2655" s="168" t="e">
        <f>#REF!</f>
        <v>#REF!</v>
      </c>
      <c r="M2655" s="168" t="e">
        <f>#REF!</f>
        <v>#REF!</v>
      </c>
      <c r="N2655" s="168" t="e">
        <f>#REF!</f>
        <v>#REF!</v>
      </c>
    </row>
    <row r="2656" spans="9:14">
      <c r="I2656" s="168" t="e">
        <f>#REF!</f>
        <v>#REF!</v>
      </c>
      <c r="J2656" s="168" t="e">
        <f>#REF!</f>
        <v>#REF!</v>
      </c>
      <c r="K2656" s="168" t="e">
        <f>#REF!</f>
        <v>#REF!</v>
      </c>
      <c r="L2656" s="168" t="e">
        <f>#REF!</f>
        <v>#REF!</v>
      </c>
      <c r="M2656" s="168" t="e">
        <f>#REF!</f>
        <v>#REF!</v>
      </c>
      <c r="N2656" s="168" t="e">
        <f>#REF!</f>
        <v>#REF!</v>
      </c>
    </row>
    <row r="2657" spans="9:14">
      <c r="I2657" s="168" t="e">
        <f>#REF!</f>
        <v>#REF!</v>
      </c>
      <c r="J2657" s="168" t="e">
        <f>#REF!</f>
        <v>#REF!</v>
      </c>
      <c r="K2657" s="168" t="e">
        <f>#REF!</f>
        <v>#REF!</v>
      </c>
      <c r="L2657" s="168" t="e">
        <f>#REF!</f>
        <v>#REF!</v>
      </c>
      <c r="M2657" s="168" t="e">
        <f>#REF!</f>
        <v>#REF!</v>
      </c>
      <c r="N2657" s="168" t="e">
        <f>#REF!</f>
        <v>#REF!</v>
      </c>
    </row>
    <row r="2658" spans="9:14">
      <c r="I2658" s="168" t="e">
        <f>#REF!</f>
        <v>#REF!</v>
      </c>
      <c r="J2658" s="168" t="e">
        <f>#REF!</f>
        <v>#REF!</v>
      </c>
      <c r="K2658" s="168" t="e">
        <f>#REF!</f>
        <v>#REF!</v>
      </c>
      <c r="L2658" s="168" t="e">
        <f>#REF!</f>
        <v>#REF!</v>
      </c>
      <c r="M2658" s="168" t="e">
        <f>#REF!</f>
        <v>#REF!</v>
      </c>
      <c r="N2658" s="168" t="e">
        <f>#REF!</f>
        <v>#REF!</v>
      </c>
    </row>
    <row r="2659" spans="9:14">
      <c r="I2659" s="168" t="e">
        <f>#REF!</f>
        <v>#REF!</v>
      </c>
      <c r="J2659" s="168" t="e">
        <f>#REF!</f>
        <v>#REF!</v>
      </c>
      <c r="K2659" s="168" t="e">
        <f>#REF!</f>
        <v>#REF!</v>
      </c>
      <c r="L2659" s="168" t="e">
        <f>#REF!</f>
        <v>#REF!</v>
      </c>
      <c r="M2659" s="168" t="e">
        <f>#REF!</f>
        <v>#REF!</v>
      </c>
      <c r="N2659" s="168" t="e">
        <f>#REF!</f>
        <v>#REF!</v>
      </c>
    </row>
    <row r="2660" spans="9:14">
      <c r="I2660" s="168" t="e">
        <f>#REF!</f>
        <v>#REF!</v>
      </c>
      <c r="J2660" s="168" t="e">
        <f>#REF!</f>
        <v>#REF!</v>
      </c>
      <c r="K2660" s="168" t="e">
        <f>#REF!</f>
        <v>#REF!</v>
      </c>
      <c r="L2660" s="168" t="e">
        <f>#REF!</f>
        <v>#REF!</v>
      </c>
      <c r="M2660" s="168" t="e">
        <f>#REF!</f>
        <v>#REF!</v>
      </c>
      <c r="N2660" s="168" t="e">
        <f>#REF!</f>
        <v>#REF!</v>
      </c>
    </row>
    <row r="2661" spans="9:14">
      <c r="I2661" s="168" t="e">
        <f>#REF!</f>
        <v>#REF!</v>
      </c>
      <c r="J2661" s="168" t="e">
        <f>#REF!</f>
        <v>#REF!</v>
      </c>
      <c r="K2661" s="168" t="e">
        <f>#REF!</f>
        <v>#REF!</v>
      </c>
      <c r="L2661" s="168" t="e">
        <f>#REF!</f>
        <v>#REF!</v>
      </c>
      <c r="M2661" s="168" t="e">
        <f>#REF!</f>
        <v>#REF!</v>
      </c>
      <c r="N2661" s="168" t="e">
        <f>#REF!</f>
        <v>#REF!</v>
      </c>
    </row>
    <row r="2662" spans="9:14">
      <c r="I2662" s="168" t="e">
        <f>#REF!</f>
        <v>#REF!</v>
      </c>
      <c r="J2662" s="168" t="e">
        <f>#REF!</f>
        <v>#REF!</v>
      </c>
      <c r="K2662" s="168" t="e">
        <f>#REF!</f>
        <v>#REF!</v>
      </c>
      <c r="L2662" s="168" t="e">
        <f>#REF!</f>
        <v>#REF!</v>
      </c>
      <c r="M2662" s="168" t="e">
        <f>#REF!</f>
        <v>#REF!</v>
      </c>
      <c r="N2662" s="168" t="e">
        <f>#REF!</f>
        <v>#REF!</v>
      </c>
    </row>
    <row r="2663" spans="9:14">
      <c r="I2663" s="168" t="e">
        <f>#REF!</f>
        <v>#REF!</v>
      </c>
      <c r="J2663" s="168" t="e">
        <f>#REF!</f>
        <v>#REF!</v>
      </c>
      <c r="K2663" s="168" t="e">
        <f>#REF!</f>
        <v>#REF!</v>
      </c>
      <c r="L2663" s="168" t="e">
        <f>#REF!</f>
        <v>#REF!</v>
      </c>
      <c r="M2663" s="168" t="e">
        <f>#REF!</f>
        <v>#REF!</v>
      </c>
      <c r="N2663" s="168" t="e">
        <f>#REF!</f>
        <v>#REF!</v>
      </c>
    </row>
    <row r="2664" spans="9:14">
      <c r="I2664" s="168" t="e">
        <f>#REF!</f>
        <v>#REF!</v>
      </c>
      <c r="J2664" s="168" t="e">
        <f>#REF!</f>
        <v>#REF!</v>
      </c>
      <c r="K2664" s="168" t="e">
        <f>#REF!</f>
        <v>#REF!</v>
      </c>
      <c r="L2664" s="168" t="e">
        <f>#REF!</f>
        <v>#REF!</v>
      </c>
      <c r="M2664" s="168" t="e">
        <f>#REF!</f>
        <v>#REF!</v>
      </c>
      <c r="N2664" s="168" t="e">
        <f>#REF!</f>
        <v>#REF!</v>
      </c>
    </row>
    <row r="2665" spans="9:14">
      <c r="I2665" s="168" t="e">
        <f>#REF!</f>
        <v>#REF!</v>
      </c>
      <c r="J2665" s="168" t="e">
        <f>#REF!</f>
        <v>#REF!</v>
      </c>
      <c r="K2665" s="168" t="e">
        <f>#REF!</f>
        <v>#REF!</v>
      </c>
      <c r="L2665" s="168" t="e">
        <f>#REF!</f>
        <v>#REF!</v>
      </c>
      <c r="M2665" s="168" t="e">
        <f>#REF!</f>
        <v>#REF!</v>
      </c>
      <c r="N2665" s="168" t="e">
        <f>#REF!</f>
        <v>#REF!</v>
      </c>
    </row>
    <row r="2666" spans="9:14">
      <c r="I2666" s="180" t="e">
        <f>#REF!</f>
        <v>#REF!</v>
      </c>
      <c r="J2666" s="180" t="e">
        <f>#REF!</f>
        <v>#REF!</v>
      </c>
      <c r="K2666" s="180" t="e">
        <f>#REF!</f>
        <v>#REF!</v>
      </c>
      <c r="L2666" s="180" t="e">
        <f>#REF!</f>
        <v>#REF!</v>
      </c>
      <c r="M2666" s="180" t="e">
        <f>#REF!</f>
        <v>#REF!</v>
      </c>
      <c r="N2666" s="180" t="e">
        <f>#REF!</f>
        <v>#REF!</v>
      </c>
    </row>
    <row r="2667" spans="9:14">
      <c r="I2667" s="180" t="e">
        <f>#REF!</f>
        <v>#REF!</v>
      </c>
      <c r="J2667" s="180" t="e">
        <f>#REF!</f>
        <v>#REF!</v>
      </c>
      <c r="K2667" s="180" t="e">
        <f>#REF!</f>
        <v>#REF!</v>
      </c>
      <c r="L2667" s="180" t="e">
        <f>#REF!</f>
        <v>#REF!</v>
      </c>
      <c r="M2667" s="180" t="e">
        <f>#REF!</f>
        <v>#REF!</v>
      </c>
      <c r="N2667" s="180" t="e">
        <f>#REF!</f>
        <v>#REF!</v>
      </c>
    </row>
    <row r="2668" spans="9:14">
      <c r="I2668" s="168" t="e">
        <f>#REF!</f>
        <v>#REF!</v>
      </c>
      <c r="J2668" s="168" t="e">
        <f>#REF!</f>
        <v>#REF!</v>
      </c>
      <c r="K2668" s="168" t="e">
        <f>#REF!</f>
        <v>#REF!</v>
      </c>
      <c r="L2668" s="168" t="e">
        <f>#REF!</f>
        <v>#REF!</v>
      </c>
      <c r="M2668" s="168" t="e">
        <f>#REF!</f>
        <v>#REF!</v>
      </c>
      <c r="N2668" s="168" t="e">
        <f>#REF!</f>
        <v>#REF!</v>
      </c>
    </row>
    <row r="2669" spans="9:14">
      <c r="I2669" s="168" t="e">
        <f>#REF!</f>
        <v>#REF!</v>
      </c>
      <c r="J2669" s="168" t="e">
        <f>#REF!</f>
        <v>#REF!</v>
      </c>
      <c r="K2669" s="168" t="e">
        <f>#REF!</f>
        <v>#REF!</v>
      </c>
      <c r="L2669" s="168" t="e">
        <f>#REF!</f>
        <v>#REF!</v>
      </c>
      <c r="M2669" s="168" t="e">
        <f>#REF!</f>
        <v>#REF!</v>
      </c>
      <c r="N2669" s="168" t="e">
        <f>#REF!</f>
        <v>#REF!</v>
      </c>
    </row>
    <row r="2670" spans="9:14">
      <c r="I2670" s="168" t="e">
        <f>#REF!</f>
        <v>#REF!</v>
      </c>
      <c r="J2670" s="168" t="e">
        <f>#REF!</f>
        <v>#REF!</v>
      </c>
      <c r="K2670" s="168" t="e">
        <f>#REF!</f>
        <v>#REF!</v>
      </c>
      <c r="L2670" s="168" t="e">
        <f>#REF!</f>
        <v>#REF!</v>
      </c>
      <c r="M2670" s="168" t="e">
        <f>#REF!</f>
        <v>#REF!</v>
      </c>
      <c r="N2670" s="168" t="e">
        <f>#REF!</f>
        <v>#REF!</v>
      </c>
    </row>
    <row r="2671" spans="9:14">
      <c r="I2671" s="168" t="e">
        <f>#REF!</f>
        <v>#REF!</v>
      </c>
      <c r="J2671" s="168" t="e">
        <f>#REF!</f>
        <v>#REF!</v>
      </c>
      <c r="K2671" s="168" t="e">
        <f>#REF!</f>
        <v>#REF!</v>
      </c>
      <c r="L2671" s="168" t="e">
        <f>#REF!</f>
        <v>#REF!</v>
      </c>
      <c r="M2671" s="168" t="e">
        <f>#REF!</f>
        <v>#REF!</v>
      </c>
      <c r="N2671" s="168" t="e">
        <f>#REF!</f>
        <v>#REF!</v>
      </c>
    </row>
    <row r="2672" spans="9:14">
      <c r="I2672" s="168" t="e">
        <f>#REF!</f>
        <v>#REF!</v>
      </c>
      <c r="J2672" s="168" t="e">
        <f>#REF!</f>
        <v>#REF!</v>
      </c>
      <c r="K2672" s="168" t="e">
        <f>#REF!</f>
        <v>#REF!</v>
      </c>
      <c r="L2672" s="168" t="e">
        <f>#REF!</f>
        <v>#REF!</v>
      </c>
      <c r="M2672" s="168" t="e">
        <f>#REF!</f>
        <v>#REF!</v>
      </c>
      <c r="N2672" s="168" t="e">
        <f>#REF!</f>
        <v>#REF!</v>
      </c>
    </row>
    <row r="2673" spans="9:14">
      <c r="I2673" s="168" t="e">
        <f>#REF!</f>
        <v>#REF!</v>
      </c>
      <c r="J2673" s="168" t="e">
        <f>#REF!</f>
        <v>#REF!</v>
      </c>
      <c r="K2673" s="168" t="e">
        <f>#REF!</f>
        <v>#REF!</v>
      </c>
      <c r="L2673" s="168" t="e">
        <f>#REF!</f>
        <v>#REF!</v>
      </c>
      <c r="M2673" s="168" t="e">
        <f>#REF!</f>
        <v>#REF!</v>
      </c>
      <c r="N2673" s="168" t="e">
        <f>#REF!</f>
        <v>#REF!</v>
      </c>
    </row>
    <row r="2674" spans="9:14">
      <c r="I2674" s="168" t="e">
        <f>#REF!</f>
        <v>#REF!</v>
      </c>
      <c r="J2674" s="168" t="e">
        <f>#REF!</f>
        <v>#REF!</v>
      </c>
      <c r="K2674" s="168" t="e">
        <f>#REF!</f>
        <v>#REF!</v>
      </c>
      <c r="L2674" s="168" t="e">
        <f>#REF!</f>
        <v>#REF!</v>
      </c>
      <c r="M2674" s="168" t="e">
        <f>#REF!</f>
        <v>#REF!</v>
      </c>
      <c r="N2674" s="168" t="e">
        <f>#REF!</f>
        <v>#REF!</v>
      </c>
    </row>
    <row r="2675" spans="9:14">
      <c r="I2675" s="168" t="e">
        <f>#REF!</f>
        <v>#REF!</v>
      </c>
      <c r="J2675" s="168" t="e">
        <f>#REF!</f>
        <v>#REF!</v>
      </c>
      <c r="K2675" s="168" t="e">
        <f>#REF!</f>
        <v>#REF!</v>
      </c>
      <c r="L2675" s="168" t="e">
        <f>#REF!</f>
        <v>#REF!</v>
      </c>
      <c r="M2675" s="168" t="e">
        <f>#REF!</f>
        <v>#REF!</v>
      </c>
      <c r="N2675" s="168" t="e">
        <f>#REF!</f>
        <v>#REF!</v>
      </c>
    </row>
    <row r="2676" spans="9:14">
      <c r="I2676" s="168" t="e">
        <f>#REF!</f>
        <v>#REF!</v>
      </c>
      <c r="J2676" s="168" t="e">
        <f>#REF!</f>
        <v>#REF!</v>
      </c>
      <c r="K2676" s="168" t="e">
        <f>#REF!</f>
        <v>#REF!</v>
      </c>
      <c r="L2676" s="168" t="e">
        <f>#REF!</f>
        <v>#REF!</v>
      </c>
      <c r="M2676" s="168" t="e">
        <f>#REF!</f>
        <v>#REF!</v>
      </c>
      <c r="N2676" s="168" t="e">
        <f>#REF!</f>
        <v>#REF!</v>
      </c>
    </row>
    <row r="2677" spans="9:14">
      <c r="I2677" s="168" t="e">
        <f>#REF!</f>
        <v>#REF!</v>
      </c>
      <c r="J2677" s="168" t="e">
        <f>#REF!</f>
        <v>#REF!</v>
      </c>
      <c r="K2677" s="168" t="e">
        <f>#REF!</f>
        <v>#REF!</v>
      </c>
      <c r="L2677" s="168" t="e">
        <f>#REF!</f>
        <v>#REF!</v>
      </c>
      <c r="M2677" s="168" t="e">
        <f>#REF!</f>
        <v>#REF!</v>
      </c>
      <c r="N2677" s="168" t="e">
        <f>#REF!</f>
        <v>#REF!</v>
      </c>
    </row>
    <row r="2678" spans="9:14">
      <c r="I2678" s="168" t="e">
        <f>#REF!</f>
        <v>#REF!</v>
      </c>
      <c r="J2678" s="168" t="e">
        <f>#REF!</f>
        <v>#REF!</v>
      </c>
      <c r="K2678" s="168" t="e">
        <f>#REF!</f>
        <v>#REF!</v>
      </c>
      <c r="L2678" s="168" t="e">
        <f>#REF!</f>
        <v>#REF!</v>
      </c>
      <c r="M2678" s="168" t="e">
        <f>#REF!</f>
        <v>#REF!</v>
      </c>
      <c r="N2678" s="168" t="e">
        <f>#REF!</f>
        <v>#REF!</v>
      </c>
    </row>
    <row r="2679" spans="9:14">
      <c r="I2679" s="168" t="e">
        <f>#REF!</f>
        <v>#REF!</v>
      </c>
      <c r="J2679" s="168" t="e">
        <f>#REF!</f>
        <v>#REF!</v>
      </c>
      <c r="K2679" s="168" t="e">
        <f>#REF!</f>
        <v>#REF!</v>
      </c>
      <c r="L2679" s="168" t="e">
        <f>#REF!</f>
        <v>#REF!</v>
      </c>
      <c r="M2679" s="168" t="e">
        <f>#REF!</f>
        <v>#REF!</v>
      </c>
      <c r="N2679" s="168" t="e">
        <f>#REF!</f>
        <v>#REF!</v>
      </c>
    </row>
    <row r="2680" spans="9:14">
      <c r="I2680" s="180" t="e">
        <f>#REF!</f>
        <v>#REF!</v>
      </c>
      <c r="J2680" s="180" t="e">
        <f>#REF!</f>
        <v>#REF!</v>
      </c>
      <c r="K2680" s="180" t="e">
        <f>#REF!</f>
        <v>#REF!</v>
      </c>
      <c r="L2680" s="180" t="e">
        <f>#REF!</f>
        <v>#REF!</v>
      </c>
      <c r="M2680" s="180" t="e">
        <f>#REF!</f>
        <v>#REF!</v>
      </c>
      <c r="N2680" s="180" t="e">
        <f>#REF!</f>
        <v>#REF!</v>
      </c>
    </row>
    <row r="2681" spans="9:14">
      <c r="I2681" s="180" t="e">
        <f>#REF!</f>
        <v>#REF!</v>
      </c>
      <c r="J2681" s="180" t="e">
        <f>#REF!</f>
        <v>#REF!</v>
      </c>
      <c r="K2681" s="180" t="e">
        <f>#REF!</f>
        <v>#REF!</v>
      </c>
      <c r="L2681" s="180" t="e">
        <f>#REF!</f>
        <v>#REF!</v>
      </c>
      <c r="M2681" s="180" t="e">
        <f>#REF!</f>
        <v>#REF!</v>
      </c>
      <c r="N2681" s="180" t="e">
        <f>#REF!</f>
        <v>#REF!</v>
      </c>
    </row>
    <row r="2682" spans="9:14">
      <c r="I2682" s="168" t="e">
        <f>#REF!</f>
        <v>#REF!</v>
      </c>
      <c r="J2682" s="168" t="e">
        <f>#REF!</f>
        <v>#REF!</v>
      </c>
      <c r="K2682" s="168" t="e">
        <f>#REF!</f>
        <v>#REF!</v>
      </c>
      <c r="L2682" s="168" t="e">
        <f>#REF!</f>
        <v>#REF!</v>
      </c>
      <c r="M2682" s="168" t="e">
        <f>#REF!</f>
        <v>#REF!</v>
      </c>
      <c r="N2682" s="168" t="e">
        <f>#REF!</f>
        <v>#REF!</v>
      </c>
    </row>
    <row r="2683" spans="9:14">
      <c r="I2683" s="168" t="e">
        <f>#REF!</f>
        <v>#REF!</v>
      </c>
      <c r="J2683" s="168" t="e">
        <f>#REF!</f>
        <v>#REF!</v>
      </c>
      <c r="K2683" s="168" t="e">
        <f>#REF!</f>
        <v>#REF!</v>
      </c>
      <c r="L2683" s="168" t="e">
        <f>#REF!</f>
        <v>#REF!</v>
      </c>
      <c r="M2683" s="168" t="e">
        <f>#REF!</f>
        <v>#REF!</v>
      </c>
      <c r="N2683" s="168" t="e">
        <f>#REF!</f>
        <v>#REF!</v>
      </c>
    </row>
    <row r="2684" spans="9:14">
      <c r="I2684" s="168" t="e">
        <f>#REF!</f>
        <v>#REF!</v>
      </c>
      <c r="J2684" s="168" t="e">
        <f>#REF!</f>
        <v>#REF!</v>
      </c>
      <c r="K2684" s="168" t="e">
        <f>#REF!</f>
        <v>#REF!</v>
      </c>
      <c r="L2684" s="168" t="e">
        <f>#REF!</f>
        <v>#REF!</v>
      </c>
      <c r="M2684" s="168" t="e">
        <f>#REF!</f>
        <v>#REF!</v>
      </c>
      <c r="N2684" s="168" t="e">
        <f>#REF!</f>
        <v>#REF!</v>
      </c>
    </row>
    <row r="2685" spans="9:14">
      <c r="I2685" s="168" t="e">
        <f>#REF!</f>
        <v>#REF!</v>
      </c>
      <c r="J2685" s="168" t="e">
        <f>#REF!</f>
        <v>#REF!</v>
      </c>
      <c r="K2685" s="168" t="e">
        <f>#REF!</f>
        <v>#REF!</v>
      </c>
      <c r="L2685" s="168" t="e">
        <f>#REF!</f>
        <v>#REF!</v>
      </c>
      <c r="M2685" s="168" t="e">
        <f>#REF!</f>
        <v>#REF!</v>
      </c>
      <c r="N2685" s="168" t="e">
        <f>#REF!</f>
        <v>#REF!</v>
      </c>
    </row>
    <row r="2686" spans="9:14">
      <c r="I2686" s="168" t="e">
        <f>#REF!</f>
        <v>#REF!</v>
      </c>
      <c r="J2686" s="168" t="e">
        <f>#REF!</f>
        <v>#REF!</v>
      </c>
      <c r="K2686" s="168" t="e">
        <f>#REF!</f>
        <v>#REF!</v>
      </c>
      <c r="L2686" s="168" t="e">
        <f>#REF!</f>
        <v>#REF!</v>
      </c>
      <c r="M2686" s="168" t="e">
        <f>#REF!</f>
        <v>#REF!</v>
      </c>
      <c r="N2686" s="168" t="e">
        <f>#REF!</f>
        <v>#REF!</v>
      </c>
    </row>
    <row r="2687" spans="9:14">
      <c r="I2687" s="168" t="e">
        <f>#REF!</f>
        <v>#REF!</v>
      </c>
      <c r="J2687" s="168" t="e">
        <f>#REF!</f>
        <v>#REF!</v>
      </c>
      <c r="K2687" s="168" t="e">
        <f>#REF!</f>
        <v>#REF!</v>
      </c>
      <c r="L2687" s="168" t="e">
        <f>#REF!</f>
        <v>#REF!</v>
      </c>
      <c r="M2687" s="168" t="e">
        <f>#REF!</f>
        <v>#REF!</v>
      </c>
      <c r="N2687" s="168" t="e">
        <f>#REF!</f>
        <v>#REF!</v>
      </c>
    </row>
    <row r="2688" spans="9:14">
      <c r="I2688" s="168" t="e">
        <f>#REF!</f>
        <v>#REF!</v>
      </c>
      <c r="J2688" s="168" t="e">
        <f>#REF!</f>
        <v>#REF!</v>
      </c>
      <c r="K2688" s="168" t="e">
        <f>#REF!</f>
        <v>#REF!</v>
      </c>
      <c r="L2688" s="168" t="e">
        <f>#REF!</f>
        <v>#REF!</v>
      </c>
      <c r="M2688" s="168" t="e">
        <f>#REF!</f>
        <v>#REF!</v>
      </c>
      <c r="N2688" s="168" t="e">
        <f>#REF!</f>
        <v>#REF!</v>
      </c>
    </row>
    <row r="2689" spans="8:14">
      <c r="I2689" s="168" t="e">
        <f>#REF!</f>
        <v>#REF!</v>
      </c>
      <c r="J2689" s="168" t="e">
        <f>#REF!</f>
        <v>#REF!</v>
      </c>
      <c r="K2689" s="168" t="e">
        <f>#REF!</f>
        <v>#REF!</v>
      </c>
      <c r="L2689" s="168" t="e">
        <f>#REF!</f>
        <v>#REF!</v>
      </c>
      <c r="M2689" s="168" t="e">
        <f>#REF!</f>
        <v>#REF!</v>
      </c>
      <c r="N2689" s="168" t="e">
        <f>#REF!</f>
        <v>#REF!</v>
      </c>
    </row>
    <row r="2690" spans="8:14">
      <c r="H2690" s="200"/>
      <c r="I2690" s="168" t="e">
        <f>#REF!</f>
        <v>#REF!</v>
      </c>
      <c r="J2690" s="168" t="e">
        <f>#REF!</f>
        <v>#REF!</v>
      </c>
      <c r="K2690" s="168" t="e">
        <f>#REF!</f>
        <v>#REF!</v>
      </c>
      <c r="L2690" s="168" t="e">
        <f>#REF!</f>
        <v>#REF!</v>
      </c>
      <c r="M2690" s="168" t="e">
        <f>#REF!</f>
        <v>#REF!</v>
      </c>
      <c r="N2690" s="168" t="e">
        <f>#REF!</f>
        <v>#REF!</v>
      </c>
    </row>
    <row r="2691" spans="8:14">
      <c r="I2691" s="168" t="e">
        <f>#REF!</f>
        <v>#REF!</v>
      </c>
      <c r="J2691" s="168" t="e">
        <f>#REF!</f>
        <v>#REF!</v>
      </c>
      <c r="K2691" s="168" t="e">
        <f>#REF!</f>
        <v>#REF!</v>
      </c>
      <c r="L2691" s="168" t="e">
        <f>#REF!</f>
        <v>#REF!</v>
      </c>
      <c r="M2691" s="168" t="e">
        <f>#REF!</f>
        <v>#REF!</v>
      </c>
      <c r="N2691" s="168" t="e">
        <f>#REF!</f>
        <v>#REF!</v>
      </c>
    </row>
    <row r="2692" spans="8:14">
      <c r="I2692" s="168" t="e">
        <f>#REF!</f>
        <v>#REF!</v>
      </c>
      <c r="J2692" s="168" t="e">
        <f>#REF!</f>
        <v>#REF!</v>
      </c>
      <c r="K2692" s="168" t="e">
        <f>#REF!</f>
        <v>#REF!</v>
      </c>
      <c r="L2692" s="168" t="e">
        <f>#REF!</f>
        <v>#REF!</v>
      </c>
      <c r="M2692" s="168" t="e">
        <f>#REF!</f>
        <v>#REF!</v>
      </c>
      <c r="N2692" s="168" t="e">
        <f>#REF!</f>
        <v>#REF!</v>
      </c>
    </row>
    <row r="2693" spans="8:14">
      <c r="I2693" s="168" t="e">
        <f>#REF!</f>
        <v>#REF!</v>
      </c>
      <c r="J2693" s="168" t="e">
        <f>#REF!</f>
        <v>#REF!</v>
      </c>
      <c r="K2693" s="168" t="e">
        <f>#REF!</f>
        <v>#REF!</v>
      </c>
      <c r="L2693" s="168" t="e">
        <f>#REF!</f>
        <v>#REF!</v>
      </c>
      <c r="M2693" s="168" t="e">
        <f>#REF!</f>
        <v>#REF!</v>
      </c>
      <c r="N2693" s="168" t="e">
        <f>#REF!</f>
        <v>#REF!</v>
      </c>
    </row>
    <row r="2694" spans="8:14">
      <c r="I2694" s="180" t="e">
        <f>#REF!</f>
        <v>#REF!</v>
      </c>
      <c r="J2694" s="180" t="e">
        <f>#REF!</f>
        <v>#REF!</v>
      </c>
      <c r="K2694" s="180" t="e">
        <f>#REF!</f>
        <v>#REF!</v>
      </c>
      <c r="L2694" s="180" t="e">
        <f>#REF!</f>
        <v>#REF!</v>
      </c>
      <c r="M2694" s="180" t="e">
        <f>#REF!</f>
        <v>#REF!</v>
      </c>
      <c r="N2694" s="180" t="e">
        <f>#REF!</f>
        <v>#REF!</v>
      </c>
    </row>
    <row r="2695" spans="8:14">
      <c r="I2695" s="180" t="e">
        <f>#REF!</f>
        <v>#REF!</v>
      </c>
      <c r="J2695" s="180" t="e">
        <f>#REF!</f>
        <v>#REF!</v>
      </c>
      <c r="K2695" s="180" t="e">
        <f>#REF!</f>
        <v>#REF!</v>
      </c>
      <c r="L2695" s="180" t="e">
        <f>#REF!</f>
        <v>#REF!</v>
      </c>
      <c r="M2695" s="180" t="e">
        <f>#REF!</f>
        <v>#REF!</v>
      </c>
      <c r="N2695" s="180" t="e">
        <f>#REF!</f>
        <v>#REF!</v>
      </c>
    </row>
    <row r="2696" spans="8:14">
      <c r="I2696" s="168" t="e">
        <f>#REF!</f>
        <v>#REF!</v>
      </c>
      <c r="J2696" s="168" t="e">
        <f>#REF!</f>
        <v>#REF!</v>
      </c>
      <c r="K2696" s="168" t="e">
        <f>#REF!</f>
        <v>#REF!</v>
      </c>
      <c r="L2696" s="168" t="e">
        <f>#REF!</f>
        <v>#REF!</v>
      </c>
      <c r="M2696" s="168" t="e">
        <f>#REF!</f>
        <v>#REF!</v>
      </c>
      <c r="N2696" s="168" t="e">
        <f>#REF!</f>
        <v>#REF!</v>
      </c>
    </row>
    <row r="2697" spans="8:14">
      <c r="I2697" s="168" t="e">
        <f>#REF!</f>
        <v>#REF!</v>
      </c>
      <c r="J2697" s="168" t="e">
        <f>#REF!</f>
        <v>#REF!</v>
      </c>
      <c r="K2697" s="168" t="e">
        <f>#REF!</f>
        <v>#REF!</v>
      </c>
      <c r="L2697" s="168" t="e">
        <f>#REF!</f>
        <v>#REF!</v>
      </c>
      <c r="M2697" s="168" t="e">
        <f>#REF!</f>
        <v>#REF!</v>
      </c>
      <c r="N2697" s="168" t="e">
        <f>#REF!</f>
        <v>#REF!</v>
      </c>
    </row>
    <row r="2698" spans="8:14">
      <c r="I2698" s="168" t="e">
        <f>#REF!</f>
        <v>#REF!</v>
      </c>
      <c r="J2698" s="168" t="e">
        <f>#REF!</f>
        <v>#REF!</v>
      </c>
      <c r="K2698" s="168" t="e">
        <f>#REF!</f>
        <v>#REF!</v>
      </c>
      <c r="L2698" s="168" t="e">
        <f>#REF!</f>
        <v>#REF!</v>
      </c>
      <c r="M2698" s="168" t="e">
        <f>#REF!</f>
        <v>#REF!</v>
      </c>
      <c r="N2698" s="168" t="e">
        <f>#REF!</f>
        <v>#REF!</v>
      </c>
    </row>
    <row r="2699" spans="8:14">
      <c r="I2699" s="168" t="e">
        <f>#REF!</f>
        <v>#REF!</v>
      </c>
      <c r="J2699" s="168" t="e">
        <f>#REF!</f>
        <v>#REF!</v>
      </c>
      <c r="K2699" s="168" t="e">
        <f>#REF!</f>
        <v>#REF!</v>
      </c>
      <c r="L2699" s="168" t="e">
        <f>#REF!</f>
        <v>#REF!</v>
      </c>
      <c r="M2699" s="168" t="e">
        <f>#REF!</f>
        <v>#REF!</v>
      </c>
      <c r="N2699" s="168" t="e">
        <f>#REF!</f>
        <v>#REF!</v>
      </c>
    </row>
    <row r="2700" spans="8:14">
      <c r="I2700" s="168" t="e">
        <f>#REF!</f>
        <v>#REF!</v>
      </c>
      <c r="J2700" s="168" t="e">
        <f>#REF!</f>
        <v>#REF!</v>
      </c>
      <c r="K2700" s="168" t="e">
        <f>#REF!</f>
        <v>#REF!</v>
      </c>
      <c r="L2700" s="168" t="e">
        <f>#REF!</f>
        <v>#REF!</v>
      </c>
      <c r="M2700" s="168" t="e">
        <f>#REF!</f>
        <v>#REF!</v>
      </c>
      <c r="N2700" s="168" t="e">
        <f>#REF!</f>
        <v>#REF!</v>
      </c>
    </row>
    <row r="2701" spans="8:14">
      <c r="I2701" s="168" t="e">
        <f>#REF!</f>
        <v>#REF!</v>
      </c>
      <c r="J2701" s="168" t="e">
        <f>#REF!</f>
        <v>#REF!</v>
      </c>
      <c r="K2701" s="168" t="e">
        <f>#REF!</f>
        <v>#REF!</v>
      </c>
      <c r="L2701" s="168" t="e">
        <f>#REF!</f>
        <v>#REF!</v>
      </c>
      <c r="M2701" s="168" t="e">
        <f>#REF!</f>
        <v>#REF!</v>
      </c>
      <c r="N2701" s="168" t="e">
        <f>#REF!</f>
        <v>#REF!</v>
      </c>
    </row>
    <row r="2702" spans="8:14">
      <c r="I2702" s="168" t="e">
        <f>#REF!</f>
        <v>#REF!</v>
      </c>
      <c r="J2702" s="168" t="e">
        <f>#REF!</f>
        <v>#REF!</v>
      </c>
      <c r="K2702" s="168" t="e">
        <f>#REF!</f>
        <v>#REF!</v>
      </c>
      <c r="L2702" s="168" t="e">
        <f>#REF!</f>
        <v>#REF!</v>
      </c>
      <c r="M2702" s="168" t="e">
        <f>#REF!</f>
        <v>#REF!</v>
      </c>
      <c r="N2702" s="168" t="e">
        <f>#REF!</f>
        <v>#REF!</v>
      </c>
    </row>
    <row r="2703" spans="8:14">
      <c r="I2703" s="168" t="e">
        <f>#REF!</f>
        <v>#REF!</v>
      </c>
      <c r="J2703" s="168" t="e">
        <f>#REF!</f>
        <v>#REF!</v>
      </c>
      <c r="K2703" s="168" t="e">
        <f>#REF!</f>
        <v>#REF!</v>
      </c>
      <c r="L2703" s="168" t="e">
        <f>#REF!</f>
        <v>#REF!</v>
      </c>
      <c r="M2703" s="168" t="e">
        <f>#REF!</f>
        <v>#REF!</v>
      </c>
      <c r="N2703" s="168" t="e">
        <f>#REF!</f>
        <v>#REF!</v>
      </c>
    </row>
    <row r="2704" spans="8:14">
      <c r="I2704" s="168" t="e">
        <f>#REF!</f>
        <v>#REF!</v>
      </c>
      <c r="J2704" s="168" t="e">
        <f>#REF!</f>
        <v>#REF!</v>
      </c>
      <c r="K2704" s="168" t="e">
        <f>#REF!</f>
        <v>#REF!</v>
      </c>
      <c r="L2704" s="168" t="e">
        <f>#REF!</f>
        <v>#REF!</v>
      </c>
      <c r="M2704" s="168" t="e">
        <f>#REF!</f>
        <v>#REF!</v>
      </c>
      <c r="N2704" s="168" t="e">
        <f>#REF!</f>
        <v>#REF!</v>
      </c>
    </row>
    <row r="2705" spans="9:14">
      <c r="I2705" s="168" t="e">
        <f>#REF!</f>
        <v>#REF!</v>
      </c>
      <c r="J2705" s="168" t="e">
        <f>#REF!</f>
        <v>#REF!</v>
      </c>
      <c r="K2705" s="168" t="e">
        <f>#REF!</f>
        <v>#REF!</v>
      </c>
      <c r="L2705" s="168" t="e">
        <f>#REF!</f>
        <v>#REF!</v>
      </c>
      <c r="M2705" s="168" t="e">
        <f>#REF!</f>
        <v>#REF!</v>
      </c>
      <c r="N2705" s="168" t="e">
        <f>#REF!</f>
        <v>#REF!</v>
      </c>
    </row>
    <row r="2706" spans="9:14">
      <c r="I2706" s="168" t="e">
        <f>#REF!</f>
        <v>#REF!</v>
      </c>
      <c r="J2706" s="168" t="e">
        <f>#REF!</f>
        <v>#REF!</v>
      </c>
      <c r="K2706" s="168" t="e">
        <f>#REF!</f>
        <v>#REF!</v>
      </c>
      <c r="L2706" s="168" t="e">
        <f>#REF!</f>
        <v>#REF!</v>
      </c>
      <c r="M2706" s="168" t="e">
        <f>#REF!</f>
        <v>#REF!</v>
      </c>
      <c r="N2706" s="168" t="e">
        <f>#REF!</f>
        <v>#REF!</v>
      </c>
    </row>
    <row r="2707" spans="9:14">
      <c r="I2707" s="168" t="e">
        <f>#REF!</f>
        <v>#REF!</v>
      </c>
      <c r="J2707" s="168" t="e">
        <f>#REF!</f>
        <v>#REF!</v>
      </c>
      <c r="K2707" s="168" t="e">
        <f>#REF!</f>
        <v>#REF!</v>
      </c>
      <c r="L2707" s="168" t="e">
        <f>#REF!</f>
        <v>#REF!</v>
      </c>
      <c r="M2707" s="168" t="e">
        <f>#REF!</f>
        <v>#REF!</v>
      </c>
      <c r="N2707" s="168" t="e">
        <f>#REF!</f>
        <v>#REF!</v>
      </c>
    </row>
    <row r="2708" spans="9:14">
      <c r="I2708" s="180" t="e">
        <f>#REF!</f>
        <v>#REF!</v>
      </c>
      <c r="J2708" s="180" t="e">
        <f>#REF!</f>
        <v>#REF!</v>
      </c>
      <c r="K2708" s="180" t="e">
        <f>#REF!</f>
        <v>#REF!</v>
      </c>
      <c r="L2708" s="180" t="e">
        <f>#REF!</f>
        <v>#REF!</v>
      </c>
      <c r="M2708" s="180" t="e">
        <f>#REF!</f>
        <v>#REF!</v>
      </c>
      <c r="N2708" s="180" t="e">
        <f>#REF!</f>
        <v>#REF!</v>
      </c>
    </row>
    <row r="2709" spans="9:14">
      <c r="I2709" s="180" t="e">
        <f>#REF!</f>
        <v>#REF!</v>
      </c>
      <c r="J2709" s="180" t="e">
        <f>#REF!</f>
        <v>#REF!</v>
      </c>
      <c r="K2709" s="180" t="e">
        <f>#REF!</f>
        <v>#REF!</v>
      </c>
      <c r="L2709" s="180" t="e">
        <f>#REF!</f>
        <v>#REF!</v>
      </c>
      <c r="M2709" s="180" t="e">
        <f>#REF!</f>
        <v>#REF!</v>
      </c>
      <c r="N2709" s="180" t="e">
        <f>#REF!</f>
        <v>#REF!</v>
      </c>
    </row>
    <row r="2710" spans="9:14">
      <c r="I2710" s="168" t="e">
        <f>#REF!</f>
        <v>#REF!</v>
      </c>
      <c r="J2710" s="168" t="e">
        <f>#REF!</f>
        <v>#REF!</v>
      </c>
      <c r="K2710" s="168" t="e">
        <f>#REF!</f>
        <v>#REF!</v>
      </c>
      <c r="L2710" s="168" t="e">
        <f>#REF!</f>
        <v>#REF!</v>
      </c>
      <c r="M2710" s="168" t="e">
        <f>#REF!</f>
        <v>#REF!</v>
      </c>
      <c r="N2710" s="168" t="e">
        <f>#REF!</f>
        <v>#REF!</v>
      </c>
    </row>
    <row r="2711" spans="9:14">
      <c r="I2711" s="168" t="e">
        <f>#REF!</f>
        <v>#REF!</v>
      </c>
      <c r="J2711" s="168" t="e">
        <f>#REF!</f>
        <v>#REF!</v>
      </c>
      <c r="K2711" s="168" t="e">
        <f>#REF!</f>
        <v>#REF!</v>
      </c>
      <c r="L2711" s="168" t="e">
        <f>#REF!</f>
        <v>#REF!</v>
      </c>
      <c r="M2711" s="168" t="e">
        <f>#REF!</f>
        <v>#REF!</v>
      </c>
      <c r="N2711" s="168" t="e">
        <f>#REF!</f>
        <v>#REF!</v>
      </c>
    </row>
    <row r="2712" spans="9:14">
      <c r="I2712" s="168" t="e">
        <f>#REF!</f>
        <v>#REF!</v>
      </c>
      <c r="J2712" s="168" t="e">
        <f>#REF!</f>
        <v>#REF!</v>
      </c>
      <c r="K2712" s="168" t="e">
        <f>#REF!</f>
        <v>#REF!</v>
      </c>
      <c r="L2712" s="168" t="e">
        <f>#REF!</f>
        <v>#REF!</v>
      </c>
      <c r="M2712" s="168" t="e">
        <f>#REF!</f>
        <v>#REF!</v>
      </c>
      <c r="N2712" s="168" t="e">
        <f>#REF!</f>
        <v>#REF!</v>
      </c>
    </row>
    <row r="2713" spans="9:14">
      <c r="I2713" s="168" t="e">
        <f>#REF!</f>
        <v>#REF!</v>
      </c>
      <c r="J2713" s="168" t="e">
        <f>#REF!</f>
        <v>#REF!</v>
      </c>
      <c r="K2713" s="168" t="e">
        <f>#REF!</f>
        <v>#REF!</v>
      </c>
      <c r="L2713" s="168" t="e">
        <f>#REF!</f>
        <v>#REF!</v>
      </c>
      <c r="M2713" s="168" t="e">
        <f>#REF!</f>
        <v>#REF!</v>
      </c>
      <c r="N2713" s="168" t="e">
        <f>#REF!</f>
        <v>#REF!</v>
      </c>
    </row>
    <row r="2714" spans="9:14">
      <c r="I2714" s="168" t="e">
        <f>#REF!</f>
        <v>#REF!</v>
      </c>
      <c r="J2714" s="168" t="e">
        <f>#REF!</f>
        <v>#REF!</v>
      </c>
      <c r="K2714" s="168" t="e">
        <f>#REF!</f>
        <v>#REF!</v>
      </c>
      <c r="L2714" s="168" t="e">
        <f>#REF!</f>
        <v>#REF!</v>
      </c>
      <c r="M2714" s="168" t="e">
        <f>#REF!</f>
        <v>#REF!</v>
      </c>
      <c r="N2714" s="168" t="e">
        <f>#REF!</f>
        <v>#REF!</v>
      </c>
    </row>
    <row r="2715" spans="9:14">
      <c r="I2715" s="168" t="e">
        <f>#REF!</f>
        <v>#REF!</v>
      </c>
      <c r="J2715" s="168" t="e">
        <f>#REF!</f>
        <v>#REF!</v>
      </c>
      <c r="K2715" s="168" t="e">
        <f>#REF!</f>
        <v>#REF!</v>
      </c>
      <c r="L2715" s="168" t="e">
        <f>#REF!</f>
        <v>#REF!</v>
      </c>
      <c r="M2715" s="168" t="e">
        <f>#REF!</f>
        <v>#REF!</v>
      </c>
      <c r="N2715" s="168" t="e">
        <f>#REF!</f>
        <v>#REF!</v>
      </c>
    </row>
    <row r="2716" spans="9:14">
      <c r="I2716" s="168" t="e">
        <f>#REF!</f>
        <v>#REF!</v>
      </c>
      <c r="J2716" s="168" t="e">
        <f>#REF!</f>
        <v>#REF!</v>
      </c>
      <c r="K2716" s="168" t="e">
        <f>#REF!</f>
        <v>#REF!</v>
      </c>
      <c r="L2716" s="168" t="e">
        <f>#REF!</f>
        <v>#REF!</v>
      </c>
      <c r="M2716" s="168" t="e">
        <f>#REF!</f>
        <v>#REF!</v>
      </c>
      <c r="N2716" s="168" t="e">
        <f>#REF!</f>
        <v>#REF!</v>
      </c>
    </row>
    <row r="2717" spans="9:14">
      <c r="I2717" s="168" t="e">
        <f>#REF!</f>
        <v>#REF!</v>
      </c>
      <c r="J2717" s="168" t="e">
        <f>#REF!</f>
        <v>#REF!</v>
      </c>
      <c r="K2717" s="168" t="e">
        <f>#REF!</f>
        <v>#REF!</v>
      </c>
      <c r="L2717" s="168" t="e">
        <f>#REF!</f>
        <v>#REF!</v>
      </c>
      <c r="M2717" s="168" t="e">
        <f>#REF!</f>
        <v>#REF!</v>
      </c>
      <c r="N2717" s="168" t="e">
        <f>#REF!</f>
        <v>#REF!</v>
      </c>
    </row>
    <row r="2718" spans="9:14">
      <c r="I2718" s="168" t="e">
        <f>#REF!</f>
        <v>#REF!</v>
      </c>
      <c r="J2718" s="168" t="e">
        <f>#REF!</f>
        <v>#REF!</v>
      </c>
      <c r="K2718" s="168" t="e">
        <f>#REF!</f>
        <v>#REF!</v>
      </c>
      <c r="L2718" s="168" t="e">
        <f>#REF!</f>
        <v>#REF!</v>
      </c>
      <c r="M2718" s="168" t="e">
        <f>#REF!</f>
        <v>#REF!</v>
      </c>
      <c r="N2718" s="168" t="e">
        <f>#REF!</f>
        <v>#REF!</v>
      </c>
    </row>
    <row r="2719" spans="9:14">
      <c r="I2719" s="168" t="e">
        <f>#REF!</f>
        <v>#REF!</v>
      </c>
      <c r="J2719" s="168" t="e">
        <f>#REF!</f>
        <v>#REF!</v>
      </c>
      <c r="K2719" s="168" t="e">
        <f>#REF!</f>
        <v>#REF!</v>
      </c>
      <c r="L2719" s="168" t="e">
        <f>#REF!</f>
        <v>#REF!</v>
      </c>
      <c r="M2719" s="168" t="e">
        <f>#REF!</f>
        <v>#REF!</v>
      </c>
      <c r="N2719" s="168" t="e">
        <f>#REF!</f>
        <v>#REF!</v>
      </c>
    </row>
    <row r="2720" spans="9:14">
      <c r="I2720" s="168" t="e">
        <f>#REF!</f>
        <v>#REF!</v>
      </c>
      <c r="J2720" s="168" t="e">
        <f>#REF!</f>
        <v>#REF!</v>
      </c>
      <c r="K2720" s="168" t="e">
        <f>#REF!</f>
        <v>#REF!</v>
      </c>
      <c r="L2720" s="168" t="e">
        <f>#REF!</f>
        <v>#REF!</v>
      </c>
      <c r="M2720" s="168" t="e">
        <f>#REF!</f>
        <v>#REF!</v>
      </c>
      <c r="N2720" s="168" t="e">
        <f>#REF!</f>
        <v>#REF!</v>
      </c>
    </row>
    <row r="2721" spans="9:14">
      <c r="I2721" s="168" t="e">
        <f>#REF!</f>
        <v>#REF!</v>
      </c>
      <c r="J2721" s="168" t="e">
        <f>#REF!</f>
        <v>#REF!</v>
      </c>
      <c r="K2721" s="168" t="e">
        <f>#REF!</f>
        <v>#REF!</v>
      </c>
      <c r="L2721" s="168" t="e">
        <f>#REF!</f>
        <v>#REF!</v>
      </c>
      <c r="M2721" s="168" t="e">
        <f>#REF!</f>
        <v>#REF!</v>
      </c>
      <c r="N2721" s="168" t="e">
        <f>#REF!</f>
        <v>#REF!</v>
      </c>
    </row>
    <row r="2722" spans="9:14">
      <c r="I2722" s="180" t="e">
        <f>#REF!</f>
        <v>#REF!</v>
      </c>
      <c r="J2722" s="180" t="e">
        <f>#REF!</f>
        <v>#REF!</v>
      </c>
      <c r="K2722" s="180" t="e">
        <f>#REF!</f>
        <v>#REF!</v>
      </c>
      <c r="L2722" s="180" t="e">
        <f>#REF!</f>
        <v>#REF!</v>
      </c>
      <c r="M2722" s="180" t="e">
        <f>#REF!</f>
        <v>#REF!</v>
      </c>
      <c r="N2722" s="180" t="e">
        <f>#REF!</f>
        <v>#REF!</v>
      </c>
    </row>
    <row r="2723" spans="9:14">
      <c r="I2723" s="180" t="e">
        <f>#REF!</f>
        <v>#REF!</v>
      </c>
      <c r="J2723" s="180" t="e">
        <f>#REF!</f>
        <v>#REF!</v>
      </c>
      <c r="K2723" s="180" t="e">
        <f>#REF!</f>
        <v>#REF!</v>
      </c>
      <c r="L2723" s="180" t="e">
        <f>#REF!</f>
        <v>#REF!</v>
      </c>
      <c r="M2723" s="180" t="e">
        <f>#REF!</f>
        <v>#REF!</v>
      </c>
      <c r="N2723" s="180" t="e">
        <f>#REF!</f>
        <v>#REF!</v>
      </c>
    </row>
    <row r="2724" spans="9:14">
      <c r="I2724" s="168" t="e">
        <f>#REF!</f>
        <v>#REF!</v>
      </c>
      <c r="J2724" s="168" t="e">
        <f>#REF!</f>
        <v>#REF!</v>
      </c>
      <c r="K2724" s="168" t="e">
        <f>#REF!</f>
        <v>#REF!</v>
      </c>
      <c r="L2724" s="168" t="e">
        <f>#REF!</f>
        <v>#REF!</v>
      </c>
      <c r="M2724" s="168" t="e">
        <f>#REF!</f>
        <v>#REF!</v>
      </c>
      <c r="N2724" s="168" t="e">
        <f>#REF!</f>
        <v>#REF!</v>
      </c>
    </row>
    <row r="2725" spans="9:14">
      <c r="I2725" s="168" t="e">
        <f>#REF!</f>
        <v>#REF!</v>
      </c>
      <c r="J2725" s="168" t="e">
        <f>#REF!</f>
        <v>#REF!</v>
      </c>
      <c r="K2725" s="168" t="e">
        <f>#REF!</f>
        <v>#REF!</v>
      </c>
      <c r="L2725" s="168" t="e">
        <f>#REF!</f>
        <v>#REF!</v>
      </c>
      <c r="M2725" s="168" t="e">
        <f>#REF!</f>
        <v>#REF!</v>
      </c>
      <c r="N2725" s="168" t="e">
        <f>#REF!</f>
        <v>#REF!</v>
      </c>
    </row>
    <row r="2726" spans="9:14">
      <c r="I2726" s="168" t="e">
        <f>#REF!</f>
        <v>#REF!</v>
      </c>
      <c r="J2726" s="168" t="e">
        <f>#REF!</f>
        <v>#REF!</v>
      </c>
      <c r="K2726" s="168" t="e">
        <f>#REF!</f>
        <v>#REF!</v>
      </c>
      <c r="L2726" s="168" t="e">
        <f>#REF!</f>
        <v>#REF!</v>
      </c>
      <c r="M2726" s="168" t="e">
        <f>#REF!</f>
        <v>#REF!</v>
      </c>
      <c r="N2726" s="168" t="e">
        <f>#REF!</f>
        <v>#REF!</v>
      </c>
    </row>
    <row r="2727" spans="9:14">
      <c r="I2727" s="168" t="e">
        <f>#REF!</f>
        <v>#REF!</v>
      </c>
      <c r="J2727" s="168" t="e">
        <f>#REF!</f>
        <v>#REF!</v>
      </c>
      <c r="K2727" s="168" t="e">
        <f>#REF!</f>
        <v>#REF!</v>
      </c>
      <c r="L2727" s="168" t="e">
        <f>#REF!</f>
        <v>#REF!</v>
      </c>
      <c r="M2727" s="168" t="e">
        <f>#REF!</f>
        <v>#REF!</v>
      </c>
      <c r="N2727" s="168" t="e">
        <f>#REF!</f>
        <v>#REF!</v>
      </c>
    </row>
    <row r="2728" spans="9:14">
      <c r="I2728" s="168" t="e">
        <f>#REF!</f>
        <v>#REF!</v>
      </c>
      <c r="J2728" s="168" t="e">
        <f>#REF!</f>
        <v>#REF!</v>
      </c>
      <c r="K2728" s="168" t="e">
        <f>#REF!</f>
        <v>#REF!</v>
      </c>
      <c r="L2728" s="168" t="e">
        <f>#REF!</f>
        <v>#REF!</v>
      </c>
      <c r="M2728" s="168" t="e">
        <f>#REF!</f>
        <v>#REF!</v>
      </c>
      <c r="N2728" s="168" t="e">
        <f>#REF!</f>
        <v>#REF!</v>
      </c>
    </row>
    <row r="2729" spans="9:14">
      <c r="I2729" s="168" t="e">
        <f>#REF!</f>
        <v>#REF!</v>
      </c>
      <c r="J2729" s="168" t="e">
        <f>#REF!</f>
        <v>#REF!</v>
      </c>
      <c r="K2729" s="168" t="e">
        <f>#REF!</f>
        <v>#REF!</v>
      </c>
      <c r="L2729" s="168" t="e">
        <f>#REF!</f>
        <v>#REF!</v>
      </c>
      <c r="M2729" s="168" t="e">
        <f>#REF!</f>
        <v>#REF!</v>
      </c>
      <c r="N2729" s="168" t="e">
        <f>#REF!</f>
        <v>#REF!</v>
      </c>
    </row>
    <row r="2730" spans="9:14">
      <c r="I2730" s="168" t="e">
        <f>#REF!</f>
        <v>#REF!</v>
      </c>
      <c r="J2730" s="168" t="e">
        <f>#REF!</f>
        <v>#REF!</v>
      </c>
      <c r="K2730" s="168" t="e">
        <f>#REF!</f>
        <v>#REF!</v>
      </c>
      <c r="L2730" s="168" t="e">
        <f>#REF!</f>
        <v>#REF!</v>
      </c>
      <c r="M2730" s="168" t="e">
        <f>#REF!</f>
        <v>#REF!</v>
      </c>
      <c r="N2730" s="168" t="e">
        <f>#REF!</f>
        <v>#REF!</v>
      </c>
    </row>
    <row r="2731" spans="9:14">
      <c r="I2731" s="168" t="e">
        <f>#REF!</f>
        <v>#REF!</v>
      </c>
      <c r="J2731" s="168" t="e">
        <f>#REF!</f>
        <v>#REF!</v>
      </c>
      <c r="K2731" s="168" t="e">
        <f>#REF!</f>
        <v>#REF!</v>
      </c>
      <c r="L2731" s="168" t="e">
        <f>#REF!</f>
        <v>#REF!</v>
      </c>
      <c r="M2731" s="168" t="e">
        <f>#REF!</f>
        <v>#REF!</v>
      </c>
      <c r="N2731" s="168" t="e">
        <f>#REF!</f>
        <v>#REF!</v>
      </c>
    </row>
    <row r="2732" spans="9:14">
      <c r="I2732" s="168" t="e">
        <f>#REF!</f>
        <v>#REF!</v>
      </c>
      <c r="J2732" s="168" t="e">
        <f>#REF!</f>
        <v>#REF!</v>
      </c>
      <c r="K2732" s="168" t="e">
        <f>#REF!</f>
        <v>#REF!</v>
      </c>
      <c r="L2732" s="168" t="e">
        <f>#REF!</f>
        <v>#REF!</v>
      </c>
      <c r="M2732" s="168" t="e">
        <f>#REF!</f>
        <v>#REF!</v>
      </c>
      <c r="N2732" s="168" t="e">
        <f>#REF!</f>
        <v>#REF!</v>
      </c>
    </row>
    <row r="2733" spans="9:14">
      <c r="I2733" s="168" t="e">
        <f>#REF!</f>
        <v>#REF!</v>
      </c>
      <c r="J2733" s="168" t="e">
        <f>#REF!</f>
        <v>#REF!</v>
      </c>
      <c r="K2733" s="168" t="e">
        <f>#REF!</f>
        <v>#REF!</v>
      </c>
      <c r="L2733" s="168" t="e">
        <f>#REF!</f>
        <v>#REF!</v>
      </c>
      <c r="M2733" s="168" t="e">
        <f>#REF!</f>
        <v>#REF!</v>
      </c>
      <c r="N2733" s="168" t="e">
        <f>#REF!</f>
        <v>#REF!</v>
      </c>
    </row>
    <row r="2734" spans="9:14">
      <c r="I2734" s="168" t="e">
        <f>#REF!</f>
        <v>#REF!</v>
      </c>
      <c r="J2734" s="168" t="e">
        <f>#REF!</f>
        <v>#REF!</v>
      </c>
      <c r="K2734" s="168" t="e">
        <f>#REF!</f>
        <v>#REF!</v>
      </c>
      <c r="L2734" s="168" t="e">
        <f>#REF!</f>
        <v>#REF!</v>
      </c>
      <c r="M2734" s="168" t="e">
        <f>#REF!</f>
        <v>#REF!</v>
      </c>
      <c r="N2734" s="168" t="e">
        <f>#REF!</f>
        <v>#REF!</v>
      </c>
    </row>
    <row r="2735" spans="9:14">
      <c r="I2735" s="168" t="e">
        <f>#REF!</f>
        <v>#REF!</v>
      </c>
      <c r="J2735" s="168" t="e">
        <f>#REF!</f>
        <v>#REF!</v>
      </c>
      <c r="K2735" s="168" t="e">
        <f>#REF!</f>
        <v>#REF!</v>
      </c>
      <c r="L2735" s="168" t="e">
        <f>#REF!</f>
        <v>#REF!</v>
      </c>
      <c r="M2735" s="168" t="e">
        <f>#REF!</f>
        <v>#REF!</v>
      </c>
      <c r="N2735" s="168" t="e">
        <f>#REF!</f>
        <v>#REF!</v>
      </c>
    </row>
    <row r="2736" spans="9:14">
      <c r="I2736" s="180" t="e">
        <f>#REF!</f>
        <v>#REF!</v>
      </c>
      <c r="J2736" s="180" t="e">
        <f>#REF!</f>
        <v>#REF!</v>
      </c>
      <c r="K2736" s="180" t="e">
        <f>#REF!</f>
        <v>#REF!</v>
      </c>
      <c r="L2736" s="180" t="e">
        <f>#REF!</f>
        <v>#REF!</v>
      </c>
      <c r="M2736" s="180" t="e">
        <f>#REF!</f>
        <v>#REF!</v>
      </c>
      <c r="N2736" s="180" t="e">
        <f>#REF!</f>
        <v>#REF!</v>
      </c>
    </row>
    <row r="2737" spans="9:14">
      <c r="I2737" s="180" t="e">
        <f>#REF!</f>
        <v>#REF!</v>
      </c>
      <c r="J2737" s="180" t="e">
        <f>#REF!</f>
        <v>#REF!</v>
      </c>
      <c r="K2737" s="180" t="e">
        <f>#REF!</f>
        <v>#REF!</v>
      </c>
      <c r="L2737" s="180" t="e">
        <f>#REF!</f>
        <v>#REF!</v>
      </c>
      <c r="M2737" s="180" t="e">
        <f>#REF!</f>
        <v>#REF!</v>
      </c>
      <c r="N2737" s="180" t="e">
        <f>#REF!</f>
        <v>#REF!</v>
      </c>
    </row>
    <row r="2738" spans="9:14">
      <c r="I2738" s="168" t="e">
        <f>#REF!</f>
        <v>#REF!</v>
      </c>
      <c r="J2738" s="168" t="e">
        <f>#REF!</f>
        <v>#REF!</v>
      </c>
      <c r="K2738" s="168" t="e">
        <f>#REF!</f>
        <v>#REF!</v>
      </c>
      <c r="L2738" s="168" t="e">
        <f>#REF!</f>
        <v>#REF!</v>
      </c>
      <c r="M2738" s="168" t="e">
        <f>#REF!</f>
        <v>#REF!</v>
      </c>
      <c r="N2738" s="168" t="e">
        <f>#REF!</f>
        <v>#REF!</v>
      </c>
    </row>
    <row r="2739" spans="9:14">
      <c r="I2739" s="168" t="e">
        <f>#REF!</f>
        <v>#REF!</v>
      </c>
      <c r="J2739" s="168" t="e">
        <f>#REF!</f>
        <v>#REF!</v>
      </c>
      <c r="K2739" s="168" t="e">
        <f>#REF!</f>
        <v>#REF!</v>
      </c>
      <c r="L2739" s="168" t="e">
        <f>#REF!</f>
        <v>#REF!</v>
      </c>
      <c r="M2739" s="168" t="e">
        <f>#REF!</f>
        <v>#REF!</v>
      </c>
      <c r="N2739" s="168" t="e">
        <f>#REF!</f>
        <v>#REF!</v>
      </c>
    </row>
    <row r="2740" spans="9:14">
      <c r="I2740" s="168" t="e">
        <f>#REF!</f>
        <v>#REF!</v>
      </c>
      <c r="J2740" s="168" t="e">
        <f>#REF!</f>
        <v>#REF!</v>
      </c>
      <c r="K2740" s="168" t="e">
        <f>#REF!</f>
        <v>#REF!</v>
      </c>
      <c r="L2740" s="168" t="e">
        <f>#REF!</f>
        <v>#REF!</v>
      </c>
      <c r="M2740" s="168" t="e">
        <f>#REF!</f>
        <v>#REF!</v>
      </c>
      <c r="N2740" s="168" t="e">
        <f>#REF!</f>
        <v>#REF!</v>
      </c>
    </row>
    <row r="2741" spans="9:14">
      <c r="I2741" s="168" t="e">
        <f>#REF!</f>
        <v>#REF!</v>
      </c>
      <c r="J2741" s="168" t="e">
        <f>#REF!</f>
        <v>#REF!</v>
      </c>
      <c r="K2741" s="168" t="e">
        <f>#REF!</f>
        <v>#REF!</v>
      </c>
      <c r="L2741" s="168" t="e">
        <f>#REF!</f>
        <v>#REF!</v>
      </c>
      <c r="M2741" s="168" t="e">
        <f>#REF!</f>
        <v>#REF!</v>
      </c>
      <c r="N2741" s="168" t="e">
        <f>#REF!</f>
        <v>#REF!</v>
      </c>
    </row>
    <row r="2742" spans="9:14">
      <c r="I2742" s="168" t="e">
        <f>#REF!</f>
        <v>#REF!</v>
      </c>
      <c r="J2742" s="168" t="e">
        <f>#REF!</f>
        <v>#REF!</v>
      </c>
      <c r="K2742" s="168" t="e">
        <f>#REF!</f>
        <v>#REF!</v>
      </c>
      <c r="L2742" s="168" t="e">
        <f>#REF!</f>
        <v>#REF!</v>
      </c>
      <c r="M2742" s="168" t="e">
        <f>#REF!</f>
        <v>#REF!</v>
      </c>
      <c r="N2742" s="168" t="e">
        <f>#REF!</f>
        <v>#REF!</v>
      </c>
    </row>
    <row r="2743" spans="9:14">
      <c r="I2743" s="168" t="e">
        <f>#REF!</f>
        <v>#REF!</v>
      </c>
      <c r="J2743" s="168" t="e">
        <f>#REF!</f>
        <v>#REF!</v>
      </c>
      <c r="K2743" s="168" t="e">
        <f>#REF!</f>
        <v>#REF!</v>
      </c>
      <c r="L2743" s="168" t="e">
        <f>#REF!</f>
        <v>#REF!</v>
      </c>
      <c r="M2743" s="168" t="e">
        <f>#REF!</f>
        <v>#REF!</v>
      </c>
      <c r="N2743" s="168" t="e">
        <f>#REF!</f>
        <v>#REF!</v>
      </c>
    </row>
    <row r="2744" spans="9:14">
      <c r="I2744" s="168" t="e">
        <f>#REF!</f>
        <v>#REF!</v>
      </c>
      <c r="J2744" s="168" t="e">
        <f>#REF!</f>
        <v>#REF!</v>
      </c>
      <c r="K2744" s="168" t="e">
        <f>#REF!</f>
        <v>#REF!</v>
      </c>
      <c r="L2744" s="168" t="e">
        <f>#REF!</f>
        <v>#REF!</v>
      </c>
      <c r="M2744" s="168" t="e">
        <f>#REF!</f>
        <v>#REF!</v>
      </c>
      <c r="N2744" s="168" t="e">
        <f>#REF!</f>
        <v>#REF!</v>
      </c>
    </row>
    <row r="2745" spans="9:14">
      <c r="I2745" s="168" t="e">
        <f>#REF!</f>
        <v>#REF!</v>
      </c>
      <c r="J2745" s="168" t="e">
        <f>#REF!</f>
        <v>#REF!</v>
      </c>
      <c r="K2745" s="168" t="e">
        <f>#REF!</f>
        <v>#REF!</v>
      </c>
      <c r="L2745" s="168" t="e">
        <f>#REF!</f>
        <v>#REF!</v>
      </c>
      <c r="M2745" s="168" t="e">
        <f>#REF!</f>
        <v>#REF!</v>
      </c>
      <c r="N2745" s="168" t="e">
        <f>#REF!</f>
        <v>#REF!</v>
      </c>
    </row>
    <row r="2746" spans="9:14">
      <c r="I2746" s="168" t="e">
        <f>#REF!</f>
        <v>#REF!</v>
      </c>
      <c r="J2746" s="168" t="e">
        <f>#REF!</f>
        <v>#REF!</v>
      </c>
      <c r="K2746" s="168" t="e">
        <f>#REF!</f>
        <v>#REF!</v>
      </c>
      <c r="L2746" s="168" t="e">
        <f>#REF!</f>
        <v>#REF!</v>
      </c>
      <c r="M2746" s="168" t="e">
        <f>#REF!</f>
        <v>#REF!</v>
      </c>
      <c r="N2746" s="168" t="e">
        <f>#REF!</f>
        <v>#REF!</v>
      </c>
    </row>
    <row r="2747" spans="9:14">
      <c r="I2747" s="168" t="e">
        <f>#REF!</f>
        <v>#REF!</v>
      </c>
      <c r="J2747" s="168" t="e">
        <f>#REF!</f>
        <v>#REF!</v>
      </c>
      <c r="K2747" s="168" t="e">
        <f>#REF!</f>
        <v>#REF!</v>
      </c>
      <c r="L2747" s="168" t="e">
        <f>#REF!</f>
        <v>#REF!</v>
      </c>
      <c r="M2747" s="168" t="e">
        <f>#REF!</f>
        <v>#REF!</v>
      </c>
      <c r="N2747" s="168" t="e">
        <f>#REF!</f>
        <v>#REF!</v>
      </c>
    </row>
    <row r="2748" spans="9:14">
      <c r="I2748" s="168" t="e">
        <f>#REF!</f>
        <v>#REF!</v>
      </c>
      <c r="J2748" s="168" t="e">
        <f>#REF!</f>
        <v>#REF!</v>
      </c>
      <c r="K2748" s="168" t="e">
        <f>#REF!</f>
        <v>#REF!</v>
      </c>
      <c r="L2748" s="168" t="e">
        <f>#REF!</f>
        <v>#REF!</v>
      </c>
      <c r="M2748" s="168" t="e">
        <f>#REF!</f>
        <v>#REF!</v>
      </c>
      <c r="N2748" s="168" t="e">
        <f>#REF!</f>
        <v>#REF!</v>
      </c>
    </row>
    <row r="2749" spans="9:14">
      <c r="I2749" s="168" t="e">
        <f>#REF!</f>
        <v>#REF!</v>
      </c>
      <c r="J2749" s="168" t="e">
        <f>#REF!</f>
        <v>#REF!</v>
      </c>
      <c r="K2749" s="168" t="e">
        <f>#REF!</f>
        <v>#REF!</v>
      </c>
      <c r="L2749" s="168" t="e">
        <f>#REF!</f>
        <v>#REF!</v>
      </c>
      <c r="M2749" s="168" t="e">
        <f>#REF!</f>
        <v>#REF!</v>
      </c>
      <c r="N2749" s="168" t="e">
        <f>#REF!</f>
        <v>#REF!</v>
      </c>
    </row>
    <row r="2750" spans="9:14">
      <c r="I2750" s="180" t="e">
        <f>#REF!</f>
        <v>#REF!</v>
      </c>
      <c r="J2750" s="180" t="e">
        <f>#REF!</f>
        <v>#REF!</v>
      </c>
      <c r="K2750" s="180" t="e">
        <f>#REF!</f>
        <v>#REF!</v>
      </c>
      <c r="L2750" s="180" t="e">
        <f>#REF!</f>
        <v>#REF!</v>
      </c>
      <c r="M2750" s="180" t="e">
        <f>#REF!</f>
        <v>#REF!</v>
      </c>
      <c r="N2750" s="180" t="e">
        <f>#REF!</f>
        <v>#REF!</v>
      </c>
    </row>
    <row r="2751" spans="9:14">
      <c r="I2751" s="180" t="e">
        <f>#REF!</f>
        <v>#REF!</v>
      </c>
      <c r="J2751" s="180" t="e">
        <f>#REF!</f>
        <v>#REF!</v>
      </c>
      <c r="K2751" s="180" t="e">
        <f>#REF!</f>
        <v>#REF!</v>
      </c>
      <c r="L2751" s="180" t="e">
        <f>#REF!</f>
        <v>#REF!</v>
      </c>
      <c r="M2751" s="180" t="e">
        <f>#REF!</f>
        <v>#REF!</v>
      </c>
      <c r="N2751" s="180" t="e">
        <f>#REF!</f>
        <v>#REF!</v>
      </c>
    </row>
    <row r="2752" spans="9:14">
      <c r="I2752" s="168" t="e">
        <f>#REF!</f>
        <v>#REF!</v>
      </c>
      <c r="J2752" s="168" t="e">
        <f>#REF!</f>
        <v>#REF!</v>
      </c>
      <c r="K2752" s="168" t="e">
        <f>#REF!</f>
        <v>#REF!</v>
      </c>
      <c r="L2752" s="168" t="e">
        <f>#REF!</f>
        <v>#REF!</v>
      </c>
      <c r="M2752" s="168" t="e">
        <f>#REF!</f>
        <v>#REF!</v>
      </c>
      <c r="N2752" s="168" t="e">
        <f>#REF!</f>
        <v>#REF!</v>
      </c>
    </row>
    <row r="2753" spans="9:14">
      <c r="I2753" s="168" t="e">
        <f>#REF!</f>
        <v>#REF!</v>
      </c>
      <c r="J2753" s="168" t="e">
        <f>#REF!</f>
        <v>#REF!</v>
      </c>
      <c r="K2753" s="168" t="e">
        <f>#REF!</f>
        <v>#REF!</v>
      </c>
      <c r="L2753" s="168" t="e">
        <f>#REF!</f>
        <v>#REF!</v>
      </c>
      <c r="M2753" s="168" t="e">
        <f>#REF!</f>
        <v>#REF!</v>
      </c>
      <c r="N2753" s="168" t="e">
        <f>#REF!</f>
        <v>#REF!</v>
      </c>
    </row>
    <row r="2754" spans="9:14">
      <c r="I2754" s="168" t="e">
        <f>#REF!</f>
        <v>#REF!</v>
      </c>
      <c r="J2754" s="168" t="e">
        <f>#REF!</f>
        <v>#REF!</v>
      </c>
      <c r="K2754" s="168" t="e">
        <f>#REF!</f>
        <v>#REF!</v>
      </c>
      <c r="L2754" s="168" t="e">
        <f>#REF!</f>
        <v>#REF!</v>
      </c>
      <c r="M2754" s="168" t="e">
        <f>#REF!</f>
        <v>#REF!</v>
      </c>
      <c r="N2754" s="168" t="e">
        <f>#REF!</f>
        <v>#REF!</v>
      </c>
    </row>
    <row r="2755" spans="9:14">
      <c r="I2755" s="168" t="e">
        <f>#REF!</f>
        <v>#REF!</v>
      </c>
      <c r="J2755" s="168" t="e">
        <f>#REF!</f>
        <v>#REF!</v>
      </c>
      <c r="K2755" s="168" t="e">
        <f>#REF!</f>
        <v>#REF!</v>
      </c>
      <c r="L2755" s="168" t="e">
        <f>#REF!</f>
        <v>#REF!</v>
      </c>
      <c r="M2755" s="168" t="e">
        <f>#REF!</f>
        <v>#REF!</v>
      </c>
      <c r="N2755" s="168" t="e">
        <f>#REF!</f>
        <v>#REF!</v>
      </c>
    </row>
    <row r="2756" spans="9:14">
      <c r="I2756" s="168" t="e">
        <f>#REF!</f>
        <v>#REF!</v>
      </c>
      <c r="J2756" s="168" t="e">
        <f>#REF!</f>
        <v>#REF!</v>
      </c>
      <c r="K2756" s="168" t="e">
        <f>#REF!</f>
        <v>#REF!</v>
      </c>
      <c r="L2756" s="168" t="e">
        <f>#REF!</f>
        <v>#REF!</v>
      </c>
      <c r="M2756" s="168" t="e">
        <f>#REF!</f>
        <v>#REF!</v>
      </c>
      <c r="N2756" s="168" t="e">
        <f>#REF!</f>
        <v>#REF!</v>
      </c>
    </row>
    <row r="2757" spans="9:14">
      <c r="I2757" s="168" t="e">
        <f>#REF!</f>
        <v>#REF!</v>
      </c>
      <c r="J2757" s="168" t="e">
        <f>#REF!</f>
        <v>#REF!</v>
      </c>
      <c r="K2757" s="168" t="e">
        <f>#REF!</f>
        <v>#REF!</v>
      </c>
      <c r="L2757" s="168" t="e">
        <f>#REF!</f>
        <v>#REF!</v>
      </c>
      <c r="M2757" s="168" t="e">
        <f>#REF!</f>
        <v>#REF!</v>
      </c>
      <c r="N2757" s="168" t="e">
        <f>#REF!</f>
        <v>#REF!</v>
      </c>
    </row>
    <row r="2758" spans="9:14">
      <c r="I2758" s="168" t="e">
        <f>#REF!</f>
        <v>#REF!</v>
      </c>
      <c r="J2758" s="168" t="e">
        <f>#REF!</f>
        <v>#REF!</v>
      </c>
      <c r="K2758" s="168" t="e">
        <f>#REF!</f>
        <v>#REF!</v>
      </c>
      <c r="L2758" s="168" t="e">
        <f>#REF!</f>
        <v>#REF!</v>
      </c>
      <c r="M2758" s="168" t="e">
        <f>#REF!</f>
        <v>#REF!</v>
      </c>
      <c r="N2758" s="168" t="e">
        <f>#REF!</f>
        <v>#REF!</v>
      </c>
    </row>
    <row r="2759" spans="9:14">
      <c r="I2759" s="168" t="e">
        <f>#REF!</f>
        <v>#REF!</v>
      </c>
      <c r="J2759" s="168" t="e">
        <f>#REF!</f>
        <v>#REF!</v>
      </c>
      <c r="K2759" s="168" t="e">
        <f>#REF!</f>
        <v>#REF!</v>
      </c>
      <c r="L2759" s="168" t="e">
        <f>#REF!</f>
        <v>#REF!</v>
      </c>
      <c r="M2759" s="168" t="e">
        <f>#REF!</f>
        <v>#REF!</v>
      </c>
      <c r="N2759" s="168" t="e">
        <f>#REF!</f>
        <v>#REF!</v>
      </c>
    </row>
    <row r="2760" spans="9:14">
      <c r="I2760" s="168" t="e">
        <f>#REF!</f>
        <v>#REF!</v>
      </c>
      <c r="J2760" s="168" t="e">
        <f>#REF!</f>
        <v>#REF!</v>
      </c>
      <c r="K2760" s="168" t="e">
        <f>#REF!</f>
        <v>#REF!</v>
      </c>
      <c r="L2760" s="168" t="e">
        <f>#REF!</f>
        <v>#REF!</v>
      </c>
      <c r="M2760" s="168" t="e">
        <f>#REF!</f>
        <v>#REF!</v>
      </c>
      <c r="N2760" s="168" t="e">
        <f>#REF!</f>
        <v>#REF!</v>
      </c>
    </row>
    <row r="2761" spans="9:14">
      <c r="I2761" s="168" t="e">
        <f>#REF!</f>
        <v>#REF!</v>
      </c>
      <c r="J2761" s="168" t="e">
        <f>#REF!</f>
        <v>#REF!</v>
      </c>
      <c r="K2761" s="168" t="e">
        <f>#REF!</f>
        <v>#REF!</v>
      </c>
      <c r="L2761" s="168" t="e">
        <f>#REF!</f>
        <v>#REF!</v>
      </c>
      <c r="M2761" s="168" t="e">
        <f>#REF!</f>
        <v>#REF!</v>
      </c>
      <c r="N2761" s="168" t="e">
        <f>#REF!</f>
        <v>#REF!</v>
      </c>
    </row>
    <row r="2762" spans="9:14">
      <c r="I2762" s="168" t="e">
        <f>#REF!</f>
        <v>#REF!</v>
      </c>
      <c r="J2762" s="168" t="e">
        <f>#REF!</f>
        <v>#REF!</v>
      </c>
      <c r="K2762" s="168" t="e">
        <f>#REF!</f>
        <v>#REF!</v>
      </c>
      <c r="L2762" s="168" t="e">
        <f>#REF!</f>
        <v>#REF!</v>
      </c>
      <c r="M2762" s="168" t="e">
        <f>#REF!</f>
        <v>#REF!</v>
      </c>
      <c r="N2762" s="168" t="e">
        <f>#REF!</f>
        <v>#REF!</v>
      </c>
    </row>
    <row r="2763" spans="9:14">
      <c r="I2763" s="168" t="e">
        <f>#REF!</f>
        <v>#REF!</v>
      </c>
      <c r="J2763" s="168" t="e">
        <f>#REF!</f>
        <v>#REF!</v>
      </c>
      <c r="K2763" s="168" t="e">
        <f>#REF!</f>
        <v>#REF!</v>
      </c>
      <c r="L2763" s="168" t="e">
        <f>#REF!</f>
        <v>#REF!</v>
      </c>
      <c r="M2763" s="168" t="e">
        <f>#REF!</f>
        <v>#REF!</v>
      </c>
      <c r="N2763" s="168" t="e">
        <f>#REF!</f>
        <v>#REF!</v>
      </c>
    </row>
    <row r="2764" spans="9:14">
      <c r="I2764" s="180" t="e">
        <f>#REF!</f>
        <v>#REF!</v>
      </c>
      <c r="J2764" s="180" t="e">
        <f>#REF!</f>
        <v>#REF!</v>
      </c>
      <c r="K2764" s="180" t="e">
        <f>#REF!</f>
        <v>#REF!</v>
      </c>
      <c r="L2764" s="180" t="e">
        <f>#REF!</f>
        <v>#REF!</v>
      </c>
      <c r="M2764" s="180" t="e">
        <f>#REF!</f>
        <v>#REF!</v>
      </c>
      <c r="N2764" s="180" t="e">
        <f>#REF!</f>
        <v>#REF!</v>
      </c>
    </row>
    <row r="2765" spans="9:14">
      <c r="I2765" s="180" t="e">
        <f>#REF!</f>
        <v>#REF!</v>
      </c>
      <c r="J2765" s="180" t="e">
        <f>#REF!</f>
        <v>#REF!</v>
      </c>
      <c r="K2765" s="180" t="e">
        <f>#REF!</f>
        <v>#REF!</v>
      </c>
      <c r="L2765" s="180" t="e">
        <f>#REF!</f>
        <v>#REF!</v>
      </c>
      <c r="M2765" s="180" t="e">
        <f>#REF!</f>
        <v>#REF!</v>
      </c>
      <c r="N2765" s="180" t="e">
        <f>#REF!</f>
        <v>#REF!</v>
      </c>
    </row>
    <row r="2766" spans="9:14">
      <c r="I2766" s="168" t="e">
        <f>#REF!</f>
        <v>#REF!</v>
      </c>
      <c r="J2766" s="168" t="e">
        <f>#REF!</f>
        <v>#REF!</v>
      </c>
      <c r="K2766" s="168" t="e">
        <f>#REF!</f>
        <v>#REF!</v>
      </c>
      <c r="L2766" s="168" t="e">
        <f>#REF!</f>
        <v>#REF!</v>
      </c>
      <c r="M2766" s="168" t="e">
        <f>#REF!</f>
        <v>#REF!</v>
      </c>
      <c r="N2766" s="168" t="e">
        <f>#REF!</f>
        <v>#REF!</v>
      </c>
    </row>
    <row r="2767" spans="9:14">
      <c r="I2767" s="168" t="e">
        <f>#REF!</f>
        <v>#REF!</v>
      </c>
      <c r="J2767" s="168" t="e">
        <f>#REF!</f>
        <v>#REF!</v>
      </c>
      <c r="K2767" s="168" t="e">
        <f>#REF!</f>
        <v>#REF!</v>
      </c>
      <c r="L2767" s="168" t="e">
        <f>#REF!</f>
        <v>#REF!</v>
      </c>
      <c r="M2767" s="168" t="e">
        <f>#REF!</f>
        <v>#REF!</v>
      </c>
      <c r="N2767" s="168" t="e">
        <f>#REF!</f>
        <v>#REF!</v>
      </c>
    </row>
    <row r="2768" spans="9:14">
      <c r="I2768" s="168" t="e">
        <f>#REF!</f>
        <v>#REF!</v>
      </c>
      <c r="J2768" s="168" t="e">
        <f>#REF!</f>
        <v>#REF!</v>
      </c>
      <c r="K2768" s="168" t="e">
        <f>#REF!</f>
        <v>#REF!</v>
      </c>
      <c r="L2768" s="168" t="e">
        <f>#REF!</f>
        <v>#REF!</v>
      </c>
      <c r="M2768" s="168" t="e">
        <f>#REF!</f>
        <v>#REF!</v>
      </c>
      <c r="N2768" s="168" t="e">
        <f>#REF!</f>
        <v>#REF!</v>
      </c>
    </row>
    <row r="2769" spans="7:14">
      <c r="I2769" s="168" t="e">
        <f>#REF!</f>
        <v>#REF!</v>
      </c>
      <c r="J2769" s="168" t="e">
        <f>#REF!</f>
        <v>#REF!</v>
      </c>
      <c r="K2769" s="168" t="e">
        <f>#REF!</f>
        <v>#REF!</v>
      </c>
      <c r="L2769" s="168" t="e">
        <f>#REF!</f>
        <v>#REF!</v>
      </c>
      <c r="M2769" s="168" t="e">
        <f>#REF!</f>
        <v>#REF!</v>
      </c>
      <c r="N2769" s="168" t="e">
        <f>#REF!</f>
        <v>#REF!</v>
      </c>
    </row>
    <row r="2770" spans="7:14">
      <c r="I2770" s="168" t="e">
        <f>#REF!</f>
        <v>#REF!</v>
      </c>
      <c r="J2770" s="168" t="e">
        <f>#REF!</f>
        <v>#REF!</v>
      </c>
      <c r="K2770" s="168" t="e">
        <f>#REF!</f>
        <v>#REF!</v>
      </c>
      <c r="L2770" s="168" t="e">
        <f>#REF!</f>
        <v>#REF!</v>
      </c>
      <c r="M2770" s="168" t="e">
        <f>#REF!</f>
        <v>#REF!</v>
      </c>
      <c r="N2770" s="168" t="e">
        <f>#REF!</f>
        <v>#REF!</v>
      </c>
    </row>
    <row r="2771" spans="7:14">
      <c r="I2771" s="168" t="e">
        <f>#REF!</f>
        <v>#REF!</v>
      </c>
      <c r="J2771" s="168" t="e">
        <f>#REF!</f>
        <v>#REF!</v>
      </c>
      <c r="K2771" s="168" t="e">
        <f>#REF!</f>
        <v>#REF!</v>
      </c>
      <c r="L2771" s="168" t="e">
        <f>#REF!</f>
        <v>#REF!</v>
      </c>
      <c r="M2771" s="168" t="e">
        <f>#REF!</f>
        <v>#REF!</v>
      </c>
      <c r="N2771" s="168" t="e">
        <f>#REF!</f>
        <v>#REF!</v>
      </c>
    </row>
    <row r="2772" spans="7:14">
      <c r="I2772" s="168" t="e">
        <f>#REF!</f>
        <v>#REF!</v>
      </c>
      <c r="J2772" s="168" t="e">
        <f>#REF!</f>
        <v>#REF!</v>
      </c>
      <c r="K2772" s="168" t="e">
        <f>#REF!</f>
        <v>#REF!</v>
      </c>
      <c r="L2772" s="168" t="e">
        <f>#REF!</f>
        <v>#REF!</v>
      </c>
      <c r="M2772" s="168" t="e">
        <f>#REF!</f>
        <v>#REF!</v>
      </c>
      <c r="N2772" s="168" t="e">
        <f>#REF!</f>
        <v>#REF!</v>
      </c>
    </row>
    <row r="2773" spans="7:14">
      <c r="I2773" s="168" t="e">
        <f>#REF!</f>
        <v>#REF!</v>
      </c>
      <c r="J2773" s="168" t="e">
        <f>#REF!</f>
        <v>#REF!</v>
      </c>
      <c r="K2773" s="168" t="e">
        <f>#REF!</f>
        <v>#REF!</v>
      </c>
      <c r="L2773" s="168" t="e">
        <f>#REF!</f>
        <v>#REF!</v>
      </c>
      <c r="M2773" s="168" t="e">
        <f>#REF!</f>
        <v>#REF!</v>
      </c>
      <c r="N2773" s="168" t="e">
        <f>#REF!</f>
        <v>#REF!</v>
      </c>
    </row>
    <row r="2774" spans="7:14">
      <c r="G2774" s="200"/>
      <c r="H2774" s="200"/>
      <c r="I2774" s="168" t="e">
        <f>#REF!</f>
        <v>#REF!</v>
      </c>
      <c r="J2774" s="168" t="e">
        <f>#REF!</f>
        <v>#REF!</v>
      </c>
      <c r="K2774" s="168" t="e">
        <f>#REF!</f>
        <v>#REF!</v>
      </c>
      <c r="L2774" s="168" t="e">
        <f>#REF!</f>
        <v>#REF!</v>
      </c>
      <c r="M2774" s="168" t="e">
        <f>#REF!</f>
        <v>#REF!</v>
      </c>
      <c r="N2774" s="168" t="e">
        <f>#REF!</f>
        <v>#REF!</v>
      </c>
    </row>
    <row r="2775" spans="7:14">
      <c r="I2775" s="168" t="e">
        <f>#REF!</f>
        <v>#REF!</v>
      </c>
      <c r="J2775" s="168" t="e">
        <f>#REF!</f>
        <v>#REF!</v>
      </c>
      <c r="K2775" s="168" t="e">
        <f>#REF!</f>
        <v>#REF!</v>
      </c>
      <c r="L2775" s="168" t="e">
        <f>#REF!</f>
        <v>#REF!</v>
      </c>
      <c r="M2775" s="168" t="e">
        <f>#REF!</f>
        <v>#REF!</v>
      </c>
      <c r="N2775" s="168" t="e">
        <f>#REF!</f>
        <v>#REF!</v>
      </c>
    </row>
    <row r="2776" spans="7:14">
      <c r="I2776" s="168" t="e">
        <f>#REF!</f>
        <v>#REF!</v>
      </c>
      <c r="J2776" s="168" t="e">
        <f>#REF!</f>
        <v>#REF!</v>
      </c>
      <c r="K2776" s="168" t="e">
        <f>#REF!</f>
        <v>#REF!</v>
      </c>
      <c r="L2776" s="168" t="e">
        <f>#REF!</f>
        <v>#REF!</v>
      </c>
      <c r="M2776" s="168" t="e">
        <f>#REF!</f>
        <v>#REF!</v>
      </c>
      <c r="N2776" s="168" t="e">
        <f>#REF!</f>
        <v>#REF!</v>
      </c>
    </row>
    <row r="2777" spans="7:14">
      <c r="I2777" s="168" t="e">
        <f>#REF!</f>
        <v>#REF!</v>
      </c>
      <c r="J2777" s="168" t="e">
        <f>#REF!</f>
        <v>#REF!</v>
      </c>
      <c r="K2777" s="168" t="e">
        <f>#REF!</f>
        <v>#REF!</v>
      </c>
      <c r="L2777" s="168" t="e">
        <f>#REF!</f>
        <v>#REF!</v>
      </c>
      <c r="M2777" s="168" t="e">
        <f>#REF!</f>
        <v>#REF!</v>
      </c>
      <c r="N2777" s="168" t="e">
        <f>#REF!</f>
        <v>#REF!</v>
      </c>
    </row>
    <row r="2778" spans="7:14">
      <c r="I2778" s="180" t="e">
        <f>#REF!</f>
        <v>#REF!</v>
      </c>
      <c r="J2778" s="180" t="e">
        <f>#REF!</f>
        <v>#REF!</v>
      </c>
      <c r="K2778" s="180" t="e">
        <f>#REF!</f>
        <v>#REF!</v>
      </c>
      <c r="L2778" s="180" t="e">
        <f>#REF!</f>
        <v>#REF!</v>
      </c>
      <c r="M2778" s="180" t="e">
        <f>#REF!</f>
        <v>#REF!</v>
      </c>
      <c r="N2778" s="180" t="e">
        <f>#REF!</f>
        <v>#REF!</v>
      </c>
    </row>
    <row r="2779" spans="7:14">
      <c r="I2779" s="180" t="e">
        <f>#REF!</f>
        <v>#REF!</v>
      </c>
      <c r="J2779" s="180" t="e">
        <f>#REF!</f>
        <v>#REF!</v>
      </c>
      <c r="K2779" s="180" t="e">
        <f>#REF!</f>
        <v>#REF!</v>
      </c>
      <c r="L2779" s="180" t="e">
        <f>#REF!</f>
        <v>#REF!</v>
      </c>
      <c r="M2779" s="180" t="e">
        <f>#REF!</f>
        <v>#REF!</v>
      </c>
      <c r="N2779" s="180" t="e">
        <f>#REF!</f>
        <v>#REF!</v>
      </c>
    </row>
    <row r="2780" spans="7:14">
      <c r="I2780" s="168" t="e">
        <f>#REF!</f>
        <v>#REF!</v>
      </c>
      <c r="J2780" s="168" t="e">
        <f>#REF!</f>
        <v>#REF!</v>
      </c>
      <c r="K2780" s="168" t="e">
        <f>#REF!</f>
        <v>#REF!</v>
      </c>
      <c r="L2780" s="168" t="e">
        <f>#REF!</f>
        <v>#REF!</v>
      </c>
      <c r="M2780" s="168" t="e">
        <f>#REF!</f>
        <v>#REF!</v>
      </c>
      <c r="N2780" s="168" t="e">
        <f>#REF!</f>
        <v>#REF!</v>
      </c>
    </row>
    <row r="2781" spans="7:14">
      <c r="I2781" s="168" t="e">
        <f>#REF!</f>
        <v>#REF!</v>
      </c>
      <c r="J2781" s="168" t="e">
        <f>#REF!</f>
        <v>#REF!</v>
      </c>
      <c r="K2781" s="168" t="e">
        <f>#REF!</f>
        <v>#REF!</v>
      </c>
      <c r="L2781" s="168" t="e">
        <f>#REF!</f>
        <v>#REF!</v>
      </c>
      <c r="M2781" s="168" t="e">
        <f>#REF!</f>
        <v>#REF!</v>
      </c>
      <c r="N2781" s="168" t="e">
        <f>#REF!</f>
        <v>#REF!</v>
      </c>
    </row>
    <row r="2782" spans="7:14">
      <c r="I2782" s="168" t="e">
        <f>#REF!</f>
        <v>#REF!</v>
      </c>
      <c r="J2782" s="168" t="e">
        <f>#REF!</f>
        <v>#REF!</v>
      </c>
      <c r="K2782" s="168" t="e">
        <f>#REF!</f>
        <v>#REF!</v>
      </c>
      <c r="L2782" s="168" t="e">
        <f>#REF!</f>
        <v>#REF!</v>
      </c>
      <c r="M2782" s="168" t="e">
        <f>#REF!</f>
        <v>#REF!</v>
      </c>
      <c r="N2782" s="168" t="e">
        <f>#REF!</f>
        <v>#REF!</v>
      </c>
    </row>
    <row r="2783" spans="7:14">
      <c r="I2783" s="168" t="e">
        <f>#REF!</f>
        <v>#REF!</v>
      </c>
      <c r="J2783" s="168" t="e">
        <f>#REF!</f>
        <v>#REF!</v>
      </c>
      <c r="K2783" s="168" t="e">
        <f>#REF!</f>
        <v>#REF!</v>
      </c>
      <c r="L2783" s="168" t="e">
        <f>#REF!</f>
        <v>#REF!</v>
      </c>
      <c r="M2783" s="168" t="e">
        <f>#REF!</f>
        <v>#REF!</v>
      </c>
      <c r="N2783" s="168" t="e">
        <f>#REF!</f>
        <v>#REF!</v>
      </c>
    </row>
    <row r="2784" spans="7:14">
      <c r="I2784" s="168" t="e">
        <f>#REF!</f>
        <v>#REF!</v>
      </c>
      <c r="J2784" s="168" t="e">
        <f>#REF!</f>
        <v>#REF!</v>
      </c>
      <c r="K2784" s="168" t="e">
        <f>#REF!</f>
        <v>#REF!</v>
      </c>
      <c r="L2784" s="168" t="e">
        <f>#REF!</f>
        <v>#REF!</v>
      </c>
      <c r="M2784" s="168" t="e">
        <f>#REF!</f>
        <v>#REF!</v>
      </c>
      <c r="N2784" s="168" t="e">
        <f>#REF!</f>
        <v>#REF!</v>
      </c>
    </row>
    <row r="2785" spans="9:14">
      <c r="I2785" s="168" t="e">
        <f>#REF!</f>
        <v>#REF!</v>
      </c>
      <c r="J2785" s="168" t="e">
        <f>#REF!</f>
        <v>#REF!</v>
      </c>
      <c r="K2785" s="168" t="e">
        <f>#REF!</f>
        <v>#REF!</v>
      </c>
      <c r="L2785" s="168" t="e">
        <f>#REF!</f>
        <v>#REF!</v>
      </c>
      <c r="M2785" s="168" t="e">
        <f>#REF!</f>
        <v>#REF!</v>
      </c>
      <c r="N2785" s="168" t="e">
        <f>#REF!</f>
        <v>#REF!</v>
      </c>
    </row>
    <row r="2786" spans="9:14">
      <c r="I2786" s="168" t="e">
        <f>#REF!</f>
        <v>#REF!</v>
      </c>
      <c r="J2786" s="168" t="e">
        <f>#REF!</f>
        <v>#REF!</v>
      </c>
      <c r="K2786" s="168" t="e">
        <f>#REF!</f>
        <v>#REF!</v>
      </c>
      <c r="L2786" s="168" t="e">
        <f>#REF!</f>
        <v>#REF!</v>
      </c>
      <c r="M2786" s="168" t="e">
        <f>#REF!</f>
        <v>#REF!</v>
      </c>
      <c r="N2786" s="168" t="e">
        <f>#REF!</f>
        <v>#REF!</v>
      </c>
    </row>
    <row r="2787" spans="9:14">
      <c r="I2787" s="168" t="e">
        <f>#REF!</f>
        <v>#REF!</v>
      </c>
      <c r="J2787" s="168" t="e">
        <f>#REF!</f>
        <v>#REF!</v>
      </c>
      <c r="K2787" s="168" t="e">
        <f>#REF!</f>
        <v>#REF!</v>
      </c>
      <c r="L2787" s="168" t="e">
        <f>#REF!</f>
        <v>#REF!</v>
      </c>
      <c r="M2787" s="168" t="e">
        <f>#REF!</f>
        <v>#REF!</v>
      </c>
      <c r="N2787" s="168" t="e">
        <f>#REF!</f>
        <v>#REF!</v>
      </c>
    </row>
    <row r="2788" spans="9:14">
      <c r="I2788" s="168" t="e">
        <f>#REF!</f>
        <v>#REF!</v>
      </c>
      <c r="J2788" s="168" t="e">
        <f>#REF!</f>
        <v>#REF!</v>
      </c>
      <c r="K2788" s="168" t="e">
        <f>#REF!</f>
        <v>#REF!</v>
      </c>
      <c r="L2788" s="168" t="e">
        <f>#REF!</f>
        <v>#REF!</v>
      </c>
      <c r="M2788" s="168" t="e">
        <f>#REF!</f>
        <v>#REF!</v>
      </c>
      <c r="N2788" s="168" t="e">
        <f>#REF!</f>
        <v>#REF!</v>
      </c>
    </row>
    <row r="2789" spans="9:14">
      <c r="I2789" s="168" t="e">
        <f>#REF!</f>
        <v>#REF!</v>
      </c>
      <c r="J2789" s="168" t="e">
        <f>#REF!</f>
        <v>#REF!</v>
      </c>
      <c r="K2789" s="168" t="e">
        <f>#REF!</f>
        <v>#REF!</v>
      </c>
      <c r="L2789" s="168" t="e">
        <f>#REF!</f>
        <v>#REF!</v>
      </c>
      <c r="M2789" s="168" t="e">
        <f>#REF!</f>
        <v>#REF!</v>
      </c>
      <c r="N2789" s="168" t="e">
        <f>#REF!</f>
        <v>#REF!</v>
      </c>
    </row>
    <row r="2790" spans="9:14">
      <c r="I2790" s="168" t="e">
        <f>#REF!</f>
        <v>#REF!</v>
      </c>
      <c r="J2790" s="168" t="e">
        <f>#REF!</f>
        <v>#REF!</v>
      </c>
      <c r="K2790" s="168" t="e">
        <f>#REF!</f>
        <v>#REF!</v>
      </c>
      <c r="L2790" s="168" t="e">
        <f>#REF!</f>
        <v>#REF!</v>
      </c>
      <c r="M2790" s="168" t="e">
        <f>#REF!</f>
        <v>#REF!</v>
      </c>
      <c r="N2790" s="168" t="e">
        <f>#REF!</f>
        <v>#REF!</v>
      </c>
    </row>
    <row r="2791" spans="9:14">
      <c r="I2791" s="168" t="e">
        <f>#REF!</f>
        <v>#REF!</v>
      </c>
      <c r="J2791" s="168" t="e">
        <f>#REF!</f>
        <v>#REF!</v>
      </c>
      <c r="K2791" s="168" t="e">
        <f>#REF!</f>
        <v>#REF!</v>
      </c>
      <c r="L2791" s="168" t="e">
        <f>#REF!</f>
        <v>#REF!</v>
      </c>
      <c r="M2791" s="168" t="e">
        <f>#REF!</f>
        <v>#REF!</v>
      </c>
      <c r="N2791" s="168" t="e">
        <f>#REF!</f>
        <v>#REF!</v>
      </c>
    </row>
    <row r="2792" spans="9:14">
      <c r="I2792" s="180" t="e">
        <f>#REF!</f>
        <v>#REF!</v>
      </c>
      <c r="J2792" s="180" t="e">
        <f>#REF!</f>
        <v>#REF!</v>
      </c>
      <c r="K2792" s="180" t="e">
        <f>#REF!</f>
        <v>#REF!</v>
      </c>
      <c r="L2792" s="180" t="e">
        <f>#REF!</f>
        <v>#REF!</v>
      </c>
      <c r="M2792" s="180" t="e">
        <f>#REF!</f>
        <v>#REF!</v>
      </c>
      <c r="N2792" s="180" t="e">
        <f>#REF!</f>
        <v>#REF!</v>
      </c>
    </row>
    <row r="2793" spans="9:14">
      <c r="I2793" s="180" t="e">
        <f>#REF!</f>
        <v>#REF!</v>
      </c>
      <c r="J2793" s="180" t="e">
        <f>#REF!</f>
        <v>#REF!</v>
      </c>
      <c r="K2793" s="180" t="e">
        <f>#REF!</f>
        <v>#REF!</v>
      </c>
      <c r="L2793" s="180" t="e">
        <f>#REF!</f>
        <v>#REF!</v>
      </c>
      <c r="M2793" s="180" t="e">
        <f>#REF!</f>
        <v>#REF!</v>
      </c>
      <c r="N2793" s="180" t="e">
        <f>#REF!</f>
        <v>#REF!</v>
      </c>
    </row>
    <row r="2794" spans="9:14">
      <c r="I2794" s="168" t="e">
        <f>#REF!</f>
        <v>#REF!</v>
      </c>
      <c r="J2794" s="168" t="e">
        <f>#REF!</f>
        <v>#REF!</v>
      </c>
      <c r="K2794" s="168" t="e">
        <f>#REF!</f>
        <v>#REF!</v>
      </c>
      <c r="L2794" s="168" t="e">
        <f>#REF!</f>
        <v>#REF!</v>
      </c>
      <c r="M2794" s="168" t="e">
        <f>#REF!</f>
        <v>#REF!</v>
      </c>
      <c r="N2794" s="168" t="e">
        <f>#REF!</f>
        <v>#REF!</v>
      </c>
    </row>
    <row r="2795" spans="9:14">
      <c r="I2795" s="168" t="e">
        <f>#REF!</f>
        <v>#REF!</v>
      </c>
      <c r="J2795" s="168" t="e">
        <f>#REF!</f>
        <v>#REF!</v>
      </c>
      <c r="K2795" s="168" t="e">
        <f>#REF!</f>
        <v>#REF!</v>
      </c>
      <c r="L2795" s="168" t="e">
        <f>#REF!</f>
        <v>#REF!</v>
      </c>
      <c r="M2795" s="168" t="e">
        <f>#REF!</f>
        <v>#REF!</v>
      </c>
      <c r="N2795" s="168" t="e">
        <f>#REF!</f>
        <v>#REF!</v>
      </c>
    </row>
    <row r="2796" spans="9:14">
      <c r="I2796" s="168" t="e">
        <f>#REF!</f>
        <v>#REF!</v>
      </c>
      <c r="J2796" s="168" t="e">
        <f>#REF!</f>
        <v>#REF!</v>
      </c>
      <c r="K2796" s="168" t="e">
        <f>#REF!</f>
        <v>#REF!</v>
      </c>
      <c r="L2796" s="168" t="e">
        <f>#REF!</f>
        <v>#REF!</v>
      </c>
      <c r="M2796" s="168" t="e">
        <f>#REF!</f>
        <v>#REF!</v>
      </c>
      <c r="N2796" s="168" t="e">
        <f>#REF!</f>
        <v>#REF!</v>
      </c>
    </row>
    <row r="2797" spans="9:14">
      <c r="I2797" s="168" t="e">
        <f>#REF!</f>
        <v>#REF!</v>
      </c>
      <c r="J2797" s="168" t="e">
        <f>#REF!</f>
        <v>#REF!</v>
      </c>
      <c r="K2797" s="168" t="e">
        <f>#REF!</f>
        <v>#REF!</v>
      </c>
      <c r="L2797" s="168" t="e">
        <f>#REF!</f>
        <v>#REF!</v>
      </c>
      <c r="M2797" s="168" t="e">
        <f>#REF!</f>
        <v>#REF!</v>
      </c>
      <c r="N2797" s="168" t="e">
        <f>#REF!</f>
        <v>#REF!</v>
      </c>
    </row>
    <row r="2798" spans="9:14">
      <c r="I2798" s="168" t="e">
        <f>#REF!</f>
        <v>#REF!</v>
      </c>
      <c r="J2798" s="168" t="e">
        <f>#REF!</f>
        <v>#REF!</v>
      </c>
      <c r="K2798" s="168" t="e">
        <f>#REF!</f>
        <v>#REF!</v>
      </c>
      <c r="L2798" s="168" t="e">
        <f>#REF!</f>
        <v>#REF!</v>
      </c>
      <c r="M2798" s="168" t="e">
        <f>#REF!</f>
        <v>#REF!</v>
      </c>
      <c r="N2798" s="168" t="e">
        <f>#REF!</f>
        <v>#REF!</v>
      </c>
    </row>
    <row r="2799" spans="9:14">
      <c r="I2799" s="168" t="e">
        <f>#REF!</f>
        <v>#REF!</v>
      </c>
      <c r="J2799" s="168" t="e">
        <f>#REF!</f>
        <v>#REF!</v>
      </c>
      <c r="K2799" s="168" t="e">
        <f>#REF!</f>
        <v>#REF!</v>
      </c>
      <c r="L2799" s="168" t="e">
        <f>#REF!</f>
        <v>#REF!</v>
      </c>
      <c r="M2799" s="168" t="e">
        <f>#REF!</f>
        <v>#REF!</v>
      </c>
      <c r="N2799" s="168" t="e">
        <f>#REF!</f>
        <v>#REF!</v>
      </c>
    </row>
    <row r="2800" spans="9:14">
      <c r="I2800" s="168" t="e">
        <f>#REF!</f>
        <v>#REF!</v>
      </c>
      <c r="J2800" s="168" t="e">
        <f>#REF!</f>
        <v>#REF!</v>
      </c>
      <c r="K2800" s="168" t="e">
        <f>#REF!</f>
        <v>#REF!</v>
      </c>
      <c r="L2800" s="168" t="e">
        <f>#REF!</f>
        <v>#REF!</v>
      </c>
      <c r="M2800" s="168" t="e">
        <f>#REF!</f>
        <v>#REF!</v>
      </c>
      <c r="N2800" s="168" t="e">
        <f>#REF!</f>
        <v>#REF!</v>
      </c>
    </row>
    <row r="2801" spans="9:14">
      <c r="I2801" s="168" t="e">
        <f>#REF!</f>
        <v>#REF!</v>
      </c>
      <c r="J2801" s="168" t="e">
        <f>#REF!</f>
        <v>#REF!</v>
      </c>
      <c r="K2801" s="168" t="e">
        <f>#REF!</f>
        <v>#REF!</v>
      </c>
      <c r="L2801" s="168" t="e">
        <f>#REF!</f>
        <v>#REF!</v>
      </c>
      <c r="M2801" s="168" t="e">
        <f>#REF!</f>
        <v>#REF!</v>
      </c>
      <c r="N2801" s="168" t="e">
        <f>#REF!</f>
        <v>#REF!</v>
      </c>
    </row>
    <row r="2802" spans="9:14">
      <c r="I2802" s="168" t="e">
        <f>#REF!</f>
        <v>#REF!</v>
      </c>
      <c r="J2802" s="168" t="e">
        <f>#REF!</f>
        <v>#REF!</v>
      </c>
      <c r="K2802" s="168" t="e">
        <f>#REF!</f>
        <v>#REF!</v>
      </c>
      <c r="L2802" s="168" t="e">
        <f>#REF!</f>
        <v>#REF!</v>
      </c>
      <c r="M2802" s="168" t="e">
        <f>#REF!</f>
        <v>#REF!</v>
      </c>
      <c r="N2802" s="168" t="e">
        <f>#REF!</f>
        <v>#REF!</v>
      </c>
    </row>
    <row r="2803" spans="9:14">
      <c r="I2803" s="168" t="e">
        <f>#REF!</f>
        <v>#REF!</v>
      </c>
      <c r="J2803" s="168" t="e">
        <f>#REF!</f>
        <v>#REF!</v>
      </c>
      <c r="K2803" s="168" t="e">
        <f>#REF!</f>
        <v>#REF!</v>
      </c>
      <c r="L2803" s="168" t="e">
        <f>#REF!</f>
        <v>#REF!</v>
      </c>
      <c r="M2803" s="168" t="e">
        <f>#REF!</f>
        <v>#REF!</v>
      </c>
      <c r="N2803" s="168" t="e">
        <f>#REF!</f>
        <v>#REF!</v>
      </c>
    </row>
    <row r="2804" spans="9:14">
      <c r="I2804" s="168" t="e">
        <f>#REF!</f>
        <v>#REF!</v>
      </c>
      <c r="J2804" s="168" t="e">
        <f>#REF!</f>
        <v>#REF!</v>
      </c>
      <c r="K2804" s="168" t="e">
        <f>#REF!</f>
        <v>#REF!</v>
      </c>
      <c r="L2804" s="168" t="e">
        <f>#REF!</f>
        <v>#REF!</v>
      </c>
      <c r="M2804" s="168" t="e">
        <f>#REF!</f>
        <v>#REF!</v>
      </c>
      <c r="N2804" s="168" t="e">
        <f>#REF!</f>
        <v>#REF!</v>
      </c>
    </row>
    <row r="2805" spans="9:14">
      <c r="I2805" s="168" t="e">
        <f>#REF!</f>
        <v>#REF!</v>
      </c>
      <c r="J2805" s="168" t="e">
        <f>#REF!</f>
        <v>#REF!</v>
      </c>
      <c r="K2805" s="168" t="e">
        <f>#REF!</f>
        <v>#REF!</v>
      </c>
      <c r="L2805" s="168" t="e">
        <f>#REF!</f>
        <v>#REF!</v>
      </c>
      <c r="M2805" s="168" t="e">
        <f>#REF!</f>
        <v>#REF!</v>
      </c>
      <c r="N2805" s="168" t="e">
        <f>#REF!</f>
        <v>#REF!</v>
      </c>
    </row>
    <row r="2806" spans="9:14">
      <c r="I2806" s="180" t="e">
        <f>#REF!</f>
        <v>#REF!</v>
      </c>
      <c r="J2806" s="180" t="e">
        <f>#REF!</f>
        <v>#REF!</v>
      </c>
      <c r="K2806" s="180" t="e">
        <f>#REF!</f>
        <v>#REF!</v>
      </c>
      <c r="L2806" s="180" t="e">
        <f>#REF!</f>
        <v>#REF!</v>
      </c>
      <c r="M2806" s="180" t="e">
        <f>#REF!</f>
        <v>#REF!</v>
      </c>
      <c r="N2806" s="180" t="e">
        <f>#REF!</f>
        <v>#REF!</v>
      </c>
    </row>
    <row r="2807" spans="9:14">
      <c r="I2807" s="180" t="e">
        <f>#REF!</f>
        <v>#REF!</v>
      </c>
      <c r="J2807" s="180" t="e">
        <f>#REF!</f>
        <v>#REF!</v>
      </c>
      <c r="K2807" s="180" t="e">
        <f>#REF!</f>
        <v>#REF!</v>
      </c>
      <c r="L2807" s="180" t="e">
        <f>#REF!</f>
        <v>#REF!</v>
      </c>
      <c r="M2807" s="180" t="e">
        <f>#REF!</f>
        <v>#REF!</v>
      </c>
      <c r="N2807" s="180" t="e">
        <f>#REF!</f>
        <v>#REF!</v>
      </c>
    </row>
    <row r="2808" spans="9:14">
      <c r="I2808" s="168" t="e">
        <f>#REF!</f>
        <v>#REF!</v>
      </c>
      <c r="J2808" s="168" t="e">
        <f>#REF!</f>
        <v>#REF!</v>
      </c>
      <c r="K2808" s="168" t="e">
        <f>#REF!</f>
        <v>#REF!</v>
      </c>
      <c r="L2808" s="168" t="e">
        <f>#REF!</f>
        <v>#REF!</v>
      </c>
      <c r="M2808" s="168" t="e">
        <f>#REF!</f>
        <v>#REF!</v>
      </c>
      <c r="N2808" s="168" t="e">
        <f>#REF!</f>
        <v>#REF!</v>
      </c>
    </row>
    <row r="2809" spans="9:14">
      <c r="I2809" s="168" t="e">
        <f>#REF!</f>
        <v>#REF!</v>
      </c>
      <c r="J2809" s="168" t="e">
        <f>#REF!</f>
        <v>#REF!</v>
      </c>
      <c r="K2809" s="168" t="e">
        <f>#REF!</f>
        <v>#REF!</v>
      </c>
      <c r="L2809" s="168" t="e">
        <f>#REF!</f>
        <v>#REF!</v>
      </c>
      <c r="M2809" s="168" t="e">
        <f>#REF!</f>
        <v>#REF!</v>
      </c>
      <c r="N2809" s="168" t="e">
        <f>#REF!</f>
        <v>#REF!</v>
      </c>
    </row>
    <row r="2810" spans="9:14">
      <c r="I2810" s="168" t="e">
        <f>#REF!</f>
        <v>#REF!</v>
      </c>
      <c r="J2810" s="168" t="e">
        <f>#REF!</f>
        <v>#REF!</v>
      </c>
      <c r="K2810" s="168" t="e">
        <f>#REF!</f>
        <v>#REF!</v>
      </c>
      <c r="L2810" s="168" t="e">
        <f>#REF!</f>
        <v>#REF!</v>
      </c>
      <c r="M2810" s="168" t="e">
        <f>#REF!</f>
        <v>#REF!</v>
      </c>
      <c r="N2810" s="168" t="e">
        <f>#REF!</f>
        <v>#REF!</v>
      </c>
    </row>
    <row r="2811" spans="9:14">
      <c r="I2811" s="168" t="e">
        <f>#REF!</f>
        <v>#REF!</v>
      </c>
      <c r="J2811" s="168" t="e">
        <f>#REF!</f>
        <v>#REF!</v>
      </c>
      <c r="K2811" s="168" t="e">
        <f>#REF!</f>
        <v>#REF!</v>
      </c>
      <c r="L2811" s="168" t="e">
        <f>#REF!</f>
        <v>#REF!</v>
      </c>
      <c r="M2811" s="168" t="e">
        <f>#REF!</f>
        <v>#REF!</v>
      </c>
      <c r="N2811" s="168" t="e">
        <f>#REF!</f>
        <v>#REF!</v>
      </c>
    </row>
    <row r="2812" spans="9:14">
      <c r="I2812" s="168" t="e">
        <f>#REF!</f>
        <v>#REF!</v>
      </c>
      <c r="J2812" s="168" t="e">
        <f>#REF!</f>
        <v>#REF!</v>
      </c>
      <c r="K2812" s="168" t="e">
        <f>#REF!</f>
        <v>#REF!</v>
      </c>
      <c r="L2812" s="168" t="e">
        <f>#REF!</f>
        <v>#REF!</v>
      </c>
      <c r="M2812" s="168" t="e">
        <f>#REF!</f>
        <v>#REF!</v>
      </c>
      <c r="N2812" s="168" t="e">
        <f>#REF!</f>
        <v>#REF!</v>
      </c>
    </row>
    <row r="2813" spans="9:14">
      <c r="I2813" s="168" t="e">
        <f>#REF!</f>
        <v>#REF!</v>
      </c>
      <c r="J2813" s="168" t="e">
        <f>#REF!</f>
        <v>#REF!</v>
      </c>
      <c r="K2813" s="168" t="e">
        <f>#REF!</f>
        <v>#REF!</v>
      </c>
      <c r="L2813" s="168" t="e">
        <f>#REF!</f>
        <v>#REF!</v>
      </c>
      <c r="M2813" s="168" t="e">
        <f>#REF!</f>
        <v>#REF!</v>
      </c>
      <c r="N2813" s="168" t="e">
        <f>#REF!</f>
        <v>#REF!</v>
      </c>
    </row>
    <row r="2814" spans="9:14">
      <c r="I2814" s="168" t="e">
        <f>#REF!</f>
        <v>#REF!</v>
      </c>
      <c r="J2814" s="168" t="e">
        <f>#REF!</f>
        <v>#REF!</v>
      </c>
      <c r="K2814" s="168" t="e">
        <f>#REF!</f>
        <v>#REF!</v>
      </c>
      <c r="L2814" s="168" t="e">
        <f>#REF!</f>
        <v>#REF!</v>
      </c>
      <c r="M2814" s="168" t="e">
        <f>#REF!</f>
        <v>#REF!</v>
      </c>
      <c r="N2814" s="168" t="e">
        <f>#REF!</f>
        <v>#REF!</v>
      </c>
    </row>
    <row r="2815" spans="9:14">
      <c r="I2815" s="168" t="e">
        <f>#REF!</f>
        <v>#REF!</v>
      </c>
      <c r="J2815" s="168" t="e">
        <f>#REF!</f>
        <v>#REF!</v>
      </c>
      <c r="K2815" s="168" t="e">
        <f>#REF!</f>
        <v>#REF!</v>
      </c>
      <c r="L2815" s="168" t="e">
        <f>#REF!</f>
        <v>#REF!</v>
      </c>
      <c r="M2815" s="168" t="e">
        <f>#REF!</f>
        <v>#REF!</v>
      </c>
      <c r="N2815" s="168" t="e">
        <f>#REF!</f>
        <v>#REF!</v>
      </c>
    </row>
    <row r="2816" spans="9:14">
      <c r="I2816" s="168" t="e">
        <f>#REF!</f>
        <v>#REF!</v>
      </c>
      <c r="J2816" s="168" t="e">
        <f>#REF!</f>
        <v>#REF!</v>
      </c>
      <c r="K2816" s="168" t="e">
        <f>#REF!</f>
        <v>#REF!</v>
      </c>
      <c r="L2816" s="168" t="e">
        <f>#REF!</f>
        <v>#REF!</v>
      </c>
      <c r="M2816" s="168" t="e">
        <f>#REF!</f>
        <v>#REF!</v>
      </c>
      <c r="N2816" s="168" t="e">
        <f>#REF!</f>
        <v>#REF!</v>
      </c>
    </row>
    <row r="2817" spans="9:14">
      <c r="I2817" s="168" t="e">
        <f>#REF!</f>
        <v>#REF!</v>
      </c>
      <c r="J2817" s="168" t="e">
        <f>#REF!</f>
        <v>#REF!</v>
      </c>
      <c r="K2817" s="168" t="e">
        <f>#REF!</f>
        <v>#REF!</v>
      </c>
      <c r="L2817" s="168" t="e">
        <f>#REF!</f>
        <v>#REF!</v>
      </c>
      <c r="M2817" s="168" t="e">
        <f>#REF!</f>
        <v>#REF!</v>
      </c>
      <c r="N2817" s="168" t="e">
        <f>#REF!</f>
        <v>#REF!</v>
      </c>
    </row>
    <row r="2818" spans="9:14">
      <c r="I2818" s="168" t="e">
        <f>#REF!</f>
        <v>#REF!</v>
      </c>
      <c r="J2818" s="168" t="e">
        <f>#REF!</f>
        <v>#REF!</v>
      </c>
      <c r="K2818" s="168" t="e">
        <f>#REF!</f>
        <v>#REF!</v>
      </c>
      <c r="L2818" s="168" t="e">
        <f>#REF!</f>
        <v>#REF!</v>
      </c>
      <c r="M2818" s="168" t="e">
        <f>#REF!</f>
        <v>#REF!</v>
      </c>
      <c r="N2818" s="168" t="e">
        <f>#REF!</f>
        <v>#REF!</v>
      </c>
    </row>
    <row r="2819" spans="9:14">
      <c r="I2819" s="168" t="e">
        <f>#REF!</f>
        <v>#REF!</v>
      </c>
      <c r="J2819" s="168" t="e">
        <f>#REF!</f>
        <v>#REF!</v>
      </c>
      <c r="K2819" s="168" t="e">
        <f>#REF!</f>
        <v>#REF!</v>
      </c>
      <c r="L2819" s="168" t="e">
        <f>#REF!</f>
        <v>#REF!</v>
      </c>
      <c r="M2819" s="168" t="e">
        <f>#REF!</f>
        <v>#REF!</v>
      </c>
      <c r="N2819" s="168" t="e">
        <f>#REF!</f>
        <v>#REF!</v>
      </c>
    </row>
    <row r="2820" spans="9:14">
      <c r="I2820" s="180" t="e">
        <f>#REF!</f>
        <v>#REF!</v>
      </c>
      <c r="J2820" s="180" t="e">
        <f>#REF!</f>
        <v>#REF!</v>
      </c>
      <c r="K2820" s="180" t="e">
        <f>#REF!</f>
        <v>#REF!</v>
      </c>
      <c r="L2820" s="180" t="e">
        <f>#REF!</f>
        <v>#REF!</v>
      </c>
      <c r="M2820" s="180" t="e">
        <f>#REF!</f>
        <v>#REF!</v>
      </c>
      <c r="N2820" s="180" t="e">
        <f>#REF!</f>
        <v>#REF!</v>
      </c>
    </row>
    <row r="2821" spans="9:14">
      <c r="I2821" s="180" t="e">
        <f>#REF!</f>
        <v>#REF!</v>
      </c>
      <c r="J2821" s="180" t="e">
        <f>#REF!</f>
        <v>#REF!</v>
      </c>
      <c r="K2821" s="180" t="e">
        <f>#REF!</f>
        <v>#REF!</v>
      </c>
      <c r="L2821" s="180" t="e">
        <f>#REF!</f>
        <v>#REF!</v>
      </c>
      <c r="M2821" s="180" t="e">
        <f>#REF!</f>
        <v>#REF!</v>
      </c>
      <c r="N2821" s="180" t="e">
        <f>#REF!</f>
        <v>#REF!</v>
      </c>
    </row>
    <row r="2822" spans="9:14">
      <c r="I2822" s="168" t="e">
        <f>#REF!</f>
        <v>#REF!</v>
      </c>
      <c r="J2822" s="168" t="e">
        <f>#REF!</f>
        <v>#REF!</v>
      </c>
      <c r="K2822" s="168" t="e">
        <f>#REF!</f>
        <v>#REF!</v>
      </c>
      <c r="L2822" s="168" t="e">
        <f>#REF!</f>
        <v>#REF!</v>
      </c>
      <c r="M2822" s="168" t="e">
        <f>#REF!</f>
        <v>#REF!</v>
      </c>
      <c r="N2822" s="168" t="e">
        <f>#REF!</f>
        <v>#REF!</v>
      </c>
    </row>
    <row r="2823" spans="9:14">
      <c r="I2823" s="168" t="e">
        <f>#REF!</f>
        <v>#REF!</v>
      </c>
      <c r="J2823" s="168" t="e">
        <f>#REF!</f>
        <v>#REF!</v>
      </c>
      <c r="K2823" s="168" t="e">
        <f>#REF!</f>
        <v>#REF!</v>
      </c>
      <c r="L2823" s="168" t="e">
        <f>#REF!</f>
        <v>#REF!</v>
      </c>
      <c r="M2823" s="168" t="e">
        <f>#REF!</f>
        <v>#REF!</v>
      </c>
      <c r="N2823" s="168" t="e">
        <f>#REF!</f>
        <v>#REF!</v>
      </c>
    </row>
    <row r="2824" spans="9:14">
      <c r="I2824" s="168" t="e">
        <f>#REF!</f>
        <v>#REF!</v>
      </c>
      <c r="J2824" s="168" t="e">
        <f>#REF!</f>
        <v>#REF!</v>
      </c>
      <c r="K2824" s="168" t="e">
        <f>#REF!</f>
        <v>#REF!</v>
      </c>
      <c r="L2824" s="168" t="e">
        <f>#REF!</f>
        <v>#REF!</v>
      </c>
      <c r="M2824" s="168" t="e">
        <f>#REF!</f>
        <v>#REF!</v>
      </c>
      <c r="N2824" s="168" t="e">
        <f>#REF!</f>
        <v>#REF!</v>
      </c>
    </row>
    <row r="2825" spans="9:14">
      <c r="I2825" s="168" t="e">
        <f>#REF!</f>
        <v>#REF!</v>
      </c>
      <c r="J2825" s="168" t="e">
        <f>#REF!</f>
        <v>#REF!</v>
      </c>
      <c r="K2825" s="168" t="e">
        <f>#REF!</f>
        <v>#REF!</v>
      </c>
      <c r="L2825" s="168" t="e">
        <f>#REF!</f>
        <v>#REF!</v>
      </c>
      <c r="M2825" s="168" t="e">
        <f>#REF!</f>
        <v>#REF!</v>
      </c>
      <c r="N2825" s="168" t="e">
        <f>#REF!</f>
        <v>#REF!</v>
      </c>
    </row>
    <row r="2826" spans="9:14">
      <c r="I2826" s="168" t="e">
        <f>#REF!</f>
        <v>#REF!</v>
      </c>
      <c r="J2826" s="168" t="e">
        <f>#REF!</f>
        <v>#REF!</v>
      </c>
      <c r="K2826" s="168" t="e">
        <f>#REF!</f>
        <v>#REF!</v>
      </c>
      <c r="L2826" s="168" t="e">
        <f>#REF!</f>
        <v>#REF!</v>
      </c>
      <c r="M2826" s="168" t="e">
        <f>#REF!</f>
        <v>#REF!</v>
      </c>
      <c r="N2826" s="168" t="e">
        <f>#REF!</f>
        <v>#REF!</v>
      </c>
    </row>
    <row r="2827" spans="9:14">
      <c r="I2827" s="168" t="e">
        <f>#REF!</f>
        <v>#REF!</v>
      </c>
      <c r="J2827" s="168" t="e">
        <f>#REF!</f>
        <v>#REF!</v>
      </c>
      <c r="K2827" s="168" t="e">
        <f>#REF!</f>
        <v>#REF!</v>
      </c>
      <c r="L2827" s="168" t="e">
        <f>#REF!</f>
        <v>#REF!</v>
      </c>
      <c r="M2827" s="168" t="e">
        <f>#REF!</f>
        <v>#REF!</v>
      </c>
      <c r="N2827" s="168" t="e">
        <f>#REF!</f>
        <v>#REF!</v>
      </c>
    </row>
    <row r="2828" spans="9:14">
      <c r="I2828" s="168" t="e">
        <f>#REF!</f>
        <v>#REF!</v>
      </c>
      <c r="J2828" s="168" t="e">
        <f>#REF!</f>
        <v>#REF!</v>
      </c>
      <c r="K2828" s="168" t="e">
        <f>#REF!</f>
        <v>#REF!</v>
      </c>
      <c r="L2828" s="168" t="e">
        <f>#REF!</f>
        <v>#REF!</v>
      </c>
      <c r="M2828" s="168" t="e">
        <f>#REF!</f>
        <v>#REF!</v>
      </c>
      <c r="N2828" s="168" t="e">
        <f>#REF!</f>
        <v>#REF!</v>
      </c>
    </row>
    <row r="2829" spans="9:14">
      <c r="I2829" s="168" t="e">
        <f>#REF!</f>
        <v>#REF!</v>
      </c>
      <c r="J2829" s="168" t="e">
        <f>#REF!</f>
        <v>#REF!</v>
      </c>
      <c r="K2829" s="168" t="e">
        <f>#REF!</f>
        <v>#REF!</v>
      </c>
      <c r="L2829" s="168" t="e">
        <f>#REF!</f>
        <v>#REF!</v>
      </c>
      <c r="M2829" s="168" t="e">
        <f>#REF!</f>
        <v>#REF!</v>
      </c>
      <c r="N2829" s="168" t="e">
        <f>#REF!</f>
        <v>#REF!</v>
      </c>
    </row>
    <row r="2830" spans="9:14">
      <c r="I2830" s="168" t="e">
        <f>#REF!</f>
        <v>#REF!</v>
      </c>
      <c r="J2830" s="168" t="e">
        <f>#REF!</f>
        <v>#REF!</v>
      </c>
      <c r="K2830" s="168" t="e">
        <f>#REF!</f>
        <v>#REF!</v>
      </c>
      <c r="L2830" s="168" t="e">
        <f>#REF!</f>
        <v>#REF!</v>
      </c>
      <c r="M2830" s="168" t="e">
        <f>#REF!</f>
        <v>#REF!</v>
      </c>
      <c r="N2830" s="168" t="e">
        <f>#REF!</f>
        <v>#REF!</v>
      </c>
    </row>
    <row r="2831" spans="9:14">
      <c r="I2831" s="168" t="e">
        <f>#REF!</f>
        <v>#REF!</v>
      </c>
      <c r="J2831" s="168" t="e">
        <f>#REF!</f>
        <v>#REF!</v>
      </c>
      <c r="K2831" s="168" t="e">
        <f>#REF!</f>
        <v>#REF!</v>
      </c>
      <c r="L2831" s="168" t="e">
        <f>#REF!</f>
        <v>#REF!</v>
      </c>
      <c r="M2831" s="168" t="e">
        <f>#REF!</f>
        <v>#REF!</v>
      </c>
      <c r="N2831" s="168" t="e">
        <f>#REF!</f>
        <v>#REF!</v>
      </c>
    </row>
    <row r="2832" spans="9:14">
      <c r="I2832" s="168" t="e">
        <f>#REF!</f>
        <v>#REF!</v>
      </c>
      <c r="J2832" s="168" t="e">
        <f>#REF!</f>
        <v>#REF!</v>
      </c>
      <c r="K2832" s="168" t="e">
        <f>#REF!</f>
        <v>#REF!</v>
      </c>
      <c r="L2832" s="168" t="e">
        <f>#REF!</f>
        <v>#REF!</v>
      </c>
      <c r="M2832" s="168" t="e">
        <f>#REF!</f>
        <v>#REF!</v>
      </c>
      <c r="N2832" s="168" t="e">
        <f>#REF!</f>
        <v>#REF!</v>
      </c>
    </row>
    <row r="2833" spans="9:14">
      <c r="I2833" s="168" t="e">
        <f>#REF!</f>
        <v>#REF!</v>
      </c>
      <c r="J2833" s="168" t="e">
        <f>#REF!</f>
        <v>#REF!</v>
      </c>
      <c r="K2833" s="168" t="e">
        <f>#REF!</f>
        <v>#REF!</v>
      </c>
      <c r="L2833" s="168" t="e">
        <f>#REF!</f>
        <v>#REF!</v>
      </c>
      <c r="M2833" s="168" t="e">
        <f>#REF!</f>
        <v>#REF!</v>
      </c>
      <c r="N2833" s="168" t="e">
        <f>#REF!</f>
        <v>#REF!</v>
      </c>
    </row>
    <row r="2834" spans="9:14">
      <c r="I2834" s="180" t="e">
        <f>#REF!</f>
        <v>#REF!</v>
      </c>
      <c r="J2834" s="180" t="e">
        <f>#REF!</f>
        <v>#REF!</v>
      </c>
      <c r="K2834" s="180" t="e">
        <f>#REF!</f>
        <v>#REF!</v>
      </c>
      <c r="L2834" s="180" t="e">
        <f>#REF!</f>
        <v>#REF!</v>
      </c>
      <c r="M2834" s="180" t="e">
        <f>#REF!</f>
        <v>#REF!</v>
      </c>
      <c r="N2834" s="180" t="e">
        <f>#REF!</f>
        <v>#REF!</v>
      </c>
    </row>
    <row r="2835" spans="9:14">
      <c r="I2835" s="180" t="e">
        <f>#REF!</f>
        <v>#REF!</v>
      </c>
      <c r="J2835" s="180" t="e">
        <f>#REF!</f>
        <v>#REF!</v>
      </c>
      <c r="K2835" s="180" t="e">
        <f>#REF!</f>
        <v>#REF!</v>
      </c>
      <c r="L2835" s="180" t="e">
        <f>#REF!</f>
        <v>#REF!</v>
      </c>
      <c r="M2835" s="180" t="e">
        <f>#REF!</f>
        <v>#REF!</v>
      </c>
      <c r="N2835" s="180" t="e">
        <f>#REF!</f>
        <v>#REF!</v>
      </c>
    </row>
    <row r="2836" spans="9:14">
      <c r="I2836" s="168" t="e">
        <f>#REF!</f>
        <v>#REF!</v>
      </c>
      <c r="J2836" s="168" t="e">
        <f>#REF!</f>
        <v>#REF!</v>
      </c>
      <c r="K2836" s="168" t="e">
        <f>#REF!</f>
        <v>#REF!</v>
      </c>
      <c r="L2836" s="168" t="e">
        <f>#REF!</f>
        <v>#REF!</v>
      </c>
      <c r="M2836" s="168" t="e">
        <f>#REF!</f>
        <v>#REF!</v>
      </c>
      <c r="N2836" s="168" t="e">
        <f>#REF!</f>
        <v>#REF!</v>
      </c>
    </row>
    <row r="2837" spans="9:14">
      <c r="I2837" s="168" t="e">
        <f>#REF!</f>
        <v>#REF!</v>
      </c>
      <c r="J2837" s="168" t="e">
        <f>#REF!</f>
        <v>#REF!</v>
      </c>
      <c r="K2837" s="168" t="e">
        <f>#REF!</f>
        <v>#REF!</v>
      </c>
      <c r="L2837" s="168" t="e">
        <f>#REF!</f>
        <v>#REF!</v>
      </c>
      <c r="M2837" s="168" t="e">
        <f>#REF!</f>
        <v>#REF!</v>
      </c>
      <c r="N2837" s="168" t="e">
        <f>#REF!</f>
        <v>#REF!</v>
      </c>
    </row>
    <row r="2838" spans="9:14">
      <c r="I2838" s="168" t="e">
        <f>#REF!</f>
        <v>#REF!</v>
      </c>
      <c r="J2838" s="168" t="e">
        <f>#REF!</f>
        <v>#REF!</v>
      </c>
      <c r="K2838" s="168" t="e">
        <f>#REF!</f>
        <v>#REF!</v>
      </c>
      <c r="L2838" s="168" t="e">
        <f>#REF!</f>
        <v>#REF!</v>
      </c>
      <c r="M2838" s="168" t="e">
        <f>#REF!</f>
        <v>#REF!</v>
      </c>
      <c r="N2838" s="168" t="e">
        <f>#REF!</f>
        <v>#REF!</v>
      </c>
    </row>
    <row r="2839" spans="9:14">
      <c r="I2839" s="168" t="e">
        <f>#REF!</f>
        <v>#REF!</v>
      </c>
      <c r="J2839" s="168" t="e">
        <f>#REF!</f>
        <v>#REF!</v>
      </c>
      <c r="K2839" s="168" t="e">
        <f>#REF!</f>
        <v>#REF!</v>
      </c>
      <c r="L2839" s="168" t="e">
        <f>#REF!</f>
        <v>#REF!</v>
      </c>
      <c r="M2839" s="168" t="e">
        <f>#REF!</f>
        <v>#REF!</v>
      </c>
      <c r="N2839" s="168" t="e">
        <f>#REF!</f>
        <v>#REF!</v>
      </c>
    </row>
    <row r="2840" spans="9:14">
      <c r="I2840" s="168" t="e">
        <f>#REF!</f>
        <v>#REF!</v>
      </c>
      <c r="J2840" s="168" t="e">
        <f>#REF!</f>
        <v>#REF!</v>
      </c>
      <c r="K2840" s="168" t="e">
        <f>#REF!</f>
        <v>#REF!</v>
      </c>
      <c r="L2840" s="168" t="e">
        <f>#REF!</f>
        <v>#REF!</v>
      </c>
      <c r="M2840" s="168" t="e">
        <f>#REF!</f>
        <v>#REF!</v>
      </c>
      <c r="N2840" s="168" t="e">
        <f>#REF!</f>
        <v>#REF!</v>
      </c>
    </row>
    <row r="2841" spans="9:14">
      <c r="I2841" s="168" t="e">
        <f>#REF!</f>
        <v>#REF!</v>
      </c>
      <c r="J2841" s="168" t="e">
        <f>#REF!</f>
        <v>#REF!</v>
      </c>
      <c r="K2841" s="168" t="e">
        <f>#REF!</f>
        <v>#REF!</v>
      </c>
      <c r="L2841" s="168" t="e">
        <f>#REF!</f>
        <v>#REF!</v>
      </c>
      <c r="M2841" s="168" t="e">
        <f>#REF!</f>
        <v>#REF!</v>
      </c>
      <c r="N2841" s="168" t="e">
        <f>#REF!</f>
        <v>#REF!</v>
      </c>
    </row>
    <row r="2842" spans="9:14">
      <c r="I2842" s="168" t="e">
        <f>#REF!</f>
        <v>#REF!</v>
      </c>
      <c r="J2842" s="168" t="e">
        <f>#REF!</f>
        <v>#REF!</v>
      </c>
      <c r="K2842" s="168" t="e">
        <f>#REF!</f>
        <v>#REF!</v>
      </c>
      <c r="L2842" s="168" t="e">
        <f>#REF!</f>
        <v>#REF!</v>
      </c>
      <c r="M2842" s="168" t="e">
        <f>#REF!</f>
        <v>#REF!</v>
      </c>
      <c r="N2842" s="168" t="e">
        <f>#REF!</f>
        <v>#REF!</v>
      </c>
    </row>
    <row r="2843" spans="9:14">
      <c r="I2843" s="168" t="e">
        <f>#REF!</f>
        <v>#REF!</v>
      </c>
      <c r="J2843" s="168" t="e">
        <f>#REF!</f>
        <v>#REF!</v>
      </c>
      <c r="K2843" s="168" t="e">
        <f>#REF!</f>
        <v>#REF!</v>
      </c>
      <c r="L2843" s="168" t="e">
        <f>#REF!</f>
        <v>#REF!</v>
      </c>
      <c r="M2843" s="168" t="e">
        <f>#REF!</f>
        <v>#REF!</v>
      </c>
      <c r="N2843" s="168" t="e">
        <f>#REF!</f>
        <v>#REF!</v>
      </c>
    </row>
    <row r="2844" spans="9:14">
      <c r="I2844" s="168" t="e">
        <f>#REF!</f>
        <v>#REF!</v>
      </c>
      <c r="J2844" s="168" t="e">
        <f>#REF!</f>
        <v>#REF!</v>
      </c>
      <c r="K2844" s="168" t="e">
        <f>#REF!</f>
        <v>#REF!</v>
      </c>
      <c r="L2844" s="168" t="e">
        <f>#REF!</f>
        <v>#REF!</v>
      </c>
      <c r="M2844" s="168" t="e">
        <f>#REF!</f>
        <v>#REF!</v>
      </c>
      <c r="N2844" s="168" t="e">
        <f>#REF!</f>
        <v>#REF!</v>
      </c>
    </row>
    <row r="2845" spans="9:14">
      <c r="I2845" s="168" t="e">
        <f>#REF!</f>
        <v>#REF!</v>
      </c>
      <c r="J2845" s="168" t="e">
        <f>#REF!</f>
        <v>#REF!</v>
      </c>
      <c r="K2845" s="168" t="e">
        <f>#REF!</f>
        <v>#REF!</v>
      </c>
      <c r="L2845" s="168" t="e">
        <f>#REF!</f>
        <v>#REF!</v>
      </c>
      <c r="M2845" s="168" t="e">
        <f>#REF!</f>
        <v>#REF!</v>
      </c>
      <c r="N2845" s="168" t="e">
        <f>#REF!</f>
        <v>#REF!</v>
      </c>
    </row>
    <row r="2846" spans="9:14">
      <c r="I2846" s="168" t="e">
        <f>#REF!</f>
        <v>#REF!</v>
      </c>
      <c r="J2846" s="168" t="e">
        <f>#REF!</f>
        <v>#REF!</v>
      </c>
      <c r="K2846" s="168" t="e">
        <f>#REF!</f>
        <v>#REF!</v>
      </c>
      <c r="L2846" s="168" t="e">
        <f>#REF!</f>
        <v>#REF!</v>
      </c>
      <c r="M2846" s="168" t="e">
        <f>#REF!</f>
        <v>#REF!</v>
      </c>
      <c r="N2846" s="168" t="e">
        <f>#REF!</f>
        <v>#REF!</v>
      </c>
    </row>
    <row r="2847" spans="9:14">
      <c r="I2847" s="168" t="e">
        <f>#REF!</f>
        <v>#REF!</v>
      </c>
      <c r="J2847" s="168" t="e">
        <f>#REF!</f>
        <v>#REF!</v>
      </c>
      <c r="K2847" s="168" t="e">
        <f>#REF!</f>
        <v>#REF!</v>
      </c>
      <c r="L2847" s="168" t="e">
        <f>#REF!</f>
        <v>#REF!</v>
      </c>
      <c r="M2847" s="168" t="e">
        <f>#REF!</f>
        <v>#REF!</v>
      </c>
      <c r="N2847" s="168" t="e">
        <f>#REF!</f>
        <v>#REF!</v>
      </c>
    </row>
    <row r="2848" spans="9:14">
      <c r="I2848" s="180" t="e">
        <f>#REF!</f>
        <v>#REF!</v>
      </c>
      <c r="J2848" s="180" t="e">
        <f>#REF!</f>
        <v>#REF!</v>
      </c>
      <c r="K2848" s="180" t="e">
        <f>#REF!</f>
        <v>#REF!</v>
      </c>
      <c r="L2848" s="180" t="e">
        <f>#REF!</f>
        <v>#REF!</v>
      </c>
      <c r="M2848" s="180" t="e">
        <f>#REF!</f>
        <v>#REF!</v>
      </c>
      <c r="N2848" s="180" t="e">
        <f>#REF!</f>
        <v>#REF!</v>
      </c>
    </row>
    <row r="2849" spans="8:14">
      <c r="I2849" s="180" t="e">
        <f>#REF!</f>
        <v>#REF!</v>
      </c>
      <c r="J2849" s="180" t="e">
        <f>#REF!</f>
        <v>#REF!</v>
      </c>
      <c r="K2849" s="180" t="e">
        <f>#REF!</f>
        <v>#REF!</v>
      </c>
      <c r="L2849" s="180" t="e">
        <f>#REF!</f>
        <v>#REF!</v>
      </c>
      <c r="M2849" s="180" t="e">
        <f>#REF!</f>
        <v>#REF!</v>
      </c>
      <c r="N2849" s="180" t="e">
        <f>#REF!</f>
        <v>#REF!</v>
      </c>
    </row>
    <row r="2850" spans="8:14">
      <c r="I2850" s="168" t="e">
        <f>#REF!</f>
        <v>#REF!</v>
      </c>
      <c r="J2850" s="168" t="e">
        <f>#REF!</f>
        <v>#REF!</v>
      </c>
      <c r="K2850" s="168" t="e">
        <f>#REF!</f>
        <v>#REF!</v>
      </c>
      <c r="L2850" s="168" t="e">
        <f>#REF!</f>
        <v>#REF!</v>
      </c>
      <c r="M2850" s="168" t="e">
        <f>#REF!</f>
        <v>#REF!</v>
      </c>
      <c r="N2850" s="168" t="e">
        <f>#REF!</f>
        <v>#REF!</v>
      </c>
    </row>
    <row r="2851" spans="8:14">
      <c r="I2851" s="168" t="e">
        <f>#REF!</f>
        <v>#REF!</v>
      </c>
      <c r="J2851" s="168" t="e">
        <f>#REF!</f>
        <v>#REF!</v>
      </c>
      <c r="K2851" s="168" t="e">
        <f>#REF!</f>
        <v>#REF!</v>
      </c>
      <c r="L2851" s="168" t="e">
        <f>#REF!</f>
        <v>#REF!</v>
      </c>
      <c r="M2851" s="168" t="e">
        <f>#REF!</f>
        <v>#REF!</v>
      </c>
      <c r="N2851" s="168" t="e">
        <f>#REF!</f>
        <v>#REF!</v>
      </c>
    </row>
    <row r="2852" spans="8:14">
      <c r="I2852" s="168" t="e">
        <f>#REF!</f>
        <v>#REF!</v>
      </c>
      <c r="J2852" s="168" t="e">
        <f>#REF!</f>
        <v>#REF!</v>
      </c>
      <c r="K2852" s="168" t="e">
        <f>#REF!</f>
        <v>#REF!</v>
      </c>
      <c r="L2852" s="168" t="e">
        <f>#REF!</f>
        <v>#REF!</v>
      </c>
      <c r="M2852" s="168" t="e">
        <f>#REF!</f>
        <v>#REF!</v>
      </c>
      <c r="N2852" s="168" t="e">
        <f>#REF!</f>
        <v>#REF!</v>
      </c>
    </row>
    <row r="2853" spans="8:14">
      <c r="I2853" s="168" t="e">
        <f>#REF!</f>
        <v>#REF!</v>
      </c>
      <c r="J2853" s="168" t="e">
        <f>#REF!</f>
        <v>#REF!</v>
      </c>
      <c r="K2853" s="168" t="e">
        <f>#REF!</f>
        <v>#REF!</v>
      </c>
      <c r="L2853" s="168" t="e">
        <f>#REF!</f>
        <v>#REF!</v>
      </c>
      <c r="M2853" s="168" t="e">
        <f>#REF!</f>
        <v>#REF!</v>
      </c>
      <c r="N2853" s="168" t="e">
        <f>#REF!</f>
        <v>#REF!</v>
      </c>
    </row>
    <row r="2854" spans="8:14">
      <c r="I2854" s="168" t="e">
        <f>#REF!</f>
        <v>#REF!</v>
      </c>
      <c r="J2854" s="168" t="e">
        <f>#REF!</f>
        <v>#REF!</v>
      </c>
      <c r="K2854" s="168" t="e">
        <f>#REF!</f>
        <v>#REF!</v>
      </c>
      <c r="L2854" s="168" t="e">
        <f>#REF!</f>
        <v>#REF!</v>
      </c>
      <c r="M2854" s="168" t="e">
        <f>#REF!</f>
        <v>#REF!</v>
      </c>
      <c r="N2854" s="168" t="e">
        <f>#REF!</f>
        <v>#REF!</v>
      </c>
    </row>
    <row r="2855" spans="8:14">
      <c r="I2855" s="168" t="e">
        <f>#REF!</f>
        <v>#REF!</v>
      </c>
      <c r="J2855" s="168" t="e">
        <f>#REF!</f>
        <v>#REF!</v>
      </c>
      <c r="K2855" s="168" t="e">
        <f>#REF!</f>
        <v>#REF!</v>
      </c>
      <c r="L2855" s="168" t="e">
        <f>#REF!</f>
        <v>#REF!</v>
      </c>
      <c r="M2855" s="168" t="e">
        <f>#REF!</f>
        <v>#REF!</v>
      </c>
      <c r="N2855" s="168" t="e">
        <f>#REF!</f>
        <v>#REF!</v>
      </c>
    </row>
    <row r="2856" spans="8:14">
      <c r="I2856" s="168" t="e">
        <f>#REF!</f>
        <v>#REF!</v>
      </c>
      <c r="J2856" s="168" t="e">
        <f>#REF!</f>
        <v>#REF!</v>
      </c>
      <c r="K2856" s="168" t="e">
        <f>#REF!</f>
        <v>#REF!</v>
      </c>
      <c r="L2856" s="168" t="e">
        <f>#REF!</f>
        <v>#REF!</v>
      </c>
      <c r="M2856" s="168" t="e">
        <f>#REF!</f>
        <v>#REF!</v>
      </c>
      <c r="N2856" s="168" t="e">
        <f>#REF!</f>
        <v>#REF!</v>
      </c>
    </row>
    <row r="2857" spans="8:14">
      <c r="I2857" s="168" t="e">
        <f>#REF!</f>
        <v>#REF!</v>
      </c>
      <c r="J2857" s="168" t="e">
        <f>#REF!</f>
        <v>#REF!</v>
      </c>
      <c r="K2857" s="168" t="e">
        <f>#REF!</f>
        <v>#REF!</v>
      </c>
      <c r="L2857" s="168" t="e">
        <f>#REF!</f>
        <v>#REF!</v>
      </c>
      <c r="M2857" s="168" t="e">
        <f>#REF!</f>
        <v>#REF!</v>
      </c>
      <c r="N2857" s="168" t="e">
        <f>#REF!</f>
        <v>#REF!</v>
      </c>
    </row>
    <row r="2858" spans="8:14">
      <c r="H2858" s="200"/>
      <c r="I2858" s="168" t="e">
        <f>#REF!</f>
        <v>#REF!</v>
      </c>
      <c r="J2858" s="168" t="e">
        <f>#REF!</f>
        <v>#REF!</v>
      </c>
      <c r="K2858" s="168" t="e">
        <f>#REF!</f>
        <v>#REF!</v>
      </c>
      <c r="L2858" s="168" t="e">
        <f>#REF!</f>
        <v>#REF!</v>
      </c>
      <c r="M2858" s="168" t="e">
        <f>#REF!</f>
        <v>#REF!</v>
      </c>
      <c r="N2858" s="168" t="e">
        <f>#REF!</f>
        <v>#REF!</v>
      </c>
    </row>
    <row r="2859" spans="8:14">
      <c r="I2859" s="168" t="e">
        <f>#REF!</f>
        <v>#REF!</v>
      </c>
      <c r="J2859" s="168" t="e">
        <f>#REF!</f>
        <v>#REF!</v>
      </c>
      <c r="K2859" s="168" t="e">
        <f>#REF!</f>
        <v>#REF!</v>
      </c>
      <c r="L2859" s="168" t="e">
        <f>#REF!</f>
        <v>#REF!</v>
      </c>
      <c r="M2859" s="168" t="e">
        <f>#REF!</f>
        <v>#REF!</v>
      </c>
      <c r="N2859" s="168" t="e">
        <f>#REF!</f>
        <v>#REF!</v>
      </c>
    </row>
    <row r="2860" spans="8:14">
      <c r="I2860" s="168" t="e">
        <f>#REF!</f>
        <v>#REF!</v>
      </c>
      <c r="J2860" s="168" t="e">
        <f>#REF!</f>
        <v>#REF!</v>
      </c>
      <c r="K2860" s="168" t="e">
        <f>#REF!</f>
        <v>#REF!</v>
      </c>
      <c r="L2860" s="168" t="e">
        <f>#REF!</f>
        <v>#REF!</v>
      </c>
      <c r="M2860" s="168" t="e">
        <f>#REF!</f>
        <v>#REF!</v>
      </c>
      <c r="N2860" s="168" t="e">
        <f>#REF!</f>
        <v>#REF!</v>
      </c>
    </row>
    <row r="2861" spans="8:14">
      <c r="I2861" s="168" t="e">
        <f>#REF!</f>
        <v>#REF!</v>
      </c>
      <c r="J2861" s="168" t="e">
        <f>#REF!</f>
        <v>#REF!</v>
      </c>
      <c r="K2861" s="168" t="e">
        <f>#REF!</f>
        <v>#REF!</v>
      </c>
      <c r="L2861" s="168" t="e">
        <f>#REF!</f>
        <v>#REF!</v>
      </c>
      <c r="M2861" s="168" t="e">
        <f>#REF!</f>
        <v>#REF!</v>
      </c>
      <c r="N2861" s="168" t="e">
        <f>#REF!</f>
        <v>#REF!</v>
      </c>
    </row>
    <row r="2862" spans="8:14">
      <c r="I2862" s="180" t="e">
        <f>#REF!</f>
        <v>#REF!</v>
      </c>
      <c r="J2862" s="180" t="e">
        <f>#REF!</f>
        <v>#REF!</v>
      </c>
      <c r="K2862" s="180" t="e">
        <f>#REF!</f>
        <v>#REF!</v>
      </c>
      <c r="L2862" s="180" t="e">
        <f>#REF!</f>
        <v>#REF!</v>
      </c>
      <c r="M2862" s="180" t="e">
        <f>#REF!</f>
        <v>#REF!</v>
      </c>
      <c r="N2862" s="180" t="e">
        <f>#REF!</f>
        <v>#REF!</v>
      </c>
    </row>
    <row r="2863" spans="8:14">
      <c r="I2863" s="180" t="e">
        <f>#REF!</f>
        <v>#REF!</v>
      </c>
      <c r="J2863" s="180" t="e">
        <f>#REF!</f>
        <v>#REF!</v>
      </c>
      <c r="K2863" s="180" t="e">
        <f>#REF!</f>
        <v>#REF!</v>
      </c>
      <c r="L2863" s="180" t="e">
        <f>#REF!</f>
        <v>#REF!</v>
      </c>
      <c r="M2863" s="180" t="e">
        <f>#REF!</f>
        <v>#REF!</v>
      </c>
      <c r="N2863" s="180" t="e">
        <f>#REF!</f>
        <v>#REF!</v>
      </c>
    </row>
    <row r="2864" spans="8:14">
      <c r="I2864" s="168" t="e">
        <f>#REF!</f>
        <v>#REF!</v>
      </c>
      <c r="J2864" s="168" t="e">
        <f>#REF!</f>
        <v>#REF!</v>
      </c>
      <c r="K2864" s="168" t="e">
        <f>#REF!</f>
        <v>#REF!</v>
      </c>
      <c r="L2864" s="168" t="e">
        <f>#REF!</f>
        <v>#REF!</v>
      </c>
      <c r="M2864" s="168" t="e">
        <f>#REF!</f>
        <v>#REF!</v>
      </c>
      <c r="N2864" s="168" t="e">
        <f>#REF!</f>
        <v>#REF!</v>
      </c>
    </row>
    <row r="2865" spans="9:14">
      <c r="I2865" s="168" t="e">
        <f>#REF!</f>
        <v>#REF!</v>
      </c>
      <c r="J2865" s="168" t="e">
        <f>#REF!</f>
        <v>#REF!</v>
      </c>
      <c r="K2865" s="168" t="e">
        <f>#REF!</f>
        <v>#REF!</v>
      </c>
      <c r="L2865" s="168" t="e">
        <f>#REF!</f>
        <v>#REF!</v>
      </c>
      <c r="M2865" s="168" t="e">
        <f>#REF!</f>
        <v>#REF!</v>
      </c>
      <c r="N2865" s="168" t="e">
        <f>#REF!</f>
        <v>#REF!</v>
      </c>
    </row>
    <row r="2866" spans="9:14">
      <c r="I2866" s="168" t="e">
        <f>#REF!</f>
        <v>#REF!</v>
      </c>
      <c r="J2866" s="168" t="e">
        <f>#REF!</f>
        <v>#REF!</v>
      </c>
      <c r="K2866" s="168" t="e">
        <f>#REF!</f>
        <v>#REF!</v>
      </c>
      <c r="L2866" s="168" t="e">
        <f>#REF!</f>
        <v>#REF!</v>
      </c>
      <c r="M2866" s="168" t="e">
        <f>#REF!</f>
        <v>#REF!</v>
      </c>
      <c r="N2866" s="168" t="e">
        <f>#REF!</f>
        <v>#REF!</v>
      </c>
    </row>
    <row r="2867" spans="9:14">
      <c r="I2867" s="168" t="e">
        <f>#REF!</f>
        <v>#REF!</v>
      </c>
      <c r="J2867" s="168" t="e">
        <f>#REF!</f>
        <v>#REF!</v>
      </c>
      <c r="K2867" s="168" t="e">
        <f>#REF!</f>
        <v>#REF!</v>
      </c>
      <c r="L2867" s="168" t="e">
        <f>#REF!</f>
        <v>#REF!</v>
      </c>
      <c r="M2867" s="168" t="e">
        <f>#REF!</f>
        <v>#REF!</v>
      </c>
      <c r="N2867" s="168" t="e">
        <f>#REF!</f>
        <v>#REF!</v>
      </c>
    </row>
    <row r="2868" spans="9:14">
      <c r="I2868" s="168" t="e">
        <f>#REF!</f>
        <v>#REF!</v>
      </c>
      <c r="J2868" s="168" t="e">
        <f>#REF!</f>
        <v>#REF!</v>
      </c>
      <c r="K2868" s="168" t="e">
        <f>#REF!</f>
        <v>#REF!</v>
      </c>
      <c r="L2868" s="168" t="e">
        <f>#REF!</f>
        <v>#REF!</v>
      </c>
      <c r="M2868" s="168" t="e">
        <f>#REF!</f>
        <v>#REF!</v>
      </c>
      <c r="N2868" s="168" t="e">
        <f>#REF!</f>
        <v>#REF!</v>
      </c>
    </row>
    <row r="2869" spans="9:14">
      <c r="I2869" s="168" t="e">
        <f>#REF!</f>
        <v>#REF!</v>
      </c>
      <c r="J2869" s="168" t="e">
        <f>#REF!</f>
        <v>#REF!</v>
      </c>
      <c r="K2869" s="168" t="e">
        <f>#REF!</f>
        <v>#REF!</v>
      </c>
      <c r="L2869" s="168" t="e">
        <f>#REF!</f>
        <v>#REF!</v>
      </c>
      <c r="M2869" s="168" t="e">
        <f>#REF!</f>
        <v>#REF!</v>
      </c>
      <c r="N2869" s="168" t="e">
        <f>#REF!</f>
        <v>#REF!</v>
      </c>
    </row>
    <row r="2870" spans="9:14">
      <c r="I2870" s="168" t="e">
        <f>#REF!</f>
        <v>#REF!</v>
      </c>
      <c r="J2870" s="168" t="e">
        <f>#REF!</f>
        <v>#REF!</v>
      </c>
      <c r="K2870" s="168" t="e">
        <f>#REF!</f>
        <v>#REF!</v>
      </c>
      <c r="L2870" s="168" t="e">
        <f>#REF!</f>
        <v>#REF!</v>
      </c>
      <c r="M2870" s="168" t="e">
        <f>#REF!</f>
        <v>#REF!</v>
      </c>
      <c r="N2870" s="168" t="e">
        <f>#REF!</f>
        <v>#REF!</v>
      </c>
    </row>
    <row r="2871" spans="9:14">
      <c r="I2871" s="168" t="e">
        <f>#REF!</f>
        <v>#REF!</v>
      </c>
      <c r="J2871" s="168" t="e">
        <f>#REF!</f>
        <v>#REF!</v>
      </c>
      <c r="K2871" s="168" t="e">
        <f>#REF!</f>
        <v>#REF!</v>
      </c>
      <c r="L2871" s="168" t="e">
        <f>#REF!</f>
        <v>#REF!</v>
      </c>
      <c r="M2871" s="168" t="e">
        <f>#REF!</f>
        <v>#REF!</v>
      </c>
      <c r="N2871" s="168" t="e">
        <f>#REF!</f>
        <v>#REF!</v>
      </c>
    </row>
    <row r="2872" spans="9:14">
      <c r="I2872" s="168" t="e">
        <f>#REF!</f>
        <v>#REF!</v>
      </c>
      <c r="J2872" s="168" t="e">
        <f>#REF!</f>
        <v>#REF!</v>
      </c>
      <c r="K2872" s="168" t="e">
        <f>#REF!</f>
        <v>#REF!</v>
      </c>
      <c r="L2872" s="168" t="e">
        <f>#REF!</f>
        <v>#REF!</v>
      </c>
      <c r="M2872" s="168" t="e">
        <f>#REF!</f>
        <v>#REF!</v>
      </c>
      <c r="N2872" s="168" t="e">
        <f>#REF!</f>
        <v>#REF!</v>
      </c>
    </row>
    <row r="2873" spans="9:14">
      <c r="I2873" s="168" t="e">
        <f>#REF!</f>
        <v>#REF!</v>
      </c>
      <c r="J2873" s="168" t="e">
        <f>#REF!</f>
        <v>#REF!</v>
      </c>
      <c r="K2873" s="168" t="e">
        <f>#REF!</f>
        <v>#REF!</v>
      </c>
      <c r="L2873" s="168" t="e">
        <f>#REF!</f>
        <v>#REF!</v>
      </c>
      <c r="M2873" s="168" t="e">
        <f>#REF!</f>
        <v>#REF!</v>
      </c>
      <c r="N2873" s="168" t="e">
        <f>#REF!</f>
        <v>#REF!</v>
      </c>
    </row>
    <row r="2874" spans="9:14">
      <c r="I2874" s="168" t="e">
        <f>#REF!</f>
        <v>#REF!</v>
      </c>
      <c r="J2874" s="168" t="e">
        <f>#REF!</f>
        <v>#REF!</v>
      </c>
      <c r="K2874" s="168" t="e">
        <f>#REF!</f>
        <v>#REF!</v>
      </c>
      <c r="L2874" s="168" t="e">
        <f>#REF!</f>
        <v>#REF!</v>
      </c>
      <c r="M2874" s="168" t="e">
        <f>#REF!</f>
        <v>#REF!</v>
      </c>
      <c r="N2874" s="168" t="e">
        <f>#REF!</f>
        <v>#REF!</v>
      </c>
    </row>
    <row r="2875" spans="9:14">
      <c r="I2875" s="168" t="e">
        <f>#REF!</f>
        <v>#REF!</v>
      </c>
      <c r="J2875" s="168" t="e">
        <f>#REF!</f>
        <v>#REF!</v>
      </c>
      <c r="K2875" s="168" t="e">
        <f>#REF!</f>
        <v>#REF!</v>
      </c>
      <c r="L2875" s="168" t="e">
        <f>#REF!</f>
        <v>#REF!</v>
      </c>
      <c r="M2875" s="168" t="e">
        <f>#REF!</f>
        <v>#REF!</v>
      </c>
      <c r="N2875" s="168" t="e">
        <f>#REF!</f>
        <v>#REF!</v>
      </c>
    </row>
    <row r="2876" spans="9:14">
      <c r="I2876" s="180" t="e">
        <f>#REF!</f>
        <v>#REF!</v>
      </c>
      <c r="J2876" s="180" t="e">
        <f>#REF!</f>
        <v>#REF!</v>
      </c>
      <c r="K2876" s="180" t="e">
        <f>#REF!</f>
        <v>#REF!</v>
      </c>
      <c r="L2876" s="180" t="e">
        <f>#REF!</f>
        <v>#REF!</v>
      </c>
      <c r="M2876" s="180" t="e">
        <f>#REF!</f>
        <v>#REF!</v>
      </c>
      <c r="N2876" s="180" t="e">
        <f>#REF!</f>
        <v>#REF!</v>
      </c>
    </row>
    <row r="2877" spans="9:14">
      <c r="I2877" s="180" t="e">
        <f>#REF!</f>
        <v>#REF!</v>
      </c>
      <c r="J2877" s="180" t="e">
        <f>#REF!</f>
        <v>#REF!</v>
      </c>
      <c r="K2877" s="180" t="e">
        <f>#REF!</f>
        <v>#REF!</v>
      </c>
      <c r="L2877" s="180" t="e">
        <f>#REF!</f>
        <v>#REF!</v>
      </c>
      <c r="M2877" s="180" t="e">
        <f>#REF!</f>
        <v>#REF!</v>
      </c>
      <c r="N2877" s="180" t="e">
        <f>#REF!</f>
        <v>#REF!</v>
      </c>
    </row>
    <row r="2878" spans="9:14">
      <c r="I2878" s="168" t="e">
        <f>#REF!</f>
        <v>#REF!</v>
      </c>
      <c r="J2878" s="168" t="e">
        <f>#REF!</f>
        <v>#REF!</v>
      </c>
      <c r="K2878" s="168" t="e">
        <f>#REF!</f>
        <v>#REF!</v>
      </c>
      <c r="L2878" s="168" t="e">
        <f>#REF!</f>
        <v>#REF!</v>
      </c>
      <c r="M2878" s="168" t="e">
        <f>#REF!</f>
        <v>#REF!</v>
      </c>
      <c r="N2878" s="168" t="e">
        <f>#REF!</f>
        <v>#REF!</v>
      </c>
    </row>
    <row r="2879" spans="9:14">
      <c r="I2879" s="168" t="e">
        <f>#REF!</f>
        <v>#REF!</v>
      </c>
      <c r="J2879" s="168" t="e">
        <f>#REF!</f>
        <v>#REF!</v>
      </c>
      <c r="K2879" s="168" t="e">
        <f>#REF!</f>
        <v>#REF!</v>
      </c>
      <c r="L2879" s="168" t="e">
        <f>#REF!</f>
        <v>#REF!</v>
      </c>
      <c r="M2879" s="168" t="e">
        <f>#REF!</f>
        <v>#REF!</v>
      </c>
      <c r="N2879" s="168" t="e">
        <f>#REF!</f>
        <v>#REF!</v>
      </c>
    </row>
    <row r="2880" spans="9:14">
      <c r="I2880" s="168" t="e">
        <f>#REF!</f>
        <v>#REF!</v>
      </c>
      <c r="J2880" s="168" t="e">
        <f>#REF!</f>
        <v>#REF!</v>
      </c>
      <c r="K2880" s="168" t="e">
        <f>#REF!</f>
        <v>#REF!</v>
      </c>
      <c r="L2880" s="168" t="e">
        <f>#REF!</f>
        <v>#REF!</v>
      </c>
      <c r="M2880" s="168" t="e">
        <f>#REF!</f>
        <v>#REF!</v>
      </c>
      <c r="N2880" s="168" t="e">
        <f>#REF!</f>
        <v>#REF!</v>
      </c>
    </row>
    <row r="2881" spans="9:14">
      <c r="I2881" s="168" t="e">
        <f>#REF!</f>
        <v>#REF!</v>
      </c>
      <c r="J2881" s="168" t="e">
        <f>#REF!</f>
        <v>#REF!</v>
      </c>
      <c r="K2881" s="168" t="e">
        <f>#REF!</f>
        <v>#REF!</v>
      </c>
      <c r="L2881" s="168" t="e">
        <f>#REF!</f>
        <v>#REF!</v>
      </c>
      <c r="M2881" s="168" t="e">
        <f>#REF!</f>
        <v>#REF!</v>
      </c>
      <c r="N2881" s="168" t="e">
        <f>#REF!</f>
        <v>#REF!</v>
      </c>
    </row>
    <row r="2882" spans="9:14">
      <c r="I2882" s="168" t="e">
        <f>#REF!</f>
        <v>#REF!</v>
      </c>
      <c r="J2882" s="168" t="e">
        <f>#REF!</f>
        <v>#REF!</v>
      </c>
      <c r="K2882" s="168" t="e">
        <f>#REF!</f>
        <v>#REF!</v>
      </c>
      <c r="L2882" s="168" t="e">
        <f>#REF!</f>
        <v>#REF!</v>
      </c>
      <c r="M2882" s="168" t="e">
        <f>#REF!</f>
        <v>#REF!</v>
      </c>
      <c r="N2882" s="168" t="e">
        <f>#REF!</f>
        <v>#REF!</v>
      </c>
    </row>
    <row r="2883" spans="9:14">
      <c r="I2883" s="168" t="e">
        <f>#REF!</f>
        <v>#REF!</v>
      </c>
      <c r="J2883" s="168" t="e">
        <f>#REF!</f>
        <v>#REF!</v>
      </c>
      <c r="K2883" s="168" t="e">
        <f>#REF!</f>
        <v>#REF!</v>
      </c>
      <c r="L2883" s="168" t="e">
        <f>#REF!</f>
        <v>#REF!</v>
      </c>
      <c r="M2883" s="168" t="e">
        <f>#REF!</f>
        <v>#REF!</v>
      </c>
      <c r="N2883" s="168" t="e">
        <f>#REF!</f>
        <v>#REF!</v>
      </c>
    </row>
    <row r="2884" spans="9:14">
      <c r="I2884" s="168" t="e">
        <f>#REF!</f>
        <v>#REF!</v>
      </c>
      <c r="J2884" s="168" t="e">
        <f>#REF!</f>
        <v>#REF!</v>
      </c>
      <c r="K2884" s="168" t="e">
        <f>#REF!</f>
        <v>#REF!</v>
      </c>
      <c r="L2884" s="168" t="e">
        <f>#REF!</f>
        <v>#REF!</v>
      </c>
      <c r="M2884" s="168" t="e">
        <f>#REF!</f>
        <v>#REF!</v>
      </c>
      <c r="N2884" s="168" t="e">
        <f>#REF!</f>
        <v>#REF!</v>
      </c>
    </row>
    <row r="2885" spans="9:14">
      <c r="I2885" s="168" t="e">
        <f>#REF!</f>
        <v>#REF!</v>
      </c>
      <c r="J2885" s="168" t="e">
        <f>#REF!</f>
        <v>#REF!</v>
      </c>
      <c r="K2885" s="168" t="e">
        <f>#REF!</f>
        <v>#REF!</v>
      </c>
      <c r="L2885" s="168" t="e">
        <f>#REF!</f>
        <v>#REF!</v>
      </c>
      <c r="M2885" s="168" t="e">
        <f>#REF!</f>
        <v>#REF!</v>
      </c>
      <c r="N2885" s="168" t="e">
        <f>#REF!</f>
        <v>#REF!</v>
      </c>
    </row>
    <row r="2886" spans="9:14">
      <c r="I2886" s="168" t="e">
        <f>#REF!</f>
        <v>#REF!</v>
      </c>
      <c r="J2886" s="168" t="e">
        <f>#REF!</f>
        <v>#REF!</v>
      </c>
      <c r="K2886" s="168" t="e">
        <f>#REF!</f>
        <v>#REF!</v>
      </c>
      <c r="L2886" s="168" t="e">
        <f>#REF!</f>
        <v>#REF!</v>
      </c>
      <c r="M2886" s="168" t="e">
        <f>#REF!</f>
        <v>#REF!</v>
      </c>
      <c r="N2886" s="168" t="e">
        <f>#REF!</f>
        <v>#REF!</v>
      </c>
    </row>
    <row r="2887" spans="9:14">
      <c r="I2887" s="168" t="e">
        <f>#REF!</f>
        <v>#REF!</v>
      </c>
      <c r="J2887" s="168" t="e">
        <f>#REF!</f>
        <v>#REF!</v>
      </c>
      <c r="K2887" s="168" t="e">
        <f>#REF!</f>
        <v>#REF!</v>
      </c>
      <c r="L2887" s="168" t="e">
        <f>#REF!</f>
        <v>#REF!</v>
      </c>
      <c r="M2887" s="168" t="e">
        <f>#REF!</f>
        <v>#REF!</v>
      </c>
      <c r="N2887" s="168" t="e">
        <f>#REF!</f>
        <v>#REF!</v>
      </c>
    </row>
    <row r="2888" spans="9:14">
      <c r="I2888" s="168" t="e">
        <f>#REF!</f>
        <v>#REF!</v>
      </c>
      <c r="J2888" s="168" t="e">
        <f>#REF!</f>
        <v>#REF!</v>
      </c>
      <c r="K2888" s="168" t="e">
        <f>#REF!</f>
        <v>#REF!</v>
      </c>
      <c r="L2888" s="168" t="e">
        <f>#REF!</f>
        <v>#REF!</v>
      </c>
      <c r="M2888" s="168" t="e">
        <f>#REF!</f>
        <v>#REF!</v>
      </c>
      <c r="N2888" s="168" t="e">
        <f>#REF!</f>
        <v>#REF!</v>
      </c>
    </row>
    <row r="2889" spans="9:14">
      <c r="I2889" s="168" t="e">
        <f>#REF!</f>
        <v>#REF!</v>
      </c>
      <c r="J2889" s="168" t="e">
        <f>#REF!</f>
        <v>#REF!</v>
      </c>
      <c r="K2889" s="168" t="e">
        <f>#REF!</f>
        <v>#REF!</v>
      </c>
      <c r="L2889" s="168" t="e">
        <f>#REF!</f>
        <v>#REF!</v>
      </c>
      <c r="M2889" s="168" t="e">
        <f>#REF!</f>
        <v>#REF!</v>
      </c>
      <c r="N2889" s="168" t="e">
        <f>#REF!</f>
        <v>#REF!</v>
      </c>
    </row>
    <row r="2890" spans="9:14">
      <c r="I2890" s="180" t="e">
        <f>#REF!</f>
        <v>#REF!</v>
      </c>
      <c r="J2890" s="180" t="e">
        <f>#REF!</f>
        <v>#REF!</v>
      </c>
      <c r="K2890" s="180" t="e">
        <f>#REF!</f>
        <v>#REF!</v>
      </c>
      <c r="L2890" s="180" t="e">
        <f>#REF!</f>
        <v>#REF!</v>
      </c>
      <c r="M2890" s="180" t="e">
        <f>#REF!</f>
        <v>#REF!</v>
      </c>
      <c r="N2890" s="180" t="e">
        <f>#REF!</f>
        <v>#REF!</v>
      </c>
    </row>
    <row r="2891" spans="9:14">
      <c r="I2891" s="180" t="e">
        <f>#REF!</f>
        <v>#REF!</v>
      </c>
      <c r="J2891" s="180" t="e">
        <f>#REF!</f>
        <v>#REF!</v>
      </c>
      <c r="K2891" s="180" t="e">
        <f>#REF!</f>
        <v>#REF!</v>
      </c>
      <c r="L2891" s="180" t="e">
        <f>#REF!</f>
        <v>#REF!</v>
      </c>
      <c r="M2891" s="180" t="e">
        <f>#REF!</f>
        <v>#REF!</v>
      </c>
      <c r="N2891" s="180" t="e">
        <f>#REF!</f>
        <v>#REF!</v>
      </c>
    </row>
    <row r="2892" spans="9:14">
      <c r="I2892" s="168" t="e">
        <f>#REF!</f>
        <v>#REF!</v>
      </c>
      <c r="J2892" s="168" t="e">
        <f>#REF!</f>
        <v>#REF!</v>
      </c>
      <c r="K2892" s="168" t="e">
        <f>#REF!</f>
        <v>#REF!</v>
      </c>
      <c r="L2892" s="168" t="e">
        <f>#REF!</f>
        <v>#REF!</v>
      </c>
      <c r="M2892" s="168" t="e">
        <f>#REF!</f>
        <v>#REF!</v>
      </c>
      <c r="N2892" s="168" t="e">
        <f>#REF!</f>
        <v>#REF!</v>
      </c>
    </row>
    <row r="2893" spans="9:14">
      <c r="I2893" s="168" t="e">
        <f>#REF!</f>
        <v>#REF!</v>
      </c>
      <c r="J2893" s="168" t="e">
        <f>#REF!</f>
        <v>#REF!</v>
      </c>
      <c r="K2893" s="168" t="e">
        <f>#REF!</f>
        <v>#REF!</v>
      </c>
      <c r="L2893" s="168" t="e">
        <f>#REF!</f>
        <v>#REF!</v>
      </c>
      <c r="M2893" s="168" t="e">
        <f>#REF!</f>
        <v>#REF!</v>
      </c>
      <c r="N2893" s="168" t="e">
        <f>#REF!</f>
        <v>#REF!</v>
      </c>
    </row>
    <row r="2894" spans="9:14">
      <c r="I2894" s="168" t="e">
        <f>#REF!</f>
        <v>#REF!</v>
      </c>
      <c r="J2894" s="168" t="e">
        <f>#REF!</f>
        <v>#REF!</v>
      </c>
      <c r="K2894" s="168" t="e">
        <f>#REF!</f>
        <v>#REF!</v>
      </c>
      <c r="L2894" s="168" t="e">
        <f>#REF!</f>
        <v>#REF!</v>
      </c>
      <c r="M2894" s="168" t="e">
        <f>#REF!</f>
        <v>#REF!</v>
      </c>
      <c r="N2894" s="168" t="e">
        <f>#REF!</f>
        <v>#REF!</v>
      </c>
    </row>
    <row r="2895" spans="9:14">
      <c r="I2895" s="168" t="e">
        <f>#REF!</f>
        <v>#REF!</v>
      </c>
      <c r="J2895" s="168" t="e">
        <f>#REF!</f>
        <v>#REF!</v>
      </c>
      <c r="K2895" s="168" t="e">
        <f>#REF!</f>
        <v>#REF!</v>
      </c>
      <c r="L2895" s="168" t="e">
        <f>#REF!</f>
        <v>#REF!</v>
      </c>
      <c r="M2895" s="168" t="e">
        <f>#REF!</f>
        <v>#REF!</v>
      </c>
      <c r="N2895" s="168" t="e">
        <f>#REF!</f>
        <v>#REF!</v>
      </c>
    </row>
    <row r="2896" spans="9:14">
      <c r="I2896" s="168" t="e">
        <f>#REF!</f>
        <v>#REF!</v>
      </c>
      <c r="J2896" s="168" t="e">
        <f>#REF!</f>
        <v>#REF!</v>
      </c>
      <c r="K2896" s="168" t="e">
        <f>#REF!</f>
        <v>#REF!</v>
      </c>
      <c r="L2896" s="168" t="e">
        <f>#REF!</f>
        <v>#REF!</v>
      </c>
      <c r="M2896" s="168" t="e">
        <f>#REF!</f>
        <v>#REF!</v>
      </c>
      <c r="N2896" s="168" t="e">
        <f>#REF!</f>
        <v>#REF!</v>
      </c>
    </row>
    <row r="2897" spans="9:14">
      <c r="I2897" s="168" t="e">
        <f>#REF!</f>
        <v>#REF!</v>
      </c>
      <c r="J2897" s="168" t="e">
        <f>#REF!</f>
        <v>#REF!</v>
      </c>
      <c r="K2897" s="168" t="e">
        <f>#REF!</f>
        <v>#REF!</v>
      </c>
      <c r="L2897" s="168" t="e">
        <f>#REF!</f>
        <v>#REF!</v>
      </c>
      <c r="M2897" s="168" t="e">
        <f>#REF!</f>
        <v>#REF!</v>
      </c>
      <c r="N2897" s="168" t="e">
        <f>#REF!</f>
        <v>#REF!</v>
      </c>
    </row>
    <row r="2898" spans="9:14">
      <c r="I2898" s="168" t="e">
        <f>#REF!</f>
        <v>#REF!</v>
      </c>
      <c r="J2898" s="168" t="e">
        <f>#REF!</f>
        <v>#REF!</v>
      </c>
      <c r="K2898" s="168" t="e">
        <f>#REF!</f>
        <v>#REF!</v>
      </c>
      <c r="L2898" s="168" t="e">
        <f>#REF!</f>
        <v>#REF!</v>
      </c>
      <c r="M2898" s="168" t="e">
        <f>#REF!</f>
        <v>#REF!</v>
      </c>
      <c r="N2898" s="168" t="e">
        <f>#REF!</f>
        <v>#REF!</v>
      </c>
    </row>
    <row r="2899" spans="9:14">
      <c r="I2899" s="168" t="e">
        <f>#REF!</f>
        <v>#REF!</v>
      </c>
      <c r="J2899" s="168" t="e">
        <f>#REF!</f>
        <v>#REF!</v>
      </c>
      <c r="K2899" s="168" t="e">
        <f>#REF!</f>
        <v>#REF!</v>
      </c>
      <c r="L2899" s="168" t="e">
        <f>#REF!</f>
        <v>#REF!</v>
      </c>
      <c r="M2899" s="168" t="e">
        <f>#REF!</f>
        <v>#REF!</v>
      </c>
      <c r="N2899" s="168" t="e">
        <f>#REF!</f>
        <v>#REF!</v>
      </c>
    </row>
    <row r="2900" spans="9:14">
      <c r="I2900" s="168" t="e">
        <f>#REF!</f>
        <v>#REF!</v>
      </c>
      <c r="J2900" s="168" t="e">
        <f>#REF!</f>
        <v>#REF!</v>
      </c>
      <c r="K2900" s="168" t="e">
        <f>#REF!</f>
        <v>#REF!</v>
      </c>
      <c r="L2900" s="168" t="e">
        <f>#REF!</f>
        <v>#REF!</v>
      </c>
      <c r="M2900" s="168" t="e">
        <f>#REF!</f>
        <v>#REF!</v>
      </c>
      <c r="N2900" s="168" t="e">
        <f>#REF!</f>
        <v>#REF!</v>
      </c>
    </row>
    <row r="2901" spans="9:14">
      <c r="I2901" s="168" t="e">
        <f>#REF!</f>
        <v>#REF!</v>
      </c>
      <c r="J2901" s="168" t="e">
        <f>#REF!</f>
        <v>#REF!</v>
      </c>
      <c r="K2901" s="168" t="e">
        <f>#REF!</f>
        <v>#REF!</v>
      </c>
      <c r="L2901" s="168" t="e">
        <f>#REF!</f>
        <v>#REF!</v>
      </c>
      <c r="M2901" s="168" t="e">
        <f>#REF!</f>
        <v>#REF!</v>
      </c>
      <c r="N2901" s="168" t="e">
        <f>#REF!</f>
        <v>#REF!</v>
      </c>
    </row>
    <row r="2902" spans="9:14">
      <c r="I2902" s="168" t="e">
        <f>#REF!</f>
        <v>#REF!</v>
      </c>
      <c r="J2902" s="168" t="e">
        <f>#REF!</f>
        <v>#REF!</v>
      </c>
      <c r="K2902" s="168" t="e">
        <f>#REF!</f>
        <v>#REF!</v>
      </c>
      <c r="L2902" s="168" t="e">
        <f>#REF!</f>
        <v>#REF!</v>
      </c>
      <c r="M2902" s="168" t="e">
        <f>#REF!</f>
        <v>#REF!</v>
      </c>
      <c r="N2902" s="168" t="e">
        <f>#REF!</f>
        <v>#REF!</v>
      </c>
    </row>
    <row r="2903" spans="9:14">
      <c r="I2903" s="168" t="e">
        <f>#REF!</f>
        <v>#REF!</v>
      </c>
      <c r="J2903" s="168" t="e">
        <f>#REF!</f>
        <v>#REF!</v>
      </c>
      <c r="K2903" s="168" t="e">
        <f>#REF!</f>
        <v>#REF!</v>
      </c>
      <c r="L2903" s="168" t="e">
        <f>#REF!</f>
        <v>#REF!</v>
      </c>
      <c r="M2903" s="168" t="e">
        <f>#REF!</f>
        <v>#REF!</v>
      </c>
      <c r="N2903" s="168" t="e">
        <f>#REF!</f>
        <v>#REF!</v>
      </c>
    </row>
    <row r="2904" spans="9:14">
      <c r="I2904" s="180" t="e">
        <f>#REF!</f>
        <v>#REF!</v>
      </c>
      <c r="J2904" s="180" t="e">
        <f>#REF!</f>
        <v>#REF!</v>
      </c>
      <c r="K2904" s="180" t="e">
        <f>#REF!</f>
        <v>#REF!</v>
      </c>
      <c r="L2904" s="180" t="e">
        <f>#REF!</f>
        <v>#REF!</v>
      </c>
      <c r="M2904" s="180" t="e">
        <f>#REF!</f>
        <v>#REF!</v>
      </c>
      <c r="N2904" s="180" t="e">
        <f>#REF!</f>
        <v>#REF!</v>
      </c>
    </row>
    <row r="2905" spans="9:14">
      <c r="I2905" s="180" t="e">
        <f>#REF!</f>
        <v>#REF!</v>
      </c>
      <c r="J2905" s="180" t="e">
        <f>#REF!</f>
        <v>#REF!</v>
      </c>
      <c r="K2905" s="180" t="e">
        <f>#REF!</f>
        <v>#REF!</v>
      </c>
      <c r="L2905" s="180" t="e">
        <f>#REF!</f>
        <v>#REF!</v>
      </c>
      <c r="M2905" s="180" t="e">
        <f>#REF!</f>
        <v>#REF!</v>
      </c>
      <c r="N2905" s="180" t="e">
        <f>#REF!</f>
        <v>#REF!</v>
      </c>
    </row>
    <row r="2906" spans="9:14">
      <c r="I2906" s="168" t="e">
        <f>#REF!</f>
        <v>#REF!</v>
      </c>
      <c r="J2906" s="168" t="e">
        <f>#REF!</f>
        <v>#REF!</v>
      </c>
      <c r="K2906" s="168" t="e">
        <f>#REF!</f>
        <v>#REF!</v>
      </c>
      <c r="L2906" s="168" t="e">
        <f>#REF!</f>
        <v>#REF!</v>
      </c>
      <c r="M2906" s="168" t="e">
        <f>#REF!</f>
        <v>#REF!</v>
      </c>
      <c r="N2906" s="168" t="e">
        <f>#REF!</f>
        <v>#REF!</v>
      </c>
    </row>
    <row r="2907" spans="9:14">
      <c r="I2907" s="168" t="e">
        <f>#REF!</f>
        <v>#REF!</v>
      </c>
      <c r="J2907" s="168" t="e">
        <f>#REF!</f>
        <v>#REF!</v>
      </c>
      <c r="K2907" s="168" t="e">
        <f>#REF!</f>
        <v>#REF!</v>
      </c>
      <c r="L2907" s="168" t="e">
        <f>#REF!</f>
        <v>#REF!</v>
      </c>
      <c r="M2907" s="168" t="e">
        <f>#REF!</f>
        <v>#REF!</v>
      </c>
      <c r="N2907" s="168" t="e">
        <f>#REF!</f>
        <v>#REF!</v>
      </c>
    </row>
    <row r="2908" spans="9:14">
      <c r="I2908" s="168" t="e">
        <f>#REF!</f>
        <v>#REF!</v>
      </c>
      <c r="J2908" s="168" t="e">
        <f>#REF!</f>
        <v>#REF!</v>
      </c>
      <c r="K2908" s="168" t="e">
        <f>#REF!</f>
        <v>#REF!</v>
      </c>
      <c r="L2908" s="168" t="e">
        <f>#REF!</f>
        <v>#REF!</v>
      </c>
      <c r="M2908" s="168" t="e">
        <f>#REF!</f>
        <v>#REF!</v>
      </c>
      <c r="N2908" s="168" t="e">
        <f>#REF!</f>
        <v>#REF!</v>
      </c>
    </row>
    <row r="2909" spans="9:14">
      <c r="I2909" s="168" t="e">
        <f>#REF!</f>
        <v>#REF!</v>
      </c>
      <c r="J2909" s="168" t="e">
        <f>#REF!</f>
        <v>#REF!</v>
      </c>
      <c r="K2909" s="168" t="e">
        <f>#REF!</f>
        <v>#REF!</v>
      </c>
      <c r="L2909" s="168" t="e">
        <f>#REF!</f>
        <v>#REF!</v>
      </c>
      <c r="M2909" s="168" t="e">
        <f>#REF!</f>
        <v>#REF!</v>
      </c>
      <c r="N2909" s="168" t="e">
        <f>#REF!</f>
        <v>#REF!</v>
      </c>
    </row>
    <row r="2910" spans="9:14">
      <c r="I2910" s="168" t="e">
        <f>#REF!</f>
        <v>#REF!</v>
      </c>
      <c r="J2910" s="168" t="e">
        <f>#REF!</f>
        <v>#REF!</v>
      </c>
      <c r="K2910" s="168" t="e">
        <f>#REF!</f>
        <v>#REF!</v>
      </c>
      <c r="L2910" s="168" t="e">
        <f>#REF!</f>
        <v>#REF!</v>
      </c>
      <c r="M2910" s="168" t="e">
        <f>#REF!</f>
        <v>#REF!</v>
      </c>
      <c r="N2910" s="168" t="e">
        <f>#REF!</f>
        <v>#REF!</v>
      </c>
    </row>
    <row r="2911" spans="9:14">
      <c r="I2911" s="168" t="e">
        <f>#REF!</f>
        <v>#REF!</v>
      </c>
      <c r="J2911" s="168" t="e">
        <f>#REF!</f>
        <v>#REF!</v>
      </c>
      <c r="K2911" s="168" t="e">
        <f>#REF!</f>
        <v>#REF!</v>
      </c>
      <c r="L2911" s="168" t="e">
        <f>#REF!</f>
        <v>#REF!</v>
      </c>
      <c r="M2911" s="168" t="e">
        <f>#REF!</f>
        <v>#REF!</v>
      </c>
      <c r="N2911" s="168" t="e">
        <f>#REF!</f>
        <v>#REF!</v>
      </c>
    </row>
    <row r="2912" spans="9:14">
      <c r="I2912" s="168" t="e">
        <f>#REF!</f>
        <v>#REF!</v>
      </c>
      <c r="J2912" s="168" t="e">
        <f>#REF!</f>
        <v>#REF!</v>
      </c>
      <c r="K2912" s="168" t="e">
        <f>#REF!</f>
        <v>#REF!</v>
      </c>
      <c r="L2912" s="168" t="e">
        <f>#REF!</f>
        <v>#REF!</v>
      </c>
      <c r="M2912" s="168" t="e">
        <f>#REF!</f>
        <v>#REF!</v>
      </c>
      <c r="N2912" s="168" t="e">
        <f>#REF!</f>
        <v>#REF!</v>
      </c>
    </row>
    <row r="2913" spans="9:14">
      <c r="I2913" s="168" t="e">
        <f>#REF!</f>
        <v>#REF!</v>
      </c>
      <c r="J2913" s="168" t="e">
        <f>#REF!</f>
        <v>#REF!</v>
      </c>
      <c r="K2913" s="168" t="e">
        <f>#REF!</f>
        <v>#REF!</v>
      </c>
      <c r="L2913" s="168" t="e">
        <f>#REF!</f>
        <v>#REF!</v>
      </c>
      <c r="M2913" s="168" t="e">
        <f>#REF!</f>
        <v>#REF!</v>
      </c>
      <c r="N2913" s="168" t="e">
        <f>#REF!</f>
        <v>#REF!</v>
      </c>
    </row>
    <row r="2914" spans="9:14">
      <c r="I2914" s="168" t="e">
        <f>#REF!</f>
        <v>#REF!</v>
      </c>
      <c r="J2914" s="168" t="e">
        <f>#REF!</f>
        <v>#REF!</v>
      </c>
      <c r="K2914" s="168" t="e">
        <f>#REF!</f>
        <v>#REF!</v>
      </c>
      <c r="L2914" s="168" t="e">
        <f>#REF!</f>
        <v>#REF!</v>
      </c>
      <c r="M2914" s="168" t="e">
        <f>#REF!</f>
        <v>#REF!</v>
      </c>
      <c r="N2914" s="168" t="e">
        <f>#REF!</f>
        <v>#REF!</v>
      </c>
    </row>
    <row r="2915" spans="9:14">
      <c r="I2915" s="168" t="e">
        <f>#REF!</f>
        <v>#REF!</v>
      </c>
      <c r="J2915" s="168" t="e">
        <f>#REF!</f>
        <v>#REF!</v>
      </c>
      <c r="K2915" s="168" t="e">
        <f>#REF!</f>
        <v>#REF!</v>
      </c>
      <c r="L2915" s="168" t="e">
        <f>#REF!</f>
        <v>#REF!</v>
      </c>
      <c r="M2915" s="168" t="e">
        <f>#REF!</f>
        <v>#REF!</v>
      </c>
      <c r="N2915" s="168" t="e">
        <f>#REF!</f>
        <v>#REF!</v>
      </c>
    </row>
    <row r="2916" spans="9:14">
      <c r="I2916" s="168" t="e">
        <f>#REF!</f>
        <v>#REF!</v>
      </c>
      <c r="J2916" s="168" t="e">
        <f>#REF!</f>
        <v>#REF!</v>
      </c>
      <c r="K2916" s="168" t="e">
        <f>#REF!</f>
        <v>#REF!</v>
      </c>
      <c r="L2916" s="168" t="e">
        <f>#REF!</f>
        <v>#REF!</v>
      </c>
      <c r="M2916" s="168" t="e">
        <f>#REF!</f>
        <v>#REF!</v>
      </c>
      <c r="N2916" s="168" t="e">
        <f>#REF!</f>
        <v>#REF!</v>
      </c>
    </row>
    <row r="2917" spans="9:14">
      <c r="I2917" s="168" t="e">
        <f>#REF!</f>
        <v>#REF!</v>
      </c>
      <c r="J2917" s="168" t="e">
        <f>#REF!</f>
        <v>#REF!</v>
      </c>
      <c r="K2917" s="168" t="e">
        <f>#REF!</f>
        <v>#REF!</v>
      </c>
      <c r="L2917" s="168" t="e">
        <f>#REF!</f>
        <v>#REF!</v>
      </c>
      <c r="M2917" s="168" t="e">
        <f>#REF!</f>
        <v>#REF!</v>
      </c>
      <c r="N2917" s="168" t="e">
        <f>#REF!</f>
        <v>#REF!</v>
      </c>
    </row>
    <row r="2918" spans="9:14">
      <c r="I2918" s="180" t="e">
        <f>#REF!</f>
        <v>#REF!</v>
      </c>
      <c r="J2918" s="180" t="e">
        <f>#REF!</f>
        <v>#REF!</v>
      </c>
      <c r="K2918" s="180" t="e">
        <f>#REF!</f>
        <v>#REF!</v>
      </c>
      <c r="L2918" s="180" t="e">
        <f>#REF!</f>
        <v>#REF!</v>
      </c>
      <c r="M2918" s="180" t="e">
        <f>#REF!</f>
        <v>#REF!</v>
      </c>
      <c r="N2918" s="180" t="e">
        <f>#REF!</f>
        <v>#REF!</v>
      </c>
    </row>
    <row r="2919" spans="9:14">
      <c r="I2919" s="180" t="e">
        <f>#REF!</f>
        <v>#REF!</v>
      </c>
      <c r="J2919" s="180" t="e">
        <f>#REF!</f>
        <v>#REF!</v>
      </c>
      <c r="K2919" s="180" t="e">
        <f>#REF!</f>
        <v>#REF!</v>
      </c>
      <c r="L2919" s="180" t="e">
        <f>#REF!</f>
        <v>#REF!</v>
      </c>
      <c r="M2919" s="180" t="e">
        <f>#REF!</f>
        <v>#REF!</v>
      </c>
      <c r="N2919" s="180" t="e">
        <f>#REF!</f>
        <v>#REF!</v>
      </c>
    </row>
    <row r="2920" spans="9:14">
      <c r="I2920" s="168" t="e">
        <f>#REF!</f>
        <v>#REF!</v>
      </c>
      <c r="J2920" s="168" t="e">
        <f>#REF!</f>
        <v>#REF!</v>
      </c>
      <c r="K2920" s="168" t="e">
        <f>#REF!</f>
        <v>#REF!</v>
      </c>
      <c r="L2920" s="168" t="e">
        <f>#REF!</f>
        <v>#REF!</v>
      </c>
      <c r="M2920" s="168" t="e">
        <f>#REF!</f>
        <v>#REF!</v>
      </c>
      <c r="N2920" s="168" t="e">
        <f>#REF!</f>
        <v>#REF!</v>
      </c>
    </row>
    <row r="2921" spans="9:14">
      <c r="I2921" s="168" t="e">
        <f>#REF!</f>
        <v>#REF!</v>
      </c>
      <c r="J2921" s="168" t="e">
        <f>#REF!</f>
        <v>#REF!</v>
      </c>
      <c r="K2921" s="168" t="e">
        <f>#REF!</f>
        <v>#REF!</v>
      </c>
      <c r="L2921" s="168" t="e">
        <f>#REF!</f>
        <v>#REF!</v>
      </c>
      <c r="M2921" s="168" t="e">
        <f>#REF!</f>
        <v>#REF!</v>
      </c>
      <c r="N2921" s="168" t="e">
        <f>#REF!</f>
        <v>#REF!</v>
      </c>
    </row>
    <row r="2922" spans="9:14">
      <c r="I2922" s="168" t="e">
        <f>#REF!</f>
        <v>#REF!</v>
      </c>
      <c r="J2922" s="168" t="e">
        <f>#REF!</f>
        <v>#REF!</v>
      </c>
      <c r="K2922" s="168" t="e">
        <f>#REF!</f>
        <v>#REF!</v>
      </c>
      <c r="L2922" s="168" t="e">
        <f>#REF!</f>
        <v>#REF!</v>
      </c>
      <c r="M2922" s="168" t="e">
        <f>#REF!</f>
        <v>#REF!</v>
      </c>
      <c r="N2922" s="168" t="e">
        <f>#REF!</f>
        <v>#REF!</v>
      </c>
    </row>
    <row r="2923" spans="9:14">
      <c r="I2923" s="168" t="e">
        <f>#REF!</f>
        <v>#REF!</v>
      </c>
      <c r="J2923" s="168" t="e">
        <f>#REF!</f>
        <v>#REF!</v>
      </c>
      <c r="K2923" s="168" t="e">
        <f>#REF!</f>
        <v>#REF!</v>
      </c>
      <c r="L2923" s="168" t="e">
        <f>#REF!</f>
        <v>#REF!</v>
      </c>
      <c r="M2923" s="168" t="e">
        <f>#REF!</f>
        <v>#REF!</v>
      </c>
      <c r="N2923" s="168" t="e">
        <f>#REF!</f>
        <v>#REF!</v>
      </c>
    </row>
    <row r="2924" spans="9:14">
      <c r="I2924" s="168" t="e">
        <f>#REF!</f>
        <v>#REF!</v>
      </c>
      <c r="J2924" s="168" t="e">
        <f>#REF!</f>
        <v>#REF!</v>
      </c>
      <c r="K2924" s="168" t="e">
        <f>#REF!</f>
        <v>#REF!</v>
      </c>
      <c r="L2924" s="168" t="e">
        <f>#REF!</f>
        <v>#REF!</v>
      </c>
      <c r="M2924" s="168" t="e">
        <f>#REF!</f>
        <v>#REF!</v>
      </c>
      <c r="N2924" s="168" t="e">
        <f>#REF!</f>
        <v>#REF!</v>
      </c>
    </row>
    <row r="2925" spans="9:14">
      <c r="I2925" s="168" t="e">
        <f>#REF!</f>
        <v>#REF!</v>
      </c>
      <c r="J2925" s="168" t="e">
        <f>#REF!</f>
        <v>#REF!</v>
      </c>
      <c r="K2925" s="168" t="e">
        <f>#REF!</f>
        <v>#REF!</v>
      </c>
      <c r="L2925" s="168" t="e">
        <f>#REF!</f>
        <v>#REF!</v>
      </c>
      <c r="M2925" s="168" t="e">
        <f>#REF!</f>
        <v>#REF!</v>
      </c>
      <c r="N2925" s="168" t="e">
        <f>#REF!</f>
        <v>#REF!</v>
      </c>
    </row>
    <row r="2926" spans="9:14">
      <c r="I2926" s="168" t="e">
        <f>#REF!</f>
        <v>#REF!</v>
      </c>
      <c r="J2926" s="168" t="e">
        <f>#REF!</f>
        <v>#REF!</v>
      </c>
      <c r="K2926" s="168" t="e">
        <f>#REF!</f>
        <v>#REF!</v>
      </c>
      <c r="L2926" s="168" t="e">
        <f>#REF!</f>
        <v>#REF!</v>
      </c>
      <c r="M2926" s="168" t="e">
        <f>#REF!</f>
        <v>#REF!</v>
      </c>
      <c r="N2926" s="168" t="e">
        <f>#REF!</f>
        <v>#REF!</v>
      </c>
    </row>
    <row r="2927" spans="9:14">
      <c r="I2927" s="168" t="e">
        <f>#REF!</f>
        <v>#REF!</v>
      </c>
      <c r="J2927" s="168" t="e">
        <f>#REF!</f>
        <v>#REF!</v>
      </c>
      <c r="K2927" s="168" t="e">
        <f>#REF!</f>
        <v>#REF!</v>
      </c>
      <c r="L2927" s="168" t="e">
        <f>#REF!</f>
        <v>#REF!</v>
      </c>
      <c r="M2927" s="168" t="e">
        <f>#REF!</f>
        <v>#REF!</v>
      </c>
      <c r="N2927" s="168" t="e">
        <f>#REF!</f>
        <v>#REF!</v>
      </c>
    </row>
    <row r="2928" spans="9:14">
      <c r="I2928" s="168" t="e">
        <f>#REF!</f>
        <v>#REF!</v>
      </c>
      <c r="J2928" s="168" t="e">
        <f>#REF!</f>
        <v>#REF!</v>
      </c>
      <c r="K2928" s="168" t="e">
        <f>#REF!</f>
        <v>#REF!</v>
      </c>
      <c r="L2928" s="168" t="e">
        <f>#REF!</f>
        <v>#REF!</v>
      </c>
      <c r="M2928" s="168" t="e">
        <f>#REF!</f>
        <v>#REF!</v>
      </c>
      <c r="N2928" s="168" t="e">
        <f>#REF!</f>
        <v>#REF!</v>
      </c>
    </row>
    <row r="2929" spans="7:14">
      <c r="I2929" s="168" t="e">
        <f>#REF!</f>
        <v>#REF!</v>
      </c>
      <c r="J2929" s="168" t="e">
        <f>#REF!</f>
        <v>#REF!</v>
      </c>
      <c r="K2929" s="168" t="e">
        <f>#REF!</f>
        <v>#REF!</v>
      </c>
      <c r="L2929" s="168" t="e">
        <f>#REF!</f>
        <v>#REF!</v>
      </c>
      <c r="M2929" s="168" t="e">
        <f>#REF!</f>
        <v>#REF!</v>
      </c>
      <c r="N2929" s="168" t="e">
        <f>#REF!</f>
        <v>#REF!</v>
      </c>
    </row>
    <row r="2930" spans="7:14">
      <c r="I2930" s="168" t="e">
        <f>#REF!</f>
        <v>#REF!</v>
      </c>
      <c r="J2930" s="168" t="e">
        <f>#REF!</f>
        <v>#REF!</v>
      </c>
      <c r="K2930" s="168" t="e">
        <f>#REF!</f>
        <v>#REF!</v>
      </c>
      <c r="L2930" s="168" t="e">
        <f>#REF!</f>
        <v>#REF!</v>
      </c>
      <c r="M2930" s="168" t="e">
        <f>#REF!</f>
        <v>#REF!</v>
      </c>
      <c r="N2930" s="168" t="e">
        <f>#REF!</f>
        <v>#REF!</v>
      </c>
    </row>
    <row r="2931" spans="7:14">
      <c r="I2931" s="168" t="e">
        <f>#REF!</f>
        <v>#REF!</v>
      </c>
      <c r="J2931" s="168" t="e">
        <f>#REF!</f>
        <v>#REF!</v>
      </c>
      <c r="K2931" s="168" t="e">
        <f>#REF!</f>
        <v>#REF!</v>
      </c>
      <c r="L2931" s="168" t="e">
        <f>#REF!</f>
        <v>#REF!</v>
      </c>
      <c r="M2931" s="168" t="e">
        <f>#REF!</f>
        <v>#REF!</v>
      </c>
      <c r="N2931" s="168" t="e">
        <f>#REF!</f>
        <v>#REF!</v>
      </c>
    </row>
    <row r="2932" spans="7:14">
      <c r="I2932" s="180" t="e">
        <f>#REF!</f>
        <v>#REF!</v>
      </c>
      <c r="J2932" s="180" t="e">
        <f>#REF!</f>
        <v>#REF!</v>
      </c>
      <c r="K2932" s="180" t="e">
        <f>#REF!</f>
        <v>#REF!</v>
      </c>
      <c r="L2932" s="180" t="e">
        <f>#REF!</f>
        <v>#REF!</v>
      </c>
      <c r="M2932" s="180" t="e">
        <f>#REF!</f>
        <v>#REF!</v>
      </c>
      <c r="N2932" s="180" t="e">
        <f>#REF!</f>
        <v>#REF!</v>
      </c>
    </row>
    <row r="2933" spans="7:14">
      <c r="I2933" s="180" t="e">
        <f>#REF!</f>
        <v>#REF!</v>
      </c>
      <c r="J2933" s="180" t="e">
        <f>#REF!</f>
        <v>#REF!</v>
      </c>
      <c r="K2933" s="180" t="e">
        <f>#REF!</f>
        <v>#REF!</v>
      </c>
      <c r="L2933" s="180" t="e">
        <f>#REF!</f>
        <v>#REF!</v>
      </c>
      <c r="M2933" s="180" t="e">
        <f>#REF!</f>
        <v>#REF!</v>
      </c>
      <c r="N2933" s="180" t="e">
        <f>#REF!</f>
        <v>#REF!</v>
      </c>
    </row>
    <row r="2934" spans="7:14">
      <c r="I2934" s="168" t="e">
        <f>#REF!</f>
        <v>#REF!</v>
      </c>
      <c r="J2934" s="168" t="e">
        <f>#REF!</f>
        <v>#REF!</v>
      </c>
      <c r="K2934" s="168" t="e">
        <f>#REF!</f>
        <v>#REF!</v>
      </c>
      <c r="L2934" s="168" t="e">
        <f>#REF!</f>
        <v>#REF!</v>
      </c>
      <c r="M2934" s="168" t="e">
        <f>#REF!</f>
        <v>#REF!</v>
      </c>
      <c r="N2934" s="168" t="e">
        <f>#REF!</f>
        <v>#REF!</v>
      </c>
    </row>
    <row r="2935" spans="7:14">
      <c r="I2935" s="168" t="e">
        <f>#REF!</f>
        <v>#REF!</v>
      </c>
      <c r="J2935" s="168" t="e">
        <f>#REF!</f>
        <v>#REF!</v>
      </c>
      <c r="K2935" s="168" t="e">
        <f>#REF!</f>
        <v>#REF!</v>
      </c>
      <c r="L2935" s="168" t="e">
        <f>#REF!</f>
        <v>#REF!</v>
      </c>
      <c r="M2935" s="168" t="e">
        <f>#REF!</f>
        <v>#REF!</v>
      </c>
      <c r="N2935" s="168" t="e">
        <f>#REF!</f>
        <v>#REF!</v>
      </c>
    </row>
    <row r="2936" spans="7:14">
      <c r="I2936" s="168" t="e">
        <f>#REF!</f>
        <v>#REF!</v>
      </c>
      <c r="J2936" s="168" t="e">
        <f>#REF!</f>
        <v>#REF!</v>
      </c>
      <c r="K2936" s="168" t="e">
        <f>#REF!</f>
        <v>#REF!</v>
      </c>
      <c r="L2936" s="168" t="e">
        <f>#REF!</f>
        <v>#REF!</v>
      </c>
      <c r="M2936" s="168" t="e">
        <f>#REF!</f>
        <v>#REF!</v>
      </c>
      <c r="N2936" s="168" t="e">
        <f>#REF!</f>
        <v>#REF!</v>
      </c>
    </row>
    <row r="2937" spans="7:14">
      <c r="I2937" s="168" t="e">
        <f>#REF!</f>
        <v>#REF!</v>
      </c>
      <c r="J2937" s="168" t="e">
        <f>#REF!</f>
        <v>#REF!</v>
      </c>
      <c r="K2937" s="168" t="e">
        <f>#REF!</f>
        <v>#REF!</v>
      </c>
      <c r="L2937" s="168" t="e">
        <f>#REF!</f>
        <v>#REF!</v>
      </c>
      <c r="M2937" s="168" t="e">
        <f>#REF!</f>
        <v>#REF!</v>
      </c>
      <c r="N2937" s="168" t="e">
        <f>#REF!</f>
        <v>#REF!</v>
      </c>
    </row>
    <row r="2938" spans="7:14">
      <c r="I2938" s="168" t="e">
        <f>#REF!</f>
        <v>#REF!</v>
      </c>
      <c r="J2938" s="168" t="e">
        <f>#REF!</f>
        <v>#REF!</v>
      </c>
      <c r="K2938" s="168" t="e">
        <f>#REF!</f>
        <v>#REF!</v>
      </c>
      <c r="L2938" s="168" t="e">
        <f>#REF!</f>
        <v>#REF!</v>
      </c>
      <c r="M2938" s="168" t="e">
        <f>#REF!</f>
        <v>#REF!</v>
      </c>
      <c r="N2938" s="168" t="e">
        <f>#REF!</f>
        <v>#REF!</v>
      </c>
    </row>
    <row r="2939" spans="7:14">
      <c r="I2939" s="168" t="e">
        <f>#REF!</f>
        <v>#REF!</v>
      </c>
      <c r="J2939" s="168" t="e">
        <f>#REF!</f>
        <v>#REF!</v>
      </c>
      <c r="K2939" s="168" t="e">
        <f>#REF!</f>
        <v>#REF!</v>
      </c>
      <c r="L2939" s="168" t="e">
        <f>#REF!</f>
        <v>#REF!</v>
      </c>
      <c r="M2939" s="168" t="e">
        <f>#REF!</f>
        <v>#REF!</v>
      </c>
      <c r="N2939" s="168" t="e">
        <f>#REF!</f>
        <v>#REF!</v>
      </c>
    </row>
    <row r="2940" spans="7:14">
      <c r="I2940" s="168" t="e">
        <f>#REF!</f>
        <v>#REF!</v>
      </c>
      <c r="J2940" s="168" t="e">
        <f>#REF!</f>
        <v>#REF!</v>
      </c>
      <c r="K2940" s="168" t="e">
        <f>#REF!</f>
        <v>#REF!</v>
      </c>
      <c r="L2940" s="168" t="e">
        <f>#REF!</f>
        <v>#REF!</v>
      </c>
      <c r="M2940" s="168" t="e">
        <f>#REF!</f>
        <v>#REF!</v>
      </c>
      <c r="N2940" s="168" t="e">
        <f>#REF!</f>
        <v>#REF!</v>
      </c>
    </row>
    <row r="2941" spans="7:14">
      <c r="I2941" s="168" t="e">
        <f>#REF!</f>
        <v>#REF!</v>
      </c>
      <c r="J2941" s="168" t="e">
        <f>#REF!</f>
        <v>#REF!</v>
      </c>
      <c r="K2941" s="168" t="e">
        <f>#REF!</f>
        <v>#REF!</v>
      </c>
      <c r="L2941" s="168" t="e">
        <f>#REF!</f>
        <v>#REF!</v>
      </c>
      <c r="M2941" s="168" t="e">
        <f>#REF!</f>
        <v>#REF!</v>
      </c>
      <c r="N2941" s="168" t="e">
        <f>#REF!</f>
        <v>#REF!</v>
      </c>
    </row>
    <row r="2942" spans="7:14">
      <c r="G2942" s="200"/>
      <c r="H2942" s="200"/>
      <c r="I2942" s="168" t="e">
        <f>#REF!</f>
        <v>#REF!</v>
      </c>
      <c r="J2942" s="168" t="e">
        <f>#REF!</f>
        <v>#REF!</v>
      </c>
      <c r="K2942" s="168" t="e">
        <f>#REF!</f>
        <v>#REF!</v>
      </c>
      <c r="L2942" s="168" t="e">
        <f>#REF!</f>
        <v>#REF!</v>
      </c>
      <c r="M2942" s="168" t="e">
        <f>#REF!</f>
        <v>#REF!</v>
      </c>
      <c r="N2942" s="168" t="e">
        <f>#REF!</f>
        <v>#REF!</v>
      </c>
    </row>
    <row r="2943" spans="7:14">
      <c r="I2943" s="168" t="e">
        <f>#REF!</f>
        <v>#REF!</v>
      </c>
      <c r="J2943" s="168" t="e">
        <f>#REF!</f>
        <v>#REF!</v>
      </c>
      <c r="K2943" s="168" t="e">
        <f>#REF!</f>
        <v>#REF!</v>
      </c>
      <c r="L2943" s="168" t="e">
        <f>#REF!</f>
        <v>#REF!</v>
      </c>
      <c r="M2943" s="168" t="e">
        <f>#REF!</f>
        <v>#REF!</v>
      </c>
      <c r="N2943" s="168" t="e">
        <f>#REF!</f>
        <v>#REF!</v>
      </c>
    </row>
    <row r="2944" spans="7:14">
      <c r="I2944" s="168" t="e">
        <f>#REF!</f>
        <v>#REF!</v>
      </c>
      <c r="J2944" s="168" t="e">
        <f>#REF!</f>
        <v>#REF!</v>
      </c>
      <c r="K2944" s="168" t="e">
        <f>#REF!</f>
        <v>#REF!</v>
      </c>
      <c r="L2944" s="168" t="e">
        <f>#REF!</f>
        <v>#REF!</v>
      </c>
      <c r="M2944" s="168" t="e">
        <f>#REF!</f>
        <v>#REF!</v>
      </c>
      <c r="N2944" s="168" t="e">
        <f>#REF!</f>
        <v>#REF!</v>
      </c>
    </row>
    <row r="2945" spans="9:14">
      <c r="I2945" s="168" t="e">
        <f>#REF!</f>
        <v>#REF!</v>
      </c>
      <c r="J2945" s="168" t="e">
        <f>#REF!</f>
        <v>#REF!</v>
      </c>
      <c r="K2945" s="168" t="e">
        <f>#REF!</f>
        <v>#REF!</v>
      </c>
      <c r="L2945" s="168" t="e">
        <f>#REF!</f>
        <v>#REF!</v>
      </c>
      <c r="M2945" s="168" t="e">
        <f>#REF!</f>
        <v>#REF!</v>
      </c>
      <c r="N2945" s="168" t="e">
        <f>#REF!</f>
        <v>#REF!</v>
      </c>
    </row>
    <row r="2946" spans="9:14">
      <c r="I2946" s="180" t="e">
        <f>#REF!</f>
        <v>#REF!</v>
      </c>
      <c r="J2946" s="180" t="e">
        <f>#REF!</f>
        <v>#REF!</v>
      </c>
      <c r="K2946" s="180" t="e">
        <f>#REF!</f>
        <v>#REF!</v>
      </c>
      <c r="L2946" s="180" t="e">
        <f>#REF!</f>
        <v>#REF!</v>
      </c>
      <c r="M2946" s="180" t="e">
        <f>#REF!</f>
        <v>#REF!</v>
      </c>
      <c r="N2946" s="180" t="e">
        <f>#REF!</f>
        <v>#REF!</v>
      </c>
    </row>
    <row r="2947" spans="9:14">
      <c r="I2947" s="180" t="e">
        <f>#REF!</f>
        <v>#REF!</v>
      </c>
      <c r="J2947" s="180" t="e">
        <f>#REF!</f>
        <v>#REF!</v>
      </c>
      <c r="K2947" s="180" t="e">
        <f>#REF!</f>
        <v>#REF!</v>
      </c>
      <c r="L2947" s="180" t="e">
        <f>#REF!</f>
        <v>#REF!</v>
      </c>
      <c r="M2947" s="180" t="e">
        <f>#REF!</f>
        <v>#REF!</v>
      </c>
      <c r="N2947" s="180" t="e">
        <f>#REF!</f>
        <v>#REF!</v>
      </c>
    </row>
    <row r="2948" spans="9:14">
      <c r="I2948" s="168" t="e">
        <f>#REF!</f>
        <v>#REF!</v>
      </c>
      <c r="J2948" s="168" t="e">
        <f>#REF!</f>
        <v>#REF!</v>
      </c>
      <c r="K2948" s="168" t="e">
        <f>#REF!</f>
        <v>#REF!</v>
      </c>
      <c r="L2948" s="168" t="e">
        <f>#REF!</f>
        <v>#REF!</v>
      </c>
      <c r="M2948" s="168" t="e">
        <f>#REF!</f>
        <v>#REF!</v>
      </c>
      <c r="N2948" s="168" t="e">
        <f>#REF!</f>
        <v>#REF!</v>
      </c>
    </row>
    <row r="2949" spans="9:14">
      <c r="I2949" s="168" t="e">
        <f>#REF!</f>
        <v>#REF!</v>
      </c>
      <c r="J2949" s="168" t="e">
        <f>#REF!</f>
        <v>#REF!</v>
      </c>
      <c r="K2949" s="168" t="e">
        <f>#REF!</f>
        <v>#REF!</v>
      </c>
      <c r="L2949" s="168" t="e">
        <f>#REF!</f>
        <v>#REF!</v>
      </c>
      <c r="M2949" s="168" t="e">
        <f>#REF!</f>
        <v>#REF!</v>
      </c>
      <c r="N2949" s="168" t="e">
        <f>#REF!</f>
        <v>#REF!</v>
      </c>
    </row>
    <row r="2950" spans="9:14">
      <c r="I2950" s="168" t="e">
        <f>#REF!</f>
        <v>#REF!</v>
      </c>
      <c r="J2950" s="168" t="e">
        <f>#REF!</f>
        <v>#REF!</v>
      </c>
      <c r="K2950" s="168" t="e">
        <f>#REF!</f>
        <v>#REF!</v>
      </c>
      <c r="L2950" s="168" t="e">
        <f>#REF!</f>
        <v>#REF!</v>
      </c>
      <c r="M2950" s="168" t="e">
        <f>#REF!</f>
        <v>#REF!</v>
      </c>
      <c r="N2950" s="168" t="e">
        <f>#REF!</f>
        <v>#REF!</v>
      </c>
    </row>
    <row r="2951" spans="9:14">
      <c r="I2951" s="168" t="e">
        <f>#REF!</f>
        <v>#REF!</v>
      </c>
      <c r="J2951" s="168" t="e">
        <f>#REF!</f>
        <v>#REF!</v>
      </c>
      <c r="K2951" s="168" t="e">
        <f>#REF!</f>
        <v>#REF!</v>
      </c>
      <c r="L2951" s="168" t="e">
        <f>#REF!</f>
        <v>#REF!</v>
      </c>
      <c r="M2951" s="168" t="e">
        <f>#REF!</f>
        <v>#REF!</v>
      </c>
      <c r="N2951" s="168" t="e">
        <f>#REF!</f>
        <v>#REF!</v>
      </c>
    </row>
    <row r="2952" spans="9:14">
      <c r="I2952" s="168" t="e">
        <f>#REF!</f>
        <v>#REF!</v>
      </c>
      <c r="J2952" s="168" t="e">
        <f>#REF!</f>
        <v>#REF!</v>
      </c>
      <c r="K2952" s="168" t="e">
        <f>#REF!</f>
        <v>#REF!</v>
      </c>
      <c r="L2952" s="168" t="e">
        <f>#REF!</f>
        <v>#REF!</v>
      </c>
      <c r="M2952" s="168" t="e">
        <f>#REF!</f>
        <v>#REF!</v>
      </c>
      <c r="N2952" s="168" t="e">
        <f>#REF!</f>
        <v>#REF!</v>
      </c>
    </row>
    <row r="2953" spans="9:14">
      <c r="I2953" s="168" t="e">
        <f>#REF!</f>
        <v>#REF!</v>
      </c>
      <c r="J2953" s="168" t="e">
        <f>#REF!</f>
        <v>#REF!</v>
      </c>
      <c r="K2953" s="168" t="e">
        <f>#REF!</f>
        <v>#REF!</v>
      </c>
      <c r="L2953" s="168" t="e">
        <f>#REF!</f>
        <v>#REF!</v>
      </c>
      <c r="M2953" s="168" t="e">
        <f>#REF!</f>
        <v>#REF!</v>
      </c>
      <c r="N2953" s="168" t="e">
        <f>#REF!</f>
        <v>#REF!</v>
      </c>
    </row>
    <row r="2954" spans="9:14">
      <c r="I2954" s="168" t="e">
        <f>#REF!</f>
        <v>#REF!</v>
      </c>
      <c r="J2954" s="168" t="e">
        <f>#REF!</f>
        <v>#REF!</v>
      </c>
      <c r="K2954" s="168" t="e">
        <f>#REF!</f>
        <v>#REF!</v>
      </c>
      <c r="L2954" s="168" t="e">
        <f>#REF!</f>
        <v>#REF!</v>
      </c>
      <c r="M2954" s="168" t="e">
        <f>#REF!</f>
        <v>#REF!</v>
      </c>
      <c r="N2954" s="168" t="e">
        <f>#REF!</f>
        <v>#REF!</v>
      </c>
    </row>
    <row r="2955" spans="9:14">
      <c r="I2955" s="168" t="e">
        <f>#REF!</f>
        <v>#REF!</v>
      </c>
      <c r="J2955" s="168" t="e">
        <f>#REF!</f>
        <v>#REF!</v>
      </c>
      <c r="K2955" s="168" t="e">
        <f>#REF!</f>
        <v>#REF!</v>
      </c>
      <c r="L2955" s="168" t="e">
        <f>#REF!</f>
        <v>#REF!</v>
      </c>
      <c r="M2955" s="168" t="e">
        <f>#REF!</f>
        <v>#REF!</v>
      </c>
      <c r="N2955" s="168" t="e">
        <f>#REF!</f>
        <v>#REF!</v>
      </c>
    </row>
    <row r="2956" spans="9:14">
      <c r="I2956" s="168" t="e">
        <f>#REF!</f>
        <v>#REF!</v>
      </c>
      <c r="J2956" s="168" t="e">
        <f>#REF!</f>
        <v>#REF!</v>
      </c>
      <c r="K2956" s="168" t="e">
        <f>#REF!</f>
        <v>#REF!</v>
      </c>
      <c r="L2956" s="168" t="e">
        <f>#REF!</f>
        <v>#REF!</v>
      </c>
      <c r="M2956" s="168" t="e">
        <f>#REF!</f>
        <v>#REF!</v>
      </c>
      <c r="N2956" s="168" t="e">
        <f>#REF!</f>
        <v>#REF!</v>
      </c>
    </row>
    <row r="2957" spans="9:14">
      <c r="I2957" s="168" t="e">
        <f>#REF!</f>
        <v>#REF!</v>
      </c>
      <c r="J2957" s="168" t="e">
        <f>#REF!</f>
        <v>#REF!</v>
      </c>
      <c r="K2957" s="168" t="e">
        <f>#REF!</f>
        <v>#REF!</v>
      </c>
      <c r="L2957" s="168" t="e">
        <f>#REF!</f>
        <v>#REF!</v>
      </c>
      <c r="M2957" s="168" t="e">
        <f>#REF!</f>
        <v>#REF!</v>
      </c>
      <c r="N2957" s="168" t="e">
        <f>#REF!</f>
        <v>#REF!</v>
      </c>
    </row>
    <row r="2958" spans="9:14">
      <c r="I2958" s="168" t="e">
        <f>#REF!</f>
        <v>#REF!</v>
      </c>
      <c r="J2958" s="168" t="e">
        <f>#REF!</f>
        <v>#REF!</v>
      </c>
      <c r="K2958" s="168" t="e">
        <f>#REF!</f>
        <v>#REF!</v>
      </c>
      <c r="L2958" s="168" t="e">
        <f>#REF!</f>
        <v>#REF!</v>
      </c>
      <c r="M2958" s="168" t="e">
        <f>#REF!</f>
        <v>#REF!</v>
      </c>
      <c r="N2958" s="168" t="e">
        <f>#REF!</f>
        <v>#REF!</v>
      </c>
    </row>
    <row r="2959" spans="9:14">
      <c r="I2959" s="168" t="e">
        <f>#REF!</f>
        <v>#REF!</v>
      </c>
      <c r="J2959" s="168" t="e">
        <f>#REF!</f>
        <v>#REF!</v>
      </c>
      <c r="K2959" s="168" t="e">
        <f>#REF!</f>
        <v>#REF!</v>
      </c>
      <c r="L2959" s="168" t="e">
        <f>#REF!</f>
        <v>#REF!</v>
      </c>
      <c r="M2959" s="168" t="e">
        <f>#REF!</f>
        <v>#REF!</v>
      </c>
      <c r="N2959" s="168" t="e">
        <f>#REF!</f>
        <v>#REF!</v>
      </c>
    </row>
    <row r="2960" spans="9:14">
      <c r="I2960" s="180" t="e">
        <f>#REF!</f>
        <v>#REF!</v>
      </c>
      <c r="J2960" s="180" t="e">
        <f>#REF!</f>
        <v>#REF!</v>
      </c>
      <c r="K2960" s="180" t="e">
        <f>#REF!</f>
        <v>#REF!</v>
      </c>
      <c r="L2960" s="180" t="e">
        <f>#REF!</f>
        <v>#REF!</v>
      </c>
      <c r="M2960" s="180" t="e">
        <f>#REF!</f>
        <v>#REF!</v>
      </c>
      <c r="N2960" s="180" t="e">
        <f>#REF!</f>
        <v>#REF!</v>
      </c>
    </row>
    <row r="2961" spans="9:14">
      <c r="I2961" s="180" t="e">
        <f>#REF!</f>
        <v>#REF!</v>
      </c>
      <c r="J2961" s="180" t="e">
        <f>#REF!</f>
        <v>#REF!</v>
      </c>
      <c r="K2961" s="180" t="e">
        <f>#REF!</f>
        <v>#REF!</v>
      </c>
      <c r="L2961" s="180" t="e">
        <f>#REF!</f>
        <v>#REF!</v>
      </c>
      <c r="M2961" s="180" t="e">
        <f>#REF!</f>
        <v>#REF!</v>
      </c>
      <c r="N2961" s="180" t="e">
        <f>#REF!</f>
        <v>#REF!</v>
      </c>
    </row>
    <row r="2962" spans="9:14">
      <c r="I2962" s="168" t="e">
        <f>#REF!</f>
        <v>#REF!</v>
      </c>
      <c r="J2962" s="168" t="e">
        <f>#REF!</f>
        <v>#REF!</v>
      </c>
      <c r="K2962" s="168" t="e">
        <f>#REF!</f>
        <v>#REF!</v>
      </c>
      <c r="L2962" s="168" t="e">
        <f>#REF!</f>
        <v>#REF!</v>
      </c>
      <c r="M2962" s="168" t="e">
        <f>#REF!</f>
        <v>#REF!</v>
      </c>
      <c r="N2962" s="168" t="e">
        <f>#REF!</f>
        <v>#REF!</v>
      </c>
    </row>
    <row r="2963" spans="9:14">
      <c r="I2963" s="168" t="e">
        <f>#REF!</f>
        <v>#REF!</v>
      </c>
      <c r="J2963" s="168" t="e">
        <f>#REF!</f>
        <v>#REF!</v>
      </c>
      <c r="K2963" s="168" t="e">
        <f>#REF!</f>
        <v>#REF!</v>
      </c>
      <c r="L2963" s="168" t="e">
        <f>#REF!</f>
        <v>#REF!</v>
      </c>
      <c r="M2963" s="168" t="e">
        <f>#REF!</f>
        <v>#REF!</v>
      </c>
      <c r="N2963" s="168" t="e">
        <f>#REF!</f>
        <v>#REF!</v>
      </c>
    </row>
    <row r="2964" spans="9:14">
      <c r="I2964" s="168" t="e">
        <f>#REF!</f>
        <v>#REF!</v>
      </c>
      <c r="J2964" s="168" t="e">
        <f>#REF!</f>
        <v>#REF!</v>
      </c>
      <c r="K2964" s="168" t="e">
        <f>#REF!</f>
        <v>#REF!</v>
      </c>
      <c r="L2964" s="168" t="e">
        <f>#REF!</f>
        <v>#REF!</v>
      </c>
      <c r="M2964" s="168" t="e">
        <f>#REF!</f>
        <v>#REF!</v>
      </c>
      <c r="N2964" s="168" t="e">
        <f>#REF!</f>
        <v>#REF!</v>
      </c>
    </row>
    <row r="2965" spans="9:14">
      <c r="I2965" s="168" t="e">
        <f>#REF!</f>
        <v>#REF!</v>
      </c>
      <c r="J2965" s="168" t="e">
        <f>#REF!</f>
        <v>#REF!</v>
      </c>
      <c r="K2965" s="168" t="e">
        <f>#REF!</f>
        <v>#REF!</v>
      </c>
      <c r="L2965" s="168" t="e">
        <f>#REF!</f>
        <v>#REF!</v>
      </c>
      <c r="M2965" s="168" t="e">
        <f>#REF!</f>
        <v>#REF!</v>
      </c>
      <c r="N2965" s="168" t="e">
        <f>#REF!</f>
        <v>#REF!</v>
      </c>
    </row>
    <row r="2966" spans="9:14">
      <c r="I2966" s="168" t="e">
        <f>#REF!</f>
        <v>#REF!</v>
      </c>
      <c r="J2966" s="168" t="e">
        <f>#REF!</f>
        <v>#REF!</v>
      </c>
      <c r="K2966" s="168" t="e">
        <f>#REF!</f>
        <v>#REF!</v>
      </c>
      <c r="L2966" s="168" t="e">
        <f>#REF!</f>
        <v>#REF!</v>
      </c>
      <c r="M2966" s="168" t="e">
        <f>#REF!</f>
        <v>#REF!</v>
      </c>
      <c r="N2966" s="168" t="e">
        <f>#REF!</f>
        <v>#REF!</v>
      </c>
    </row>
    <row r="2967" spans="9:14">
      <c r="I2967" s="168" t="e">
        <f>#REF!</f>
        <v>#REF!</v>
      </c>
      <c r="J2967" s="168" t="e">
        <f>#REF!</f>
        <v>#REF!</v>
      </c>
      <c r="K2967" s="168" t="e">
        <f>#REF!</f>
        <v>#REF!</v>
      </c>
      <c r="L2967" s="168" t="e">
        <f>#REF!</f>
        <v>#REF!</v>
      </c>
      <c r="M2967" s="168" t="e">
        <f>#REF!</f>
        <v>#REF!</v>
      </c>
      <c r="N2967" s="168" t="e">
        <f>#REF!</f>
        <v>#REF!</v>
      </c>
    </row>
    <row r="2968" spans="9:14">
      <c r="I2968" s="168" t="e">
        <f>#REF!</f>
        <v>#REF!</v>
      </c>
      <c r="J2968" s="168" t="e">
        <f>#REF!</f>
        <v>#REF!</v>
      </c>
      <c r="K2968" s="168" t="e">
        <f>#REF!</f>
        <v>#REF!</v>
      </c>
      <c r="L2968" s="168" t="e">
        <f>#REF!</f>
        <v>#REF!</v>
      </c>
      <c r="M2968" s="168" t="e">
        <f>#REF!</f>
        <v>#REF!</v>
      </c>
      <c r="N2968" s="168" t="e">
        <f>#REF!</f>
        <v>#REF!</v>
      </c>
    </row>
    <row r="2969" spans="9:14">
      <c r="I2969" s="168" t="e">
        <f>#REF!</f>
        <v>#REF!</v>
      </c>
      <c r="J2969" s="168" t="e">
        <f>#REF!</f>
        <v>#REF!</v>
      </c>
      <c r="K2969" s="168" t="e">
        <f>#REF!</f>
        <v>#REF!</v>
      </c>
      <c r="L2969" s="168" t="e">
        <f>#REF!</f>
        <v>#REF!</v>
      </c>
      <c r="M2969" s="168" t="e">
        <f>#REF!</f>
        <v>#REF!</v>
      </c>
      <c r="N2969" s="168" t="e">
        <f>#REF!</f>
        <v>#REF!</v>
      </c>
    </row>
    <row r="2970" spans="9:14">
      <c r="I2970" s="168" t="e">
        <f>#REF!</f>
        <v>#REF!</v>
      </c>
      <c r="J2970" s="168" t="e">
        <f>#REF!</f>
        <v>#REF!</v>
      </c>
      <c r="K2970" s="168" t="e">
        <f>#REF!</f>
        <v>#REF!</v>
      </c>
      <c r="L2970" s="168" t="e">
        <f>#REF!</f>
        <v>#REF!</v>
      </c>
      <c r="M2970" s="168" t="e">
        <f>#REF!</f>
        <v>#REF!</v>
      </c>
      <c r="N2970" s="168" t="e">
        <f>#REF!</f>
        <v>#REF!</v>
      </c>
    </row>
    <row r="2971" spans="9:14">
      <c r="I2971" s="168" t="e">
        <f>#REF!</f>
        <v>#REF!</v>
      </c>
      <c r="J2971" s="168" t="e">
        <f>#REF!</f>
        <v>#REF!</v>
      </c>
      <c r="K2971" s="168" t="e">
        <f>#REF!</f>
        <v>#REF!</v>
      </c>
      <c r="L2971" s="168" t="e">
        <f>#REF!</f>
        <v>#REF!</v>
      </c>
      <c r="M2971" s="168" t="e">
        <f>#REF!</f>
        <v>#REF!</v>
      </c>
      <c r="N2971" s="168" t="e">
        <f>#REF!</f>
        <v>#REF!</v>
      </c>
    </row>
    <row r="2972" spans="9:14">
      <c r="I2972" s="168" t="e">
        <f>#REF!</f>
        <v>#REF!</v>
      </c>
      <c r="J2972" s="168" t="e">
        <f>#REF!</f>
        <v>#REF!</v>
      </c>
      <c r="K2972" s="168" t="e">
        <f>#REF!</f>
        <v>#REF!</v>
      </c>
      <c r="L2972" s="168" t="e">
        <f>#REF!</f>
        <v>#REF!</v>
      </c>
      <c r="M2972" s="168" t="e">
        <f>#REF!</f>
        <v>#REF!</v>
      </c>
      <c r="N2972" s="168" t="e">
        <f>#REF!</f>
        <v>#REF!</v>
      </c>
    </row>
    <row r="2973" spans="9:14">
      <c r="I2973" s="168" t="e">
        <f>#REF!</f>
        <v>#REF!</v>
      </c>
      <c r="J2973" s="168" t="e">
        <f>#REF!</f>
        <v>#REF!</v>
      </c>
      <c r="K2973" s="168" t="e">
        <f>#REF!</f>
        <v>#REF!</v>
      </c>
      <c r="L2973" s="168" t="e">
        <f>#REF!</f>
        <v>#REF!</v>
      </c>
      <c r="M2973" s="168" t="e">
        <f>#REF!</f>
        <v>#REF!</v>
      </c>
      <c r="N2973" s="168" t="e">
        <f>#REF!</f>
        <v>#REF!</v>
      </c>
    </row>
    <row r="2974" spans="9:14">
      <c r="I2974" s="180" t="e">
        <f>#REF!</f>
        <v>#REF!</v>
      </c>
      <c r="J2974" s="180" t="e">
        <f>#REF!</f>
        <v>#REF!</v>
      </c>
      <c r="K2974" s="180" t="e">
        <f>#REF!</f>
        <v>#REF!</v>
      </c>
      <c r="L2974" s="180" t="e">
        <f>#REF!</f>
        <v>#REF!</v>
      </c>
      <c r="M2974" s="180" t="e">
        <f>#REF!</f>
        <v>#REF!</v>
      </c>
      <c r="N2974" s="180" t="e">
        <f>#REF!</f>
        <v>#REF!</v>
      </c>
    </row>
    <row r="2975" spans="9:14">
      <c r="I2975" s="180" t="e">
        <f>#REF!</f>
        <v>#REF!</v>
      </c>
      <c r="J2975" s="180" t="e">
        <f>#REF!</f>
        <v>#REF!</v>
      </c>
      <c r="K2975" s="180" t="e">
        <f>#REF!</f>
        <v>#REF!</v>
      </c>
      <c r="L2975" s="180" t="e">
        <f>#REF!</f>
        <v>#REF!</v>
      </c>
      <c r="M2975" s="180" t="e">
        <f>#REF!</f>
        <v>#REF!</v>
      </c>
      <c r="N2975" s="180" t="e">
        <f>#REF!</f>
        <v>#REF!</v>
      </c>
    </row>
    <row r="2976" spans="9:14">
      <c r="I2976" s="168" t="e">
        <f>#REF!</f>
        <v>#REF!</v>
      </c>
      <c r="J2976" s="168" t="e">
        <f>#REF!</f>
        <v>#REF!</v>
      </c>
      <c r="K2976" s="168" t="e">
        <f>#REF!</f>
        <v>#REF!</v>
      </c>
      <c r="L2976" s="168" t="e">
        <f>#REF!</f>
        <v>#REF!</v>
      </c>
      <c r="M2976" s="168" t="e">
        <f>#REF!</f>
        <v>#REF!</v>
      </c>
      <c r="N2976" s="168" t="e">
        <f>#REF!</f>
        <v>#REF!</v>
      </c>
    </row>
    <row r="2977" spans="9:14">
      <c r="I2977" s="168" t="e">
        <f>#REF!</f>
        <v>#REF!</v>
      </c>
      <c r="J2977" s="168" t="e">
        <f>#REF!</f>
        <v>#REF!</v>
      </c>
      <c r="K2977" s="168" t="e">
        <f>#REF!</f>
        <v>#REF!</v>
      </c>
      <c r="L2977" s="168" t="e">
        <f>#REF!</f>
        <v>#REF!</v>
      </c>
      <c r="M2977" s="168" t="e">
        <f>#REF!</f>
        <v>#REF!</v>
      </c>
      <c r="N2977" s="168" t="e">
        <f>#REF!</f>
        <v>#REF!</v>
      </c>
    </row>
    <row r="2978" spans="9:14">
      <c r="I2978" s="168" t="e">
        <f>#REF!</f>
        <v>#REF!</v>
      </c>
      <c r="J2978" s="168" t="e">
        <f>#REF!</f>
        <v>#REF!</v>
      </c>
      <c r="K2978" s="168" t="e">
        <f>#REF!</f>
        <v>#REF!</v>
      </c>
      <c r="L2978" s="168" t="e">
        <f>#REF!</f>
        <v>#REF!</v>
      </c>
      <c r="M2978" s="168" t="e">
        <f>#REF!</f>
        <v>#REF!</v>
      </c>
      <c r="N2978" s="168" t="e">
        <f>#REF!</f>
        <v>#REF!</v>
      </c>
    </row>
    <row r="2979" spans="9:14">
      <c r="I2979" s="168" t="e">
        <f>#REF!</f>
        <v>#REF!</v>
      </c>
      <c r="J2979" s="168" t="e">
        <f>#REF!</f>
        <v>#REF!</v>
      </c>
      <c r="K2979" s="168" t="e">
        <f>#REF!</f>
        <v>#REF!</v>
      </c>
      <c r="L2979" s="168" t="e">
        <f>#REF!</f>
        <v>#REF!</v>
      </c>
      <c r="M2979" s="168" t="e">
        <f>#REF!</f>
        <v>#REF!</v>
      </c>
      <c r="N2979" s="168" t="e">
        <f>#REF!</f>
        <v>#REF!</v>
      </c>
    </row>
    <row r="2980" spans="9:14">
      <c r="I2980" s="168" t="e">
        <f>#REF!</f>
        <v>#REF!</v>
      </c>
      <c r="J2980" s="168" t="e">
        <f>#REF!</f>
        <v>#REF!</v>
      </c>
      <c r="K2980" s="168" t="e">
        <f>#REF!</f>
        <v>#REF!</v>
      </c>
      <c r="L2980" s="168" t="e">
        <f>#REF!</f>
        <v>#REF!</v>
      </c>
      <c r="M2980" s="168" t="e">
        <f>#REF!</f>
        <v>#REF!</v>
      </c>
      <c r="N2980" s="168" t="e">
        <f>#REF!</f>
        <v>#REF!</v>
      </c>
    </row>
    <row r="2981" spans="9:14">
      <c r="I2981" s="168" t="e">
        <f>#REF!</f>
        <v>#REF!</v>
      </c>
      <c r="J2981" s="168" t="e">
        <f>#REF!</f>
        <v>#REF!</v>
      </c>
      <c r="K2981" s="168" t="e">
        <f>#REF!</f>
        <v>#REF!</v>
      </c>
      <c r="L2981" s="168" t="e">
        <f>#REF!</f>
        <v>#REF!</v>
      </c>
      <c r="M2981" s="168" t="e">
        <f>#REF!</f>
        <v>#REF!</v>
      </c>
      <c r="N2981" s="168" t="e">
        <f>#REF!</f>
        <v>#REF!</v>
      </c>
    </row>
    <row r="2982" spans="9:14">
      <c r="I2982" s="168" t="e">
        <f>#REF!</f>
        <v>#REF!</v>
      </c>
      <c r="J2982" s="168" t="e">
        <f>#REF!</f>
        <v>#REF!</v>
      </c>
      <c r="K2982" s="168" t="e">
        <f>#REF!</f>
        <v>#REF!</v>
      </c>
      <c r="L2982" s="168" t="e">
        <f>#REF!</f>
        <v>#REF!</v>
      </c>
      <c r="M2982" s="168" t="e">
        <f>#REF!</f>
        <v>#REF!</v>
      </c>
      <c r="N2982" s="168" t="e">
        <f>#REF!</f>
        <v>#REF!</v>
      </c>
    </row>
    <row r="2983" spans="9:14">
      <c r="I2983" s="168" t="e">
        <f>#REF!</f>
        <v>#REF!</v>
      </c>
      <c r="J2983" s="168" t="e">
        <f>#REF!</f>
        <v>#REF!</v>
      </c>
      <c r="K2983" s="168" t="e">
        <f>#REF!</f>
        <v>#REF!</v>
      </c>
      <c r="L2983" s="168" t="e">
        <f>#REF!</f>
        <v>#REF!</v>
      </c>
      <c r="M2983" s="168" t="e">
        <f>#REF!</f>
        <v>#REF!</v>
      </c>
      <c r="N2983" s="168" t="e">
        <f>#REF!</f>
        <v>#REF!</v>
      </c>
    </row>
    <row r="2984" spans="9:14">
      <c r="I2984" s="168" t="e">
        <f>#REF!</f>
        <v>#REF!</v>
      </c>
      <c r="J2984" s="168" t="e">
        <f>#REF!</f>
        <v>#REF!</v>
      </c>
      <c r="K2984" s="168" t="e">
        <f>#REF!</f>
        <v>#REF!</v>
      </c>
      <c r="L2984" s="168" t="e">
        <f>#REF!</f>
        <v>#REF!</v>
      </c>
      <c r="M2984" s="168" t="e">
        <f>#REF!</f>
        <v>#REF!</v>
      </c>
      <c r="N2984" s="168" t="e">
        <f>#REF!</f>
        <v>#REF!</v>
      </c>
    </row>
    <row r="2985" spans="9:14">
      <c r="I2985" s="168" t="e">
        <f>#REF!</f>
        <v>#REF!</v>
      </c>
      <c r="J2985" s="168" t="e">
        <f>#REF!</f>
        <v>#REF!</v>
      </c>
      <c r="K2985" s="168" t="e">
        <f>#REF!</f>
        <v>#REF!</v>
      </c>
      <c r="L2985" s="168" t="e">
        <f>#REF!</f>
        <v>#REF!</v>
      </c>
      <c r="M2985" s="168" t="e">
        <f>#REF!</f>
        <v>#REF!</v>
      </c>
      <c r="N2985" s="168" t="e">
        <f>#REF!</f>
        <v>#REF!</v>
      </c>
    </row>
    <row r="2986" spans="9:14">
      <c r="I2986" s="168" t="e">
        <f>#REF!</f>
        <v>#REF!</v>
      </c>
      <c r="J2986" s="168" t="e">
        <f>#REF!</f>
        <v>#REF!</v>
      </c>
      <c r="K2986" s="168" t="e">
        <f>#REF!</f>
        <v>#REF!</v>
      </c>
      <c r="L2986" s="168" t="e">
        <f>#REF!</f>
        <v>#REF!</v>
      </c>
      <c r="M2986" s="168" t="e">
        <f>#REF!</f>
        <v>#REF!</v>
      </c>
      <c r="N2986" s="168" t="e">
        <f>#REF!</f>
        <v>#REF!</v>
      </c>
    </row>
    <row r="2987" spans="9:14">
      <c r="I2987" s="168" t="e">
        <f>#REF!</f>
        <v>#REF!</v>
      </c>
      <c r="J2987" s="168" t="e">
        <f>#REF!</f>
        <v>#REF!</v>
      </c>
      <c r="K2987" s="168" t="e">
        <f>#REF!</f>
        <v>#REF!</v>
      </c>
      <c r="L2987" s="168" t="e">
        <f>#REF!</f>
        <v>#REF!</v>
      </c>
      <c r="M2987" s="168" t="e">
        <f>#REF!</f>
        <v>#REF!</v>
      </c>
      <c r="N2987" s="168" t="e">
        <f>#REF!</f>
        <v>#REF!</v>
      </c>
    </row>
    <row r="2988" spans="9:14">
      <c r="I2988" s="180" t="e">
        <f>#REF!</f>
        <v>#REF!</v>
      </c>
      <c r="J2988" s="180" t="e">
        <f>#REF!</f>
        <v>#REF!</v>
      </c>
      <c r="K2988" s="180" t="e">
        <f>#REF!</f>
        <v>#REF!</v>
      </c>
      <c r="L2988" s="180" t="e">
        <f>#REF!</f>
        <v>#REF!</v>
      </c>
      <c r="M2988" s="180" t="e">
        <f>#REF!</f>
        <v>#REF!</v>
      </c>
      <c r="N2988" s="180" t="e">
        <f>#REF!</f>
        <v>#REF!</v>
      </c>
    </row>
    <row r="2989" spans="9:14">
      <c r="I2989" s="180" t="e">
        <f>#REF!</f>
        <v>#REF!</v>
      </c>
      <c r="J2989" s="180" t="e">
        <f>#REF!</f>
        <v>#REF!</v>
      </c>
      <c r="K2989" s="180" t="e">
        <f>#REF!</f>
        <v>#REF!</v>
      </c>
      <c r="L2989" s="180" t="e">
        <f>#REF!</f>
        <v>#REF!</v>
      </c>
      <c r="M2989" s="180" t="e">
        <f>#REF!</f>
        <v>#REF!</v>
      </c>
      <c r="N2989" s="180" t="e">
        <f>#REF!</f>
        <v>#REF!</v>
      </c>
    </row>
    <row r="2990" spans="9:14">
      <c r="I2990" s="168" t="e">
        <f>#REF!</f>
        <v>#REF!</v>
      </c>
      <c r="J2990" s="168" t="e">
        <f>#REF!</f>
        <v>#REF!</v>
      </c>
      <c r="K2990" s="168" t="e">
        <f>#REF!</f>
        <v>#REF!</v>
      </c>
      <c r="L2990" s="168" t="e">
        <f>#REF!</f>
        <v>#REF!</v>
      </c>
      <c r="M2990" s="168" t="e">
        <f>#REF!</f>
        <v>#REF!</v>
      </c>
      <c r="N2990" s="168" t="e">
        <f>#REF!</f>
        <v>#REF!</v>
      </c>
    </row>
    <row r="2991" spans="9:14">
      <c r="I2991" s="168" t="e">
        <f>#REF!</f>
        <v>#REF!</v>
      </c>
      <c r="J2991" s="168" t="e">
        <f>#REF!</f>
        <v>#REF!</v>
      </c>
      <c r="K2991" s="168" t="e">
        <f>#REF!</f>
        <v>#REF!</v>
      </c>
      <c r="L2991" s="168" t="e">
        <f>#REF!</f>
        <v>#REF!</v>
      </c>
      <c r="M2991" s="168" t="e">
        <f>#REF!</f>
        <v>#REF!</v>
      </c>
      <c r="N2991" s="168" t="e">
        <f>#REF!</f>
        <v>#REF!</v>
      </c>
    </row>
    <row r="2992" spans="9:14">
      <c r="I2992" s="168" t="e">
        <f>#REF!</f>
        <v>#REF!</v>
      </c>
      <c r="J2992" s="168" t="e">
        <f>#REF!</f>
        <v>#REF!</v>
      </c>
      <c r="K2992" s="168" t="e">
        <f>#REF!</f>
        <v>#REF!</v>
      </c>
      <c r="L2992" s="168" t="e">
        <f>#REF!</f>
        <v>#REF!</v>
      </c>
      <c r="M2992" s="168" t="e">
        <f>#REF!</f>
        <v>#REF!</v>
      </c>
      <c r="N2992" s="168" t="e">
        <f>#REF!</f>
        <v>#REF!</v>
      </c>
    </row>
    <row r="2993" spans="9:14">
      <c r="I2993" s="168" t="e">
        <f>#REF!</f>
        <v>#REF!</v>
      </c>
      <c r="J2993" s="168" t="e">
        <f>#REF!</f>
        <v>#REF!</v>
      </c>
      <c r="K2993" s="168" t="e">
        <f>#REF!</f>
        <v>#REF!</v>
      </c>
      <c r="L2993" s="168" t="e">
        <f>#REF!</f>
        <v>#REF!</v>
      </c>
      <c r="M2993" s="168" t="e">
        <f>#REF!</f>
        <v>#REF!</v>
      </c>
      <c r="N2993" s="168" t="e">
        <f>#REF!</f>
        <v>#REF!</v>
      </c>
    </row>
    <row r="2994" spans="9:14">
      <c r="I2994" s="168" t="e">
        <f>#REF!</f>
        <v>#REF!</v>
      </c>
      <c r="J2994" s="168" t="e">
        <f>#REF!</f>
        <v>#REF!</v>
      </c>
      <c r="K2994" s="168" t="e">
        <f>#REF!</f>
        <v>#REF!</v>
      </c>
      <c r="L2994" s="168" t="e">
        <f>#REF!</f>
        <v>#REF!</v>
      </c>
      <c r="M2994" s="168" t="e">
        <f>#REF!</f>
        <v>#REF!</v>
      </c>
      <c r="N2994" s="168" t="e">
        <f>#REF!</f>
        <v>#REF!</v>
      </c>
    </row>
    <row r="2995" spans="9:14">
      <c r="I2995" s="168" t="e">
        <f>#REF!</f>
        <v>#REF!</v>
      </c>
      <c r="J2995" s="168" t="e">
        <f>#REF!</f>
        <v>#REF!</v>
      </c>
      <c r="K2995" s="168" t="e">
        <f>#REF!</f>
        <v>#REF!</v>
      </c>
      <c r="L2995" s="168" t="e">
        <f>#REF!</f>
        <v>#REF!</v>
      </c>
      <c r="M2995" s="168" t="e">
        <f>#REF!</f>
        <v>#REF!</v>
      </c>
      <c r="N2995" s="168" t="e">
        <f>#REF!</f>
        <v>#REF!</v>
      </c>
    </row>
    <row r="2996" spans="9:14">
      <c r="I2996" s="168" t="e">
        <f>#REF!</f>
        <v>#REF!</v>
      </c>
      <c r="J2996" s="168" t="e">
        <f>#REF!</f>
        <v>#REF!</v>
      </c>
      <c r="K2996" s="168" t="e">
        <f>#REF!</f>
        <v>#REF!</v>
      </c>
      <c r="L2996" s="168" t="e">
        <f>#REF!</f>
        <v>#REF!</v>
      </c>
      <c r="M2996" s="168" t="e">
        <f>#REF!</f>
        <v>#REF!</v>
      </c>
      <c r="N2996" s="168" t="e">
        <f>#REF!</f>
        <v>#REF!</v>
      </c>
    </row>
    <row r="2997" spans="9:14">
      <c r="I2997" s="168" t="e">
        <f>#REF!</f>
        <v>#REF!</v>
      </c>
      <c r="J2997" s="168" t="e">
        <f>#REF!</f>
        <v>#REF!</v>
      </c>
      <c r="K2997" s="168" t="e">
        <f>#REF!</f>
        <v>#REF!</v>
      </c>
      <c r="L2997" s="168" t="e">
        <f>#REF!</f>
        <v>#REF!</v>
      </c>
      <c r="M2997" s="168" t="e">
        <f>#REF!</f>
        <v>#REF!</v>
      </c>
      <c r="N2997" s="168" t="e">
        <f>#REF!</f>
        <v>#REF!</v>
      </c>
    </row>
    <row r="2998" spans="9:14">
      <c r="I2998" s="168" t="e">
        <f>#REF!</f>
        <v>#REF!</v>
      </c>
      <c r="J2998" s="168" t="e">
        <f>#REF!</f>
        <v>#REF!</v>
      </c>
      <c r="K2998" s="168" t="e">
        <f>#REF!</f>
        <v>#REF!</v>
      </c>
      <c r="L2998" s="168" t="e">
        <f>#REF!</f>
        <v>#REF!</v>
      </c>
      <c r="M2998" s="168" t="e">
        <f>#REF!</f>
        <v>#REF!</v>
      </c>
      <c r="N2998" s="168" t="e">
        <f>#REF!</f>
        <v>#REF!</v>
      </c>
    </row>
    <row r="2999" spans="9:14">
      <c r="I2999" s="168" t="e">
        <f>#REF!</f>
        <v>#REF!</v>
      </c>
      <c r="J2999" s="168" t="e">
        <f>#REF!</f>
        <v>#REF!</v>
      </c>
      <c r="K2999" s="168" t="e">
        <f>#REF!</f>
        <v>#REF!</v>
      </c>
      <c r="L2999" s="168" t="e">
        <f>#REF!</f>
        <v>#REF!</v>
      </c>
      <c r="M2999" s="168" t="e">
        <f>#REF!</f>
        <v>#REF!</v>
      </c>
      <c r="N2999" s="168" t="e">
        <f>#REF!</f>
        <v>#REF!</v>
      </c>
    </row>
    <row r="3000" spans="9:14">
      <c r="I3000" s="168" t="e">
        <f>#REF!</f>
        <v>#REF!</v>
      </c>
      <c r="J3000" s="168" t="e">
        <f>#REF!</f>
        <v>#REF!</v>
      </c>
      <c r="K3000" s="168" t="e">
        <f>#REF!</f>
        <v>#REF!</v>
      </c>
      <c r="L3000" s="168" t="e">
        <f>#REF!</f>
        <v>#REF!</v>
      </c>
      <c r="M3000" s="168" t="e">
        <f>#REF!</f>
        <v>#REF!</v>
      </c>
      <c r="N3000" s="168" t="e">
        <f>#REF!</f>
        <v>#REF!</v>
      </c>
    </row>
    <row r="3001" spans="9:14">
      <c r="I3001" s="168" t="e">
        <f>#REF!</f>
        <v>#REF!</v>
      </c>
      <c r="J3001" s="168" t="e">
        <f>#REF!</f>
        <v>#REF!</v>
      </c>
      <c r="K3001" s="168" t="e">
        <f>#REF!</f>
        <v>#REF!</v>
      </c>
      <c r="L3001" s="168" t="e">
        <f>#REF!</f>
        <v>#REF!</v>
      </c>
      <c r="M3001" s="168" t="e">
        <f>#REF!</f>
        <v>#REF!</v>
      </c>
      <c r="N3001" s="168" t="e">
        <f>#REF!</f>
        <v>#REF!</v>
      </c>
    </row>
    <row r="3002" spans="9:14">
      <c r="I3002" s="180" t="e">
        <f>#REF!</f>
        <v>#REF!</v>
      </c>
      <c r="J3002" s="180" t="e">
        <f>#REF!</f>
        <v>#REF!</v>
      </c>
      <c r="K3002" s="180" t="e">
        <f>#REF!</f>
        <v>#REF!</v>
      </c>
      <c r="L3002" s="180" t="e">
        <f>#REF!</f>
        <v>#REF!</v>
      </c>
      <c r="M3002" s="180" t="e">
        <f>#REF!</f>
        <v>#REF!</v>
      </c>
      <c r="N3002" s="180" t="e">
        <f>#REF!</f>
        <v>#REF!</v>
      </c>
    </row>
    <row r="3003" spans="9:14">
      <c r="I3003" s="180" t="e">
        <f>#REF!</f>
        <v>#REF!</v>
      </c>
      <c r="J3003" s="180" t="e">
        <f>#REF!</f>
        <v>#REF!</v>
      </c>
      <c r="K3003" s="180" t="e">
        <f>#REF!</f>
        <v>#REF!</v>
      </c>
      <c r="L3003" s="180" t="e">
        <f>#REF!</f>
        <v>#REF!</v>
      </c>
      <c r="M3003" s="180" t="e">
        <f>#REF!</f>
        <v>#REF!</v>
      </c>
      <c r="N3003" s="180" t="e">
        <f>#REF!</f>
        <v>#REF!</v>
      </c>
    </row>
    <row r="3004" spans="9:14">
      <c r="I3004" s="168" t="e">
        <f>#REF!</f>
        <v>#REF!</v>
      </c>
      <c r="J3004" s="168" t="e">
        <f>#REF!</f>
        <v>#REF!</v>
      </c>
      <c r="K3004" s="168" t="e">
        <f>#REF!</f>
        <v>#REF!</v>
      </c>
      <c r="L3004" s="168" t="e">
        <f>#REF!</f>
        <v>#REF!</v>
      </c>
      <c r="M3004" s="168" t="e">
        <f>#REF!</f>
        <v>#REF!</v>
      </c>
      <c r="N3004" s="168" t="e">
        <f>#REF!</f>
        <v>#REF!</v>
      </c>
    </row>
    <row r="3005" spans="9:14">
      <c r="I3005" s="168" t="e">
        <f>#REF!</f>
        <v>#REF!</v>
      </c>
      <c r="J3005" s="168" t="e">
        <f>#REF!</f>
        <v>#REF!</v>
      </c>
      <c r="K3005" s="168" t="e">
        <f>#REF!</f>
        <v>#REF!</v>
      </c>
      <c r="L3005" s="168" t="e">
        <f>#REF!</f>
        <v>#REF!</v>
      </c>
      <c r="M3005" s="168" t="e">
        <f>#REF!</f>
        <v>#REF!</v>
      </c>
      <c r="N3005" s="168" t="e">
        <f>#REF!</f>
        <v>#REF!</v>
      </c>
    </row>
    <row r="3006" spans="9:14">
      <c r="I3006" s="168" t="e">
        <f>#REF!</f>
        <v>#REF!</v>
      </c>
      <c r="J3006" s="168" t="e">
        <f>#REF!</f>
        <v>#REF!</v>
      </c>
      <c r="K3006" s="168" t="e">
        <f>#REF!</f>
        <v>#REF!</v>
      </c>
      <c r="L3006" s="168" t="e">
        <f>#REF!</f>
        <v>#REF!</v>
      </c>
      <c r="M3006" s="168" t="e">
        <f>#REF!</f>
        <v>#REF!</v>
      </c>
      <c r="N3006" s="168" t="e">
        <f>#REF!</f>
        <v>#REF!</v>
      </c>
    </row>
    <row r="3007" spans="9:14">
      <c r="I3007" s="168" t="e">
        <f>#REF!</f>
        <v>#REF!</v>
      </c>
      <c r="J3007" s="168" t="e">
        <f>#REF!</f>
        <v>#REF!</v>
      </c>
      <c r="K3007" s="168" t="e">
        <f>#REF!</f>
        <v>#REF!</v>
      </c>
      <c r="L3007" s="168" t="e">
        <f>#REF!</f>
        <v>#REF!</v>
      </c>
      <c r="M3007" s="168" t="e">
        <f>#REF!</f>
        <v>#REF!</v>
      </c>
      <c r="N3007" s="168" t="e">
        <f>#REF!</f>
        <v>#REF!</v>
      </c>
    </row>
    <row r="3008" spans="9:14">
      <c r="I3008" s="168" t="e">
        <f>#REF!</f>
        <v>#REF!</v>
      </c>
      <c r="J3008" s="168" t="e">
        <f>#REF!</f>
        <v>#REF!</v>
      </c>
      <c r="K3008" s="168" t="e">
        <f>#REF!</f>
        <v>#REF!</v>
      </c>
      <c r="L3008" s="168" t="e">
        <f>#REF!</f>
        <v>#REF!</v>
      </c>
      <c r="M3008" s="168" t="e">
        <f>#REF!</f>
        <v>#REF!</v>
      </c>
      <c r="N3008" s="168" t="e">
        <f>#REF!</f>
        <v>#REF!</v>
      </c>
    </row>
    <row r="3009" spans="9:14">
      <c r="I3009" s="168" t="e">
        <f>#REF!</f>
        <v>#REF!</v>
      </c>
      <c r="J3009" s="168" t="e">
        <f>#REF!</f>
        <v>#REF!</v>
      </c>
      <c r="K3009" s="168" t="e">
        <f>#REF!</f>
        <v>#REF!</v>
      </c>
      <c r="L3009" s="168" t="e">
        <f>#REF!</f>
        <v>#REF!</v>
      </c>
      <c r="M3009" s="168" t="e">
        <f>#REF!</f>
        <v>#REF!</v>
      </c>
      <c r="N3009" s="168" t="e">
        <f>#REF!</f>
        <v>#REF!</v>
      </c>
    </row>
    <row r="3010" spans="9:14">
      <c r="I3010" s="168" t="e">
        <f>#REF!</f>
        <v>#REF!</v>
      </c>
      <c r="J3010" s="168" t="e">
        <f>#REF!</f>
        <v>#REF!</v>
      </c>
      <c r="K3010" s="168" t="e">
        <f>#REF!</f>
        <v>#REF!</v>
      </c>
      <c r="L3010" s="168" t="e">
        <f>#REF!</f>
        <v>#REF!</v>
      </c>
      <c r="M3010" s="168" t="e">
        <f>#REF!</f>
        <v>#REF!</v>
      </c>
      <c r="N3010" s="168" t="e">
        <f>#REF!</f>
        <v>#REF!</v>
      </c>
    </row>
    <row r="3011" spans="9:14">
      <c r="I3011" s="168" t="e">
        <f>#REF!</f>
        <v>#REF!</v>
      </c>
      <c r="J3011" s="168" t="e">
        <f>#REF!</f>
        <v>#REF!</v>
      </c>
      <c r="K3011" s="168" t="e">
        <f>#REF!</f>
        <v>#REF!</v>
      </c>
      <c r="L3011" s="168" t="e">
        <f>#REF!</f>
        <v>#REF!</v>
      </c>
      <c r="M3011" s="168" t="e">
        <f>#REF!</f>
        <v>#REF!</v>
      </c>
      <c r="N3011" s="168" t="e">
        <f>#REF!</f>
        <v>#REF!</v>
      </c>
    </row>
    <row r="3012" spans="9:14">
      <c r="I3012" s="168" t="e">
        <f>#REF!</f>
        <v>#REF!</v>
      </c>
      <c r="J3012" s="168" t="e">
        <f>#REF!</f>
        <v>#REF!</v>
      </c>
      <c r="K3012" s="168" t="e">
        <f>#REF!</f>
        <v>#REF!</v>
      </c>
      <c r="L3012" s="168" t="e">
        <f>#REF!</f>
        <v>#REF!</v>
      </c>
      <c r="M3012" s="168" t="e">
        <f>#REF!</f>
        <v>#REF!</v>
      </c>
      <c r="N3012" s="168" t="e">
        <f>#REF!</f>
        <v>#REF!</v>
      </c>
    </row>
    <row r="3013" spans="9:14">
      <c r="I3013" s="168" t="e">
        <f>#REF!</f>
        <v>#REF!</v>
      </c>
      <c r="J3013" s="168" t="e">
        <f>#REF!</f>
        <v>#REF!</v>
      </c>
      <c r="K3013" s="168" t="e">
        <f>#REF!</f>
        <v>#REF!</v>
      </c>
      <c r="L3013" s="168" t="e">
        <f>#REF!</f>
        <v>#REF!</v>
      </c>
      <c r="M3013" s="168" t="e">
        <f>#REF!</f>
        <v>#REF!</v>
      </c>
      <c r="N3013" s="168" t="e">
        <f>#REF!</f>
        <v>#REF!</v>
      </c>
    </row>
    <row r="3014" spans="9:14">
      <c r="I3014" s="168" t="e">
        <f>#REF!</f>
        <v>#REF!</v>
      </c>
      <c r="J3014" s="168" t="e">
        <f>#REF!</f>
        <v>#REF!</v>
      </c>
      <c r="K3014" s="168" t="e">
        <f>#REF!</f>
        <v>#REF!</v>
      </c>
      <c r="L3014" s="168" t="e">
        <f>#REF!</f>
        <v>#REF!</v>
      </c>
      <c r="M3014" s="168" t="e">
        <f>#REF!</f>
        <v>#REF!</v>
      </c>
      <c r="N3014" s="168" t="e">
        <f>#REF!</f>
        <v>#REF!</v>
      </c>
    </row>
    <row r="3015" spans="9:14">
      <c r="I3015" s="168" t="e">
        <f>#REF!</f>
        <v>#REF!</v>
      </c>
      <c r="J3015" s="168" t="e">
        <f>#REF!</f>
        <v>#REF!</v>
      </c>
      <c r="K3015" s="168" t="e">
        <f>#REF!</f>
        <v>#REF!</v>
      </c>
      <c r="L3015" s="168" t="e">
        <f>#REF!</f>
        <v>#REF!</v>
      </c>
      <c r="M3015" s="168" t="e">
        <f>#REF!</f>
        <v>#REF!</v>
      </c>
      <c r="N3015" s="168" t="e">
        <f>#REF!</f>
        <v>#REF!</v>
      </c>
    </row>
    <row r="3016" spans="9:14">
      <c r="I3016" s="180" t="e">
        <f>#REF!</f>
        <v>#REF!</v>
      </c>
      <c r="J3016" s="180" t="e">
        <f>#REF!</f>
        <v>#REF!</v>
      </c>
      <c r="K3016" s="180" t="e">
        <f>#REF!</f>
        <v>#REF!</v>
      </c>
      <c r="L3016" s="180" t="e">
        <f>#REF!</f>
        <v>#REF!</v>
      </c>
      <c r="M3016" s="180" t="e">
        <f>#REF!</f>
        <v>#REF!</v>
      </c>
      <c r="N3016" s="180" t="e">
        <f>#REF!</f>
        <v>#REF!</v>
      </c>
    </row>
    <row r="3017" spans="9:14">
      <c r="I3017" s="180" t="e">
        <f>#REF!</f>
        <v>#REF!</v>
      </c>
      <c r="J3017" s="180" t="e">
        <f>#REF!</f>
        <v>#REF!</v>
      </c>
      <c r="K3017" s="180" t="e">
        <f>#REF!</f>
        <v>#REF!</v>
      </c>
      <c r="L3017" s="180" t="e">
        <f>#REF!</f>
        <v>#REF!</v>
      </c>
      <c r="M3017" s="180" t="e">
        <f>#REF!</f>
        <v>#REF!</v>
      </c>
      <c r="N3017" s="180" t="e">
        <f>#REF!</f>
        <v>#REF!</v>
      </c>
    </row>
    <row r="3018" spans="9:14">
      <c r="I3018" s="168" t="e">
        <f>#REF!</f>
        <v>#REF!</v>
      </c>
      <c r="J3018" s="168" t="e">
        <f>#REF!</f>
        <v>#REF!</v>
      </c>
      <c r="K3018" s="168" t="e">
        <f>#REF!</f>
        <v>#REF!</v>
      </c>
      <c r="L3018" s="168" t="e">
        <f>#REF!</f>
        <v>#REF!</v>
      </c>
      <c r="M3018" s="168" t="e">
        <f>#REF!</f>
        <v>#REF!</v>
      </c>
      <c r="N3018" s="168" t="e">
        <f>#REF!</f>
        <v>#REF!</v>
      </c>
    </row>
    <row r="3019" spans="9:14">
      <c r="I3019" s="168" t="e">
        <f>#REF!</f>
        <v>#REF!</v>
      </c>
      <c r="J3019" s="168" t="e">
        <f>#REF!</f>
        <v>#REF!</v>
      </c>
      <c r="K3019" s="168" t="e">
        <f>#REF!</f>
        <v>#REF!</v>
      </c>
      <c r="L3019" s="168" t="e">
        <f>#REF!</f>
        <v>#REF!</v>
      </c>
      <c r="M3019" s="168" t="e">
        <f>#REF!</f>
        <v>#REF!</v>
      </c>
      <c r="N3019" s="168" t="e">
        <f>#REF!</f>
        <v>#REF!</v>
      </c>
    </row>
    <row r="3020" spans="9:14">
      <c r="I3020" s="168" t="e">
        <f>#REF!</f>
        <v>#REF!</v>
      </c>
      <c r="J3020" s="168" t="e">
        <f>#REF!</f>
        <v>#REF!</v>
      </c>
      <c r="K3020" s="168" t="e">
        <f>#REF!</f>
        <v>#REF!</v>
      </c>
      <c r="L3020" s="168" t="e">
        <f>#REF!</f>
        <v>#REF!</v>
      </c>
      <c r="M3020" s="168" t="e">
        <f>#REF!</f>
        <v>#REF!</v>
      </c>
      <c r="N3020" s="168" t="e">
        <f>#REF!</f>
        <v>#REF!</v>
      </c>
    </row>
    <row r="3021" spans="9:14">
      <c r="I3021" s="168" t="e">
        <f>#REF!</f>
        <v>#REF!</v>
      </c>
      <c r="J3021" s="168" t="e">
        <f>#REF!</f>
        <v>#REF!</v>
      </c>
      <c r="K3021" s="168" t="e">
        <f>#REF!</f>
        <v>#REF!</v>
      </c>
      <c r="L3021" s="168" t="e">
        <f>#REF!</f>
        <v>#REF!</v>
      </c>
      <c r="M3021" s="168" t="e">
        <f>#REF!</f>
        <v>#REF!</v>
      </c>
      <c r="N3021" s="168" t="e">
        <f>#REF!</f>
        <v>#REF!</v>
      </c>
    </row>
    <row r="3022" spans="9:14">
      <c r="I3022" s="168" t="e">
        <f>#REF!</f>
        <v>#REF!</v>
      </c>
      <c r="J3022" s="168" t="e">
        <f>#REF!</f>
        <v>#REF!</v>
      </c>
      <c r="K3022" s="168" t="e">
        <f>#REF!</f>
        <v>#REF!</v>
      </c>
      <c r="L3022" s="168" t="e">
        <f>#REF!</f>
        <v>#REF!</v>
      </c>
      <c r="M3022" s="168" t="e">
        <f>#REF!</f>
        <v>#REF!</v>
      </c>
      <c r="N3022" s="168" t="e">
        <f>#REF!</f>
        <v>#REF!</v>
      </c>
    </row>
    <row r="3023" spans="9:14">
      <c r="I3023" s="168" t="e">
        <f>#REF!</f>
        <v>#REF!</v>
      </c>
      <c r="J3023" s="168" t="e">
        <f>#REF!</f>
        <v>#REF!</v>
      </c>
      <c r="K3023" s="168" t="e">
        <f>#REF!</f>
        <v>#REF!</v>
      </c>
      <c r="L3023" s="168" t="e">
        <f>#REF!</f>
        <v>#REF!</v>
      </c>
      <c r="M3023" s="168" t="e">
        <f>#REF!</f>
        <v>#REF!</v>
      </c>
      <c r="N3023" s="168" t="e">
        <f>#REF!</f>
        <v>#REF!</v>
      </c>
    </row>
    <row r="3024" spans="9:14">
      <c r="I3024" s="168" t="e">
        <f>#REF!</f>
        <v>#REF!</v>
      </c>
      <c r="J3024" s="168" t="e">
        <f>#REF!</f>
        <v>#REF!</v>
      </c>
      <c r="K3024" s="168" t="e">
        <f>#REF!</f>
        <v>#REF!</v>
      </c>
      <c r="L3024" s="168" t="e">
        <f>#REF!</f>
        <v>#REF!</v>
      </c>
      <c r="M3024" s="168" t="e">
        <f>#REF!</f>
        <v>#REF!</v>
      </c>
      <c r="N3024" s="168" t="e">
        <f>#REF!</f>
        <v>#REF!</v>
      </c>
    </row>
    <row r="3025" spans="9:14">
      <c r="I3025" s="168" t="e">
        <f>#REF!</f>
        <v>#REF!</v>
      </c>
      <c r="J3025" s="168" t="e">
        <f>#REF!</f>
        <v>#REF!</v>
      </c>
      <c r="K3025" s="168" t="e">
        <f>#REF!</f>
        <v>#REF!</v>
      </c>
      <c r="L3025" s="168" t="e">
        <f>#REF!</f>
        <v>#REF!</v>
      </c>
      <c r="M3025" s="168" t="e">
        <f>#REF!</f>
        <v>#REF!</v>
      </c>
      <c r="N3025" s="168" t="e">
        <f>#REF!</f>
        <v>#REF!</v>
      </c>
    </row>
    <row r="3026" spans="9:14">
      <c r="I3026" s="168" t="e">
        <f>#REF!</f>
        <v>#REF!</v>
      </c>
      <c r="J3026" s="168" t="e">
        <f>#REF!</f>
        <v>#REF!</v>
      </c>
      <c r="K3026" s="168" t="e">
        <f>#REF!</f>
        <v>#REF!</v>
      </c>
      <c r="L3026" s="168" t="e">
        <f>#REF!</f>
        <v>#REF!</v>
      </c>
      <c r="M3026" s="168" t="e">
        <f>#REF!</f>
        <v>#REF!</v>
      </c>
      <c r="N3026" s="168" t="e">
        <f>#REF!</f>
        <v>#REF!</v>
      </c>
    </row>
    <row r="3027" spans="9:14">
      <c r="I3027" s="168" t="e">
        <f>#REF!</f>
        <v>#REF!</v>
      </c>
      <c r="J3027" s="168" t="e">
        <f>#REF!</f>
        <v>#REF!</v>
      </c>
      <c r="K3027" s="168" t="e">
        <f>#REF!</f>
        <v>#REF!</v>
      </c>
      <c r="L3027" s="168" t="e">
        <f>#REF!</f>
        <v>#REF!</v>
      </c>
      <c r="M3027" s="168" t="e">
        <f>#REF!</f>
        <v>#REF!</v>
      </c>
      <c r="N3027" s="168" t="e">
        <f>#REF!</f>
        <v>#REF!</v>
      </c>
    </row>
    <row r="3028" spans="9:14">
      <c r="I3028" s="168" t="e">
        <f>#REF!</f>
        <v>#REF!</v>
      </c>
      <c r="J3028" s="168" t="e">
        <f>#REF!</f>
        <v>#REF!</v>
      </c>
      <c r="K3028" s="168" t="e">
        <f>#REF!</f>
        <v>#REF!</v>
      </c>
      <c r="L3028" s="168" t="e">
        <f>#REF!</f>
        <v>#REF!</v>
      </c>
      <c r="M3028" s="168" t="e">
        <f>#REF!</f>
        <v>#REF!</v>
      </c>
      <c r="N3028" s="168" t="e">
        <f>#REF!</f>
        <v>#REF!</v>
      </c>
    </row>
    <row r="3029" spans="9:14">
      <c r="I3029" s="168" t="e">
        <f>#REF!</f>
        <v>#REF!</v>
      </c>
      <c r="J3029" s="168" t="e">
        <f>#REF!</f>
        <v>#REF!</v>
      </c>
      <c r="K3029" s="168" t="e">
        <f>#REF!</f>
        <v>#REF!</v>
      </c>
      <c r="L3029" s="168" t="e">
        <f>#REF!</f>
        <v>#REF!</v>
      </c>
      <c r="M3029" s="168" t="e">
        <f>#REF!</f>
        <v>#REF!</v>
      </c>
      <c r="N3029" s="168" t="e">
        <f>#REF!</f>
        <v>#REF!</v>
      </c>
    </row>
    <row r="3030" spans="9:14">
      <c r="I3030" s="180" t="e">
        <f>#REF!</f>
        <v>#REF!</v>
      </c>
      <c r="J3030" s="180" t="e">
        <f>#REF!</f>
        <v>#REF!</v>
      </c>
      <c r="K3030" s="180" t="e">
        <f>#REF!</f>
        <v>#REF!</v>
      </c>
      <c r="L3030" s="180" t="e">
        <f>#REF!</f>
        <v>#REF!</v>
      </c>
      <c r="M3030" s="180" t="e">
        <f>#REF!</f>
        <v>#REF!</v>
      </c>
      <c r="N3030" s="180" t="e">
        <f>#REF!</f>
        <v>#REF!</v>
      </c>
    </row>
    <row r="3031" spans="9:14">
      <c r="I3031" s="180" t="e">
        <f>#REF!</f>
        <v>#REF!</v>
      </c>
      <c r="J3031" s="180" t="e">
        <f>#REF!</f>
        <v>#REF!</v>
      </c>
      <c r="K3031" s="180" t="e">
        <f>#REF!</f>
        <v>#REF!</v>
      </c>
      <c r="L3031" s="180" t="e">
        <f>#REF!</f>
        <v>#REF!</v>
      </c>
      <c r="M3031" s="180" t="e">
        <f>#REF!</f>
        <v>#REF!</v>
      </c>
      <c r="N3031" s="180" t="e">
        <f>#REF!</f>
        <v>#REF!</v>
      </c>
    </row>
    <row r="3032" spans="9:14">
      <c r="I3032" s="168" t="e">
        <f>#REF!</f>
        <v>#REF!</v>
      </c>
      <c r="J3032" s="168" t="e">
        <f>#REF!</f>
        <v>#REF!</v>
      </c>
      <c r="K3032" s="168" t="e">
        <f>#REF!</f>
        <v>#REF!</v>
      </c>
      <c r="L3032" s="168" t="e">
        <f>#REF!</f>
        <v>#REF!</v>
      </c>
      <c r="M3032" s="168" t="e">
        <f>#REF!</f>
        <v>#REF!</v>
      </c>
      <c r="N3032" s="168" t="e">
        <f>#REF!</f>
        <v>#REF!</v>
      </c>
    </row>
    <row r="3033" spans="9:14">
      <c r="I3033" s="168" t="e">
        <f>#REF!</f>
        <v>#REF!</v>
      </c>
      <c r="J3033" s="168" t="e">
        <f>#REF!</f>
        <v>#REF!</v>
      </c>
      <c r="K3033" s="168" t="e">
        <f>#REF!</f>
        <v>#REF!</v>
      </c>
      <c r="L3033" s="168" t="e">
        <f>#REF!</f>
        <v>#REF!</v>
      </c>
      <c r="M3033" s="168" t="e">
        <f>#REF!</f>
        <v>#REF!</v>
      </c>
      <c r="N3033" s="168" t="e">
        <f>#REF!</f>
        <v>#REF!</v>
      </c>
    </row>
    <row r="3034" spans="9:14">
      <c r="I3034" s="168" t="e">
        <f>#REF!</f>
        <v>#REF!</v>
      </c>
      <c r="J3034" s="168" t="e">
        <f>#REF!</f>
        <v>#REF!</v>
      </c>
      <c r="K3034" s="168" t="e">
        <f>#REF!</f>
        <v>#REF!</v>
      </c>
      <c r="L3034" s="168" t="e">
        <f>#REF!</f>
        <v>#REF!</v>
      </c>
      <c r="M3034" s="168" t="e">
        <f>#REF!</f>
        <v>#REF!</v>
      </c>
      <c r="N3034" s="168" t="e">
        <f>#REF!</f>
        <v>#REF!</v>
      </c>
    </row>
    <row r="3035" spans="9:14">
      <c r="I3035" s="168" t="e">
        <f>#REF!</f>
        <v>#REF!</v>
      </c>
      <c r="J3035" s="168" t="e">
        <f>#REF!</f>
        <v>#REF!</v>
      </c>
      <c r="K3035" s="168" t="e">
        <f>#REF!</f>
        <v>#REF!</v>
      </c>
      <c r="L3035" s="168" t="e">
        <f>#REF!</f>
        <v>#REF!</v>
      </c>
      <c r="M3035" s="168" t="e">
        <f>#REF!</f>
        <v>#REF!</v>
      </c>
      <c r="N3035" s="168" t="e">
        <f>#REF!</f>
        <v>#REF!</v>
      </c>
    </row>
    <row r="3036" spans="9:14">
      <c r="I3036" s="168" t="e">
        <f>#REF!</f>
        <v>#REF!</v>
      </c>
      <c r="J3036" s="168" t="e">
        <f>#REF!</f>
        <v>#REF!</v>
      </c>
      <c r="K3036" s="168" t="e">
        <f>#REF!</f>
        <v>#REF!</v>
      </c>
      <c r="L3036" s="168" t="e">
        <f>#REF!</f>
        <v>#REF!</v>
      </c>
      <c r="M3036" s="168" t="e">
        <f>#REF!</f>
        <v>#REF!</v>
      </c>
      <c r="N3036" s="168" t="e">
        <f>#REF!</f>
        <v>#REF!</v>
      </c>
    </row>
    <row r="3037" spans="9:14">
      <c r="I3037" s="168" t="e">
        <f>#REF!</f>
        <v>#REF!</v>
      </c>
      <c r="J3037" s="168" t="e">
        <f>#REF!</f>
        <v>#REF!</v>
      </c>
      <c r="K3037" s="168" t="e">
        <f>#REF!</f>
        <v>#REF!</v>
      </c>
      <c r="L3037" s="168" t="e">
        <f>#REF!</f>
        <v>#REF!</v>
      </c>
      <c r="M3037" s="168" t="e">
        <f>#REF!</f>
        <v>#REF!</v>
      </c>
      <c r="N3037" s="168" t="e">
        <f>#REF!</f>
        <v>#REF!</v>
      </c>
    </row>
    <row r="3038" spans="9:14">
      <c r="I3038" s="168" t="e">
        <f>#REF!</f>
        <v>#REF!</v>
      </c>
      <c r="J3038" s="168" t="e">
        <f>#REF!</f>
        <v>#REF!</v>
      </c>
      <c r="K3038" s="168" t="e">
        <f>#REF!</f>
        <v>#REF!</v>
      </c>
      <c r="L3038" s="168" t="e">
        <f>#REF!</f>
        <v>#REF!</v>
      </c>
      <c r="M3038" s="168" t="e">
        <f>#REF!</f>
        <v>#REF!</v>
      </c>
      <c r="N3038" s="168" t="e">
        <f>#REF!</f>
        <v>#REF!</v>
      </c>
    </row>
    <row r="3039" spans="9:14">
      <c r="I3039" s="168" t="e">
        <f>#REF!</f>
        <v>#REF!</v>
      </c>
      <c r="J3039" s="168" t="e">
        <f>#REF!</f>
        <v>#REF!</v>
      </c>
      <c r="K3039" s="168" t="e">
        <f>#REF!</f>
        <v>#REF!</v>
      </c>
      <c r="L3039" s="168" t="e">
        <f>#REF!</f>
        <v>#REF!</v>
      </c>
      <c r="M3039" s="168" t="e">
        <f>#REF!</f>
        <v>#REF!</v>
      </c>
      <c r="N3039" s="168" t="e">
        <f>#REF!</f>
        <v>#REF!</v>
      </c>
    </row>
    <row r="3040" spans="9:14">
      <c r="I3040" s="168" t="e">
        <f>#REF!</f>
        <v>#REF!</v>
      </c>
      <c r="J3040" s="168" t="e">
        <f>#REF!</f>
        <v>#REF!</v>
      </c>
      <c r="K3040" s="168" t="e">
        <f>#REF!</f>
        <v>#REF!</v>
      </c>
      <c r="L3040" s="168" t="e">
        <f>#REF!</f>
        <v>#REF!</v>
      </c>
      <c r="M3040" s="168" t="e">
        <f>#REF!</f>
        <v>#REF!</v>
      </c>
      <c r="N3040" s="168" t="e">
        <f>#REF!</f>
        <v>#REF!</v>
      </c>
    </row>
    <row r="3041" spans="9:14">
      <c r="I3041" s="168" t="e">
        <f>#REF!</f>
        <v>#REF!</v>
      </c>
      <c r="J3041" s="168" t="e">
        <f>#REF!</f>
        <v>#REF!</v>
      </c>
      <c r="K3041" s="168" t="e">
        <f>#REF!</f>
        <v>#REF!</v>
      </c>
      <c r="L3041" s="168" t="e">
        <f>#REF!</f>
        <v>#REF!</v>
      </c>
      <c r="M3041" s="168" t="e">
        <f>#REF!</f>
        <v>#REF!</v>
      </c>
      <c r="N3041" s="168" t="e">
        <f>#REF!</f>
        <v>#REF!</v>
      </c>
    </row>
    <row r="3042" spans="9:14">
      <c r="I3042" s="168" t="e">
        <f>#REF!</f>
        <v>#REF!</v>
      </c>
      <c r="J3042" s="168" t="e">
        <f>#REF!</f>
        <v>#REF!</v>
      </c>
      <c r="K3042" s="168" t="e">
        <f>#REF!</f>
        <v>#REF!</v>
      </c>
      <c r="L3042" s="168" t="e">
        <f>#REF!</f>
        <v>#REF!</v>
      </c>
      <c r="M3042" s="168" t="e">
        <f>#REF!</f>
        <v>#REF!</v>
      </c>
      <c r="N3042" s="168" t="e">
        <f>#REF!</f>
        <v>#REF!</v>
      </c>
    </row>
    <row r="3043" spans="9:14">
      <c r="I3043" s="168" t="e">
        <f>#REF!</f>
        <v>#REF!</v>
      </c>
      <c r="J3043" s="168" t="e">
        <f>#REF!</f>
        <v>#REF!</v>
      </c>
      <c r="K3043" s="168" t="e">
        <f>#REF!</f>
        <v>#REF!</v>
      </c>
      <c r="L3043" s="168" t="e">
        <f>#REF!</f>
        <v>#REF!</v>
      </c>
      <c r="M3043" s="168" t="e">
        <f>#REF!</f>
        <v>#REF!</v>
      </c>
      <c r="N3043" s="168" t="e">
        <f>#REF!</f>
        <v>#REF!</v>
      </c>
    </row>
    <row r="3044" spans="9:14">
      <c r="I3044" s="180" t="e">
        <f>#REF!</f>
        <v>#REF!</v>
      </c>
      <c r="J3044" s="180" t="e">
        <f>#REF!</f>
        <v>#REF!</v>
      </c>
      <c r="K3044" s="180" t="e">
        <f>#REF!</f>
        <v>#REF!</v>
      </c>
      <c r="L3044" s="180" t="e">
        <f>#REF!</f>
        <v>#REF!</v>
      </c>
      <c r="M3044" s="180" t="e">
        <f>#REF!</f>
        <v>#REF!</v>
      </c>
      <c r="N3044" s="180" t="e">
        <f>#REF!</f>
        <v>#REF!</v>
      </c>
    </row>
    <row r="3045" spans="9:14">
      <c r="I3045" s="180" t="e">
        <f>#REF!</f>
        <v>#REF!</v>
      </c>
      <c r="J3045" s="180" t="e">
        <f>#REF!</f>
        <v>#REF!</v>
      </c>
      <c r="K3045" s="180" t="e">
        <f>#REF!</f>
        <v>#REF!</v>
      </c>
      <c r="L3045" s="180" t="e">
        <f>#REF!</f>
        <v>#REF!</v>
      </c>
      <c r="M3045" s="180" t="e">
        <f>#REF!</f>
        <v>#REF!</v>
      </c>
      <c r="N3045" s="180" t="e">
        <f>#REF!</f>
        <v>#REF!</v>
      </c>
    </row>
    <row r="3046" spans="9:14">
      <c r="I3046" s="168" t="e">
        <f>#REF!</f>
        <v>#REF!</v>
      </c>
      <c r="J3046" s="168" t="e">
        <f>#REF!</f>
        <v>#REF!</v>
      </c>
      <c r="K3046" s="168" t="e">
        <f>#REF!</f>
        <v>#REF!</v>
      </c>
      <c r="L3046" s="168" t="e">
        <f>#REF!</f>
        <v>#REF!</v>
      </c>
      <c r="M3046" s="168" t="e">
        <f>#REF!</f>
        <v>#REF!</v>
      </c>
      <c r="N3046" s="168" t="e">
        <f>#REF!</f>
        <v>#REF!</v>
      </c>
    </row>
    <row r="3047" spans="9:14">
      <c r="I3047" s="168" t="e">
        <f>#REF!</f>
        <v>#REF!</v>
      </c>
      <c r="J3047" s="168" t="e">
        <f>#REF!</f>
        <v>#REF!</v>
      </c>
      <c r="K3047" s="168" t="e">
        <f>#REF!</f>
        <v>#REF!</v>
      </c>
      <c r="L3047" s="168" t="e">
        <f>#REF!</f>
        <v>#REF!</v>
      </c>
      <c r="M3047" s="168" t="e">
        <f>#REF!</f>
        <v>#REF!</v>
      </c>
      <c r="N3047" s="168" t="e">
        <f>#REF!</f>
        <v>#REF!</v>
      </c>
    </row>
    <row r="3048" spans="9:14">
      <c r="I3048" s="168" t="e">
        <f>#REF!</f>
        <v>#REF!</v>
      </c>
      <c r="J3048" s="168" t="e">
        <f>#REF!</f>
        <v>#REF!</v>
      </c>
      <c r="K3048" s="168" t="e">
        <f>#REF!</f>
        <v>#REF!</v>
      </c>
      <c r="L3048" s="168" t="e">
        <f>#REF!</f>
        <v>#REF!</v>
      </c>
      <c r="M3048" s="168" t="e">
        <f>#REF!</f>
        <v>#REF!</v>
      </c>
      <c r="N3048" s="168" t="e">
        <f>#REF!</f>
        <v>#REF!</v>
      </c>
    </row>
    <row r="3049" spans="9:14">
      <c r="I3049" s="168" t="e">
        <f>#REF!</f>
        <v>#REF!</v>
      </c>
      <c r="J3049" s="168" t="e">
        <f>#REF!</f>
        <v>#REF!</v>
      </c>
      <c r="K3049" s="168" t="e">
        <f>#REF!</f>
        <v>#REF!</v>
      </c>
      <c r="L3049" s="168" t="e">
        <f>#REF!</f>
        <v>#REF!</v>
      </c>
      <c r="M3049" s="168" t="e">
        <f>#REF!</f>
        <v>#REF!</v>
      </c>
      <c r="N3049" s="168" t="e">
        <f>#REF!</f>
        <v>#REF!</v>
      </c>
    </row>
    <row r="3050" spans="9:14">
      <c r="I3050" s="168" t="e">
        <f>#REF!</f>
        <v>#REF!</v>
      </c>
      <c r="J3050" s="168" t="e">
        <f>#REF!</f>
        <v>#REF!</v>
      </c>
      <c r="K3050" s="168" t="e">
        <f>#REF!</f>
        <v>#REF!</v>
      </c>
      <c r="L3050" s="168" t="e">
        <f>#REF!</f>
        <v>#REF!</v>
      </c>
      <c r="M3050" s="168" t="e">
        <f>#REF!</f>
        <v>#REF!</v>
      </c>
      <c r="N3050" s="168" t="e">
        <f>#REF!</f>
        <v>#REF!</v>
      </c>
    </row>
    <row r="3051" spans="9:14">
      <c r="I3051" s="168" t="e">
        <f>#REF!</f>
        <v>#REF!</v>
      </c>
      <c r="J3051" s="168" t="e">
        <f>#REF!</f>
        <v>#REF!</v>
      </c>
      <c r="K3051" s="168" t="e">
        <f>#REF!</f>
        <v>#REF!</v>
      </c>
      <c r="L3051" s="168" t="e">
        <f>#REF!</f>
        <v>#REF!</v>
      </c>
      <c r="M3051" s="168" t="e">
        <f>#REF!</f>
        <v>#REF!</v>
      </c>
      <c r="N3051" s="168" t="e">
        <f>#REF!</f>
        <v>#REF!</v>
      </c>
    </row>
    <row r="3052" spans="9:14">
      <c r="I3052" s="168" t="e">
        <f>#REF!</f>
        <v>#REF!</v>
      </c>
      <c r="J3052" s="168" t="e">
        <f>#REF!</f>
        <v>#REF!</v>
      </c>
      <c r="K3052" s="168" t="e">
        <f>#REF!</f>
        <v>#REF!</v>
      </c>
      <c r="L3052" s="168" t="e">
        <f>#REF!</f>
        <v>#REF!</v>
      </c>
      <c r="M3052" s="168" t="e">
        <f>#REF!</f>
        <v>#REF!</v>
      </c>
      <c r="N3052" s="168" t="e">
        <f>#REF!</f>
        <v>#REF!</v>
      </c>
    </row>
    <row r="3053" spans="9:14">
      <c r="I3053" s="168" t="e">
        <f>#REF!</f>
        <v>#REF!</v>
      </c>
      <c r="J3053" s="168" t="e">
        <f>#REF!</f>
        <v>#REF!</v>
      </c>
      <c r="K3053" s="168" t="e">
        <f>#REF!</f>
        <v>#REF!</v>
      </c>
      <c r="L3053" s="168" t="e">
        <f>#REF!</f>
        <v>#REF!</v>
      </c>
      <c r="M3053" s="168" t="e">
        <f>#REF!</f>
        <v>#REF!</v>
      </c>
      <c r="N3053" s="168" t="e">
        <f>#REF!</f>
        <v>#REF!</v>
      </c>
    </row>
    <row r="3054" spans="9:14">
      <c r="I3054" s="168" t="e">
        <f>#REF!</f>
        <v>#REF!</v>
      </c>
      <c r="J3054" s="168" t="e">
        <f>#REF!</f>
        <v>#REF!</v>
      </c>
      <c r="K3054" s="168" t="e">
        <f>#REF!</f>
        <v>#REF!</v>
      </c>
      <c r="L3054" s="168" t="e">
        <f>#REF!</f>
        <v>#REF!</v>
      </c>
      <c r="M3054" s="168" t="e">
        <f>#REF!</f>
        <v>#REF!</v>
      </c>
      <c r="N3054" s="168" t="e">
        <f>#REF!</f>
        <v>#REF!</v>
      </c>
    </row>
    <row r="3055" spans="9:14">
      <c r="I3055" s="168" t="e">
        <f>#REF!</f>
        <v>#REF!</v>
      </c>
      <c r="J3055" s="168" t="e">
        <f>#REF!</f>
        <v>#REF!</v>
      </c>
      <c r="K3055" s="168" t="e">
        <f>#REF!</f>
        <v>#REF!</v>
      </c>
      <c r="L3055" s="168" t="e">
        <f>#REF!</f>
        <v>#REF!</v>
      </c>
      <c r="M3055" s="168" t="e">
        <f>#REF!</f>
        <v>#REF!</v>
      </c>
      <c r="N3055" s="168" t="e">
        <f>#REF!</f>
        <v>#REF!</v>
      </c>
    </row>
    <row r="3056" spans="9:14">
      <c r="I3056" s="168" t="e">
        <f>#REF!</f>
        <v>#REF!</v>
      </c>
      <c r="J3056" s="168" t="e">
        <f>#REF!</f>
        <v>#REF!</v>
      </c>
      <c r="K3056" s="168" t="e">
        <f>#REF!</f>
        <v>#REF!</v>
      </c>
      <c r="L3056" s="168" t="e">
        <f>#REF!</f>
        <v>#REF!</v>
      </c>
      <c r="M3056" s="168" t="e">
        <f>#REF!</f>
        <v>#REF!</v>
      </c>
      <c r="N3056" s="168" t="e">
        <f>#REF!</f>
        <v>#REF!</v>
      </c>
    </row>
    <row r="3057" spans="9:14">
      <c r="I3057" s="168" t="e">
        <f>#REF!</f>
        <v>#REF!</v>
      </c>
      <c r="J3057" s="168" t="e">
        <f>#REF!</f>
        <v>#REF!</v>
      </c>
      <c r="K3057" s="168" t="e">
        <f>#REF!</f>
        <v>#REF!</v>
      </c>
      <c r="L3057" s="168" t="e">
        <f>#REF!</f>
        <v>#REF!</v>
      </c>
      <c r="M3057" s="168" t="e">
        <f>#REF!</f>
        <v>#REF!</v>
      </c>
      <c r="N3057" s="168" t="e">
        <f>#REF!</f>
        <v>#REF!</v>
      </c>
    </row>
    <row r="3058" spans="9:14">
      <c r="I3058" s="180" t="e">
        <f>#REF!</f>
        <v>#REF!</v>
      </c>
      <c r="J3058" s="180" t="e">
        <f>#REF!</f>
        <v>#REF!</v>
      </c>
      <c r="K3058" s="180" t="e">
        <f>#REF!</f>
        <v>#REF!</v>
      </c>
      <c r="L3058" s="180" t="e">
        <f>#REF!</f>
        <v>#REF!</v>
      </c>
      <c r="M3058" s="180" t="e">
        <f>#REF!</f>
        <v>#REF!</v>
      </c>
      <c r="N3058" s="180" t="e">
        <f>#REF!</f>
        <v>#REF!</v>
      </c>
    </row>
    <row r="3059" spans="9:14">
      <c r="I3059" s="180" t="e">
        <f>#REF!</f>
        <v>#REF!</v>
      </c>
      <c r="J3059" s="180" t="e">
        <f>#REF!</f>
        <v>#REF!</v>
      </c>
      <c r="K3059" s="180" t="e">
        <f>#REF!</f>
        <v>#REF!</v>
      </c>
      <c r="L3059" s="180" t="e">
        <f>#REF!</f>
        <v>#REF!</v>
      </c>
      <c r="M3059" s="180" t="e">
        <f>#REF!</f>
        <v>#REF!</v>
      </c>
      <c r="N3059" s="180" t="e">
        <f>#REF!</f>
        <v>#REF!</v>
      </c>
    </row>
    <row r="3060" spans="9:14">
      <c r="I3060" s="168" t="e">
        <f>#REF!</f>
        <v>#REF!</v>
      </c>
      <c r="J3060" s="168" t="e">
        <f>#REF!</f>
        <v>#REF!</v>
      </c>
      <c r="K3060" s="168" t="e">
        <f>#REF!</f>
        <v>#REF!</v>
      </c>
      <c r="L3060" s="168" t="e">
        <f>#REF!</f>
        <v>#REF!</v>
      </c>
      <c r="M3060" s="168" t="e">
        <f>#REF!</f>
        <v>#REF!</v>
      </c>
      <c r="N3060" s="168" t="e">
        <f>#REF!</f>
        <v>#REF!</v>
      </c>
    </row>
    <row r="3061" spans="9:14">
      <c r="I3061" s="168" t="e">
        <f>#REF!</f>
        <v>#REF!</v>
      </c>
      <c r="J3061" s="168" t="e">
        <f>#REF!</f>
        <v>#REF!</v>
      </c>
      <c r="K3061" s="168" t="e">
        <f>#REF!</f>
        <v>#REF!</v>
      </c>
      <c r="L3061" s="168" t="e">
        <f>#REF!</f>
        <v>#REF!</v>
      </c>
      <c r="M3061" s="168" t="e">
        <f>#REF!</f>
        <v>#REF!</v>
      </c>
      <c r="N3061" s="168" t="e">
        <f>#REF!</f>
        <v>#REF!</v>
      </c>
    </row>
    <row r="3062" spans="9:14">
      <c r="I3062" s="168" t="e">
        <f>#REF!</f>
        <v>#REF!</v>
      </c>
      <c r="J3062" s="168" t="e">
        <f>#REF!</f>
        <v>#REF!</v>
      </c>
      <c r="K3062" s="168" t="e">
        <f>#REF!</f>
        <v>#REF!</v>
      </c>
      <c r="L3062" s="168" t="e">
        <f>#REF!</f>
        <v>#REF!</v>
      </c>
      <c r="M3062" s="168" t="e">
        <f>#REF!</f>
        <v>#REF!</v>
      </c>
      <c r="N3062" s="168" t="e">
        <f>#REF!</f>
        <v>#REF!</v>
      </c>
    </row>
    <row r="3063" spans="9:14">
      <c r="I3063" s="168" t="e">
        <f>#REF!</f>
        <v>#REF!</v>
      </c>
      <c r="J3063" s="168" t="e">
        <f>#REF!</f>
        <v>#REF!</v>
      </c>
      <c r="K3063" s="168" t="e">
        <f>#REF!</f>
        <v>#REF!</v>
      </c>
      <c r="L3063" s="168" t="e">
        <f>#REF!</f>
        <v>#REF!</v>
      </c>
      <c r="M3063" s="168" t="e">
        <f>#REF!</f>
        <v>#REF!</v>
      </c>
      <c r="N3063" s="168" t="e">
        <f>#REF!</f>
        <v>#REF!</v>
      </c>
    </row>
    <row r="3064" spans="9:14">
      <c r="I3064" s="168" t="e">
        <f>#REF!</f>
        <v>#REF!</v>
      </c>
      <c r="J3064" s="168" t="e">
        <f>#REF!</f>
        <v>#REF!</v>
      </c>
      <c r="K3064" s="168" t="e">
        <f>#REF!</f>
        <v>#REF!</v>
      </c>
      <c r="L3064" s="168" t="e">
        <f>#REF!</f>
        <v>#REF!</v>
      </c>
      <c r="M3064" s="168" t="e">
        <f>#REF!</f>
        <v>#REF!</v>
      </c>
      <c r="N3064" s="168" t="e">
        <f>#REF!</f>
        <v>#REF!</v>
      </c>
    </row>
    <row r="3065" spans="9:14">
      <c r="I3065" s="168" t="e">
        <f>#REF!</f>
        <v>#REF!</v>
      </c>
      <c r="J3065" s="168" t="e">
        <f>#REF!</f>
        <v>#REF!</v>
      </c>
      <c r="K3065" s="168" t="e">
        <f>#REF!</f>
        <v>#REF!</v>
      </c>
      <c r="L3065" s="168" t="e">
        <f>#REF!</f>
        <v>#REF!</v>
      </c>
      <c r="M3065" s="168" t="e">
        <f>#REF!</f>
        <v>#REF!</v>
      </c>
      <c r="N3065" s="168" t="e">
        <f>#REF!</f>
        <v>#REF!</v>
      </c>
    </row>
    <row r="3066" spans="9:14">
      <c r="I3066" s="168" t="e">
        <f>#REF!</f>
        <v>#REF!</v>
      </c>
      <c r="J3066" s="168" t="e">
        <f>#REF!</f>
        <v>#REF!</v>
      </c>
      <c r="K3066" s="168" t="e">
        <f>#REF!</f>
        <v>#REF!</v>
      </c>
      <c r="L3066" s="168" t="e">
        <f>#REF!</f>
        <v>#REF!</v>
      </c>
      <c r="M3066" s="168" t="e">
        <f>#REF!</f>
        <v>#REF!</v>
      </c>
      <c r="N3066" s="168" t="e">
        <f>#REF!</f>
        <v>#REF!</v>
      </c>
    </row>
    <row r="3067" spans="9:14">
      <c r="I3067" s="168" t="e">
        <f>#REF!</f>
        <v>#REF!</v>
      </c>
      <c r="J3067" s="168" t="e">
        <f>#REF!</f>
        <v>#REF!</v>
      </c>
      <c r="K3067" s="168" t="e">
        <f>#REF!</f>
        <v>#REF!</v>
      </c>
      <c r="L3067" s="168" t="e">
        <f>#REF!</f>
        <v>#REF!</v>
      </c>
      <c r="M3067" s="168" t="e">
        <f>#REF!</f>
        <v>#REF!</v>
      </c>
      <c r="N3067" s="168" t="e">
        <f>#REF!</f>
        <v>#REF!</v>
      </c>
    </row>
    <row r="3068" spans="9:14">
      <c r="I3068" s="168" t="e">
        <f>#REF!</f>
        <v>#REF!</v>
      </c>
      <c r="J3068" s="168" t="e">
        <f>#REF!</f>
        <v>#REF!</v>
      </c>
      <c r="K3068" s="168" t="e">
        <f>#REF!</f>
        <v>#REF!</v>
      </c>
      <c r="L3068" s="168" t="e">
        <f>#REF!</f>
        <v>#REF!</v>
      </c>
      <c r="M3068" s="168" t="e">
        <f>#REF!</f>
        <v>#REF!</v>
      </c>
      <c r="N3068" s="168" t="e">
        <f>#REF!</f>
        <v>#REF!</v>
      </c>
    </row>
    <row r="3069" spans="9:14">
      <c r="I3069" s="168" t="e">
        <f>#REF!</f>
        <v>#REF!</v>
      </c>
      <c r="J3069" s="168" t="e">
        <f>#REF!</f>
        <v>#REF!</v>
      </c>
      <c r="K3069" s="168" t="e">
        <f>#REF!</f>
        <v>#REF!</v>
      </c>
      <c r="L3069" s="168" t="e">
        <f>#REF!</f>
        <v>#REF!</v>
      </c>
      <c r="M3069" s="168" t="e">
        <f>#REF!</f>
        <v>#REF!</v>
      </c>
      <c r="N3069" s="168" t="e">
        <f>#REF!</f>
        <v>#REF!</v>
      </c>
    </row>
    <row r="3070" spans="9:14">
      <c r="I3070" s="168" t="e">
        <f>#REF!</f>
        <v>#REF!</v>
      </c>
      <c r="J3070" s="168" t="e">
        <f>#REF!</f>
        <v>#REF!</v>
      </c>
      <c r="K3070" s="168" t="e">
        <f>#REF!</f>
        <v>#REF!</v>
      </c>
      <c r="L3070" s="168" t="e">
        <f>#REF!</f>
        <v>#REF!</v>
      </c>
      <c r="M3070" s="168" t="e">
        <f>#REF!</f>
        <v>#REF!</v>
      </c>
      <c r="N3070" s="168" t="e">
        <f>#REF!</f>
        <v>#REF!</v>
      </c>
    </row>
    <row r="3071" spans="9:14">
      <c r="I3071" s="168" t="e">
        <f>#REF!</f>
        <v>#REF!</v>
      </c>
      <c r="J3071" s="168" t="e">
        <f>#REF!</f>
        <v>#REF!</v>
      </c>
      <c r="K3071" s="168" t="e">
        <f>#REF!</f>
        <v>#REF!</v>
      </c>
      <c r="L3071" s="168" t="e">
        <f>#REF!</f>
        <v>#REF!</v>
      </c>
      <c r="M3071" s="168" t="e">
        <f>#REF!</f>
        <v>#REF!</v>
      </c>
      <c r="N3071" s="168" t="e">
        <f>#REF!</f>
        <v>#REF!</v>
      </c>
    </row>
    <row r="3072" spans="9:14">
      <c r="I3072" s="180" t="e">
        <f>#REF!</f>
        <v>#REF!</v>
      </c>
      <c r="J3072" s="180" t="e">
        <f>#REF!</f>
        <v>#REF!</v>
      </c>
      <c r="K3072" s="180" t="e">
        <f>#REF!</f>
        <v>#REF!</v>
      </c>
      <c r="L3072" s="180" t="e">
        <f>#REF!</f>
        <v>#REF!</v>
      </c>
      <c r="M3072" s="180" t="e">
        <f>#REF!</f>
        <v>#REF!</v>
      </c>
      <c r="N3072" s="180" t="e">
        <f>#REF!</f>
        <v>#REF!</v>
      </c>
    </row>
    <row r="3073" spans="9:14">
      <c r="I3073" s="180" t="e">
        <f>#REF!</f>
        <v>#REF!</v>
      </c>
      <c r="J3073" s="180" t="e">
        <f>#REF!</f>
        <v>#REF!</v>
      </c>
      <c r="K3073" s="180" t="e">
        <f>#REF!</f>
        <v>#REF!</v>
      </c>
      <c r="L3073" s="180" t="e">
        <f>#REF!</f>
        <v>#REF!</v>
      </c>
      <c r="M3073" s="180" t="e">
        <f>#REF!</f>
        <v>#REF!</v>
      </c>
      <c r="N3073" s="180" t="e">
        <f>#REF!</f>
        <v>#REF!</v>
      </c>
    </row>
    <row r="3074" spans="9:14">
      <c r="I3074" s="168" t="e">
        <f>#REF!</f>
        <v>#REF!</v>
      </c>
      <c r="J3074" s="168" t="e">
        <f>#REF!</f>
        <v>#REF!</v>
      </c>
      <c r="K3074" s="168" t="e">
        <f>#REF!</f>
        <v>#REF!</v>
      </c>
      <c r="L3074" s="168" t="e">
        <f>#REF!</f>
        <v>#REF!</v>
      </c>
      <c r="M3074" s="168" t="e">
        <f>#REF!</f>
        <v>#REF!</v>
      </c>
      <c r="N3074" s="168" t="e">
        <f>#REF!</f>
        <v>#REF!</v>
      </c>
    </row>
    <row r="3075" spans="9:14">
      <c r="I3075" s="168" t="e">
        <f>#REF!</f>
        <v>#REF!</v>
      </c>
      <c r="J3075" s="168" t="e">
        <f>#REF!</f>
        <v>#REF!</v>
      </c>
      <c r="K3075" s="168" t="e">
        <f>#REF!</f>
        <v>#REF!</v>
      </c>
      <c r="L3075" s="168" t="e">
        <f>#REF!</f>
        <v>#REF!</v>
      </c>
      <c r="M3075" s="168" t="e">
        <f>#REF!</f>
        <v>#REF!</v>
      </c>
      <c r="N3075" s="168" t="e">
        <f>#REF!</f>
        <v>#REF!</v>
      </c>
    </row>
    <row r="3076" spans="9:14">
      <c r="I3076" s="168" t="e">
        <f>#REF!</f>
        <v>#REF!</v>
      </c>
      <c r="J3076" s="168" t="e">
        <f>#REF!</f>
        <v>#REF!</v>
      </c>
      <c r="K3076" s="168" t="e">
        <f>#REF!</f>
        <v>#REF!</v>
      </c>
      <c r="L3076" s="168" t="e">
        <f>#REF!</f>
        <v>#REF!</v>
      </c>
      <c r="M3076" s="168" t="e">
        <f>#REF!</f>
        <v>#REF!</v>
      </c>
      <c r="N3076" s="168" t="e">
        <f>#REF!</f>
        <v>#REF!</v>
      </c>
    </row>
    <row r="3077" spans="9:14">
      <c r="I3077" s="168" t="e">
        <f>#REF!</f>
        <v>#REF!</v>
      </c>
      <c r="J3077" s="168" t="e">
        <f>#REF!</f>
        <v>#REF!</v>
      </c>
      <c r="K3077" s="168" t="e">
        <f>#REF!</f>
        <v>#REF!</v>
      </c>
      <c r="L3077" s="168" t="e">
        <f>#REF!</f>
        <v>#REF!</v>
      </c>
      <c r="M3077" s="168" t="e">
        <f>#REF!</f>
        <v>#REF!</v>
      </c>
      <c r="N3077" s="168" t="e">
        <f>#REF!</f>
        <v>#REF!</v>
      </c>
    </row>
    <row r="3078" spans="9:14">
      <c r="I3078" s="168" t="e">
        <f>#REF!</f>
        <v>#REF!</v>
      </c>
      <c r="J3078" s="168" t="e">
        <f>#REF!</f>
        <v>#REF!</v>
      </c>
      <c r="K3078" s="168" t="e">
        <f>#REF!</f>
        <v>#REF!</v>
      </c>
      <c r="L3078" s="168" t="e">
        <f>#REF!</f>
        <v>#REF!</v>
      </c>
      <c r="M3078" s="168" t="e">
        <f>#REF!</f>
        <v>#REF!</v>
      </c>
      <c r="N3078" s="168" t="e">
        <f>#REF!</f>
        <v>#REF!</v>
      </c>
    </row>
    <row r="3079" spans="9:14">
      <c r="I3079" s="168" t="e">
        <f>#REF!</f>
        <v>#REF!</v>
      </c>
      <c r="J3079" s="168" t="e">
        <f>#REF!</f>
        <v>#REF!</v>
      </c>
      <c r="K3079" s="168" t="e">
        <f>#REF!</f>
        <v>#REF!</v>
      </c>
      <c r="L3079" s="168" t="e">
        <f>#REF!</f>
        <v>#REF!</v>
      </c>
      <c r="M3079" s="168" t="e">
        <f>#REF!</f>
        <v>#REF!</v>
      </c>
      <c r="N3079" s="168" t="e">
        <f>#REF!</f>
        <v>#REF!</v>
      </c>
    </row>
    <row r="3080" spans="9:14">
      <c r="I3080" s="168" t="e">
        <f>#REF!</f>
        <v>#REF!</v>
      </c>
      <c r="J3080" s="168" t="e">
        <f>#REF!</f>
        <v>#REF!</v>
      </c>
      <c r="K3080" s="168" t="e">
        <f>#REF!</f>
        <v>#REF!</v>
      </c>
      <c r="L3080" s="168" t="e">
        <f>#REF!</f>
        <v>#REF!</v>
      </c>
      <c r="M3080" s="168" t="e">
        <f>#REF!</f>
        <v>#REF!</v>
      </c>
      <c r="N3080" s="168" t="e">
        <f>#REF!</f>
        <v>#REF!</v>
      </c>
    </row>
    <row r="3081" spans="9:14">
      <c r="I3081" s="168" t="e">
        <f>#REF!</f>
        <v>#REF!</v>
      </c>
      <c r="J3081" s="168" t="e">
        <f>#REF!</f>
        <v>#REF!</v>
      </c>
      <c r="K3081" s="168" t="e">
        <f>#REF!</f>
        <v>#REF!</v>
      </c>
      <c r="L3081" s="168" t="e">
        <f>#REF!</f>
        <v>#REF!</v>
      </c>
      <c r="M3081" s="168" t="e">
        <f>#REF!</f>
        <v>#REF!</v>
      </c>
      <c r="N3081" s="168" t="e">
        <f>#REF!</f>
        <v>#REF!</v>
      </c>
    </row>
    <row r="3082" spans="9:14">
      <c r="I3082" s="168" t="e">
        <f>#REF!</f>
        <v>#REF!</v>
      </c>
      <c r="J3082" s="168" t="e">
        <f>#REF!</f>
        <v>#REF!</v>
      </c>
      <c r="K3082" s="168" t="e">
        <f>#REF!</f>
        <v>#REF!</v>
      </c>
      <c r="L3082" s="168" t="e">
        <f>#REF!</f>
        <v>#REF!</v>
      </c>
      <c r="M3082" s="168" t="e">
        <f>#REF!</f>
        <v>#REF!</v>
      </c>
      <c r="N3082" s="168" t="e">
        <f>#REF!</f>
        <v>#REF!</v>
      </c>
    </row>
    <row r="3083" spans="9:14">
      <c r="I3083" s="168" t="e">
        <f>#REF!</f>
        <v>#REF!</v>
      </c>
      <c r="J3083" s="168" t="e">
        <f>#REF!</f>
        <v>#REF!</v>
      </c>
      <c r="K3083" s="168" t="e">
        <f>#REF!</f>
        <v>#REF!</v>
      </c>
      <c r="L3083" s="168" t="e">
        <f>#REF!</f>
        <v>#REF!</v>
      </c>
      <c r="M3083" s="168" t="e">
        <f>#REF!</f>
        <v>#REF!</v>
      </c>
      <c r="N3083" s="168" t="e">
        <f>#REF!</f>
        <v>#REF!</v>
      </c>
    </row>
    <row r="3084" spans="9:14">
      <c r="I3084" s="168" t="e">
        <f>#REF!</f>
        <v>#REF!</v>
      </c>
      <c r="J3084" s="168" t="e">
        <f>#REF!</f>
        <v>#REF!</v>
      </c>
      <c r="K3084" s="168" t="e">
        <f>#REF!</f>
        <v>#REF!</v>
      </c>
      <c r="L3084" s="168" t="e">
        <f>#REF!</f>
        <v>#REF!</v>
      </c>
      <c r="M3084" s="168" t="e">
        <f>#REF!</f>
        <v>#REF!</v>
      </c>
      <c r="N3084" s="168" t="e">
        <f>#REF!</f>
        <v>#REF!</v>
      </c>
    </row>
    <row r="3085" spans="9:14">
      <c r="I3085" s="168" t="e">
        <f>#REF!</f>
        <v>#REF!</v>
      </c>
      <c r="J3085" s="168" t="e">
        <f>#REF!</f>
        <v>#REF!</v>
      </c>
      <c r="K3085" s="168" t="e">
        <f>#REF!</f>
        <v>#REF!</v>
      </c>
      <c r="L3085" s="168" t="e">
        <f>#REF!</f>
        <v>#REF!</v>
      </c>
      <c r="M3085" s="168" t="e">
        <f>#REF!</f>
        <v>#REF!</v>
      </c>
      <c r="N3085" s="168" t="e">
        <f>#REF!</f>
        <v>#REF!</v>
      </c>
    </row>
    <row r="3086" spans="9:14">
      <c r="I3086" s="180" t="e">
        <f>#REF!</f>
        <v>#REF!</v>
      </c>
      <c r="J3086" s="180" t="e">
        <f>#REF!</f>
        <v>#REF!</v>
      </c>
      <c r="K3086" s="180" t="e">
        <f>#REF!</f>
        <v>#REF!</v>
      </c>
      <c r="L3086" s="180" t="e">
        <f>#REF!</f>
        <v>#REF!</v>
      </c>
      <c r="M3086" s="180" t="e">
        <f>#REF!</f>
        <v>#REF!</v>
      </c>
      <c r="N3086" s="180" t="e">
        <f>#REF!</f>
        <v>#REF!</v>
      </c>
    </row>
    <row r="3087" spans="9:14">
      <c r="I3087" s="180" t="e">
        <f>#REF!</f>
        <v>#REF!</v>
      </c>
      <c r="J3087" s="180" t="e">
        <f>#REF!</f>
        <v>#REF!</v>
      </c>
      <c r="K3087" s="180" t="e">
        <f>#REF!</f>
        <v>#REF!</v>
      </c>
      <c r="L3087" s="180" t="e">
        <f>#REF!</f>
        <v>#REF!</v>
      </c>
      <c r="M3087" s="180" t="e">
        <f>#REF!</f>
        <v>#REF!</v>
      </c>
      <c r="N3087" s="180" t="e">
        <f>#REF!</f>
        <v>#REF!</v>
      </c>
    </row>
    <row r="3088" spans="9:14">
      <c r="I3088" s="168" t="e">
        <f>#REF!</f>
        <v>#REF!</v>
      </c>
      <c r="J3088" s="168" t="e">
        <f>#REF!</f>
        <v>#REF!</v>
      </c>
      <c r="K3088" s="168" t="e">
        <f>#REF!</f>
        <v>#REF!</v>
      </c>
      <c r="L3088" s="168" t="e">
        <f>#REF!</f>
        <v>#REF!</v>
      </c>
      <c r="M3088" s="168" t="e">
        <f>#REF!</f>
        <v>#REF!</v>
      </c>
      <c r="N3088" s="168" t="e">
        <f>#REF!</f>
        <v>#REF!</v>
      </c>
    </row>
    <row r="3089" spans="9:14">
      <c r="I3089" s="168" t="e">
        <f>#REF!</f>
        <v>#REF!</v>
      </c>
      <c r="J3089" s="168" t="e">
        <f>#REF!</f>
        <v>#REF!</v>
      </c>
      <c r="K3089" s="168" t="e">
        <f>#REF!</f>
        <v>#REF!</v>
      </c>
      <c r="L3089" s="168" t="e">
        <f>#REF!</f>
        <v>#REF!</v>
      </c>
      <c r="M3089" s="168" t="e">
        <f>#REF!</f>
        <v>#REF!</v>
      </c>
      <c r="N3089" s="168" t="e">
        <f>#REF!</f>
        <v>#REF!</v>
      </c>
    </row>
    <row r="3090" spans="9:14">
      <c r="I3090" s="168" t="e">
        <f>#REF!</f>
        <v>#REF!</v>
      </c>
      <c r="J3090" s="168" t="e">
        <f>#REF!</f>
        <v>#REF!</v>
      </c>
      <c r="K3090" s="168" t="e">
        <f>#REF!</f>
        <v>#REF!</v>
      </c>
      <c r="L3090" s="168" t="e">
        <f>#REF!</f>
        <v>#REF!</v>
      </c>
      <c r="M3090" s="168" t="e">
        <f>#REF!</f>
        <v>#REF!</v>
      </c>
      <c r="N3090" s="168" t="e">
        <f>#REF!</f>
        <v>#REF!</v>
      </c>
    </row>
    <row r="3091" spans="9:14">
      <c r="I3091" s="168" t="e">
        <f>#REF!</f>
        <v>#REF!</v>
      </c>
      <c r="J3091" s="168" t="e">
        <f>#REF!</f>
        <v>#REF!</v>
      </c>
      <c r="K3091" s="168" t="e">
        <f>#REF!</f>
        <v>#REF!</v>
      </c>
      <c r="L3091" s="168" t="e">
        <f>#REF!</f>
        <v>#REF!</v>
      </c>
      <c r="M3091" s="168" t="e">
        <f>#REF!</f>
        <v>#REF!</v>
      </c>
      <c r="N3091" s="168" t="e">
        <f>#REF!</f>
        <v>#REF!</v>
      </c>
    </row>
    <row r="3092" spans="9:14">
      <c r="I3092" s="168" t="e">
        <f>#REF!</f>
        <v>#REF!</v>
      </c>
      <c r="J3092" s="168" t="e">
        <f>#REF!</f>
        <v>#REF!</v>
      </c>
      <c r="K3092" s="168" t="e">
        <f>#REF!</f>
        <v>#REF!</v>
      </c>
      <c r="L3092" s="168" t="e">
        <f>#REF!</f>
        <v>#REF!</v>
      </c>
      <c r="M3092" s="168" t="e">
        <f>#REF!</f>
        <v>#REF!</v>
      </c>
      <c r="N3092" s="168" t="e">
        <f>#REF!</f>
        <v>#REF!</v>
      </c>
    </row>
    <row r="3093" spans="9:14">
      <c r="I3093" s="168" t="e">
        <f>#REF!</f>
        <v>#REF!</v>
      </c>
      <c r="J3093" s="168" t="e">
        <f>#REF!</f>
        <v>#REF!</v>
      </c>
      <c r="K3093" s="168" t="e">
        <f>#REF!</f>
        <v>#REF!</v>
      </c>
      <c r="L3093" s="168" t="e">
        <f>#REF!</f>
        <v>#REF!</v>
      </c>
      <c r="M3093" s="168" t="e">
        <f>#REF!</f>
        <v>#REF!</v>
      </c>
      <c r="N3093" s="168" t="e">
        <f>#REF!</f>
        <v>#REF!</v>
      </c>
    </row>
    <row r="3094" spans="9:14">
      <c r="I3094" s="168" t="e">
        <f>#REF!</f>
        <v>#REF!</v>
      </c>
      <c r="J3094" s="168" t="e">
        <f>#REF!</f>
        <v>#REF!</v>
      </c>
      <c r="K3094" s="168" t="e">
        <f>#REF!</f>
        <v>#REF!</v>
      </c>
      <c r="L3094" s="168" t="e">
        <f>#REF!</f>
        <v>#REF!</v>
      </c>
      <c r="M3094" s="168" t="e">
        <f>#REF!</f>
        <v>#REF!</v>
      </c>
      <c r="N3094" s="168" t="e">
        <f>#REF!</f>
        <v>#REF!</v>
      </c>
    </row>
    <row r="3095" spans="9:14">
      <c r="I3095" s="168" t="e">
        <f>#REF!</f>
        <v>#REF!</v>
      </c>
      <c r="J3095" s="168" t="e">
        <f>#REF!</f>
        <v>#REF!</v>
      </c>
      <c r="K3095" s="168" t="e">
        <f>#REF!</f>
        <v>#REF!</v>
      </c>
      <c r="L3095" s="168" t="e">
        <f>#REF!</f>
        <v>#REF!</v>
      </c>
      <c r="M3095" s="168" t="e">
        <f>#REF!</f>
        <v>#REF!</v>
      </c>
      <c r="N3095" s="168" t="e">
        <f>#REF!</f>
        <v>#REF!</v>
      </c>
    </row>
    <row r="3096" spans="9:14">
      <c r="I3096" s="168" t="e">
        <f>#REF!</f>
        <v>#REF!</v>
      </c>
      <c r="J3096" s="168" t="e">
        <f>#REF!</f>
        <v>#REF!</v>
      </c>
      <c r="K3096" s="168" t="e">
        <f>#REF!</f>
        <v>#REF!</v>
      </c>
      <c r="L3096" s="168" t="e">
        <f>#REF!</f>
        <v>#REF!</v>
      </c>
      <c r="M3096" s="168" t="e">
        <f>#REF!</f>
        <v>#REF!</v>
      </c>
      <c r="N3096" s="168" t="e">
        <f>#REF!</f>
        <v>#REF!</v>
      </c>
    </row>
    <row r="3097" spans="9:14">
      <c r="I3097" s="168" t="e">
        <f>#REF!</f>
        <v>#REF!</v>
      </c>
      <c r="J3097" s="168" t="e">
        <f>#REF!</f>
        <v>#REF!</v>
      </c>
      <c r="K3097" s="168" t="e">
        <f>#REF!</f>
        <v>#REF!</v>
      </c>
      <c r="L3097" s="168" t="e">
        <f>#REF!</f>
        <v>#REF!</v>
      </c>
      <c r="M3097" s="168" t="e">
        <f>#REF!</f>
        <v>#REF!</v>
      </c>
      <c r="N3097" s="168" t="e">
        <f>#REF!</f>
        <v>#REF!</v>
      </c>
    </row>
    <row r="3098" spans="9:14">
      <c r="I3098" s="168" t="e">
        <f>#REF!</f>
        <v>#REF!</v>
      </c>
      <c r="J3098" s="168" t="e">
        <f>#REF!</f>
        <v>#REF!</v>
      </c>
      <c r="K3098" s="168" t="e">
        <f>#REF!</f>
        <v>#REF!</v>
      </c>
      <c r="L3098" s="168" t="e">
        <f>#REF!</f>
        <v>#REF!</v>
      </c>
      <c r="M3098" s="168" t="e">
        <f>#REF!</f>
        <v>#REF!</v>
      </c>
      <c r="N3098" s="168" t="e">
        <f>#REF!</f>
        <v>#REF!</v>
      </c>
    </row>
    <row r="3099" spans="9:14">
      <c r="I3099" s="168" t="e">
        <f>#REF!</f>
        <v>#REF!</v>
      </c>
      <c r="J3099" s="168" t="e">
        <f>#REF!</f>
        <v>#REF!</v>
      </c>
      <c r="K3099" s="168" t="e">
        <f>#REF!</f>
        <v>#REF!</v>
      </c>
      <c r="L3099" s="168" t="e">
        <f>#REF!</f>
        <v>#REF!</v>
      </c>
      <c r="M3099" s="168" t="e">
        <f>#REF!</f>
        <v>#REF!</v>
      </c>
      <c r="N3099" s="168" t="e">
        <f>#REF!</f>
        <v>#REF!</v>
      </c>
    </row>
    <row r="3100" spans="9:14">
      <c r="I3100" s="180" t="e">
        <f>#REF!</f>
        <v>#REF!</v>
      </c>
      <c r="J3100" s="180" t="e">
        <f>#REF!</f>
        <v>#REF!</v>
      </c>
      <c r="K3100" s="180" t="e">
        <f>#REF!</f>
        <v>#REF!</v>
      </c>
      <c r="L3100" s="180" t="e">
        <f>#REF!</f>
        <v>#REF!</v>
      </c>
      <c r="M3100" s="180" t="e">
        <f>#REF!</f>
        <v>#REF!</v>
      </c>
      <c r="N3100" s="180" t="e">
        <f>#REF!</f>
        <v>#REF!</v>
      </c>
    </row>
    <row r="3101" spans="9:14">
      <c r="I3101" s="180" t="e">
        <f>#REF!</f>
        <v>#REF!</v>
      </c>
      <c r="J3101" s="180" t="e">
        <f>#REF!</f>
        <v>#REF!</v>
      </c>
      <c r="K3101" s="180" t="e">
        <f>#REF!</f>
        <v>#REF!</v>
      </c>
      <c r="L3101" s="180" t="e">
        <f>#REF!</f>
        <v>#REF!</v>
      </c>
      <c r="M3101" s="180" t="e">
        <f>#REF!</f>
        <v>#REF!</v>
      </c>
      <c r="N3101" s="180" t="e">
        <f>#REF!</f>
        <v>#REF!</v>
      </c>
    </row>
    <row r="3102" spans="9:14">
      <c r="I3102" s="168" t="e">
        <f>#REF!</f>
        <v>#REF!</v>
      </c>
      <c r="J3102" s="168" t="e">
        <f>#REF!</f>
        <v>#REF!</v>
      </c>
      <c r="K3102" s="168" t="e">
        <f>#REF!</f>
        <v>#REF!</v>
      </c>
      <c r="L3102" s="168" t="e">
        <f>#REF!</f>
        <v>#REF!</v>
      </c>
      <c r="M3102" s="168" t="e">
        <f>#REF!</f>
        <v>#REF!</v>
      </c>
      <c r="N3102" s="168" t="e">
        <f>#REF!</f>
        <v>#REF!</v>
      </c>
    </row>
    <row r="3103" spans="9:14">
      <c r="I3103" s="168" t="e">
        <f>#REF!</f>
        <v>#REF!</v>
      </c>
      <c r="J3103" s="168" t="e">
        <f>#REF!</f>
        <v>#REF!</v>
      </c>
      <c r="K3103" s="168" t="e">
        <f>#REF!</f>
        <v>#REF!</v>
      </c>
      <c r="L3103" s="168" t="e">
        <f>#REF!</f>
        <v>#REF!</v>
      </c>
      <c r="M3103" s="168" t="e">
        <f>#REF!</f>
        <v>#REF!</v>
      </c>
      <c r="N3103" s="168" t="e">
        <f>#REF!</f>
        <v>#REF!</v>
      </c>
    </row>
    <row r="3104" spans="9:14">
      <c r="I3104" s="168" t="e">
        <f>#REF!</f>
        <v>#REF!</v>
      </c>
      <c r="J3104" s="168" t="e">
        <f>#REF!</f>
        <v>#REF!</v>
      </c>
      <c r="K3104" s="168" t="e">
        <f>#REF!</f>
        <v>#REF!</v>
      </c>
      <c r="L3104" s="168" t="e">
        <f>#REF!</f>
        <v>#REF!</v>
      </c>
      <c r="M3104" s="168" t="e">
        <f>#REF!</f>
        <v>#REF!</v>
      </c>
      <c r="N3104" s="168" t="e">
        <f>#REF!</f>
        <v>#REF!</v>
      </c>
    </row>
    <row r="3105" spans="7:14">
      <c r="I3105" s="168" t="e">
        <f>#REF!</f>
        <v>#REF!</v>
      </c>
      <c r="J3105" s="168" t="e">
        <f>#REF!</f>
        <v>#REF!</v>
      </c>
      <c r="K3105" s="168" t="e">
        <f>#REF!</f>
        <v>#REF!</v>
      </c>
      <c r="L3105" s="168" t="e">
        <f>#REF!</f>
        <v>#REF!</v>
      </c>
      <c r="M3105" s="168" t="e">
        <f>#REF!</f>
        <v>#REF!</v>
      </c>
      <c r="N3105" s="168" t="e">
        <f>#REF!</f>
        <v>#REF!</v>
      </c>
    </row>
    <row r="3106" spans="7:14">
      <c r="I3106" s="168" t="e">
        <f>#REF!</f>
        <v>#REF!</v>
      </c>
      <c r="J3106" s="168" t="e">
        <f>#REF!</f>
        <v>#REF!</v>
      </c>
      <c r="K3106" s="168" t="e">
        <f>#REF!</f>
        <v>#REF!</v>
      </c>
      <c r="L3106" s="168" t="e">
        <f>#REF!</f>
        <v>#REF!</v>
      </c>
      <c r="M3106" s="168" t="e">
        <f>#REF!</f>
        <v>#REF!</v>
      </c>
      <c r="N3106" s="168" t="e">
        <f>#REF!</f>
        <v>#REF!</v>
      </c>
    </row>
    <row r="3107" spans="7:14">
      <c r="I3107" s="168" t="e">
        <f>#REF!</f>
        <v>#REF!</v>
      </c>
      <c r="J3107" s="168" t="e">
        <f>#REF!</f>
        <v>#REF!</v>
      </c>
      <c r="K3107" s="168" t="e">
        <f>#REF!</f>
        <v>#REF!</v>
      </c>
      <c r="L3107" s="168" t="e">
        <f>#REF!</f>
        <v>#REF!</v>
      </c>
      <c r="M3107" s="168" t="e">
        <f>#REF!</f>
        <v>#REF!</v>
      </c>
      <c r="N3107" s="168" t="e">
        <f>#REF!</f>
        <v>#REF!</v>
      </c>
    </row>
    <row r="3108" spans="7:14">
      <c r="I3108" s="168" t="e">
        <f>#REF!</f>
        <v>#REF!</v>
      </c>
      <c r="J3108" s="168" t="e">
        <f>#REF!</f>
        <v>#REF!</v>
      </c>
      <c r="K3108" s="168" t="e">
        <f>#REF!</f>
        <v>#REF!</v>
      </c>
      <c r="L3108" s="168" t="e">
        <f>#REF!</f>
        <v>#REF!</v>
      </c>
      <c r="M3108" s="168" t="e">
        <f>#REF!</f>
        <v>#REF!</v>
      </c>
      <c r="N3108" s="168" t="e">
        <f>#REF!</f>
        <v>#REF!</v>
      </c>
    </row>
    <row r="3109" spans="7:14">
      <c r="I3109" s="168" t="e">
        <f>#REF!</f>
        <v>#REF!</v>
      </c>
      <c r="J3109" s="168" t="e">
        <f>#REF!</f>
        <v>#REF!</v>
      </c>
      <c r="K3109" s="168" t="e">
        <f>#REF!</f>
        <v>#REF!</v>
      </c>
      <c r="L3109" s="168" t="e">
        <f>#REF!</f>
        <v>#REF!</v>
      </c>
      <c r="M3109" s="168" t="e">
        <f>#REF!</f>
        <v>#REF!</v>
      </c>
      <c r="N3109" s="168" t="e">
        <f>#REF!</f>
        <v>#REF!</v>
      </c>
    </row>
    <row r="3110" spans="7:14">
      <c r="G3110" s="200"/>
      <c r="H3110" s="200"/>
      <c r="I3110" s="168" t="e">
        <f>#REF!</f>
        <v>#REF!</v>
      </c>
      <c r="J3110" s="168" t="e">
        <f>#REF!</f>
        <v>#REF!</v>
      </c>
      <c r="K3110" s="168" t="e">
        <f>#REF!</f>
        <v>#REF!</v>
      </c>
      <c r="L3110" s="168" t="e">
        <f>#REF!</f>
        <v>#REF!</v>
      </c>
      <c r="M3110" s="168" t="e">
        <f>#REF!</f>
        <v>#REF!</v>
      </c>
      <c r="N3110" s="168" t="e">
        <f>#REF!</f>
        <v>#REF!</v>
      </c>
    </row>
    <row r="3111" spans="7:14">
      <c r="I3111" s="168" t="e">
        <f>#REF!</f>
        <v>#REF!</v>
      </c>
      <c r="J3111" s="168" t="e">
        <f>#REF!</f>
        <v>#REF!</v>
      </c>
      <c r="K3111" s="168" t="e">
        <f>#REF!</f>
        <v>#REF!</v>
      </c>
      <c r="L3111" s="168" t="e">
        <f>#REF!</f>
        <v>#REF!</v>
      </c>
      <c r="M3111" s="168" t="e">
        <f>#REF!</f>
        <v>#REF!</v>
      </c>
      <c r="N3111" s="168" t="e">
        <f>#REF!</f>
        <v>#REF!</v>
      </c>
    </row>
    <row r="3112" spans="7:14">
      <c r="I3112" s="168" t="e">
        <f>#REF!</f>
        <v>#REF!</v>
      </c>
      <c r="J3112" s="168" t="e">
        <f>#REF!</f>
        <v>#REF!</v>
      </c>
      <c r="K3112" s="168" t="e">
        <f>#REF!</f>
        <v>#REF!</v>
      </c>
      <c r="L3112" s="168" t="e">
        <f>#REF!</f>
        <v>#REF!</v>
      </c>
      <c r="M3112" s="168" t="e">
        <f>#REF!</f>
        <v>#REF!</v>
      </c>
      <c r="N3112" s="168" t="e">
        <f>#REF!</f>
        <v>#REF!</v>
      </c>
    </row>
    <row r="3113" spans="7:14">
      <c r="I3113" s="168" t="e">
        <f>#REF!</f>
        <v>#REF!</v>
      </c>
      <c r="J3113" s="168" t="e">
        <f>#REF!</f>
        <v>#REF!</v>
      </c>
      <c r="K3113" s="168" t="e">
        <f>#REF!</f>
        <v>#REF!</v>
      </c>
      <c r="L3113" s="168" t="e">
        <f>#REF!</f>
        <v>#REF!</v>
      </c>
      <c r="M3113" s="168" t="e">
        <f>#REF!</f>
        <v>#REF!</v>
      </c>
      <c r="N3113" s="168" t="e">
        <f>#REF!</f>
        <v>#REF!</v>
      </c>
    </row>
    <row r="3114" spans="7:14">
      <c r="I3114" s="180" t="e">
        <f>#REF!</f>
        <v>#REF!</v>
      </c>
      <c r="J3114" s="180" t="e">
        <f>#REF!</f>
        <v>#REF!</v>
      </c>
      <c r="K3114" s="180" t="e">
        <f>#REF!</f>
        <v>#REF!</v>
      </c>
      <c r="L3114" s="180" t="e">
        <f>#REF!</f>
        <v>#REF!</v>
      </c>
      <c r="M3114" s="180" t="e">
        <f>#REF!</f>
        <v>#REF!</v>
      </c>
      <c r="N3114" s="180" t="e">
        <f>#REF!</f>
        <v>#REF!</v>
      </c>
    </row>
    <row r="3115" spans="7:14">
      <c r="I3115" s="180" t="e">
        <f>#REF!</f>
        <v>#REF!</v>
      </c>
      <c r="J3115" s="180" t="e">
        <f>#REF!</f>
        <v>#REF!</v>
      </c>
      <c r="K3115" s="180" t="e">
        <f>#REF!</f>
        <v>#REF!</v>
      </c>
      <c r="L3115" s="180" t="e">
        <f>#REF!</f>
        <v>#REF!</v>
      </c>
      <c r="M3115" s="180" t="e">
        <f>#REF!</f>
        <v>#REF!</v>
      </c>
      <c r="N3115" s="180" t="e">
        <f>#REF!</f>
        <v>#REF!</v>
      </c>
    </row>
    <row r="3116" spans="7:14">
      <c r="I3116" s="168" t="e">
        <f>#REF!</f>
        <v>#REF!</v>
      </c>
      <c r="J3116" s="168" t="e">
        <f>#REF!</f>
        <v>#REF!</v>
      </c>
      <c r="K3116" s="168" t="e">
        <f>#REF!</f>
        <v>#REF!</v>
      </c>
      <c r="L3116" s="168" t="e">
        <f>#REF!</f>
        <v>#REF!</v>
      </c>
      <c r="M3116" s="168" t="e">
        <f>#REF!</f>
        <v>#REF!</v>
      </c>
      <c r="N3116" s="168" t="e">
        <f>#REF!</f>
        <v>#REF!</v>
      </c>
    </row>
    <row r="3117" spans="7:14">
      <c r="I3117" s="168" t="e">
        <f>#REF!</f>
        <v>#REF!</v>
      </c>
      <c r="J3117" s="168" t="e">
        <f>#REF!</f>
        <v>#REF!</v>
      </c>
      <c r="K3117" s="168" t="e">
        <f>#REF!</f>
        <v>#REF!</v>
      </c>
      <c r="L3117" s="168" t="e">
        <f>#REF!</f>
        <v>#REF!</v>
      </c>
      <c r="M3117" s="168" t="e">
        <f>#REF!</f>
        <v>#REF!</v>
      </c>
      <c r="N3117" s="168" t="e">
        <f>#REF!</f>
        <v>#REF!</v>
      </c>
    </row>
    <row r="3118" spans="7:14">
      <c r="I3118" s="168" t="e">
        <f>#REF!</f>
        <v>#REF!</v>
      </c>
      <c r="J3118" s="168" t="e">
        <f>#REF!</f>
        <v>#REF!</v>
      </c>
      <c r="K3118" s="168" t="e">
        <f>#REF!</f>
        <v>#REF!</v>
      </c>
      <c r="L3118" s="168" t="e">
        <f>#REF!</f>
        <v>#REF!</v>
      </c>
      <c r="M3118" s="168" t="e">
        <f>#REF!</f>
        <v>#REF!</v>
      </c>
      <c r="N3118" s="168" t="e">
        <f>#REF!</f>
        <v>#REF!</v>
      </c>
    </row>
    <row r="3119" spans="7:14">
      <c r="I3119" s="168" t="e">
        <f>#REF!</f>
        <v>#REF!</v>
      </c>
      <c r="J3119" s="168" t="e">
        <f>#REF!</f>
        <v>#REF!</v>
      </c>
      <c r="K3119" s="168" t="e">
        <f>#REF!</f>
        <v>#REF!</v>
      </c>
      <c r="L3119" s="168" t="e">
        <f>#REF!</f>
        <v>#REF!</v>
      </c>
      <c r="M3119" s="168" t="e">
        <f>#REF!</f>
        <v>#REF!</v>
      </c>
      <c r="N3119" s="168" t="e">
        <f>#REF!</f>
        <v>#REF!</v>
      </c>
    </row>
    <row r="3120" spans="7:14">
      <c r="I3120" s="168" t="e">
        <f>#REF!</f>
        <v>#REF!</v>
      </c>
      <c r="J3120" s="168" t="e">
        <f>#REF!</f>
        <v>#REF!</v>
      </c>
      <c r="K3120" s="168" t="e">
        <f>#REF!</f>
        <v>#REF!</v>
      </c>
      <c r="L3120" s="168" t="e">
        <f>#REF!</f>
        <v>#REF!</v>
      </c>
      <c r="M3120" s="168" t="e">
        <f>#REF!</f>
        <v>#REF!</v>
      </c>
      <c r="N3120" s="168" t="e">
        <f>#REF!</f>
        <v>#REF!</v>
      </c>
    </row>
    <row r="3121" spans="9:14">
      <c r="I3121" s="168" t="e">
        <f>#REF!</f>
        <v>#REF!</v>
      </c>
      <c r="J3121" s="168" t="e">
        <f>#REF!</f>
        <v>#REF!</v>
      </c>
      <c r="K3121" s="168" t="e">
        <f>#REF!</f>
        <v>#REF!</v>
      </c>
      <c r="L3121" s="168" t="e">
        <f>#REF!</f>
        <v>#REF!</v>
      </c>
      <c r="M3121" s="168" t="e">
        <f>#REF!</f>
        <v>#REF!</v>
      </c>
      <c r="N3121" s="168" t="e">
        <f>#REF!</f>
        <v>#REF!</v>
      </c>
    </row>
    <row r="3122" spans="9:14">
      <c r="I3122" s="168" t="e">
        <f>#REF!</f>
        <v>#REF!</v>
      </c>
      <c r="J3122" s="168" t="e">
        <f>#REF!</f>
        <v>#REF!</v>
      </c>
      <c r="K3122" s="168" t="e">
        <f>#REF!</f>
        <v>#REF!</v>
      </c>
      <c r="L3122" s="168" t="e">
        <f>#REF!</f>
        <v>#REF!</v>
      </c>
      <c r="M3122" s="168" t="e">
        <f>#REF!</f>
        <v>#REF!</v>
      </c>
      <c r="N3122" s="168" t="e">
        <f>#REF!</f>
        <v>#REF!</v>
      </c>
    </row>
    <row r="3123" spans="9:14">
      <c r="I3123" s="168" t="e">
        <f>#REF!</f>
        <v>#REF!</v>
      </c>
      <c r="J3123" s="168" t="e">
        <f>#REF!</f>
        <v>#REF!</v>
      </c>
      <c r="K3123" s="168" t="e">
        <f>#REF!</f>
        <v>#REF!</v>
      </c>
      <c r="L3123" s="168" t="e">
        <f>#REF!</f>
        <v>#REF!</v>
      </c>
      <c r="M3123" s="168" t="e">
        <f>#REF!</f>
        <v>#REF!</v>
      </c>
      <c r="N3123" s="168" t="e">
        <f>#REF!</f>
        <v>#REF!</v>
      </c>
    </row>
    <row r="3124" spans="9:14">
      <c r="I3124" s="168" t="e">
        <f>#REF!</f>
        <v>#REF!</v>
      </c>
      <c r="J3124" s="168" t="e">
        <f>#REF!</f>
        <v>#REF!</v>
      </c>
      <c r="K3124" s="168" t="e">
        <f>#REF!</f>
        <v>#REF!</v>
      </c>
      <c r="L3124" s="168" t="e">
        <f>#REF!</f>
        <v>#REF!</v>
      </c>
      <c r="M3124" s="168" t="e">
        <f>#REF!</f>
        <v>#REF!</v>
      </c>
      <c r="N3124" s="168" t="e">
        <f>#REF!</f>
        <v>#REF!</v>
      </c>
    </row>
    <row r="3125" spans="9:14">
      <c r="I3125" s="168" t="e">
        <f>#REF!</f>
        <v>#REF!</v>
      </c>
      <c r="J3125" s="168" t="e">
        <f>#REF!</f>
        <v>#REF!</v>
      </c>
      <c r="K3125" s="168" t="e">
        <f>#REF!</f>
        <v>#REF!</v>
      </c>
      <c r="L3125" s="168" t="e">
        <f>#REF!</f>
        <v>#REF!</v>
      </c>
      <c r="M3125" s="168" t="e">
        <f>#REF!</f>
        <v>#REF!</v>
      </c>
      <c r="N3125" s="168" t="e">
        <f>#REF!</f>
        <v>#REF!</v>
      </c>
    </row>
    <row r="3126" spans="9:14">
      <c r="I3126" s="168" t="e">
        <f>#REF!</f>
        <v>#REF!</v>
      </c>
      <c r="J3126" s="168" t="e">
        <f>#REF!</f>
        <v>#REF!</v>
      </c>
      <c r="K3126" s="168" t="e">
        <f>#REF!</f>
        <v>#REF!</v>
      </c>
      <c r="L3126" s="168" t="e">
        <f>#REF!</f>
        <v>#REF!</v>
      </c>
      <c r="M3126" s="168" t="e">
        <f>#REF!</f>
        <v>#REF!</v>
      </c>
      <c r="N3126" s="168" t="e">
        <f>#REF!</f>
        <v>#REF!</v>
      </c>
    </row>
    <row r="3127" spans="9:14">
      <c r="I3127" s="168" t="e">
        <f>#REF!</f>
        <v>#REF!</v>
      </c>
      <c r="J3127" s="168" t="e">
        <f>#REF!</f>
        <v>#REF!</v>
      </c>
      <c r="K3127" s="168" t="e">
        <f>#REF!</f>
        <v>#REF!</v>
      </c>
      <c r="L3127" s="168" t="e">
        <f>#REF!</f>
        <v>#REF!</v>
      </c>
      <c r="M3127" s="168" t="e">
        <f>#REF!</f>
        <v>#REF!</v>
      </c>
      <c r="N3127" s="168" t="e">
        <f>#REF!</f>
        <v>#REF!</v>
      </c>
    </row>
    <row r="3128" spans="9:14">
      <c r="I3128" s="180" t="e">
        <f>#REF!</f>
        <v>#REF!</v>
      </c>
      <c r="J3128" s="180" t="e">
        <f>#REF!</f>
        <v>#REF!</v>
      </c>
      <c r="K3128" s="180" t="e">
        <f>#REF!</f>
        <v>#REF!</v>
      </c>
      <c r="L3128" s="180" t="e">
        <f>#REF!</f>
        <v>#REF!</v>
      </c>
      <c r="M3128" s="180" t="e">
        <f>#REF!</f>
        <v>#REF!</v>
      </c>
      <c r="N3128" s="180" t="e">
        <f>#REF!</f>
        <v>#REF!</v>
      </c>
    </row>
    <row r="3129" spans="9:14">
      <c r="I3129" s="180" t="e">
        <f>#REF!</f>
        <v>#REF!</v>
      </c>
      <c r="J3129" s="180" t="e">
        <f>#REF!</f>
        <v>#REF!</v>
      </c>
      <c r="K3129" s="180" t="e">
        <f>#REF!</f>
        <v>#REF!</v>
      </c>
      <c r="L3129" s="180" t="e">
        <f>#REF!</f>
        <v>#REF!</v>
      </c>
      <c r="M3129" s="180" t="e">
        <f>#REF!</f>
        <v>#REF!</v>
      </c>
      <c r="N3129" s="180" t="e">
        <f>#REF!</f>
        <v>#REF!</v>
      </c>
    </row>
    <row r="3130" spans="9:14">
      <c r="I3130" s="168" t="e">
        <f>#REF!</f>
        <v>#REF!</v>
      </c>
      <c r="J3130" s="168" t="e">
        <f>#REF!</f>
        <v>#REF!</v>
      </c>
      <c r="K3130" s="168" t="e">
        <f>#REF!</f>
        <v>#REF!</v>
      </c>
      <c r="L3130" s="168" t="e">
        <f>#REF!</f>
        <v>#REF!</v>
      </c>
      <c r="M3130" s="168" t="e">
        <f>#REF!</f>
        <v>#REF!</v>
      </c>
      <c r="N3130" s="168" t="e">
        <f>#REF!</f>
        <v>#REF!</v>
      </c>
    </row>
    <row r="3131" spans="9:14">
      <c r="I3131" s="168" t="e">
        <f>#REF!</f>
        <v>#REF!</v>
      </c>
      <c r="J3131" s="168" t="e">
        <f>#REF!</f>
        <v>#REF!</v>
      </c>
      <c r="K3131" s="168" t="e">
        <f>#REF!</f>
        <v>#REF!</v>
      </c>
      <c r="L3131" s="168" t="e">
        <f>#REF!</f>
        <v>#REF!</v>
      </c>
      <c r="M3131" s="168" t="e">
        <f>#REF!</f>
        <v>#REF!</v>
      </c>
      <c r="N3131" s="168" t="e">
        <f>#REF!</f>
        <v>#REF!</v>
      </c>
    </row>
    <row r="3132" spans="9:14">
      <c r="I3132" s="168" t="e">
        <f>#REF!</f>
        <v>#REF!</v>
      </c>
      <c r="J3132" s="168" t="e">
        <f>#REF!</f>
        <v>#REF!</v>
      </c>
      <c r="K3132" s="168" t="e">
        <f>#REF!</f>
        <v>#REF!</v>
      </c>
      <c r="L3132" s="168" t="e">
        <f>#REF!</f>
        <v>#REF!</v>
      </c>
      <c r="M3132" s="168" t="e">
        <f>#REF!</f>
        <v>#REF!</v>
      </c>
      <c r="N3132" s="168" t="e">
        <f>#REF!</f>
        <v>#REF!</v>
      </c>
    </row>
    <row r="3133" spans="9:14">
      <c r="I3133" s="168" t="e">
        <f>#REF!</f>
        <v>#REF!</v>
      </c>
      <c r="J3133" s="168" t="e">
        <f>#REF!</f>
        <v>#REF!</v>
      </c>
      <c r="K3133" s="168" t="e">
        <f>#REF!</f>
        <v>#REF!</v>
      </c>
      <c r="L3133" s="168" t="e">
        <f>#REF!</f>
        <v>#REF!</v>
      </c>
      <c r="M3133" s="168" t="e">
        <f>#REF!</f>
        <v>#REF!</v>
      </c>
      <c r="N3133" s="168" t="e">
        <f>#REF!</f>
        <v>#REF!</v>
      </c>
    </row>
    <row r="3134" spans="9:14">
      <c r="I3134" s="168" t="e">
        <f>#REF!</f>
        <v>#REF!</v>
      </c>
      <c r="J3134" s="168" t="e">
        <f>#REF!</f>
        <v>#REF!</v>
      </c>
      <c r="K3134" s="168" t="e">
        <f>#REF!</f>
        <v>#REF!</v>
      </c>
      <c r="L3134" s="168" t="e">
        <f>#REF!</f>
        <v>#REF!</v>
      </c>
      <c r="M3134" s="168" t="e">
        <f>#REF!</f>
        <v>#REF!</v>
      </c>
      <c r="N3134" s="168" t="e">
        <f>#REF!</f>
        <v>#REF!</v>
      </c>
    </row>
    <row r="3135" spans="9:14">
      <c r="I3135" s="168" t="e">
        <f>#REF!</f>
        <v>#REF!</v>
      </c>
      <c r="J3135" s="168" t="e">
        <f>#REF!</f>
        <v>#REF!</v>
      </c>
      <c r="K3135" s="168" t="e">
        <f>#REF!</f>
        <v>#REF!</v>
      </c>
      <c r="L3135" s="168" t="e">
        <f>#REF!</f>
        <v>#REF!</v>
      </c>
      <c r="M3135" s="168" t="e">
        <f>#REF!</f>
        <v>#REF!</v>
      </c>
      <c r="N3135" s="168" t="e">
        <f>#REF!</f>
        <v>#REF!</v>
      </c>
    </row>
    <row r="3136" spans="9:14">
      <c r="I3136" s="168" t="e">
        <f>#REF!</f>
        <v>#REF!</v>
      </c>
      <c r="J3136" s="168" t="e">
        <f>#REF!</f>
        <v>#REF!</v>
      </c>
      <c r="K3136" s="168" t="e">
        <f>#REF!</f>
        <v>#REF!</v>
      </c>
      <c r="L3136" s="168" t="e">
        <f>#REF!</f>
        <v>#REF!</v>
      </c>
      <c r="M3136" s="168" t="e">
        <f>#REF!</f>
        <v>#REF!</v>
      </c>
      <c r="N3136" s="168" t="e">
        <f>#REF!</f>
        <v>#REF!</v>
      </c>
    </row>
    <row r="3137" spans="9:14">
      <c r="I3137" s="168" t="e">
        <f>#REF!</f>
        <v>#REF!</v>
      </c>
      <c r="J3137" s="168" t="e">
        <f>#REF!</f>
        <v>#REF!</v>
      </c>
      <c r="K3137" s="168" t="e">
        <f>#REF!</f>
        <v>#REF!</v>
      </c>
      <c r="L3137" s="168" t="e">
        <f>#REF!</f>
        <v>#REF!</v>
      </c>
      <c r="M3137" s="168" t="e">
        <f>#REF!</f>
        <v>#REF!</v>
      </c>
      <c r="N3137" s="168" t="e">
        <f>#REF!</f>
        <v>#REF!</v>
      </c>
    </row>
    <row r="3138" spans="9:14">
      <c r="I3138" s="168" t="e">
        <f>#REF!</f>
        <v>#REF!</v>
      </c>
      <c r="J3138" s="168" t="e">
        <f>#REF!</f>
        <v>#REF!</v>
      </c>
      <c r="K3138" s="168" t="e">
        <f>#REF!</f>
        <v>#REF!</v>
      </c>
      <c r="L3138" s="168" t="e">
        <f>#REF!</f>
        <v>#REF!</v>
      </c>
      <c r="M3138" s="168" t="e">
        <f>#REF!</f>
        <v>#REF!</v>
      </c>
      <c r="N3138" s="168" t="e">
        <f>#REF!</f>
        <v>#REF!</v>
      </c>
    </row>
    <row r="3139" spans="9:14">
      <c r="I3139" s="168" t="e">
        <f>#REF!</f>
        <v>#REF!</v>
      </c>
      <c r="J3139" s="168" t="e">
        <f>#REF!</f>
        <v>#REF!</v>
      </c>
      <c r="K3139" s="168" t="e">
        <f>#REF!</f>
        <v>#REF!</v>
      </c>
      <c r="L3139" s="168" t="e">
        <f>#REF!</f>
        <v>#REF!</v>
      </c>
      <c r="M3139" s="168" t="e">
        <f>#REF!</f>
        <v>#REF!</v>
      </c>
      <c r="N3139" s="168" t="e">
        <f>#REF!</f>
        <v>#REF!</v>
      </c>
    </row>
    <row r="3140" spans="9:14">
      <c r="I3140" s="168" t="e">
        <f>#REF!</f>
        <v>#REF!</v>
      </c>
      <c r="J3140" s="168" t="e">
        <f>#REF!</f>
        <v>#REF!</v>
      </c>
      <c r="K3140" s="168" t="e">
        <f>#REF!</f>
        <v>#REF!</v>
      </c>
      <c r="L3140" s="168" t="e">
        <f>#REF!</f>
        <v>#REF!</v>
      </c>
      <c r="M3140" s="168" t="e">
        <f>#REF!</f>
        <v>#REF!</v>
      </c>
      <c r="N3140" s="168" t="e">
        <f>#REF!</f>
        <v>#REF!</v>
      </c>
    </row>
    <row r="3141" spans="9:14">
      <c r="I3141" s="168" t="e">
        <f>#REF!</f>
        <v>#REF!</v>
      </c>
      <c r="J3141" s="168" t="e">
        <f>#REF!</f>
        <v>#REF!</v>
      </c>
      <c r="K3141" s="168" t="e">
        <f>#REF!</f>
        <v>#REF!</v>
      </c>
      <c r="L3141" s="168" t="e">
        <f>#REF!</f>
        <v>#REF!</v>
      </c>
      <c r="M3141" s="168" t="e">
        <f>#REF!</f>
        <v>#REF!</v>
      </c>
      <c r="N3141" s="168" t="e">
        <f>#REF!</f>
        <v>#REF!</v>
      </c>
    </row>
    <row r="3142" spans="9:14">
      <c r="I3142" s="180" t="e">
        <f>#REF!</f>
        <v>#REF!</v>
      </c>
      <c r="J3142" s="180" t="e">
        <f>#REF!</f>
        <v>#REF!</v>
      </c>
      <c r="K3142" s="180" t="e">
        <f>#REF!</f>
        <v>#REF!</v>
      </c>
      <c r="L3142" s="180" t="e">
        <f>#REF!</f>
        <v>#REF!</v>
      </c>
      <c r="M3142" s="180" t="e">
        <f>#REF!</f>
        <v>#REF!</v>
      </c>
      <c r="N3142" s="180" t="e">
        <f>#REF!</f>
        <v>#REF!</v>
      </c>
    </row>
    <row r="3143" spans="9:14">
      <c r="I3143" s="180" t="e">
        <f>#REF!</f>
        <v>#REF!</v>
      </c>
      <c r="J3143" s="180" t="e">
        <f>#REF!</f>
        <v>#REF!</v>
      </c>
      <c r="K3143" s="180" t="e">
        <f>#REF!</f>
        <v>#REF!</v>
      </c>
      <c r="L3143" s="180" t="e">
        <f>#REF!</f>
        <v>#REF!</v>
      </c>
      <c r="M3143" s="180" t="e">
        <f>#REF!</f>
        <v>#REF!</v>
      </c>
      <c r="N3143" s="180" t="e">
        <f>#REF!</f>
        <v>#REF!</v>
      </c>
    </row>
    <row r="3144" spans="9:14">
      <c r="I3144" s="168" t="e">
        <f>#REF!</f>
        <v>#REF!</v>
      </c>
      <c r="J3144" s="168" t="e">
        <f>#REF!</f>
        <v>#REF!</v>
      </c>
      <c r="K3144" s="168" t="e">
        <f>#REF!</f>
        <v>#REF!</v>
      </c>
      <c r="L3144" s="168" t="e">
        <f>#REF!</f>
        <v>#REF!</v>
      </c>
      <c r="M3144" s="168" t="e">
        <f>#REF!</f>
        <v>#REF!</v>
      </c>
      <c r="N3144" s="168" t="e">
        <f>#REF!</f>
        <v>#REF!</v>
      </c>
    </row>
    <row r="3145" spans="9:14">
      <c r="I3145" s="168" t="e">
        <f>#REF!</f>
        <v>#REF!</v>
      </c>
      <c r="J3145" s="168" t="e">
        <f>#REF!</f>
        <v>#REF!</v>
      </c>
      <c r="K3145" s="168" t="e">
        <f>#REF!</f>
        <v>#REF!</v>
      </c>
      <c r="L3145" s="168" t="e">
        <f>#REF!</f>
        <v>#REF!</v>
      </c>
      <c r="M3145" s="168" t="e">
        <f>#REF!</f>
        <v>#REF!</v>
      </c>
      <c r="N3145" s="168" t="e">
        <f>#REF!</f>
        <v>#REF!</v>
      </c>
    </row>
    <row r="3146" spans="9:14">
      <c r="I3146" s="168" t="e">
        <f>#REF!</f>
        <v>#REF!</v>
      </c>
      <c r="J3146" s="168" t="e">
        <f>#REF!</f>
        <v>#REF!</v>
      </c>
      <c r="K3146" s="168" t="e">
        <f>#REF!</f>
        <v>#REF!</v>
      </c>
      <c r="L3146" s="168" t="e">
        <f>#REF!</f>
        <v>#REF!</v>
      </c>
      <c r="M3146" s="168" t="e">
        <f>#REF!</f>
        <v>#REF!</v>
      </c>
      <c r="N3146" s="168" t="e">
        <f>#REF!</f>
        <v>#REF!</v>
      </c>
    </row>
    <row r="3147" spans="9:14">
      <c r="I3147" s="168" t="e">
        <f>#REF!</f>
        <v>#REF!</v>
      </c>
      <c r="J3147" s="168" t="e">
        <f>#REF!</f>
        <v>#REF!</v>
      </c>
      <c r="K3147" s="168" t="e">
        <f>#REF!</f>
        <v>#REF!</v>
      </c>
      <c r="L3147" s="168" t="e">
        <f>#REF!</f>
        <v>#REF!</v>
      </c>
      <c r="M3147" s="168" t="e">
        <f>#REF!</f>
        <v>#REF!</v>
      </c>
      <c r="N3147" s="168" t="e">
        <f>#REF!</f>
        <v>#REF!</v>
      </c>
    </row>
    <row r="3148" spans="9:14">
      <c r="I3148" s="168" t="e">
        <f>#REF!</f>
        <v>#REF!</v>
      </c>
      <c r="J3148" s="168" t="e">
        <f>#REF!</f>
        <v>#REF!</v>
      </c>
      <c r="K3148" s="168" t="e">
        <f>#REF!</f>
        <v>#REF!</v>
      </c>
      <c r="L3148" s="168" t="e">
        <f>#REF!</f>
        <v>#REF!</v>
      </c>
      <c r="M3148" s="168" t="e">
        <f>#REF!</f>
        <v>#REF!</v>
      </c>
      <c r="N3148" s="168" t="e">
        <f>#REF!</f>
        <v>#REF!</v>
      </c>
    </row>
    <row r="3149" spans="9:14">
      <c r="I3149" s="168" t="e">
        <f>#REF!</f>
        <v>#REF!</v>
      </c>
      <c r="J3149" s="168" t="e">
        <f>#REF!</f>
        <v>#REF!</v>
      </c>
      <c r="K3149" s="168" t="e">
        <f>#REF!</f>
        <v>#REF!</v>
      </c>
      <c r="L3149" s="168" t="e">
        <f>#REF!</f>
        <v>#REF!</v>
      </c>
      <c r="M3149" s="168" t="e">
        <f>#REF!</f>
        <v>#REF!</v>
      </c>
      <c r="N3149" s="168" t="e">
        <f>#REF!</f>
        <v>#REF!</v>
      </c>
    </row>
    <row r="3150" spans="9:14">
      <c r="I3150" s="168" t="e">
        <f>#REF!</f>
        <v>#REF!</v>
      </c>
      <c r="J3150" s="168" t="e">
        <f>#REF!</f>
        <v>#REF!</v>
      </c>
      <c r="K3150" s="168" t="e">
        <f>#REF!</f>
        <v>#REF!</v>
      </c>
      <c r="L3150" s="168" t="e">
        <f>#REF!</f>
        <v>#REF!</v>
      </c>
      <c r="M3150" s="168" t="e">
        <f>#REF!</f>
        <v>#REF!</v>
      </c>
      <c r="N3150" s="168" t="e">
        <f>#REF!</f>
        <v>#REF!</v>
      </c>
    </row>
    <row r="3151" spans="9:14">
      <c r="I3151" s="168" t="e">
        <f>#REF!</f>
        <v>#REF!</v>
      </c>
      <c r="J3151" s="168" t="e">
        <f>#REF!</f>
        <v>#REF!</v>
      </c>
      <c r="K3151" s="168" t="e">
        <f>#REF!</f>
        <v>#REF!</v>
      </c>
      <c r="L3151" s="168" t="e">
        <f>#REF!</f>
        <v>#REF!</v>
      </c>
      <c r="M3151" s="168" t="e">
        <f>#REF!</f>
        <v>#REF!</v>
      </c>
      <c r="N3151" s="168" t="e">
        <f>#REF!</f>
        <v>#REF!</v>
      </c>
    </row>
    <row r="3152" spans="9:14">
      <c r="I3152" s="168" t="e">
        <f>#REF!</f>
        <v>#REF!</v>
      </c>
      <c r="J3152" s="168" t="e">
        <f>#REF!</f>
        <v>#REF!</v>
      </c>
      <c r="K3152" s="168" t="e">
        <f>#REF!</f>
        <v>#REF!</v>
      </c>
      <c r="L3152" s="168" t="e">
        <f>#REF!</f>
        <v>#REF!</v>
      </c>
      <c r="M3152" s="168" t="e">
        <f>#REF!</f>
        <v>#REF!</v>
      </c>
      <c r="N3152" s="168" t="e">
        <f>#REF!</f>
        <v>#REF!</v>
      </c>
    </row>
    <row r="3153" spans="9:14">
      <c r="I3153" s="168" t="e">
        <f>#REF!</f>
        <v>#REF!</v>
      </c>
      <c r="J3153" s="168" t="e">
        <f>#REF!</f>
        <v>#REF!</v>
      </c>
      <c r="K3153" s="168" t="e">
        <f>#REF!</f>
        <v>#REF!</v>
      </c>
      <c r="L3153" s="168" t="e">
        <f>#REF!</f>
        <v>#REF!</v>
      </c>
      <c r="M3153" s="168" t="e">
        <f>#REF!</f>
        <v>#REF!</v>
      </c>
      <c r="N3153" s="168" t="e">
        <f>#REF!</f>
        <v>#REF!</v>
      </c>
    </row>
    <row r="3154" spans="9:14">
      <c r="I3154" s="168" t="e">
        <f>#REF!</f>
        <v>#REF!</v>
      </c>
      <c r="J3154" s="168" t="e">
        <f>#REF!</f>
        <v>#REF!</v>
      </c>
      <c r="K3154" s="168" t="e">
        <f>#REF!</f>
        <v>#REF!</v>
      </c>
      <c r="L3154" s="168" t="e">
        <f>#REF!</f>
        <v>#REF!</v>
      </c>
      <c r="M3154" s="168" t="e">
        <f>#REF!</f>
        <v>#REF!</v>
      </c>
      <c r="N3154" s="168" t="e">
        <f>#REF!</f>
        <v>#REF!</v>
      </c>
    </row>
    <row r="3155" spans="9:14">
      <c r="I3155" s="168" t="e">
        <f>#REF!</f>
        <v>#REF!</v>
      </c>
      <c r="J3155" s="168" t="e">
        <f>#REF!</f>
        <v>#REF!</v>
      </c>
      <c r="K3155" s="168" t="e">
        <f>#REF!</f>
        <v>#REF!</v>
      </c>
      <c r="L3155" s="168" t="e">
        <f>#REF!</f>
        <v>#REF!</v>
      </c>
      <c r="M3155" s="168" t="e">
        <f>#REF!</f>
        <v>#REF!</v>
      </c>
      <c r="N3155" s="168" t="e">
        <f>#REF!</f>
        <v>#REF!</v>
      </c>
    </row>
    <row r="3156" spans="9:14">
      <c r="I3156" s="180" t="e">
        <f>#REF!</f>
        <v>#REF!</v>
      </c>
      <c r="J3156" s="180" t="e">
        <f>#REF!</f>
        <v>#REF!</v>
      </c>
      <c r="K3156" s="180" t="e">
        <f>#REF!</f>
        <v>#REF!</v>
      </c>
      <c r="L3156" s="180" t="e">
        <f>#REF!</f>
        <v>#REF!</v>
      </c>
      <c r="M3156" s="180" t="e">
        <f>#REF!</f>
        <v>#REF!</v>
      </c>
      <c r="N3156" s="180" t="e">
        <f>#REF!</f>
        <v>#REF!</v>
      </c>
    </row>
    <row r="3157" spans="9:14">
      <c r="I3157" s="180" t="e">
        <f>#REF!</f>
        <v>#REF!</v>
      </c>
      <c r="J3157" s="180" t="e">
        <f>#REF!</f>
        <v>#REF!</v>
      </c>
      <c r="K3157" s="180" t="e">
        <f>#REF!</f>
        <v>#REF!</v>
      </c>
      <c r="L3157" s="180" t="e">
        <f>#REF!</f>
        <v>#REF!</v>
      </c>
      <c r="M3157" s="180" t="e">
        <f>#REF!</f>
        <v>#REF!</v>
      </c>
      <c r="N3157" s="180" t="e">
        <f>#REF!</f>
        <v>#REF!</v>
      </c>
    </row>
    <row r="3158" spans="9:14">
      <c r="I3158" s="168" t="e">
        <f>#REF!</f>
        <v>#REF!</v>
      </c>
      <c r="J3158" s="168" t="e">
        <f>#REF!</f>
        <v>#REF!</v>
      </c>
      <c r="K3158" s="168" t="e">
        <f>#REF!</f>
        <v>#REF!</v>
      </c>
      <c r="L3158" s="168" t="e">
        <f>#REF!</f>
        <v>#REF!</v>
      </c>
      <c r="M3158" s="168" t="e">
        <f>#REF!</f>
        <v>#REF!</v>
      </c>
      <c r="N3158" s="168" t="e">
        <f>#REF!</f>
        <v>#REF!</v>
      </c>
    </row>
    <row r="3159" spans="9:14">
      <c r="I3159" s="168" t="e">
        <f>#REF!</f>
        <v>#REF!</v>
      </c>
      <c r="J3159" s="168" t="e">
        <f>#REF!</f>
        <v>#REF!</v>
      </c>
      <c r="K3159" s="168" t="e">
        <f>#REF!</f>
        <v>#REF!</v>
      </c>
      <c r="L3159" s="168" t="e">
        <f>#REF!</f>
        <v>#REF!</v>
      </c>
      <c r="M3159" s="168" t="e">
        <f>#REF!</f>
        <v>#REF!</v>
      </c>
      <c r="N3159" s="168" t="e">
        <f>#REF!</f>
        <v>#REF!</v>
      </c>
    </row>
    <row r="3160" spans="9:14">
      <c r="I3160" s="168" t="e">
        <f>#REF!</f>
        <v>#REF!</v>
      </c>
      <c r="J3160" s="168" t="e">
        <f>#REF!</f>
        <v>#REF!</v>
      </c>
      <c r="K3160" s="168" t="e">
        <f>#REF!</f>
        <v>#REF!</v>
      </c>
      <c r="L3160" s="168" t="e">
        <f>#REF!</f>
        <v>#REF!</v>
      </c>
      <c r="M3160" s="168" t="e">
        <f>#REF!</f>
        <v>#REF!</v>
      </c>
      <c r="N3160" s="168" t="e">
        <f>#REF!</f>
        <v>#REF!</v>
      </c>
    </row>
    <row r="3161" spans="9:14">
      <c r="I3161" s="168" t="e">
        <f>#REF!</f>
        <v>#REF!</v>
      </c>
      <c r="J3161" s="168" t="e">
        <f>#REF!</f>
        <v>#REF!</v>
      </c>
      <c r="K3161" s="168" t="e">
        <f>#REF!</f>
        <v>#REF!</v>
      </c>
      <c r="L3161" s="168" t="e">
        <f>#REF!</f>
        <v>#REF!</v>
      </c>
      <c r="M3161" s="168" t="e">
        <f>#REF!</f>
        <v>#REF!</v>
      </c>
      <c r="N3161" s="168" t="e">
        <f>#REF!</f>
        <v>#REF!</v>
      </c>
    </row>
    <row r="3162" spans="9:14">
      <c r="I3162" s="168" t="e">
        <f>#REF!</f>
        <v>#REF!</v>
      </c>
      <c r="J3162" s="168" t="e">
        <f>#REF!</f>
        <v>#REF!</v>
      </c>
      <c r="K3162" s="168" t="e">
        <f>#REF!</f>
        <v>#REF!</v>
      </c>
      <c r="L3162" s="168" t="e">
        <f>#REF!</f>
        <v>#REF!</v>
      </c>
      <c r="M3162" s="168" t="e">
        <f>#REF!</f>
        <v>#REF!</v>
      </c>
      <c r="N3162" s="168" t="e">
        <f>#REF!</f>
        <v>#REF!</v>
      </c>
    </row>
    <row r="3163" spans="9:14">
      <c r="I3163" s="168" t="e">
        <f>#REF!</f>
        <v>#REF!</v>
      </c>
      <c r="J3163" s="168" t="e">
        <f>#REF!</f>
        <v>#REF!</v>
      </c>
      <c r="K3163" s="168" t="e">
        <f>#REF!</f>
        <v>#REF!</v>
      </c>
      <c r="L3163" s="168" t="e">
        <f>#REF!</f>
        <v>#REF!</v>
      </c>
      <c r="M3163" s="168" t="e">
        <f>#REF!</f>
        <v>#REF!</v>
      </c>
      <c r="N3163" s="168" t="e">
        <f>#REF!</f>
        <v>#REF!</v>
      </c>
    </row>
    <row r="3164" spans="9:14">
      <c r="I3164" s="168" t="e">
        <f>#REF!</f>
        <v>#REF!</v>
      </c>
      <c r="J3164" s="168" t="e">
        <f>#REF!</f>
        <v>#REF!</v>
      </c>
      <c r="K3164" s="168" t="e">
        <f>#REF!</f>
        <v>#REF!</v>
      </c>
      <c r="L3164" s="168" t="e">
        <f>#REF!</f>
        <v>#REF!</v>
      </c>
      <c r="M3164" s="168" t="e">
        <f>#REF!</f>
        <v>#REF!</v>
      </c>
      <c r="N3164" s="168" t="e">
        <f>#REF!</f>
        <v>#REF!</v>
      </c>
    </row>
    <row r="3165" spans="9:14">
      <c r="I3165" s="168" t="e">
        <f>#REF!</f>
        <v>#REF!</v>
      </c>
      <c r="J3165" s="168" t="e">
        <f>#REF!</f>
        <v>#REF!</v>
      </c>
      <c r="K3165" s="168" t="e">
        <f>#REF!</f>
        <v>#REF!</v>
      </c>
      <c r="L3165" s="168" t="e">
        <f>#REF!</f>
        <v>#REF!</v>
      </c>
      <c r="M3165" s="168" t="e">
        <f>#REF!</f>
        <v>#REF!</v>
      </c>
      <c r="N3165" s="168" t="e">
        <f>#REF!</f>
        <v>#REF!</v>
      </c>
    </row>
    <row r="3166" spans="9:14">
      <c r="I3166" s="168" t="e">
        <f>#REF!</f>
        <v>#REF!</v>
      </c>
      <c r="J3166" s="168" t="e">
        <f>#REF!</f>
        <v>#REF!</v>
      </c>
      <c r="K3166" s="168" t="e">
        <f>#REF!</f>
        <v>#REF!</v>
      </c>
      <c r="L3166" s="168" t="e">
        <f>#REF!</f>
        <v>#REF!</v>
      </c>
      <c r="M3166" s="168" t="e">
        <f>#REF!</f>
        <v>#REF!</v>
      </c>
      <c r="N3166" s="168" t="e">
        <f>#REF!</f>
        <v>#REF!</v>
      </c>
    </row>
    <row r="3167" spans="9:14">
      <c r="I3167" s="168" t="e">
        <f>#REF!</f>
        <v>#REF!</v>
      </c>
      <c r="J3167" s="168" t="e">
        <f>#REF!</f>
        <v>#REF!</v>
      </c>
      <c r="K3167" s="168" t="e">
        <f>#REF!</f>
        <v>#REF!</v>
      </c>
      <c r="L3167" s="168" t="e">
        <f>#REF!</f>
        <v>#REF!</v>
      </c>
      <c r="M3167" s="168" t="e">
        <f>#REF!</f>
        <v>#REF!</v>
      </c>
      <c r="N3167" s="168" t="e">
        <f>#REF!</f>
        <v>#REF!</v>
      </c>
    </row>
    <row r="3168" spans="9:14">
      <c r="I3168" s="168" t="e">
        <f>#REF!</f>
        <v>#REF!</v>
      </c>
      <c r="J3168" s="168" t="e">
        <f>#REF!</f>
        <v>#REF!</v>
      </c>
      <c r="K3168" s="168" t="e">
        <f>#REF!</f>
        <v>#REF!</v>
      </c>
      <c r="L3168" s="168" t="e">
        <f>#REF!</f>
        <v>#REF!</v>
      </c>
      <c r="M3168" s="168" t="e">
        <f>#REF!</f>
        <v>#REF!</v>
      </c>
      <c r="N3168" s="168" t="e">
        <f>#REF!</f>
        <v>#REF!</v>
      </c>
    </row>
    <row r="3169" spans="9:14">
      <c r="I3169" s="168" t="e">
        <f>#REF!</f>
        <v>#REF!</v>
      </c>
      <c r="J3169" s="168" t="e">
        <f>#REF!</f>
        <v>#REF!</v>
      </c>
      <c r="K3169" s="168" t="e">
        <f>#REF!</f>
        <v>#REF!</v>
      </c>
      <c r="L3169" s="168" t="e">
        <f>#REF!</f>
        <v>#REF!</v>
      </c>
      <c r="M3169" s="168" t="e">
        <f>#REF!</f>
        <v>#REF!</v>
      </c>
      <c r="N3169" s="168" t="e">
        <f>#REF!</f>
        <v>#REF!</v>
      </c>
    </row>
    <row r="3170" spans="9:14">
      <c r="I3170" s="180" t="e">
        <f>#REF!</f>
        <v>#REF!</v>
      </c>
      <c r="J3170" s="180" t="e">
        <f>#REF!</f>
        <v>#REF!</v>
      </c>
      <c r="K3170" s="180" t="e">
        <f>#REF!</f>
        <v>#REF!</v>
      </c>
      <c r="L3170" s="180" t="e">
        <f>#REF!</f>
        <v>#REF!</v>
      </c>
      <c r="M3170" s="180" t="e">
        <f>#REF!</f>
        <v>#REF!</v>
      </c>
      <c r="N3170" s="180" t="e">
        <f>#REF!</f>
        <v>#REF!</v>
      </c>
    </row>
    <row r="3171" spans="9:14">
      <c r="I3171" s="180" t="e">
        <f>#REF!</f>
        <v>#REF!</v>
      </c>
      <c r="J3171" s="180" t="e">
        <f>#REF!</f>
        <v>#REF!</v>
      </c>
      <c r="K3171" s="180" t="e">
        <f>#REF!</f>
        <v>#REF!</v>
      </c>
      <c r="L3171" s="180" t="e">
        <f>#REF!</f>
        <v>#REF!</v>
      </c>
      <c r="M3171" s="180" t="e">
        <f>#REF!</f>
        <v>#REF!</v>
      </c>
      <c r="N3171" s="180" t="e">
        <f>#REF!</f>
        <v>#REF!</v>
      </c>
    </row>
    <row r="3172" spans="9:14">
      <c r="I3172" s="168" t="e">
        <f>#REF!</f>
        <v>#REF!</v>
      </c>
      <c r="J3172" s="168" t="e">
        <f>#REF!</f>
        <v>#REF!</v>
      </c>
      <c r="K3172" s="168" t="e">
        <f>#REF!</f>
        <v>#REF!</v>
      </c>
      <c r="L3172" s="168" t="e">
        <f>#REF!</f>
        <v>#REF!</v>
      </c>
      <c r="M3172" s="168" t="e">
        <f>#REF!</f>
        <v>#REF!</v>
      </c>
      <c r="N3172" s="168" t="e">
        <f>#REF!</f>
        <v>#REF!</v>
      </c>
    </row>
    <row r="3173" spans="9:14">
      <c r="I3173" s="168" t="e">
        <f>#REF!</f>
        <v>#REF!</v>
      </c>
      <c r="J3173" s="168" t="e">
        <f>#REF!</f>
        <v>#REF!</v>
      </c>
      <c r="K3173" s="168" t="e">
        <f>#REF!</f>
        <v>#REF!</v>
      </c>
      <c r="L3173" s="168" t="e">
        <f>#REF!</f>
        <v>#REF!</v>
      </c>
      <c r="M3173" s="168" t="e">
        <f>#REF!</f>
        <v>#REF!</v>
      </c>
      <c r="N3173" s="168" t="e">
        <f>#REF!</f>
        <v>#REF!</v>
      </c>
    </row>
    <row r="3174" spans="9:14">
      <c r="I3174" s="168" t="e">
        <f>#REF!</f>
        <v>#REF!</v>
      </c>
      <c r="J3174" s="168" t="e">
        <f>#REF!</f>
        <v>#REF!</v>
      </c>
      <c r="K3174" s="168" t="e">
        <f>#REF!</f>
        <v>#REF!</v>
      </c>
      <c r="L3174" s="168" t="e">
        <f>#REF!</f>
        <v>#REF!</v>
      </c>
      <c r="M3174" s="168" t="e">
        <f>#REF!</f>
        <v>#REF!</v>
      </c>
      <c r="N3174" s="168" t="e">
        <f>#REF!</f>
        <v>#REF!</v>
      </c>
    </row>
    <row r="3175" spans="9:14">
      <c r="I3175" s="168" t="e">
        <f>#REF!</f>
        <v>#REF!</v>
      </c>
      <c r="J3175" s="168" t="e">
        <f>#REF!</f>
        <v>#REF!</v>
      </c>
      <c r="K3175" s="168" t="e">
        <f>#REF!</f>
        <v>#REF!</v>
      </c>
      <c r="L3175" s="168" t="e">
        <f>#REF!</f>
        <v>#REF!</v>
      </c>
      <c r="M3175" s="168" t="e">
        <f>#REF!</f>
        <v>#REF!</v>
      </c>
      <c r="N3175" s="168" t="e">
        <f>#REF!</f>
        <v>#REF!</v>
      </c>
    </row>
    <row r="3176" spans="9:14">
      <c r="I3176" s="168" t="e">
        <f>#REF!</f>
        <v>#REF!</v>
      </c>
      <c r="J3176" s="168" t="e">
        <f>#REF!</f>
        <v>#REF!</v>
      </c>
      <c r="K3176" s="168" t="e">
        <f>#REF!</f>
        <v>#REF!</v>
      </c>
      <c r="L3176" s="168" t="e">
        <f>#REF!</f>
        <v>#REF!</v>
      </c>
      <c r="M3176" s="168" t="e">
        <f>#REF!</f>
        <v>#REF!</v>
      </c>
      <c r="N3176" s="168" t="e">
        <f>#REF!</f>
        <v>#REF!</v>
      </c>
    </row>
    <row r="3177" spans="9:14">
      <c r="I3177" s="168" t="e">
        <f>#REF!</f>
        <v>#REF!</v>
      </c>
      <c r="J3177" s="168" t="e">
        <f>#REF!</f>
        <v>#REF!</v>
      </c>
      <c r="K3177" s="168" t="e">
        <f>#REF!</f>
        <v>#REF!</v>
      </c>
      <c r="L3177" s="168" t="e">
        <f>#REF!</f>
        <v>#REF!</v>
      </c>
      <c r="M3177" s="168" t="e">
        <f>#REF!</f>
        <v>#REF!</v>
      </c>
      <c r="N3177" s="168" t="e">
        <f>#REF!</f>
        <v>#REF!</v>
      </c>
    </row>
    <row r="3178" spans="9:14">
      <c r="I3178" s="168" t="e">
        <f>#REF!</f>
        <v>#REF!</v>
      </c>
      <c r="J3178" s="168" t="e">
        <f>#REF!</f>
        <v>#REF!</v>
      </c>
      <c r="K3178" s="168" t="e">
        <f>#REF!</f>
        <v>#REF!</v>
      </c>
      <c r="L3178" s="168" t="e">
        <f>#REF!</f>
        <v>#REF!</v>
      </c>
      <c r="M3178" s="168" t="e">
        <f>#REF!</f>
        <v>#REF!</v>
      </c>
      <c r="N3178" s="168" t="e">
        <f>#REF!</f>
        <v>#REF!</v>
      </c>
    </row>
    <row r="3179" spans="9:14">
      <c r="I3179" s="168" t="e">
        <f>#REF!</f>
        <v>#REF!</v>
      </c>
      <c r="J3179" s="168" t="e">
        <f>#REF!</f>
        <v>#REF!</v>
      </c>
      <c r="K3179" s="168" t="e">
        <f>#REF!</f>
        <v>#REF!</v>
      </c>
      <c r="L3179" s="168" t="e">
        <f>#REF!</f>
        <v>#REF!</v>
      </c>
      <c r="M3179" s="168" t="e">
        <f>#REF!</f>
        <v>#REF!</v>
      </c>
      <c r="N3179" s="168" t="e">
        <f>#REF!</f>
        <v>#REF!</v>
      </c>
    </row>
    <row r="3180" spans="9:14">
      <c r="I3180" s="168" t="e">
        <f>#REF!</f>
        <v>#REF!</v>
      </c>
      <c r="J3180" s="168" t="e">
        <f>#REF!</f>
        <v>#REF!</v>
      </c>
      <c r="K3180" s="168" t="e">
        <f>#REF!</f>
        <v>#REF!</v>
      </c>
      <c r="L3180" s="168" t="e">
        <f>#REF!</f>
        <v>#REF!</v>
      </c>
      <c r="M3180" s="168" t="e">
        <f>#REF!</f>
        <v>#REF!</v>
      </c>
      <c r="N3180" s="168" t="e">
        <f>#REF!</f>
        <v>#REF!</v>
      </c>
    </row>
    <row r="3181" spans="9:14">
      <c r="I3181" s="168" t="e">
        <f>#REF!</f>
        <v>#REF!</v>
      </c>
      <c r="J3181" s="168" t="e">
        <f>#REF!</f>
        <v>#REF!</v>
      </c>
      <c r="K3181" s="168" t="e">
        <f>#REF!</f>
        <v>#REF!</v>
      </c>
      <c r="L3181" s="168" t="e">
        <f>#REF!</f>
        <v>#REF!</v>
      </c>
      <c r="M3181" s="168" t="e">
        <f>#REF!</f>
        <v>#REF!</v>
      </c>
      <c r="N3181" s="168" t="e">
        <f>#REF!</f>
        <v>#REF!</v>
      </c>
    </row>
    <row r="3182" spans="9:14">
      <c r="I3182" s="168" t="e">
        <f>#REF!</f>
        <v>#REF!</v>
      </c>
      <c r="J3182" s="168" t="e">
        <f>#REF!</f>
        <v>#REF!</v>
      </c>
      <c r="K3182" s="168" t="e">
        <f>#REF!</f>
        <v>#REF!</v>
      </c>
      <c r="L3182" s="168" t="e">
        <f>#REF!</f>
        <v>#REF!</v>
      </c>
      <c r="M3182" s="168" t="e">
        <f>#REF!</f>
        <v>#REF!</v>
      </c>
      <c r="N3182" s="168" t="e">
        <f>#REF!</f>
        <v>#REF!</v>
      </c>
    </row>
    <row r="3183" spans="9:14">
      <c r="I3183" s="168" t="e">
        <f>#REF!</f>
        <v>#REF!</v>
      </c>
      <c r="J3183" s="168" t="e">
        <f>#REF!</f>
        <v>#REF!</v>
      </c>
      <c r="K3183" s="168" t="e">
        <f>#REF!</f>
        <v>#REF!</v>
      </c>
      <c r="L3183" s="168" t="e">
        <f>#REF!</f>
        <v>#REF!</v>
      </c>
      <c r="M3183" s="168" t="e">
        <f>#REF!</f>
        <v>#REF!</v>
      </c>
      <c r="N3183" s="168" t="e">
        <f>#REF!</f>
        <v>#REF!</v>
      </c>
    </row>
    <row r="3184" spans="9:14">
      <c r="I3184" s="180" t="e">
        <f>#REF!</f>
        <v>#REF!</v>
      </c>
      <c r="J3184" s="180" t="e">
        <f>#REF!</f>
        <v>#REF!</v>
      </c>
      <c r="K3184" s="180" t="e">
        <f>#REF!</f>
        <v>#REF!</v>
      </c>
      <c r="L3184" s="180" t="e">
        <f>#REF!</f>
        <v>#REF!</v>
      </c>
      <c r="M3184" s="180" t="e">
        <f>#REF!</f>
        <v>#REF!</v>
      </c>
      <c r="N3184" s="180" t="e">
        <f>#REF!</f>
        <v>#REF!</v>
      </c>
    </row>
    <row r="3185" spans="9:14">
      <c r="I3185" s="180" t="e">
        <f>#REF!</f>
        <v>#REF!</v>
      </c>
      <c r="J3185" s="180" t="e">
        <f>#REF!</f>
        <v>#REF!</v>
      </c>
      <c r="K3185" s="180" t="e">
        <f>#REF!</f>
        <v>#REF!</v>
      </c>
      <c r="L3185" s="180" t="e">
        <f>#REF!</f>
        <v>#REF!</v>
      </c>
      <c r="M3185" s="180" t="e">
        <f>#REF!</f>
        <v>#REF!</v>
      </c>
      <c r="N3185" s="180" t="e">
        <f>#REF!</f>
        <v>#REF!</v>
      </c>
    </row>
    <row r="3186" spans="9:14">
      <c r="I3186" s="168" t="e">
        <f>#REF!</f>
        <v>#REF!</v>
      </c>
      <c r="J3186" s="168" t="e">
        <f>#REF!</f>
        <v>#REF!</v>
      </c>
      <c r="K3186" s="168" t="e">
        <f>#REF!</f>
        <v>#REF!</v>
      </c>
      <c r="L3186" s="168" t="e">
        <f>#REF!</f>
        <v>#REF!</v>
      </c>
      <c r="M3186" s="168" t="e">
        <f>#REF!</f>
        <v>#REF!</v>
      </c>
      <c r="N3186" s="168" t="e">
        <f>#REF!</f>
        <v>#REF!</v>
      </c>
    </row>
    <row r="3187" spans="9:14">
      <c r="I3187" s="168" t="e">
        <f>#REF!</f>
        <v>#REF!</v>
      </c>
      <c r="J3187" s="168" t="e">
        <f>#REF!</f>
        <v>#REF!</v>
      </c>
      <c r="K3187" s="168" t="e">
        <f>#REF!</f>
        <v>#REF!</v>
      </c>
      <c r="L3187" s="168" t="e">
        <f>#REF!</f>
        <v>#REF!</v>
      </c>
      <c r="M3187" s="168" t="e">
        <f>#REF!</f>
        <v>#REF!</v>
      </c>
      <c r="N3187" s="168" t="e">
        <f>#REF!</f>
        <v>#REF!</v>
      </c>
    </row>
    <row r="3188" spans="9:14">
      <c r="I3188" s="168" t="e">
        <f>#REF!</f>
        <v>#REF!</v>
      </c>
      <c r="J3188" s="168" t="e">
        <f>#REF!</f>
        <v>#REF!</v>
      </c>
      <c r="K3188" s="168" t="e">
        <f>#REF!</f>
        <v>#REF!</v>
      </c>
      <c r="L3188" s="168" t="e">
        <f>#REF!</f>
        <v>#REF!</v>
      </c>
      <c r="M3188" s="168" t="e">
        <f>#REF!</f>
        <v>#REF!</v>
      </c>
      <c r="N3188" s="168" t="e">
        <f>#REF!</f>
        <v>#REF!</v>
      </c>
    </row>
    <row r="3189" spans="9:14">
      <c r="I3189" s="168" t="e">
        <f>#REF!</f>
        <v>#REF!</v>
      </c>
      <c r="J3189" s="168" t="e">
        <f>#REF!</f>
        <v>#REF!</v>
      </c>
      <c r="K3189" s="168" t="e">
        <f>#REF!</f>
        <v>#REF!</v>
      </c>
      <c r="L3189" s="168" t="e">
        <f>#REF!</f>
        <v>#REF!</v>
      </c>
      <c r="M3189" s="168" t="e">
        <f>#REF!</f>
        <v>#REF!</v>
      </c>
      <c r="N3189" s="168" t="e">
        <f>#REF!</f>
        <v>#REF!</v>
      </c>
    </row>
    <row r="3190" spans="9:14">
      <c r="I3190" s="168" t="e">
        <f>#REF!</f>
        <v>#REF!</v>
      </c>
      <c r="J3190" s="168" t="e">
        <f>#REF!</f>
        <v>#REF!</v>
      </c>
      <c r="K3190" s="168" t="e">
        <f>#REF!</f>
        <v>#REF!</v>
      </c>
      <c r="L3190" s="168" t="e">
        <f>#REF!</f>
        <v>#REF!</v>
      </c>
      <c r="M3190" s="168" t="e">
        <f>#REF!</f>
        <v>#REF!</v>
      </c>
      <c r="N3190" s="168" t="e">
        <f>#REF!</f>
        <v>#REF!</v>
      </c>
    </row>
    <row r="3191" spans="9:14">
      <c r="I3191" s="168" t="e">
        <f>#REF!</f>
        <v>#REF!</v>
      </c>
      <c r="J3191" s="168" t="e">
        <f>#REF!</f>
        <v>#REF!</v>
      </c>
      <c r="K3191" s="168" t="e">
        <f>#REF!</f>
        <v>#REF!</v>
      </c>
      <c r="L3191" s="168" t="e">
        <f>#REF!</f>
        <v>#REF!</v>
      </c>
      <c r="M3191" s="168" t="e">
        <f>#REF!</f>
        <v>#REF!</v>
      </c>
      <c r="N3191" s="168" t="e">
        <f>#REF!</f>
        <v>#REF!</v>
      </c>
    </row>
    <row r="3192" spans="9:14">
      <c r="I3192" s="168" t="e">
        <f>#REF!</f>
        <v>#REF!</v>
      </c>
      <c r="J3192" s="168" t="e">
        <f>#REF!</f>
        <v>#REF!</v>
      </c>
      <c r="K3192" s="168" t="e">
        <f>#REF!</f>
        <v>#REF!</v>
      </c>
      <c r="L3192" s="168" t="e">
        <f>#REF!</f>
        <v>#REF!</v>
      </c>
      <c r="M3192" s="168" t="e">
        <f>#REF!</f>
        <v>#REF!</v>
      </c>
      <c r="N3192" s="168" t="e">
        <f>#REF!</f>
        <v>#REF!</v>
      </c>
    </row>
    <row r="3193" spans="9:14">
      <c r="I3193" s="168" t="e">
        <f>#REF!</f>
        <v>#REF!</v>
      </c>
      <c r="J3193" s="168" t="e">
        <f>#REF!</f>
        <v>#REF!</v>
      </c>
      <c r="K3193" s="168" t="e">
        <f>#REF!</f>
        <v>#REF!</v>
      </c>
      <c r="L3193" s="168" t="e">
        <f>#REF!</f>
        <v>#REF!</v>
      </c>
      <c r="M3193" s="168" t="e">
        <f>#REF!</f>
        <v>#REF!</v>
      </c>
      <c r="N3193" s="168" t="e">
        <f>#REF!</f>
        <v>#REF!</v>
      </c>
    </row>
    <row r="3194" spans="9:14">
      <c r="I3194" s="168" t="e">
        <f>#REF!</f>
        <v>#REF!</v>
      </c>
      <c r="J3194" s="168" t="e">
        <f>#REF!</f>
        <v>#REF!</v>
      </c>
      <c r="K3194" s="168" t="e">
        <f>#REF!</f>
        <v>#REF!</v>
      </c>
      <c r="L3194" s="168" t="e">
        <f>#REF!</f>
        <v>#REF!</v>
      </c>
      <c r="M3194" s="168" t="e">
        <f>#REF!</f>
        <v>#REF!</v>
      </c>
      <c r="N3194" s="168" t="e">
        <f>#REF!</f>
        <v>#REF!</v>
      </c>
    </row>
    <row r="3195" spans="9:14">
      <c r="I3195" s="168" t="e">
        <f>#REF!</f>
        <v>#REF!</v>
      </c>
      <c r="J3195" s="168" t="e">
        <f>#REF!</f>
        <v>#REF!</v>
      </c>
      <c r="K3195" s="168" t="e">
        <f>#REF!</f>
        <v>#REF!</v>
      </c>
      <c r="L3195" s="168" t="e">
        <f>#REF!</f>
        <v>#REF!</v>
      </c>
      <c r="M3195" s="168" t="e">
        <f>#REF!</f>
        <v>#REF!</v>
      </c>
      <c r="N3195" s="168" t="e">
        <f>#REF!</f>
        <v>#REF!</v>
      </c>
    </row>
    <row r="3196" spans="9:14">
      <c r="I3196" s="168" t="e">
        <f>#REF!</f>
        <v>#REF!</v>
      </c>
      <c r="J3196" s="168" t="e">
        <f>#REF!</f>
        <v>#REF!</v>
      </c>
      <c r="K3196" s="168" t="e">
        <f>#REF!</f>
        <v>#REF!</v>
      </c>
      <c r="L3196" s="168" t="e">
        <f>#REF!</f>
        <v>#REF!</v>
      </c>
      <c r="M3196" s="168" t="e">
        <f>#REF!</f>
        <v>#REF!</v>
      </c>
      <c r="N3196" s="168" t="e">
        <f>#REF!</f>
        <v>#REF!</v>
      </c>
    </row>
    <row r="3197" spans="9:14">
      <c r="I3197" s="168" t="e">
        <f>#REF!</f>
        <v>#REF!</v>
      </c>
      <c r="J3197" s="168" t="e">
        <f>#REF!</f>
        <v>#REF!</v>
      </c>
      <c r="K3197" s="168" t="e">
        <f>#REF!</f>
        <v>#REF!</v>
      </c>
      <c r="L3197" s="168" t="e">
        <f>#REF!</f>
        <v>#REF!</v>
      </c>
      <c r="M3197" s="168" t="e">
        <f>#REF!</f>
        <v>#REF!</v>
      </c>
      <c r="N3197" s="168" t="e">
        <f>#REF!</f>
        <v>#REF!</v>
      </c>
    </row>
    <row r="3198" spans="9:14">
      <c r="I3198" s="180" t="e">
        <f>#REF!</f>
        <v>#REF!</v>
      </c>
      <c r="J3198" s="180" t="e">
        <f>#REF!</f>
        <v>#REF!</v>
      </c>
      <c r="K3198" s="180" t="e">
        <f>#REF!</f>
        <v>#REF!</v>
      </c>
      <c r="L3198" s="180" t="e">
        <f>#REF!</f>
        <v>#REF!</v>
      </c>
      <c r="M3198" s="180" t="e">
        <f>#REF!</f>
        <v>#REF!</v>
      </c>
      <c r="N3198" s="180" t="e">
        <f>#REF!</f>
        <v>#REF!</v>
      </c>
    </row>
    <row r="3199" spans="9:14">
      <c r="I3199" s="180" t="e">
        <f>#REF!</f>
        <v>#REF!</v>
      </c>
      <c r="J3199" s="180" t="e">
        <f>#REF!</f>
        <v>#REF!</v>
      </c>
      <c r="K3199" s="180" t="e">
        <f>#REF!</f>
        <v>#REF!</v>
      </c>
      <c r="L3199" s="180" t="e">
        <f>#REF!</f>
        <v>#REF!</v>
      </c>
      <c r="M3199" s="180" t="e">
        <f>#REF!</f>
        <v>#REF!</v>
      </c>
      <c r="N3199" s="180" t="e">
        <f>#REF!</f>
        <v>#REF!</v>
      </c>
    </row>
    <row r="3200" spans="9:14">
      <c r="I3200" s="168" t="e">
        <f>#REF!</f>
        <v>#REF!</v>
      </c>
      <c r="J3200" s="168" t="e">
        <f>#REF!</f>
        <v>#REF!</v>
      </c>
      <c r="K3200" s="168" t="e">
        <f>#REF!</f>
        <v>#REF!</v>
      </c>
      <c r="L3200" s="168" t="e">
        <f>#REF!</f>
        <v>#REF!</v>
      </c>
      <c r="M3200" s="168" t="e">
        <f>#REF!</f>
        <v>#REF!</v>
      </c>
      <c r="N3200" s="168" t="e">
        <f>#REF!</f>
        <v>#REF!</v>
      </c>
    </row>
    <row r="3201" spans="9:14">
      <c r="I3201" s="168" t="e">
        <f>#REF!</f>
        <v>#REF!</v>
      </c>
      <c r="J3201" s="168" t="e">
        <f>#REF!</f>
        <v>#REF!</v>
      </c>
      <c r="K3201" s="168" t="e">
        <f>#REF!</f>
        <v>#REF!</v>
      </c>
      <c r="L3201" s="168" t="e">
        <f>#REF!</f>
        <v>#REF!</v>
      </c>
      <c r="M3201" s="168" t="e">
        <f>#REF!</f>
        <v>#REF!</v>
      </c>
      <c r="N3201" s="168" t="e">
        <f>#REF!</f>
        <v>#REF!</v>
      </c>
    </row>
    <row r="3202" spans="9:14">
      <c r="I3202" s="168" t="e">
        <f>#REF!</f>
        <v>#REF!</v>
      </c>
      <c r="J3202" s="168" t="e">
        <f>#REF!</f>
        <v>#REF!</v>
      </c>
      <c r="K3202" s="168" t="e">
        <f>#REF!</f>
        <v>#REF!</v>
      </c>
      <c r="L3202" s="168" t="e">
        <f>#REF!</f>
        <v>#REF!</v>
      </c>
      <c r="M3202" s="168" t="e">
        <f>#REF!</f>
        <v>#REF!</v>
      </c>
      <c r="N3202" s="168" t="e">
        <f>#REF!</f>
        <v>#REF!</v>
      </c>
    </row>
    <row r="3203" spans="9:14">
      <c r="I3203" s="168" t="e">
        <f>#REF!</f>
        <v>#REF!</v>
      </c>
      <c r="J3203" s="168" t="e">
        <f>#REF!</f>
        <v>#REF!</v>
      </c>
      <c r="K3203" s="168" t="e">
        <f>#REF!</f>
        <v>#REF!</v>
      </c>
      <c r="L3203" s="168" t="e">
        <f>#REF!</f>
        <v>#REF!</v>
      </c>
      <c r="M3203" s="168" t="e">
        <f>#REF!</f>
        <v>#REF!</v>
      </c>
      <c r="N3203" s="168" t="e">
        <f>#REF!</f>
        <v>#REF!</v>
      </c>
    </row>
    <row r="3204" spans="9:14">
      <c r="I3204" s="168" t="e">
        <f>#REF!</f>
        <v>#REF!</v>
      </c>
      <c r="J3204" s="168" t="e">
        <f>#REF!</f>
        <v>#REF!</v>
      </c>
      <c r="K3204" s="168" t="e">
        <f>#REF!</f>
        <v>#REF!</v>
      </c>
      <c r="L3204" s="168" t="e">
        <f>#REF!</f>
        <v>#REF!</v>
      </c>
      <c r="M3204" s="168" t="e">
        <f>#REF!</f>
        <v>#REF!</v>
      </c>
      <c r="N3204" s="168" t="e">
        <f>#REF!</f>
        <v>#REF!</v>
      </c>
    </row>
    <row r="3205" spans="9:14">
      <c r="I3205" s="168" t="e">
        <f>#REF!</f>
        <v>#REF!</v>
      </c>
      <c r="J3205" s="168" t="e">
        <f>#REF!</f>
        <v>#REF!</v>
      </c>
      <c r="K3205" s="168" t="e">
        <f>#REF!</f>
        <v>#REF!</v>
      </c>
      <c r="L3205" s="168" t="e">
        <f>#REF!</f>
        <v>#REF!</v>
      </c>
      <c r="M3205" s="168" t="e">
        <f>#REF!</f>
        <v>#REF!</v>
      </c>
      <c r="N3205" s="168" t="e">
        <f>#REF!</f>
        <v>#REF!</v>
      </c>
    </row>
    <row r="3206" spans="9:14">
      <c r="I3206" s="168" t="e">
        <f>#REF!</f>
        <v>#REF!</v>
      </c>
      <c r="J3206" s="168" t="e">
        <f>#REF!</f>
        <v>#REF!</v>
      </c>
      <c r="K3206" s="168" t="e">
        <f>#REF!</f>
        <v>#REF!</v>
      </c>
      <c r="L3206" s="168" t="e">
        <f>#REF!</f>
        <v>#REF!</v>
      </c>
      <c r="M3206" s="168" t="e">
        <f>#REF!</f>
        <v>#REF!</v>
      </c>
      <c r="N3206" s="168" t="e">
        <f>#REF!</f>
        <v>#REF!</v>
      </c>
    </row>
    <row r="3207" spans="9:14">
      <c r="I3207" s="168" t="e">
        <f>#REF!</f>
        <v>#REF!</v>
      </c>
      <c r="J3207" s="168" t="e">
        <f>#REF!</f>
        <v>#REF!</v>
      </c>
      <c r="K3207" s="168" t="e">
        <f>#REF!</f>
        <v>#REF!</v>
      </c>
      <c r="L3207" s="168" t="e">
        <f>#REF!</f>
        <v>#REF!</v>
      </c>
      <c r="M3207" s="168" t="e">
        <f>#REF!</f>
        <v>#REF!</v>
      </c>
      <c r="N3207" s="168" t="e">
        <f>#REF!</f>
        <v>#REF!</v>
      </c>
    </row>
    <row r="3208" spans="9:14">
      <c r="I3208" s="168" t="e">
        <f>#REF!</f>
        <v>#REF!</v>
      </c>
      <c r="J3208" s="168" t="e">
        <f>#REF!</f>
        <v>#REF!</v>
      </c>
      <c r="K3208" s="168" t="e">
        <f>#REF!</f>
        <v>#REF!</v>
      </c>
      <c r="L3208" s="168" t="e">
        <f>#REF!</f>
        <v>#REF!</v>
      </c>
      <c r="M3208" s="168" t="e">
        <f>#REF!</f>
        <v>#REF!</v>
      </c>
      <c r="N3208" s="168" t="e">
        <f>#REF!</f>
        <v>#REF!</v>
      </c>
    </row>
    <row r="3209" spans="9:14">
      <c r="I3209" s="168" t="e">
        <f>#REF!</f>
        <v>#REF!</v>
      </c>
      <c r="J3209" s="168" t="e">
        <f>#REF!</f>
        <v>#REF!</v>
      </c>
      <c r="K3209" s="168" t="e">
        <f>#REF!</f>
        <v>#REF!</v>
      </c>
      <c r="L3209" s="168" t="e">
        <f>#REF!</f>
        <v>#REF!</v>
      </c>
      <c r="M3209" s="168" t="e">
        <f>#REF!</f>
        <v>#REF!</v>
      </c>
      <c r="N3209" s="168" t="e">
        <f>#REF!</f>
        <v>#REF!</v>
      </c>
    </row>
    <row r="3210" spans="9:14">
      <c r="I3210" s="168" t="e">
        <f>#REF!</f>
        <v>#REF!</v>
      </c>
      <c r="J3210" s="168" t="e">
        <f>#REF!</f>
        <v>#REF!</v>
      </c>
      <c r="K3210" s="168" t="e">
        <f>#REF!</f>
        <v>#REF!</v>
      </c>
      <c r="L3210" s="168" t="e">
        <f>#REF!</f>
        <v>#REF!</v>
      </c>
      <c r="M3210" s="168" t="e">
        <f>#REF!</f>
        <v>#REF!</v>
      </c>
      <c r="N3210" s="168" t="e">
        <f>#REF!</f>
        <v>#REF!</v>
      </c>
    </row>
    <row r="3211" spans="9:14">
      <c r="I3211" s="168" t="e">
        <f>#REF!</f>
        <v>#REF!</v>
      </c>
      <c r="J3211" s="168" t="e">
        <f>#REF!</f>
        <v>#REF!</v>
      </c>
      <c r="K3211" s="168" t="e">
        <f>#REF!</f>
        <v>#REF!</v>
      </c>
      <c r="L3211" s="168" t="e">
        <f>#REF!</f>
        <v>#REF!</v>
      </c>
      <c r="M3211" s="168" t="e">
        <f>#REF!</f>
        <v>#REF!</v>
      </c>
      <c r="N3211" s="168" t="e">
        <f>#REF!</f>
        <v>#REF!</v>
      </c>
    </row>
    <row r="3212" spans="9:14">
      <c r="I3212" s="180" t="e">
        <f>#REF!</f>
        <v>#REF!</v>
      </c>
      <c r="J3212" s="180" t="e">
        <f>#REF!</f>
        <v>#REF!</v>
      </c>
      <c r="K3212" s="180" t="e">
        <f>#REF!</f>
        <v>#REF!</v>
      </c>
      <c r="L3212" s="180" t="e">
        <f>#REF!</f>
        <v>#REF!</v>
      </c>
      <c r="M3212" s="180" t="e">
        <f>#REF!</f>
        <v>#REF!</v>
      </c>
      <c r="N3212" s="180" t="e">
        <f>#REF!</f>
        <v>#REF!</v>
      </c>
    </row>
    <row r="3213" spans="9:14">
      <c r="I3213" s="180" t="e">
        <f>#REF!</f>
        <v>#REF!</v>
      </c>
      <c r="J3213" s="180" t="e">
        <f>#REF!</f>
        <v>#REF!</v>
      </c>
      <c r="K3213" s="180" t="e">
        <f>#REF!</f>
        <v>#REF!</v>
      </c>
      <c r="L3213" s="180" t="e">
        <f>#REF!</f>
        <v>#REF!</v>
      </c>
      <c r="M3213" s="180" t="e">
        <f>#REF!</f>
        <v>#REF!</v>
      </c>
      <c r="N3213" s="180" t="e">
        <f>#REF!</f>
        <v>#REF!</v>
      </c>
    </row>
    <row r="3214" spans="9:14">
      <c r="I3214" s="168" t="e">
        <f>#REF!</f>
        <v>#REF!</v>
      </c>
      <c r="J3214" s="168" t="e">
        <f>#REF!</f>
        <v>#REF!</v>
      </c>
      <c r="K3214" s="168" t="e">
        <f>#REF!</f>
        <v>#REF!</v>
      </c>
      <c r="L3214" s="168" t="e">
        <f>#REF!</f>
        <v>#REF!</v>
      </c>
      <c r="M3214" s="168" t="e">
        <f>#REF!</f>
        <v>#REF!</v>
      </c>
      <c r="N3214" s="168" t="e">
        <f>#REF!</f>
        <v>#REF!</v>
      </c>
    </row>
    <row r="3215" spans="9:14">
      <c r="I3215" s="168" t="e">
        <f>#REF!</f>
        <v>#REF!</v>
      </c>
      <c r="J3215" s="168" t="e">
        <f>#REF!</f>
        <v>#REF!</v>
      </c>
      <c r="K3215" s="168" t="e">
        <f>#REF!</f>
        <v>#REF!</v>
      </c>
      <c r="L3215" s="168" t="e">
        <f>#REF!</f>
        <v>#REF!</v>
      </c>
      <c r="M3215" s="168" t="e">
        <f>#REF!</f>
        <v>#REF!</v>
      </c>
      <c r="N3215" s="168" t="e">
        <f>#REF!</f>
        <v>#REF!</v>
      </c>
    </row>
    <row r="3216" spans="9:14">
      <c r="I3216" s="168" t="e">
        <f>#REF!</f>
        <v>#REF!</v>
      </c>
      <c r="J3216" s="168" t="e">
        <f>#REF!</f>
        <v>#REF!</v>
      </c>
      <c r="K3216" s="168" t="e">
        <f>#REF!</f>
        <v>#REF!</v>
      </c>
      <c r="L3216" s="168" t="e">
        <f>#REF!</f>
        <v>#REF!</v>
      </c>
      <c r="M3216" s="168" t="e">
        <f>#REF!</f>
        <v>#REF!</v>
      </c>
      <c r="N3216" s="168" t="e">
        <f>#REF!</f>
        <v>#REF!</v>
      </c>
    </row>
    <row r="3217" spans="9:14">
      <c r="I3217" s="168" t="e">
        <f>#REF!</f>
        <v>#REF!</v>
      </c>
      <c r="J3217" s="168" t="e">
        <f>#REF!</f>
        <v>#REF!</v>
      </c>
      <c r="K3217" s="168" t="e">
        <f>#REF!</f>
        <v>#REF!</v>
      </c>
      <c r="L3217" s="168" t="e">
        <f>#REF!</f>
        <v>#REF!</v>
      </c>
      <c r="M3217" s="168" t="e">
        <f>#REF!</f>
        <v>#REF!</v>
      </c>
      <c r="N3217" s="168" t="e">
        <f>#REF!</f>
        <v>#REF!</v>
      </c>
    </row>
    <row r="3218" spans="9:14">
      <c r="I3218" s="168" t="e">
        <f>#REF!</f>
        <v>#REF!</v>
      </c>
      <c r="J3218" s="168" t="e">
        <f>#REF!</f>
        <v>#REF!</v>
      </c>
      <c r="K3218" s="168" t="e">
        <f>#REF!</f>
        <v>#REF!</v>
      </c>
      <c r="L3218" s="168" t="e">
        <f>#REF!</f>
        <v>#REF!</v>
      </c>
      <c r="M3218" s="168" t="e">
        <f>#REF!</f>
        <v>#REF!</v>
      </c>
      <c r="N3218" s="168" t="e">
        <f>#REF!</f>
        <v>#REF!</v>
      </c>
    </row>
    <row r="3219" spans="9:14">
      <c r="I3219" s="168" t="e">
        <f>#REF!</f>
        <v>#REF!</v>
      </c>
      <c r="J3219" s="168" t="e">
        <f>#REF!</f>
        <v>#REF!</v>
      </c>
      <c r="K3219" s="168" t="e">
        <f>#REF!</f>
        <v>#REF!</v>
      </c>
      <c r="L3219" s="168" t="e">
        <f>#REF!</f>
        <v>#REF!</v>
      </c>
      <c r="M3219" s="168" t="e">
        <f>#REF!</f>
        <v>#REF!</v>
      </c>
      <c r="N3219" s="168" t="e">
        <f>#REF!</f>
        <v>#REF!</v>
      </c>
    </row>
    <row r="3220" spans="9:14">
      <c r="I3220" s="168" t="e">
        <f>#REF!</f>
        <v>#REF!</v>
      </c>
      <c r="J3220" s="168" t="e">
        <f>#REF!</f>
        <v>#REF!</v>
      </c>
      <c r="K3220" s="168" t="e">
        <f>#REF!</f>
        <v>#REF!</v>
      </c>
      <c r="L3220" s="168" t="e">
        <f>#REF!</f>
        <v>#REF!</v>
      </c>
      <c r="M3220" s="168" t="e">
        <f>#REF!</f>
        <v>#REF!</v>
      </c>
      <c r="N3220" s="168" t="e">
        <f>#REF!</f>
        <v>#REF!</v>
      </c>
    </row>
    <row r="3221" spans="9:14">
      <c r="I3221" s="168" t="e">
        <f>#REF!</f>
        <v>#REF!</v>
      </c>
      <c r="J3221" s="168" t="e">
        <f>#REF!</f>
        <v>#REF!</v>
      </c>
      <c r="K3221" s="168" t="e">
        <f>#REF!</f>
        <v>#REF!</v>
      </c>
      <c r="L3221" s="168" t="e">
        <f>#REF!</f>
        <v>#REF!</v>
      </c>
      <c r="M3221" s="168" t="e">
        <f>#REF!</f>
        <v>#REF!</v>
      </c>
      <c r="N3221" s="168" t="e">
        <f>#REF!</f>
        <v>#REF!</v>
      </c>
    </row>
    <row r="3222" spans="9:14">
      <c r="I3222" s="168" t="e">
        <f>#REF!</f>
        <v>#REF!</v>
      </c>
      <c r="J3222" s="168" t="e">
        <f>#REF!</f>
        <v>#REF!</v>
      </c>
      <c r="K3222" s="168" t="e">
        <f>#REF!</f>
        <v>#REF!</v>
      </c>
      <c r="L3222" s="168" t="e">
        <f>#REF!</f>
        <v>#REF!</v>
      </c>
      <c r="M3222" s="168" t="e">
        <f>#REF!</f>
        <v>#REF!</v>
      </c>
      <c r="N3222" s="168" t="e">
        <f>#REF!</f>
        <v>#REF!</v>
      </c>
    </row>
    <row r="3223" spans="9:14">
      <c r="I3223" s="168" t="e">
        <f>#REF!</f>
        <v>#REF!</v>
      </c>
      <c r="J3223" s="168" t="e">
        <f>#REF!</f>
        <v>#REF!</v>
      </c>
      <c r="K3223" s="168" t="e">
        <f>#REF!</f>
        <v>#REF!</v>
      </c>
      <c r="L3223" s="168" t="e">
        <f>#REF!</f>
        <v>#REF!</v>
      </c>
      <c r="M3223" s="168" t="e">
        <f>#REF!</f>
        <v>#REF!</v>
      </c>
      <c r="N3223" s="168" t="e">
        <f>#REF!</f>
        <v>#REF!</v>
      </c>
    </row>
    <row r="3224" spans="9:14">
      <c r="I3224" s="168" t="e">
        <f>#REF!</f>
        <v>#REF!</v>
      </c>
      <c r="J3224" s="168" t="e">
        <f>#REF!</f>
        <v>#REF!</v>
      </c>
      <c r="K3224" s="168" t="e">
        <f>#REF!</f>
        <v>#REF!</v>
      </c>
      <c r="L3224" s="168" t="e">
        <f>#REF!</f>
        <v>#REF!</v>
      </c>
      <c r="M3224" s="168" t="e">
        <f>#REF!</f>
        <v>#REF!</v>
      </c>
      <c r="N3224" s="168" t="e">
        <f>#REF!</f>
        <v>#REF!</v>
      </c>
    </row>
    <row r="3225" spans="9:14">
      <c r="I3225" s="168" t="e">
        <f>#REF!</f>
        <v>#REF!</v>
      </c>
      <c r="J3225" s="168" t="e">
        <f>#REF!</f>
        <v>#REF!</v>
      </c>
      <c r="K3225" s="168" t="e">
        <f>#REF!</f>
        <v>#REF!</v>
      </c>
      <c r="L3225" s="168" t="e">
        <f>#REF!</f>
        <v>#REF!</v>
      </c>
      <c r="M3225" s="168" t="e">
        <f>#REF!</f>
        <v>#REF!</v>
      </c>
      <c r="N3225" s="168" t="e">
        <f>#REF!</f>
        <v>#REF!</v>
      </c>
    </row>
    <row r="3226" spans="9:14">
      <c r="I3226" s="180" t="e">
        <f>#REF!</f>
        <v>#REF!</v>
      </c>
      <c r="J3226" s="180" t="e">
        <f>#REF!</f>
        <v>#REF!</v>
      </c>
      <c r="K3226" s="180" t="e">
        <f>#REF!</f>
        <v>#REF!</v>
      </c>
      <c r="L3226" s="180" t="e">
        <f>#REF!</f>
        <v>#REF!</v>
      </c>
      <c r="M3226" s="180" t="e">
        <f>#REF!</f>
        <v>#REF!</v>
      </c>
      <c r="N3226" s="180" t="e">
        <f>#REF!</f>
        <v>#REF!</v>
      </c>
    </row>
    <row r="3227" spans="9:14">
      <c r="I3227" s="180" t="e">
        <f>#REF!</f>
        <v>#REF!</v>
      </c>
      <c r="J3227" s="180" t="e">
        <f>#REF!</f>
        <v>#REF!</v>
      </c>
      <c r="K3227" s="180" t="e">
        <f>#REF!</f>
        <v>#REF!</v>
      </c>
      <c r="L3227" s="180" t="e">
        <f>#REF!</f>
        <v>#REF!</v>
      </c>
      <c r="M3227" s="180" t="e">
        <f>#REF!</f>
        <v>#REF!</v>
      </c>
      <c r="N3227" s="180" t="e">
        <f>#REF!</f>
        <v>#REF!</v>
      </c>
    </row>
    <row r="3228" spans="9:14">
      <c r="I3228" s="168" t="e">
        <f>#REF!</f>
        <v>#REF!</v>
      </c>
      <c r="J3228" s="168" t="e">
        <f>#REF!</f>
        <v>#REF!</v>
      </c>
      <c r="K3228" s="168" t="e">
        <f>#REF!</f>
        <v>#REF!</v>
      </c>
      <c r="L3228" s="168" t="e">
        <f>#REF!</f>
        <v>#REF!</v>
      </c>
      <c r="M3228" s="168" t="e">
        <f>#REF!</f>
        <v>#REF!</v>
      </c>
      <c r="N3228" s="168" t="e">
        <f>#REF!</f>
        <v>#REF!</v>
      </c>
    </row>
    <row r="3229" spans="9:14">
      <c r="I3229" s="168" t="e">
        <f>#REF!</f>
        <v>#REF!</v>
      </c>
      <c r="J3229" s="168" t="e">
        <f>#REF!</f>
        <v>#REF!</v>
      </c>
      <c r="K3229" s="168" t="e">
        <f>#REF!</f>
        <v>#REF!</v>
      </c>
      <c r="L3229" s="168" t="e">
        <f>#REF!</f>
        <v>#REF!</v>
      </c>
      <c r="M3229" s="168" t="e">
        <f>#REF!</f>
        <v>#REF!</v>
      </c>
      <c r="N3229" s="168" t="e">
        <f>#REF!</f>
        <v>#REF!</v>
      </c>
    </row>
    <row r="3230" spans="9:14">
      <c r="I3230" s="168" t="e">
        <f>#REF!</f>
        <v>#REF!</v>
      </c>
      <c r="J3230" s="168" t="e">
        <f>#REF!</f>
        <v>#REF!</v>
      </c>
      <c r="K3230" s="168" t="e">
        <f>#REF!</f>
        <v>#REF!</v>
      </c>
      <c r="L3230" s="168" t="e">
        <f>#REF!</f>
        <v>#REF!</v>
      </c>
      <c r="M3230" s="168" t="e">
        <f>#REF!</f>
        <v>#REF!</v>
      </c>
      <c r="N3230" s="168" t="e">
        <f>#REF!</f>
        <v>#REF!</v>
      </c>
    </row>
    <row r="3231" spans="9:14">
      <c r="I3231" s="168" t="e">
        <f>#REF!</f>
        <v>#REF!</v>
      </c>
      <c r="J3231" s="168" t="e">
        <f>#REF!</f>
        <v>#REF!</v>
      </c>
      <c r="K3231" s="168" t="e">
        <f>#REF!</f>
        <v>#REF!</v>
      </c>
      <c r="L3231" s="168" t="e">
        <f>#REF!</f>
        <v>#REF!</v>
      </c>
      <c r="M3231" s="168" t="e">
        <f>#REF!</f>
        <v>#REF!</v>
      </c>
      <c r="N3231" s="168" t="e">
        <f>#REF!</f>
        <v>#REF!</v>
      </c>
    </row>
    <row r="3232" spans="9:14">
      <c r="I3232" s="168" t="e">
        <f>#REF!</f>
        <v>#REF!</v>
      </c>
      <c r="J3232" s="168" t="e">
        <f>#REF!</f>
        <v>#REF!</v>
      </c>
      <c r="K3232" s="168" t="e">
        <f>#REF!</f>
        <v>#REF!</v>
      </c>
      <c r="L3232" s="168" t="e">
        <f>#REF!</f>
        <v>#REF!</v>
      </c>
      <c r="M3232" s="168" t="e">
        <f>#REF!</f>
        <v>#REF!</v>
      </c>
      <c r="N3232" s="168" t="e">
        <f>#REF!</f>
        <v>#REF!</v>
      </c>
    </row>
    <row r="3233" spans="9:14">
      <c r="I3233" s="168" t="e">
        <f>#REF!</f>
        <v>#REF!</v>
      </c>
      <c r="J3233" s="168" t="e">
        <f>#REF!</f>
        <v>#REF!</v>
      </c>
      <c r="K3233" s="168" t="e">
        <f>#REF!</f>
        <v>#REF!</v>
      </c>
      <c r="L3233" s="168" t="e">
        <f>#REF!</f>
        <v>#REF!</v>
      </c>
      <c r="M3233" s="168" t="e">
        <f>#REF!</f>
        <v>#REF!</v>
      </c>
      <c r="N3233" s="168" t="e">
        <f>#REF!</f>
        <v>#REF!</v>
      </c>
    </row>
    <row r="3234" spans="9:14">
      <c r="I3234" s="168" t="e">
        <f>#REF!</f>
        <v>#REF!</v>
      </c>
      <c r="J3234" s="168" t="e">
        <f>#REF!</f>
        <v>#REF!</v>
      </c>
      <c r="K3234" s="168" t="e">
        <f>#REF!</f>
        <v>#REF!</v>
      </c>
      <c r="L3234" s="168" t="e">
        <f>#REF!</f>
        <v>#REF!</v>
      </c>
      <c r="M3234" s="168" t="e">
        <f>#REF!</f>
        <v>#REF!</v>
      </c>
      <c r="N3234" s="168" t="e">
        <f>#REF!</f>
        <v>#REF!</v>
      </c>
    </row>
    <row r="3235" spans="9:14">
      <c r="I3235" s="168" t="e">
        <f>#REF!</f>
        <v>#REF!</v>
      </c>
      <c r="J3235" s="168" t="e">
        <f>#REF!</f>
        <v>#REF!</v>
      </c>
      <c r="K3235" s="168" t="e">
        <f>#REF!</f>
        <v>#REF!</v>
      </c>
      <c r="L3235" s="168" t="e">
        <f>#REF!</f>
        <v>#REF!</v>
      </c>
      <c r="M3235" s="168" t="e">
        <f>#REF!</f>
        <v>#REF!</v>
      </c>
      <c r="N3235" s="168" t="e">
        <f>#REF!</f>
        <v>#REF!</v>
      </c>
    </row>
    <row r="3236" spans="9:14">
      <c r="I3236" s="168" t="e">
        <f>#REF!</f>
        <v>#REF!</v>
      </c>
      <c r="J3236" s="168" t="e">
        <f>#REF!</f>
        <v>#REF!</v>
      </c>
      <c r="K3236" s="168" t="e">
        <f>#REF!</f>
        <v>#REF!</v>
      </c>
      <c r="L3236" s="168" t="e">
        <f>#REF!</f>
        <v>#REF!</v>
      </c>
      <c r="M3236" s="168" t="e">
        <f>#REF!</f>
        <v>#REF!</v>
      </c>
      <c r="N3236" s="168" t="e">
        <f>#REF!</f>
        <v>#REF!</v>
      </c>
    </row>
    <row r="3237" spans="9:14">
      <c r="I3237" s="168" t="e">
        <f>#REF!</f>
        <v>#REF!</v>
      </c>
      <c r="J3237" s="168" t="e">
        <f>#REF!</f>
        <v>#REF!</v>
      </c>
      <c r="K3237" s="168" t="e">
        <f>#REF!</f>
        <v>#REF!</v>
      </c>
      <c r="L3237" s="168" t="e">
        <f>#REF!</f>
        <v>#REF!</v>
      </c>
      <c r="M3237" s="168" t="e">
        <f>#REF!</f>
        <v>#REF!</v>
      </c>
      <c r="N3237" s="168" t="e">
        <f>#REF!</f>
        <v>#REF!</v>
      </c>
    </row>
    <row r="3238" spans="9:14">
      <c r="I3238" s="168" t="e">
        <f>#REF!</f>
        <v>#REF!</v>
      </c>
      <c r="J3238" s="168" t="e">
        <f>#REF!</f>
        <v>#REF!</v>
      </c>
      <c r="K3238" s="168" t="e">
        <f>#REF!</f>
        <v>#REF!</v>
      </c>
      <c r="L3238" s="168" t="e">
        <f>#REF!</f>
        <v>#REF!</v>
      </c>
      <c r="M3238" s="168" t="e">
        <f>#REF!</f>
        <v>#REF!</v>
      </c>
      <c r="N3238" s="168" t="e">
        <f>#REF!</f>
        <v>#REF!</v>
      </c>
    </row>
    <row r="3239" spans="9:14">
      <c r="I3239" s="168" t="e">
        <f>#REF!</f>
        <v>#REF!</v>
      </c>
      <c r="J3239" s="168" t="e">
        <f>#REF!</f>
        <v>#REF!</v>
      </c>
      <c r="K3239" s="168" t="e">
        <f>#REF!</f>
        <v>#REF!</v>
      </c>
      <c r="L3239" s="168" t="e">
        <f>#REF!</f>
        <v>#REF!</v>
      </c>
      <c r="M3239" s="168" t="e">
        <f>#REF!</f>
        <v>#REF!</v>
      </c>
      <c r="N3239" s="168" t="e">
        <f>#REF!</f>
        <v>#REF!</v>
      </c>
    </row>
    <row r="3240" spans="9:14">
      <c r="I3240" s="180" t="e">
        <f>#REF!</f>
        <v>#REF!</v>
      </c>
      <c r="J3240" s="180" t="e">
        <f>#REF!</f>
        <v>#REF!</v>
      </c>
      <c r="K3240" s="180" t="e">
        <f>#REF!</f>
        <v>#REF!</v>
      </c>
      <c r="L3240" s="180" t="e">
        <f>#REF!</f>
        <v>#REF!</v>
      </c>
      <c r="M3240" s="180" t="e">
        <f>#REF!</f>
        <v>#REF!</v>
      </c>
      <c r="N3240" s="180" t="e">
        <f>#REF!</f>
        <v>#REF!</v>
      </c>
    </row>
    <row r="3241" spans="9:14">
      <c r="I3241" s="180" t="e">
        <f>#REF!</f>
        <v>#REF!</v>
      </c>
      <c r="J3241" s="180" t="e">
        <f>#REF!</f>
        <v>#REF!</v>
      </c>
      <c r="K3241" s="180" t="e">
        <f>#REF!</f>
        <v>#REF!</v>
      </c>
      <c r="L3241" s="180" t="e">
        <f>#REF!</f>
        <v>#REF!</v>
      </c>
      <c r="M3241" s="180" t="e">
        <f>#REF!</f>
        <v>#REF!</v>
      </c>
      <c r="N3241" s="180" t="e">
        <f>#REF!</f>
        <v>#REF!</v>
      </c>
    </row>
    <row r="3242" spans="9:14">
      <c r="I3242" s="168" t="e">
        <f>#REF!</f>
        <v>#REF!</v>
      </c>
      <c r="J3242" s="168" t="e">
        <f>#REF!</f>
        <v>#REF!</v>
      </c>
      <c r="K3242" s="168" t="e">
        <f>#REF!</f>
        <v>#REF!</v>
      </c>
      <c r="L3242" s="168" t="e">
        <f>#REF!</f>
        <v>#REF!</v>
      </c>
      <c r="M3242" s="168" t="e">
        <f>#REF!</f>
        <v>#REF!</v>
      </c>
      <c r="N3242" s="168" t="e">
        <f>#REF!</f>
        <v>#REF!</v>
      </c>
    </row>
    <row r="3243" spans="9:14">
      <c r="I3243" s="168" t="e">
        <f>#REF!</f>
        <v>#REF!</v>
      </c>
      <c r="J3243" s="168" t="e">
        <f>#REF!</f>
        <v>#REF!</v>
      </c>
      <c r="K3243" s="168" t="e">
        <f>#REF!</f>
        <v>#REF!</v>
      </c>
      <c r="L3243" s="168" t="e">
        <f>#REF!</f>
        <v>#REF!</v>
      </c>
      <c r="M3243" s="168" t="e">
        <f>#REF!</f>
        <v>#REF!</v>
      </c>
      <c r="N3243" s="168" t="e">
        <f>#REF!</f>
        <v>#REF!</v>
      </c>
    </row>
    <row r="3244" spans="9:14">
      <c r="I3244" s="168" t="e">
        <f>#REF!</f>
        <v>#REF!</v>
      </c>
      <c r="J3244" s="168" t="e">
        <f>#REF!</f>
        <v>#REF!</v>
      </c>
      <c r="K3244" s="168" t="e">
        <f>#REF!</f>
        <v>#REF!</v>
      </c>
      <c r="L3244" s="168" t="e">
        <f>#REF!</f>
        <v>#REF!</v>
      </c>
      <c r="M3244" s="168" t="e">
        <f>#REF!</f>
        <v>#REF!</v>
      </c>
      <c r="N3244" s="168" t="e">
        <f>#REF!</f>
        <v>#REF!</v>
      </c>
    </row>
    <row r="3245" spans="9:14">
      <c r="I3245" s="168" t="e">
        <f>#REF!</f>
        <v>#REF!</v>
      </c>
      <c r="J3245" s="168" t="e">
        <f>#REF!</f>
        <v>#REF!</v>
      </c>
      <c r="K3245" s="168" t="e">
        <f>#REF!</f>
        <v>#REF!</v>
      </c>
      <c r="L3245" s="168" t="e">
        <f>#REF!</f>
        <v>#REF!</v>
      </c>
      <c r="M3245" s="168" t="e">
        <f>#REF!</f>
        <v>#REF!</v>
      </c>
      <c r="N3245" s="168" t="e">
        <f>#REF!</f>
        <v>#REF!</v>
      </c>
    </row>
    <row r="3246" spans="9:14">
      <c r="I3246" s="168" t="e">
        <f>#REF!</f>
        <v>#REF!</v>
      </c>
      <c r="J3246" s="168" t="e">
        <f>#REF!</f>
        <v>#REF!</v>
      </c>
      <c r="K3246" s="168" t="e">
        <f>#REF!</f>
        <v>#REF!</v>
      </c>
      <c r="L3246" s="168" t="e">
        <f>#REF!</f>
        <v>#REF!</v>
      </c>
      <c r="M3246" s="168" t="e">
        <f>#REF!</f>
        <v>#REF!</v>
      </c>
      <c r="N3246" s="168" t="e">
        <f>#REF!</f>
        <v>#REF!</v>
      </c>
    </row>
    <row r="3247" spans="9:14">
      <c r="I3247" s="168" t="e">
        <f>#REF!</f>
        <v>#REF!</v>
      </c>
      <c r="J3247" s="168" t="e">
        <f>#REF!</f>
        <v>#REF!</v>
      </c>
      <c r="K3247" s="168" t="e">
        <f>#REF!</f>
        <v>#REF!</v>
      </c>
      <c r="L3247" s="168" t="e">
        <f>#REF!</f>
        <v>#REF!</v>
      </c>
      <c r="M3247" s="168" t="e">
        <f>#REF!</f>
        <v>#REF!</v>
      </c>
      <c r="N3247" s="168" t="e">
        <f>#REF!</f>
        <v>#REF!</v>
      </c>
    </row>
    <row r="3248" spans="9:14">
      <c r="I3248" s="168" t="e">
        <f>#REF!</f>
        <v>#REF!</v>
      </c>
      <c r="J3248" s="168" t="e">
        <f>#REF!</f>
        <v>#REF!</v>
      </c>
      <c r="K3248" s="168" t="e">
        <f>#REF!</f>
        <v>#REF!</v>
      </c>
      <c r="L3248" s="168" t="e">
        <f>#REF!</f>
        <v>#REF!</v>
      </c>
      <c r="M3248" s="168" t="e">
        <f>#REF!</f>
        <v>#REF!</v>
      </c>
      <c r="N3248" s="168" t="e">
        <f>#REF!</f>
        <v>#REF!</v>
      </c>
    </row>
    <row r="3249" spans="9:14">
      <c r="I3249" s="168" t="e">
        <f>#REF!</f>
        <v>#REF!</v>
      </c>
      <c r="J3249" s="168" t="e">
        <f>#REF!</f>
        <v>#REF!</v>
      </c>
      <c r="K3249" s="168" t="e">
        <f>#REF!</f>
        <v>#REF!</v>
      </c>
      <c r="L3249" s="168" t="e">
        <f>#REF!</f>
        <v>#REF!</v>
      </c>
      <c r="M3249" s="168" t="e">
        <f>#REF!</f>
        <v>#REF!</v>
      </c>
      <c r="N3249" s="168" t="e">
        <f>#REF!</f>
        <v>#REF!</v>
      </c>
    </row>
    <row r="3250" spans="9:14">
      <c r="I3250" s="168" t="e">
        <f>#REF!</f>
        <v>#REF!</v>
      </c>
      <c r="J3250" s="168" t="e">
        <f>#REF!</f>
        <v>#REF!</v>
      </c>
      <c r="K3250" s="168" t="e">
        <f>#REF!</f>
        <v>#REF!</v>
      </c>
      <c r="L3250" s="168" t="e">
        <f>#REF!</f>
        <v>#REF!</v>
      </c>
      <c r="M3250" s="168" t="e">
        <f>#REF!</f>
        <v>#REF!</v>
      </c>
      <c r="N3250" s="168" t="e">
        <f>#REF!</f>
        <v>#REF!</v>
      </c>
    </row>
    <row r="3251" spans="9:14">
      <c r="I3251" s="168" t="e">
        <f>#REF!</f>
        <v>#REF!</v>
      </c>
      <c r="J3251" s="168" t="e">
        <f>#REF!</f>
        <v>#REF!</v>
      </c>
      <c r="K3251" s="168" t="e">
        <f>#REF!</f>
        <v>#REF!</v>
      </c>
      <c r="L3251" s="168" t="e">
        <f>#REF!</f>
        <v>#REF!</v>
      </c>
      <c r="M3251" s="168" t="e">
        <f>#REF!</f>
        <v>#REF!</v>
      </c>
      <c r="N3251" s="168" t="e">
        <f>#REF!</f>
        <v>#REF!</v>
      </c>
    </row>
    <row r="3252" spans="9:14">
      <c r="I3252" s="168" t="e">
        <f>#REF!</f>
        <v>#REF!</v>
      </c>
      <c r="J3252" s="168" t="e">
        <f>#REF!</f>
        <v>#REF!</v>
      </c>
      <c r="K3252" s="168" t="e">
        <f>#REF!</f>
        <v>#REF!</v>
      </c>
      <c r="L3252" s="168" t="e">
        <f>#REF!</f>
        <v>#REF!</v>
      </c>
      <c r="M3252" s="168" t="e">
        <f>#REF!</f>
        <v>#REF!</v>
      </c>
      <c r="N3252" s="168" t="e">
        <f>#REF!</f>
        <v>#REF!</v>
      </c>
    </row>
    <row r="3253" spans="9:14">
      <c r="I3253" s="168" t="e">
        <f>#REF!</f>
        <v>#REF!</v>
      </c>
      <c r="J3253" s="168" t="e">
        <f>#REF!</f>
        <v>#REF!</v>
      </c>
      <c r="K3253" s="168" t="e">
        <f>#REF!</f>
        <v>#REF!</v>
      </c>
      <c r="L3253" s="168" t="e">
        <f>#REF!</f>
        <v>#REF!</v>
      </c>
      <c r="M3253" s="168" t="e">
        <f>#REF!</f>
        <v>#REF!</v>
      </c>
      <c r="N3253" s="168" t="e">
        <f>#REF!</f>
        <v>#REF!</v>
      </c>
    </row>
    <row r="3254" spans="9:14">
      <c r="I3254" s="180" t="e">
        <f>#REF!</f>
        <v>#REF!</v>
      </c>
      <c r="J3254" s="180" t="e">
        <f>#REF!</f>
        <v>#REF!</v>
      </c>
      <c r="K3254" s="180" t="e">
        <f>#REF!</f>
        <v>#REF!</v>
      </c>
      <c r="L3254" s="180" t="e">
        <f>#REF!</f>
        <v>#REF!</v>
      </c>
      <c r="M3254" s="180" t="e">
        <f>#REF!</f>
        <v>#REF!</v>
      </c>
      <c r="N3254" s="180" t="e">
        <f>#REF!</f>
        <v>#REF!</v>
      </c>
    </row>
    <row r="3255" spans="9:14">
      <c r="I3255" s="180" t="e">
        <f>#REF!</f>
        <v>#REF!</v>
      </c>
      <c r="J3255" s="180" t="e">
        <f>#REF!</f>
        <v>#REF!</v>
      </c>
      <c r="K3255" s="180" t="e">
        <f>#REF!</f>
        <v>#REF!</v>
      </c>
      <c r="L3255" s="180" t="e">
        <f>#REF!</f>
        <v>#REF!</v>
      </c>
      <c r="M3255" s="180" t="e">
        <f>#REF!</f>
        <v>#REF!</v>
      </c>
      <c r="N3255" s="180" t="e">
        <f>#REF!</f>
        <v>#REF!</v>
      </c>
    </row>
    <row r="3256" spans="9:14">
      <c r="I3256" s="168" t="e">
        <f>#REF!</f>
        <v>#REF!</v>
      </c>
      <c r="J3256" s="168" t="e">
        <f>#REF!</f>
        <v>#REF!</v>
      </c>
      <c r="K3256" s="168" t="e">
        <f>#REF!</f>
        <v>#REF!</v>
      </c>
      <c r="L3256" s="168" t="e">
        <f>#REF!</f>
        <v>#REF!</v>
      </c>
      <c r="M3256" s="168" t="e">
        <f>#REF!</f>
        <v>#REF!</v>
      </c>
      <c r="N3256" s="168" t="e">
        <f>#REF!</f>
        <v>#REF!</v>
      </c>
    </row>
    <row r="3257" spans="9:14">
      <c r="I3257" s="168" t="e">
        <f>#REF!</f>
        <v>#REF!</v>
      </c>
      <c r="J3257" s="168" t="e">
        <f>#REF!</f>
        <v>#REF!</v>
      </c>
      <c r="K3257" s="168" t="e">
        <f>#REF!</f>
        <v>#REF!</v>
      </c>
      <c r="L3257" s="168" t="e">
        <f>#REF!</f>
        <v>#REF!</v>
      </c>
      <c r="M3257" s="168" t="e">
        <f>#REF!</f>
        <v>#REF!</v>
      </c>
      <c r="N3257" s="168" t="e">
        <f>#REF!</f>
        <v>#REF!</v>
      </c>
    </row>
    <row r="3258" spans="9:14">
      <c r="I3258" s="168" t="e">
        <f>#REF!</f>
        <v>#REF!</v>
      </c>
      <c r="J3258" s="168" t="e">
        <f>#REF!</f>
        <v>#REF!</v>
      </c>
      <c r="K3258" s="168" t="e">
        <f>#REF!</f>
        <v>#REF!</v>
      </c>
      <c r="L3258" s="168" t="e">
        <f>#REF!</f>
        <v>#REF!</v>
      </c>
      <c r="M3258" s="168" t="e">
        <f>#REF!</f>
        <v>#REF!</v>
      </c>
      <c r="N3258" s="168" t="e">
        <f>#REF!</f>
        <v>#REF!</v>
      </c>
    </row>
    <row r="3259" spans="9:14">
      <c r="I3259" s="168" t="e">
        <f>#REF!</f>
        <v>#REF!</v>
      </c>
      <c r="J3259" s="168" t="e">
        <f>#REF!</f>
        <v>#REF!</v>
      </c>
      <c r="K3259" s="168" t="e">
        <f>#REF!</f>
        <v>#REF!</v>
      </c>
      <c r="L3259" s="168" t="e">
        <f>#REF!</f>
        <v>#REF!</v>
      </c>
      <c r="M3259" s="168" t="e">
        <f>#REF!</f>
        <v>#REF!</v>
      </c>
      <c r="N3259" s="168" t="e">
        <f>#REF!</f>
        <v>#REF!</v>
      </c>
    </row>
    <row r="3260" spans="9:14">
      <c r="I3260" s="168" t="e">
        <f>#REF!</f>
        <v>#REF!</v>
      </c>
      <c r="J3260" s="168" t="e">
        <f>#REF!</f>
        <v>#REF!</v>
      </c>
      <c r="K3260" s="168" t="e">
        <f>#REF!</f>
        <v>#REF!</v>
      </c>
      <c r="L3260" s="168" t="e">
        <f>#REF!</f>
        <v>#REF!</v>
      </c>
      <c r="M3260" s="168" t="e">
        <f>#REF!</f>
        <v>#REF!</v>
      </c>
      <c r="N3260" s="168" t="e">
        <f>#REF!</f>
        <v>#REF!</v>
      </c>
    </row>
    <row r="3261" spans="9:14">
      <c r="I3261" s="168" t="e">
        <f>#REF!</f>
        <v>#REF!</v>
      </c>
      <c r="J3261" s="168" t="e">
        <f>#REF!</f>
        <v>#REF!</v>
      </c>
      <c r="K3261" s="168" t="e">
        <f>#REF!</f>
        <v>#REF!</v>
      </c>
      <c r="L3261" s="168" t="e">
        <f>#REF!</f>
        <v>#REF!</v>
      </c>
      <c r="M3261" s="168" t="e">
        <f>#REF!</f>
        <v>#REF!</v>
      </c>
      <c r="N3261" s="168" t="e">
        <f>#REF!</f>
        <v>#REF!</v>
      </c>
    </row>
    <row r="3262" spans="9:14">
      <c r="I3262" s="168" t="e">
        <f>#REF!</f>
        <v>#REF!</v>
      </c>
      <c r="J3262" s="168" t="e">
        <f>#REF!</f>
        <v>#REF!</v>
      </c>
      <c r="K3262" s="168" t="e">
        <f>#REF!</f>
        <v>#REF!</v>
      </c>
      <c r="L3262" s="168" t="e">
        <f>#REF!</f>
        <v>#REF!</v>
      </c>
      <c r="M3262" s="168" t="e">
        <f>#REF!</f>
        <v>#REF!</v>
      </c>
      <c r="N3262" s="168" t="e">
        <f>#REF!</f>
        <v>#REF!</v>
      </c>
    </row>
    <row r="3263" spans="9:14">
      <c r="I3263" s="168" t="e">
        <f>#REF!</f>
        <v>#REF!</v>
      </c>
      <c r="J3263" s="168" t="e">
        <f>#REF!</f>
        <v>#REF!</v>
      </c>
      <c r="K3263" s="168" t="e">
        <f>#REF!</f>
        <v>#REF!</v>
      </c>
      <c r="L3263" s="168" t="e">
        <f>#REF!</f>
        <v>#REF!</v>
      </c>
      <c r="M3263" s="168" t="e">
        <f>#REF!</f>
        <v>#REF!</v>
      </c>
      <c r="N3263" s="168" t="e">
        <f>#REF!</f>
        <v>#REF!</v>
      </c>
    </row>
    <row r="3264" spans="9:14">
      <c r="I3264" s="168" t="e">
        <f>#REF!</f>
        <v>#REF!</v>
      </c>
      <c r="J3264" s="168" t="e">
        <f>#REF!</f>
        <v>#REF!</v>
      </c>
      <c r="K3264" s="168" t="e">
        <f>#REF!</f>
        <v>#REF!</v>
      </c>
      <c r="L3264" s="168" t="e">
        <f>#REF!</f>
        <v>#REF!</v>
      </c>
      <c r="M3264" s="168" t="e">
        <f>#REF!</f>
        <v>#REF!</v>
      </c>
      <c r="N3264" s="168" t="e">
        <f>#REF!</f>
        <v>#REF!</v>
      </c>
    </row>
    <row r="3265" spans="7:14">
      <c r="I3265" s="168" t="e">
        <f>#REF!</f>
        <v>#REF!</v>
      </c>
      <c r="J3265" s="168" t="e">
        <f>#REF!</f>
        <v>#REF!</v>
      </c>
      <c r="K3265" s="168" t="e">
        <f>#REF!</f>
        <v>#REF!</v>
      </c>
      <c r="L3265" s="168" t="e">
        <f>#REF!</f>
        <v>#REF!</v>
      </c>
      <c r="M3265" s="168" t="e">
        <f>#REF!</f>
        <v>#REF!</v>
      </c>
      <c r="N3265" s="168" t="e">
        <f>#REF!</f>
        <v>#REF!</v>
      </c>
    </row>
    <row r="3266" spans="7:14">
      <c r="I3266" s="168" t="e">
        <f>#REF!</f>
        <v>#REF!</v>
      </c>
      <c r="J3266" s="168" t="e">
        <f>#REF!</f>
        <v>#REF!</v>
      </c>
      <c r="K3266" s="168" t="e">
        <f>#REF!</f>
        <v>#REF!</v>
      </c>
      <c r="L3266" s="168" t="e">
        <f>#REF!</f>
        <v>#REF!</v>
      </c>
      <c r="M3266" s="168" t="e">
        <f>#REF!</f>
        <v>#REF!</v>
      </c>
      <c r="N3266" s="168" t="e">
        <f>#REF!</f>
        <v>#REF!</v>
      </c>
    </row>
    <row r="3267" spans="7:14">
      <c r="I3267" s="168" t="e">
        <f>#REF!</f>
        <v>#REF!</v>
      </c>
      <c r="J3267" s="168" t="e">
        <f>#REF!</f>
        <v>#REF!</v>
      </c>
      <c r="K3267" s="168" t="e">
        <f>#REF!</f>
        <v>#REF!</v>
      </c>
      <c r="L3267" s="168" t="e">
        <f>#REF!</f>
        <v>#REF!</v>
      </c>
      <c r="M3267" s="168" t="e">
        <f>#REF!</f>
        <v>#REF!</v>
      </c>
      <c r="N3267" s="168" t="e">
        <f>#REF!</f>
        <v>#REF!</v>
      </c>
    </row>
    <row r="3268" spans="7:14">
      <c r="I3268" s="180" t="e">
        <f>#REF!</f>
        <v>#REF!</v>
      </c>
      <c r="J3268" s="180" t="e">
        <f>#REF!</f>
        <v>#REF!</v>
      </c>
      <c r="K3268" s="180" t="e">
        <f>#REF!</f>
        <v>#REF!</v>
      </c>
      <c r="L3268" s="180" t="e">
        <f>#REF!</f>
        <v>#REF!</v>
      </c>
      <c r="M3268" s="180" t="e">
        <f>#REF!</f>
        <v>#REF!</v>
      </c>
      <c r="N3268" s="180" t="e">
        <f>#REF!</f>
        <v>#REF!</v>
      </c>
    </row>
    <row r="3269" spans="7:14">
      <c r="I3269" s="180" t="e">
        <f>#REF!</f>
        <v>#REF!</v>
      </c>
      <c r="J3269" s="180" t="e">
        <f>#REF!</f>
        <v>#REF!</v>
      </c>
      <c r="K3269" s="180" t="e">
        <f>#REF!</f>
        <v>#REF!</v>
      </c>
      <c r="L3269" s="180" t="e">
        <f>#REF!</f>
        <v>#REF!</v>
      </c>
      <c r="M3269" s="180" t="e">
        <f>#REF!</f>
        <v>#REF!</v>
      </c>
      <c r="N3269" s="180" t="e">
        <f>#REF!</f>
        <v>#REF!</v>
      </c>
    </row>
    <row r="3270" spans="7:14">
      <c r="I3270" s="168" t="e">
        <f>#REF!</f>
        <v>#REF!</v>
      </c>
      <c r="J3270" s="168" t="e">
        <f>#REF!</f>
        <v>#REF!</v>
      </c>
      <c r="K3270" s="168" t="e">
        <f>#REF!</f>
        <v>#REF!</v>
      </c>
      <c r="L3270" s="168" t="e">
        <f>#REF!</f>
        <v>#REF!</v>
      </c>
      <c r="M3270" s="168" t="e">
        <f>#REF!</f>
        <v>#REF!</v>
      </c>
      <c r="N3270" s="168" t="e">
        <f>#REF!</f>
        <v>#REF!</v>
      </c>
    </row>
    <row r="3271" spans="7:14">
      <c r="I3271" s="168" t="e">
        <f>#REF!</f>
        <v>#REF!</v>
      </c>
      <c r="J3271" s="168" t="e">
        <f>#REF!</f>
        <v>#REF!</v>
      </c>
      <c r="K3271" s="168" t="e">
        <f>#REF!</f>
        <v>#REF!</v>
      </c>
      <c r="L3271" s="168" t="e">
        <f>#REF!</f>
        <v>#REF!</v>
      </c>
      <c r="M3271" s="168" t="e">
        <f>#REF!</f>
        <v>#REF!</v>
      </c>
      <c r="N3271" s="168" t="e">
        <f>#REF!</f>
        <v>#REF!</v>
      </c>
    </row>
    <row r="3272" spans="7:14">
      <c r="I3272" s="168" t="e">
        <f>#REF!</f>
        <v>#REF!</v>
      </c>
      <c r="J3272" s="168" t="e">
        <f>#REF!</f>
        <v>#REF!</v>
      </c>
      <c r="K3272" s="168" t="e">
        <f>#REF!</f>
        <v>#REF!</v>
      </c>
      <c r="L3272" s="168" t="e">
        <f>#REF!</f>
        <v>#REF!</v>
      </c>
      <c r="M3272" s="168" t="e">
        <f>#REF!</f>
        <v>#REF!</v>
      </c>
      <c r="N3272" s="168" t="e">
        <f>#REF!</f>
        <v>#REF!</v>
      </c>
    </row>
    <row r="3273" spans="7:14">
      <c r="I3273" s="168" t="e">
        <f>#REF!</f>
        <v>#REF!</v>
      </c>
      <c r="J3273" s="168" t="e">
        <f>#REF!</f>
        <v>#REF!</v>
      </c>
      <c r="K3273" s="168" t="e">
        <f>#REF!</f>
        <v>#REF!</v>
      </c>
      <c r="L3273" s="168" t="e">
        <f>#REF!</f>
        <v>#REF!</v>
      </c>
      <c r="M3273" s="168" t="e">
        <f>#REF!</f>
        <v>#REF!</v>
      </c>
      <c r="N3273" s="168" t="e">
        <f>#REF!</f>
        <v>#REF!</v>
      </c>
    </row>
    <row r="3274" spans="7:14">
      <c r="I3274" s="168" t="e">
        <f>#REF!</f>
        <v>#REF!</v>
      </c>
      <c r="J3274" s="168" t="e">
        <f>#REF!</f>
        <v>#REF!</v>
      </c>
      <c r="K3274" s="168" t="e">
        <f>#REF!</f>
        <v>#REF!</v>
      </c>
      <c r="L3274" s="168" t="e">
        <f>#REF!</f>
        <v>#REF!</v>
      </c>
      <c r="M3274" s="168" t="e">
        <f>#REF!</f>
        <v>#REF!</v>
      </c>
      <c r="N3274" s="168" t="e">
        <f>#REF!</f>
        <v>#REF!</v>
      </c>
    </row>
    <row r="3275" spans="7:14">
      <c r="I3275" s="168" t="e">
        <f>#REF!</f>
        <v>#REF!</v>
      </c>
      <c r="J3275" s="168" t="e">
        <f>#REF!</f>
        <v>#REF!</v>
      </c>
      <c r="K3275" s="168" t="e">
        <f>#REF!</f>
        <v>#REF!</v>
      </c>
      <c r="L3275" s="168" t="e">
        <f>#REF!</f>
        <v>#REF!</v>
      </c>
      <c r="M3275" s="168" t="e">
        <f>#REF!</f>
        <v>#REF!</v>
      </c>
      <c r="N3275" s="168" t="e">
        <f>#REF!</f>
        <v>#REF!</v>
      </c>
    </row>
    <row r="3276" spans="7:14">
      <c r="I3276" s="168" t="e">
        <f>#REF!</f>
        <v>#REF!</v>
      </c>
      <c r="J3276" s="168" t="e">
        <f>#REF!</f>
        <v>#REF!</v>
      </c>
      <c r="K3276" s="168" t="e">
        <f>#REF!</f>
        <v>#REF!</v>
      </c>
      <c r="L3276" s="168" t="e">
        <f>#REF!</f>
        <v>#REF!</v>
      </c>
      <c r="M3276" s="168" t="e">
        <f>#REF!</f>
        <v>#REF!</v>
      </c>
      <c r="N3276" s="168" t="e">
        <f>#REF!</f>
        <v>#REF!</v>
      </c>
    </row>
    <row r="3277" spans="7:14">
      <c r="I3277" s="168" t="e">
        <f>#REF!</f>
        <v>#REF!</v>
      </c>
      <c r="J3277" s="168" t="e">
        <f>#REF!</f>
        <v>#REF!</v>
      </c>
      <c r="K3277" s="168" t="e">
        <f>#REF!</f>
        <v>#REF!</v>
      </c>
      <c r="L3277" s="168" t="e">
        <f>#REF!</f>
        <v>#REF!</v>
      </c>
      <c r="M3277" s="168" t="e">
        <f>#REF!</f>
        <v>#REF!</v>
      </c>
      <c r="N3277" s="168" t="e">
        <f>#REF!</f>
        <v>#REF!</v>
      </c>
    </row>
    <row r="3278" spans="7:14">
      <c r="G3278" s="200"/>
      <c r="H3278" s="200"/>
      <c r="I3278" s="168" t="e">
        <f>#REF!</f>
        <v>#REF!</v>
      </c>
      <c r="J3278" s="168" t="e">
        <f>#REF!</f>
        <v>#REF!</v>
      </c>
      <c r="K3278" s="168" t="e">
        <f>#REF!</f>
        <v>#REF!</v>
      </c>
      <c r="L3278" s="168" t="e">
        <f>#REF!</f>
        <v>#REF!</v>
      </c>
      <c r="M3278" s="168" t="e">
        <f>#REF!</f>
        <v>#REF!</v>
      </c>
      <c r="N3278" s="168" t="e">
        <f>#REF!</f>
        <v>#REF!</v>
      </c>
    </row>
    <row r="3279" spans="7:14">
      <c r="I3279" s="168" t="e">
        <f>#REF!</f>
        <v>#REF!</v>
      </c>
      <c r="J3279" s="168" t="e">
        <f>#REF!</f>
        <v>#REF!</v>
      </c>
      <c r="K3279" s="168" t="e">
        <f>#REF!</f>
        <v>#REF!</v>
      </c>
      <c r="L3279" s="168" t="e">
        <f>#REF!</f>
        <v>#REF!</v>
      </c>
      <c r="M3279" s="168" t="e">
        <f>#REF!</f>
        <v>#REF!</v>
      </c>
      <c r="N3279" s="168" t="e">
        <f>#REF!</f>
        <v>#REF!</v>
      </c>
    </row>
    <row r="3280" spans="7:14">
      <c r="I3280" s="168" t="e">
        <f>#REF!</f>
        <v>#REF!</v>
      </c>
      <c r="J3280" s="168" t="e">
        <f>#REF!</f>
        <v>#REF!</v>
      </c>
      <c r="K3280" s="168" t="e">
        <f>#REF!</f>
        <v>#REF!</v>
      </c>
      <c r="L3280" s="168" t="e">
        <f>#REF!</f>
        <v>#REF!</v>
      </c>
      <c r="M3280" s="168" t="e">
        <f>#REF!</f>
        <v>#REF!</v>
      </c>
      <c r="N3280" s="168" t="e">
        <f>#REF!</f>
        <v>#REF!</v>
      </c>
    </row>
    <row r="3281" spans="9:14">
      <c r="I3281" s="168" t="e">
        <f>#REF!</f>
        <v>#REF!</v>
      </c>
      <c r="J3281" s="168" t="e">
        <f>#REF!</f>
        <v>#REF!</v>
      </c>
      <c r="K3281" s="168" t="e">
        <f>#REF!</f>
        <v>#REF!</v>
      </c>
      <c r="L3281" s="168" t="e">
        <f>#REF!</f>
        <v>#REF!</v>
      </c>
      <c r="M3281" s="168" t="e">
        <f>#REF!</f>
        <v>#REF!</v>
      </c>
      <c r="N3281" s="168" t="e">
        <f>#REF!</f>
        <v>#REF!</v>
      </c>
    </row>
    <row r="3282" spans="9:14">
      <c r="I3282" s="180" t="e">
        <f>#REF!</f>
        <v>#REF!</v>
      </c>
      <c r="J3282" s="180" t="e">
        <f>#REF!</f>
        <v>#REF!</v>
      </c>
      <c r="K3282" s="180" t="e">
        <f>#REF!</f>
        <v>#REF!</v>
      </c>
      <c r="L3282" s="180" t="e">
        <f>#REF!</f>
        <v>#REF!</v>
      </c>
      <c r="M3282" s="180" t="e">
        <f>#REF!</f>
        <v>#REF!</v>
      </c>
      <c r="N3282" s="180" t="e">
        <f>#REF!</f>
        <v>#REF!</v>
      </c>
    </row>
    <row r="3283" spans="9:14">
      <c r="I3283" s="180" t="e">
        <f>#REF!</f>
        <v>#REF!</v>
      </c>
      <c r="J3283" s="180" t="e">
        <f>#REF!</f>
        <v>#REF!</v>
      </c>
      <c r="K3283" s="180" t="e">
        <f>#REF!</f>
        <v>#REF!</v>
      </c>
      <c r="L3283" s="180" t="e">
        <f>#REF!</f>
        <v>#REF!</v>
      </c>
      <c r="M3283" s="180" t="e">
        <f>#REF!</f>
        <v>#REF!</v>
      </c>
      <c r="N3283" s="180" t="e">
        <f>#REF!</f>
        <v>#REF!</v>
      </c>
    </row>
    <row r="3284" spans="9:14">
      <c r="I3284" s="168" t="e">
        <f>#REF!</f>
        <v>#REF!</v>
      </c>
      <c r="J3284" s="168" t="e">
        <f>#REF!</f>
        <v>#REF!</v>
      </c>
      <c r="K3284" s="168" t="e">
        <f>#REF!</f>
        <v>#REF!</v>
      </c>
      <c r="L3284" s="168" t="e">
        <f>#REF!</f>
        <v>#REF!</v>
      </c>
      <c r="M3284" s="168" t="e">
        <f>#REF!</f>
        <v>#REF!</v>
      </c>
      <c r="N3284" s="168" t="e">
        <f>#REF!</f>
        <v>#REF!</v>
      </c>
    </row>
    <row r="3285" spans="9:14">
      <c r="I3285" s="168" t="e">
        <f>#REF!</f>
        <v>#REF!</v>
      </c>
      <c r="J3285" s="168" t="e">
        <f>#REF!</f>
        <v>#REF!</v>
      </c>
      <c r="K3285" s="168" t="e">
        <f>#REF!</f>
        <v>#REF!</v>
      </c>
      <c r="L3285" s="168" t="e">
        <f>#REF!</f>
        <v>#REF!</v>
      </c>
      <c r="M3285" s="168" t="e">
        <f>#REF!</f>
        <v>#REF!</v>
      </c>
      <c r="N3285" s="168" t="e">
        <f>#REF!</f>
        <v>#REF!</v>
      </c>
    </row>
    <row r="3286" spans="9:14">
      <c r="I3286" s="168" t="e">
        <f>#REF!</f>
        <v>#REF!</v>
      </c>
      <c r="J3286" s="168" t="e">
        <f>#REF!</f>
        <v>#REF!</v>
      </c>
      <c r="K3286" s="168" t="e">
        <f>#REF!</f>
        <v>#REF!</v>
      </c>
      <c r="L3286" s="168" t="e">
        <f>#REF!</f>
        <v>#REF!</v>
      </c>
      <c r="M3286" s="168" t="e">
        <f>#REF!</f>
        <v>#REF!</v>
      </c>
      <c r="N3286" s="168" t="e">
        <f>#REF!</f>
        <v>#REF!</v>
      </c>
    </row>
    <row r="3287" spans="9:14">
      <c r="I3287" s="168" t="e">
        <f>#REF!</f>
        <v>#REF!</v>
      </c>
      <c r="J3287" s="168" t="e">
        <f>#REF!</f>
        <v>#REF!</v>
      </c>
      <c r="K3287" s="168" t="e">
        <f>#REF!</f>
        <v>#REF!</v>
      </c>
      <c r="L3287" s="168" t="e">
        <f>#REF!</f>
        <v>#REF!</v>
      </c>
      <c r="M3287" s="168" t="e">
        <f>#REF!</f>
        <v>#REF!</v>
      </c>
      <c r="N3287" s="168" t="e">
        <f>#REF!</f>
        <v>#REF!</v>
      </c>
    </row>
    <row r="3288" spans="9:14">
      <c r="I3288" s="168" t="e">
        <f>#REF!</f>
        <v>#REF!</v>
      </c>
      <c r="J3288" s="168" t="e">
        <f>#REF!</f>
        <v>#REF!</v>
      </c>
      <c r="K3288" s="168" t="e">
        <f>#REF!</f>
        <v>#REF!</v>
      </c>
      <c r="L3288" s="168" t="e">
        <f>#REF!</f>
        <v>#REF!</v>
      </c>
      <c r="M3288" s="168" t="e">
        <f>#REF!</f>
        <v>#REF!</v>
      </c>
      <c r="N3288" s="168" t="e">
        <f>#REF!</f>
        <v>#REF!</v>
      </c>
    </row>
    <row r="3289" spans="9:14">
      <c r="I3289" s="168" t="e">
        <f>#REF!</f>
        <v>#REF!</v>
      </c>
      <c r="J3289" s="168" t="e">
        <f>#REF!</f>
        <v>#REF!</v>
      </c>
      <c r="K3289" s="168" t="e">
        <f>#REF!</f>
        <v>#REF!</v>
      </c>
      <c r="L3289" s="168" t="e">
        <f>#REF!</f>
        <v>#REF!</v>
      </c>
      <c r="M3289" s="168" t="e">
        <f>#REF!</f>
        <v>#REF!</v>
      </c>
      <c r="N3289" s="168" t="e">
        <f>#REF!</f>
        <v>#REF!</v>
      </c>
    </row>
    <row r="3290" spans="9:14">
      <c r="I3290" s="168" t="e">
        <f>#REF!</f>
        <v>#REF!</v>
      </c>
      <c r="J3290" s="168" t="e">
        <f>#REF!</f>
        <v>#REF!</v>
      </c>
      <c r="K3290" s="168" t="e">
        <f>#REF!</f>
        <v>#REF!</v>
      </c>
      <c r="L3290" s="168" t="e">
        <f>#REF!</f>
        <v>#REF!</v>
      </c>
      <c r="M3290" s="168" t="e">
        <f>#REF!</f>
        <v>#REF!</v>
      </c>
      <c r="N3290" s="168" t="e">
        <f>#REF!</f>
        <v>#REF!</v>
      </c>
    </row>
    <row r="3291" spans="9:14">
      <c r="I3291" s="168" t="e">
        <f>#REF!</f>
        <v>#REF!</v>
      </c>
      <c r="J3291" s="168" t="e">
        <f>#REF!</f>
        <v>#REF!</v>
      </c>
      <c r="K3291" s="168" t="e">
        <f>#REF!</f>
        <v>#REF!</v>
      </c>
      <c r="L3291" s="168" t="e">
        <f>#REF!</f>
        <v>#REF!</v>
      </c>
      <c r="M3291" s="168" t="e">
        <f>#REF!</f>
        <v>#REF!</v>
      </c>
      <c r="N3291" s="168" t="e">
        <f>#REF!</f>
        <v>#REF!</v>
      </c>
    </row>
    <row r="3292" spans="9:14">
      <c r="I3292" s="168" t="e">
        <f>#REF!</f>
        <v>#REF!</v>
      </c>
      <c r="J3292" s="168" t="e">
        <f>#REF!</f>
        <v>#REF!</v>
      </c>
      <c r="K3292" s="168" t="e">
        <f>#REF!</f>
        <v>#REF!</v>
      </c>
      <c r="L3292" s="168" t="e">
        <f>#REF!</f>
        <v>#REF!</v>
      </c>
      <c r="M3292" s="168" t="e">
        <f>#REF!</f>
        <v>#REF!</v>
      </c>
      <c r="N3292" s="168" t="e">
        <f>#REF!</f>
        <v>#REF!</v>
      </c>
    </row>
    <row r="3293" spans="9:14">
      <c r="I3293" s="168" t="e">
        <f>#REF!</f>
        <v>#REF!</v>
      </c>
      <c r="J3293" s="168" t="e">
        <f>#REF!</f>
        <v>#REF!</v>
      </c>
      <c r="K3293" s="168" t="e">
        <f>#REF!</f>
        <v>#REF!</v>
      </c>
      <c r="L3293" s="168" t="e">
        <f>#REF!</f>
        <v>#REF!</v>
      </c>
      <c r="M3293" s="168" t="e">
        <f>#REF!</f>
        <v>#REF!</v>
      </c>
      <c r="N3293" s="168" t="e">
        <f>#REF!</f>
        <v>#REF!</v>
      </c>
    </row>
    <row r="3294" spans="9:14">
      <c r="I3294" s="168" t="e">
        <f>#REF!</f>
        <v>#REF!</v>
      </c>
      <c r="J3294" s="168" t="e">
        <f>#REF!</f>
        <v>#REF!</v>
      </c>
      <c r="K3294" s="168" t="e">
        <f>#REF!</f>
        <v>#REF!</v>
      </c>
      <c r="L3294" s="168" t="e">
        <f>#REF!</f>
        <v>#REF!</v>
      </c>
      <c r="M3294" s="168" t="e">
        <f>#REF!</f>
        <v>#REF!</v>
      </c>
      <c r="N3294" s="168" t="e">
        <f>#REF!</f>
        <v>#REF!</v>
      </c>
    </row>
    <row r="3295" spans="9:14">
      <c r="I3295" s="168" t="e">
        <f>#REF!</f>
        <v>#REF!</v>
      </c>
      <c r="J3295" s="168" t="e">
        <f>#REF!</f>
        <v>#REF!</v>
      </c>
      <c r="K3295" s="168" t="e">
        <f>#REF!</f>
        <v>#REF!</v>
      </c>
      <c r="L3295" s="168" t="e">
        <f>#REF!</f>
        <v>#REF!</v>
      </c>
      <c r="M3295" s="168" t="e">
        <f>#REF!</f>
        <v>#REF!</v>
      </c>
      <c r="N3295" s="168" t="e">
        <f>#REF!</f>
        <v>#REF!</v>
      </c>
    </row>
    <row r="3296" spans="9:14">
      <c r="I3296" s="180" t="e">
        <f>#REF!</f>
        <v>#REF!</v>
      </c>
      <c r="J3296" s="180" t="e">
        <f>#REF!</f>
        <v>#REF!</v>
      </c>
      <c r="K3296" s="180" t="e">
        <f>#REF!</f>
        <v>#REF!</v>
      </c>
      <c r="L3296" s="180" t="e">
        <f>#REF!</f>
        <v>#REF!</v>
      </c>
      <c r="M3296" s="180" t="e">
        <f>#REF!</f>
        <v>#REF!</v>
      </c>
      <c r="N3296" s="180" t="e">
        <f>#REF!</f>
        <v>#REF!</v>
      </c>
    </row>
    <row r="3297" spans="9:14">
      <c r="I3297" s="180" t="e">
        <f>#REF!</f>
        <v>#REF!</v>
      </c>
      <c r="J3297" s="180" t="e">
        <f>#REF!</f>
        <v>#REF!</v>
      </c>
      <c r="K3297" s="180" t="e">
        <f>#REF!</f>
        <v>#REF!</v>
      </c>
      <c r="L3297" s="180" t="e">
        <f>#REF!</f>
        <v>#REF!</v>
      </c>
      <c r="M3297" s="180" t="e">
        <f>#REF!</f>
        <v>#REF!</v>
      </c>
      <c r="N3297" s="180" t="e">
        <f>#REF!</f>
        <v>#REF!</v>
      </c>
    </row>
    <row r="3298" spans="9:14">
      <c r="I3298" s="168" t="e">
        <f>#REF!</f>
        <v>#REF!</v>
      </c>
      <c r="J3298" s="168" t="e">
        <f>#REF!</f>
        <v>#REF!</v>
      </c>
      <c r="K3298" s="168" t="e">
        <f>#REF!</f>
        <v>#REF!</v>
      </c>
      <c r="L3298" s="168" t="e">
        <f>#REF!</f>
        <v>#REF!</v>
      </c>
      <c r="M3298" s="168" t="e">
        <f>#REF!</f>
        <v>#REF!</v>
      </c>
      <c r="N3298" s="168" t="e">
        <f>#REF!</f>
        <v>#REF!</v>
      </c>
    </row>
    <row r="3299" spans="9:14">
      <c r="I3299" s="168" t="e">
        <f>#REF!</f>
        <v>#REF!</v>
      </c>
      <c r="J3299" s="168" t="e">
        <f>#REF!</f>
        <v>#REF!</v>
      </c>
      <c r="K3299" s="168" t="e">
        <f>#REF!</f>
        <v>#REF!</v>
      </c>
      <c r="L3299" s="168" t="e">
        <f>#REF!</f>
        <v>#REF!</v>
      </c>
      <c r="M3299" s="168" t="e">
        <f>#REF!</f>
        <v>#REF!</v>
      </c>
      <c r="N3299" s="168" t="e">
        <f>#REF!</f>
        <v>#REF!</v>
      </c>
    </row>
    <row r="3300" spans="9:14">
      <c r="I3300" s="168" t="e">
        <f>#REF!</f>
        <v>#REF!</v>
      </c>
      <c r="J3300" s="168" t="e">
        <f>#REF!</f>
        <v>#REF!</v>
      </c>
      <c r="K3300" s="168" t="e">
        <f>#REF!</f>
        <v>#REF!</v>
      </c>
      <c r="L3300" s="168" t="e">
        <f>#REF!</f>
        <v>#REF!</v>
      </c>
      <c r="M3300" s="168" t="e">
        <f>#REF!</f>
        <v>#REF!</v>
      </c>
      <c r="N3300" s="168" t="e">
        <f>#REF!</f>
        <v>#REF!</v>
      </c>
    </row>
    <row r="3301" spans="9:14">
      <c r="I3301" s="168" t="e">
        <f>#REF!</f>
        <v>#REF!</v>
      </c>
      <c r="J3301" s="168" t="e">
        <f>#REF!</f>
        <v>#REF!</v>
      </c>
      <c r="K3301" s="168" t="e">
        <f>#REF!</f>
        <v>#REF!</v>
      </c>
      <c r="L3301" s="168" t="e">
        <f>#REF!</f>
        <v>#REF!</v>
      </c>
      <c r="M3301" s="168" t="e">
        <f>#REF!</f>
        <v>#REF!</v>
      </c>
      <c r="N3301" s="168" t="e">
        <f>#REF!</f>
        <v>#REF!</v>
      </c>
    </row>
    <row r="3302" spans="9:14">
      <c r="I3302" s="168" t="e">
        <f>#REF!</f>
        <v>#REF!</v>
      </c>
      <c r="J3302" s="168" t="e">
        <f>#REF!</f>
        <v>#REF!</v>
      </c>
      <c r="K3302" s="168" t="e">
        <f>#REF!</f>
        <v>#REF!</v>
      </c>
      <c r="L3302" s="168" t="e">
        <f>#REF!</f>
        <v>#REF!</v>
      </c>
      <c r="M3302" s="168" t="e">
        <f>#REF!</f>
        <v>#REF!</v>
      </c>
      <c r="N3302" s="168" t="e">
        <f>#REF!</f>
        <v>#REF!</v>
      </c>
    </row>
    <row r="3303" spans="9:14">
      <c r="I3303" s="168" t="e">
        <f>#REF!</f>
        <v>#REF!</v>
      </c>
      <c r="J3303" s="168" t="e">
        <f>#REF!</f>
        <v>#REF!</v>
      </c>
      <c r="K3303" s="168" t="e">
        <f>#REF!</f>
        <v>#REF!</v>
      </c>
      <c r="L3303" s="168" t="e">
        <f>#REF!</f>
        <v>#REF!</v>
      </c>
      <c r="M3303" s="168" t="e">
        <f>#REF!</f>
        <v>#REF!</v>
      </c>
      <c r="N3303" s="168" t="e">
        <f>#REF!</f>
        <v>#REF!</v>
      </c>
    </row>
    <row r="3304" spans="9:14">
      <c r="I3304" s="168" t="e">
        <f>#REF!</f>
        <v>#REF!</v>
      </c>
      <c r="J3304" s="168" t="e">
        <f>#REF!</f>
        <v>#REF!</v>
      </c>
      <c r="K3304" s="168" t="e">
        <f>#REF!</f>
        <v>#REF!</v>
      </c>
      <c r="L3304" s="168" t="e">
        <f>#REF!</f>
        <v>#REF!</v>
      </c>
      <c r="M3304" s="168" t="e">
        <f>#REF!</f>
        <v>#REF!</v>
      </c>
      <c r="N3304" s="168" t="e">
        <f>#REF!</f>
        <v>#REF!</v>
      </c>
    </row>
    <row r="3305" spans="9:14">
      <c r="I3305" s="168" t="e">
        <f>#REF!</f>
        <v>#REF!</v>
      </c>
      <c r="J3305" s="168" t="e">
        <f>#REF!</f>
        <v>#REF!</v>
      </c>
      <c r="K3305" s="168" t="e">
        <f>#REF!</f>
        <v>#REF!</v>
      </c>
      <c r="L3305" s="168" t="e">
        <f>#REF!</f>
        <v>#REF!</v>
      </c>
      <c r="M3305" s="168" t="e">
        <f>#REF!</f>
        <v>#REF!</v>
      </c>
      <c r="N3305" s="168" t="e">
        <f>#REF!</f>
        <v>#REF!</v>
      </c>
    </row>
    <row r="3306" spans="9:14">
      <c r="I3306" s="168" t="e">
        <f>#REF!</f>
        <v>#REF!</v>
      </c>
      <c r="J3306" s="168" t="e">
        <f>#REF!</f>
        <v>#REF!</v>
      </c>
      <c r="K3306" s="168" t="e">
        <f>#REF!</f>
        <v>#REF!</v>
      </c>
      <c r="L3306" s="168" t="e">
        <f>#REF!</f>
        <v>#REF!</v>
      </c>
      <c r="M3306" s="168" t="e">
        <f>#REF!</f>
        <v>#REF!</v>
      </c>
      <c r="N3306" s="168" t="e">
        <f>#REF!</f>
        <v>#REF!</v>
      </c>
    </row>
    <row r="3307" spans="9:14">
      <c r="I3307" s="168" t="e">
        <f>#REF!</f>
        <v>#REF!</v>
      </c>
      <c r="J3307" s="168" t="e">
        <f>#REF!</f>
        <v>#REF!</v>
      </c>
      <c r="K3307" s="168" t="e">
        <f>#REF!</f>
        <v>#REF!</v>
      </c>
      <c r="L3307" s="168" t="e">
        <f>#REF!</f>
        <v>#REF!</v>
      </c>
      <c r="M3307" s="168" t="e">
        <f>#REF!</f>
        <v>#REF!</v>
      </c>
      <c r="N3307" s="168" t="e">
        <f>#REF!</f>
        <v>#REF!</v>
      </c>
    </row>
    <row r="3308" spans="9:14">
      <c r="I3308" s="168" t="e">
        <f>#REF!</f>
        <v>#REF!</v>
      </c>
      <c r="J3308" s="168" t="e">
        <f>#REF!</f>
        <v>#REF!</v>
      </c>
      <c r="K3308" s="168" t="e">
        <f>#REF!</f>
        <v>#REF!</v>
      </c>
      <c r="L3308" s="168" t="e">
        <f>#REF!</f>
        <v>#REF!</v>
      </c>
      <c r="M3308" s="168" t="e">
        <f>#REF!</f>
        <v>#REF!</v>
      </c>
      <c r="N3308" s="168" t="e">
        <f>#REF!</f>
        <v>#REF!</v>
      </c>
    </row>
    <row r="3309" spans="9:14">
      <c r="I3309" s="168" t="e">
        <f>#REF!</f>
        <v>#REF!</v>
      </c>
      <c r="J3309" s="168" t="e">
        <f>#REF!</f>
        <v>#REF!</v>
      </c>
      <c r="K3309" s="168" t="e">
        <f>#REF!</f>
        <v>#REF!</v>
      </c>
      <c r="L3309" s="168" t="e">
        <f>#REF!</f>
        <v>#REF!</v>
      </c>
      <c r="M3309" s="168" t="e">
        <f>#REF!</f>
        <v>#REF!</v>
      </c>
      <c r="N3309" s="168" t="e">
        <f>#REF!</f>
        <v>#REF!</v>
      </c>
    </row>
    <row r="3310" spans="9:14">
      <c r="I3310" s="180" t="e">
        <f>#REF!</f>
        <v>#REF!</v>
      </c>
      <c r="J3310" s="180" t="e">
        <f>#REF!</f>
        <v>#REF!</v>
      </c>
      <c r="K3310" s="180" t="e">
        <f>#REF!</f>
        <v>#REF!</v>
      </c>
      <c r="L3310" s="180" t="e">
        <f>#REF!</f>
        <v>#REF!</v>
      </c>
      <c r="M3310" s="180" t="e">
        <f>#REF!</f>
        <v>#REF!</v>
      </c>
      <c r="N3310" s="180" t="e">
        <f>#REF!</f>
        <v>#REF!</v>
      </c>
    </row>
    <row r="3311" spans="9:14">
      <c r="I3311" s="180" t="e">
        <f>#REF!</f>
        <v>#REF!</v>
      </c>
      <c r="J3311" s="180" t="e">
        <f>#REF!</f>
        <v>#REF!</v>
      </c>
      <c r="K3311" s="180" t="e">
        <f>#REF!</f>
        <v>#REF!</v>
      </c>
      <c r="L3311" s="180" t="e">
        <f>#REF!</f>
        <v>#REF!</v>
      </c>
      <c r="M3311" s="180" t="e">
        <f>#REF!</f>
        <v>#REF!</v>
      </c>
      <c r="N3311" s="180" t="e">
        <f>#REF!</f>
        <v>#REF!</v>
      </c>
    </row>
    <row r="3312" spans="9:14">
      <c r="I3312" s="168" t="e">
        <f>#REF!</f>
        <v>#REF!</v>
      </c>
      <c r="J3312" s="168" t="e">
        <f>#REF!</f>
        <v>#REF!</v>
      </c>
      <c r="K3312" s="168" t="e">
        <f>#REF!</f>
        <v>#REF!</v>
      </c>
      <c r="L3312" s="168" t="e">
        <f>#REF!</f>
        <v>#REF!</v>
      </c>
      <c r="M3312" s="168" t="e">
        <f>#REF!</f>
        <v>#REF!</v>
      </c>
      <c r="N3312" s="168" t="e">
        <f>#REF!</f>
        <v>#REF!</v>
      </c>
    </row>
    <row r="3313" spans="9:14">
      <c r="I3313" s="168" t="e">
        <f>#REF!</f>
        <v>#REF!</v>
      </c>
      <c r="J3313" s="168" t="e">
        <f>#REF!</f>
        <v>#REF!</v>
      </c>
      <c r="K3313" s="168" t="e">
        <f>#REF!</f>
        <v>#REF!</v>
      </c>
      <c r="L3313" s="168" t="e">
        <f>#REF!</f>
        <v>#REF!</v>
      </c>
      <c r="M3313" s="168" t="e">
        <f>#REF!</f>
        <v>#REF!</v>
      </c>
      <c r="N3313" s="168" t="e">
        <f>#REF!</f>
        <v>#REF!</v>
      </c>
    </row>
    <row r="3314" spans="9:14">
      <c r="I3314" s="168" t="e">
        <f>#REF!</f>
        <v>#REF!</v>
      </c>
      <c r="J3314" s="168" t="e">
        <f>#REF!</f>
        <v>#REF!</v>
      </c>
      <c r="K3314" s="168" t="e">
        <f>#REF!</f>
        <v>#REF!</v>
      </c>
      <c r="L3314" s="168" t="e">
        <f>#REF!</f>
        <v>#REF!</v>
      </c>
      <c r="M3314" s="168" t="e">
        <f>#REF!</f>
        <v>#REF!</v>
      </c>
      <c r="N3314" s="168" t="e">
        <f>#REF!</f>
        <v>#REF!</v>
      </c>
    </row>
    <row r="3315" spans="9:14">
      <c r="I3315" s="168" t="e">
        <f>#REF!</f>
        <v>#REF!</v>
      </c>
      <c r="J3315" s="168" t="e">
        <f>#REF!</f>
        <v>#REF!</v>
      </c>
      <c r="K3315" s="168" t="e">
        <f>#REF!</f>
        <v>#REF!</v>
      </c>
      <c r="L3315" s="168" t="e">
        <f>#REF!</f>
        <v>#REF!</v>
      </c>
      <c r="M3315" s="168" t="e">
        <f>#REF!</f>
        <v>#REF!</v>
      </c>
      <c r="N3315" s="168" t="e">
        <f>#REF!</f>
        <v>#REF!</v>
      </c>
    </row>
    <row r="3316" spans="9:14">
      <c r="I3316" s="168" t="e">
        <f>#REF!</f>
        <v>#REF!</v>
      </c>
      <c r="J3316" s="168" t="e">
        <f>#REF!</f>
        <v>#REF!</v>
      </c>
      <c r="K3316" s="168" t="e">
        <f>#REF!</f>
        <v>#REF!</v>
      </c>
      <c r="L3316" s="168" t="e">
        <f>#REF!</f>
        <v>#REF!</v>
      </c>
      <c r="M3316" s="168" t="e">
        <f>#REF!</f>
        <v>#REF!</v>
      </c>
      <c r="N3316" s="168" t="e">
        <f>#REF!</f>
        <v>#REF!</v>
      </c>
    </row>
    <row r="3317" spans="9:14">
      <c r="I3317" s="168" t="e">
        <f>#REF!</f>
        <v>#REF!</v>
      </c>
      <c r="J3317" s="168" t="e">
        <f>#REF!</f>
        <v>#REF!</v>
      </c>
      <c r="K3317" s="168" t="e">
        <f>#REF!</f>
        <v>#REF!</v>
      </c>
      <c r="L3317" s="168" t="e">
        <f>#REF!</f>
        <v>#REF!</v>
      </c>
      <c r="M3317" s="168" t="e">
        <f>#REF!</f>
        <v>#REF!</v>
      </c>
      <c r="N3317" s="168" t="e">
        <f>#REF!</f>
        <v>#REF!</v>
      </c>
    </row>
    <row r="3318" spans="9:14">
      <c r="I3318" s="168" t="e">
        <f>#REF!</f>
        <v>#REF!</v>
      </c>
      <c r="J3318" s="168" t="e">
        <f>#REF!</f>
        <v>#REF!</v>
      </c>
      <c r="K3318" s="168" t="e">
        <f>#REF!</f>
        <v>#REF!</v>
      </c>
      <c r="L3318" s="168" t="e">
        <f>#REF!</f>
        <v>#REF!</v>
      </c>
      <c r="M3318" s="168" t="e">
        <f>#REF!</f>
        <v>#REF!</v>
      </c>
      <c r="N3318" s="168" t="e">
        <f>#REF!</f>
        <v>#REF!</v>
      </c>
    </row>
    <row r="3319" spans="9:14">
      <c r="I3319" s="168" t="e">
        <f>#REF!</f>
        <v>#REF!</v>
      </c>
      <c r="J3319" s="168" t="e">
        <f>#REF!</f>
        <v>#REF!</v>
      </c>
      <c r="K3319" s="168" t="e">
        <f>#REF!</f>
        <v>#REF!</v>
      </c>
      <c r="L3319" s="168" t="e">
        <f>#REF!</f>
        <v>#REF!</v>
      </c>
      <c r="M3319" s="168" t="e">
        <f>#REF!</f>
        <v>#REF!</v>
      </c>
      <c r="N3319" s="168" t="e">
        <f>#REF!</f>
        <v>#REF!</v>
      </c>
    </row>
    <row r="3320" spans="9:14">
      <c r="I3320" s="168" t="e">
        <f>#REF!</f>
        <v>#REF!</v>
      </c>
      <c r="J3320" s="168" t="e">
        <f>#REF!</f>
        <v>#REF!</v>
      </c>
      <c r="K3320" s="168" t="e">
        <f>#REF!</f>
        <v>#REF!</v>
      </c>
      <c r="L3320" s="168" t="e">
        <f>#REF!</f>
        <v>#REF!</v>
      </c>
      <c r="M3320" s="168" t="e">
        <f>#REF!</f>
        <v>#REF!</v>
      </c>
      <c r="N3320" s="168" t="e">
        <f>#REF!</f>
        <v>#REF!</v>
      </c>
    </row>
    <row r="3321" spans="9:14">
      <c r="I3321" s="168" t="e">
        <f>#REF!</f>
        <v>#REF!</v>
      </c>
      <c r="J3321" s="168" t="e">
        <f>#REF!</f>
        <v>#REF!</v>
      </c>
      <c r="K3321" s="168" t="e">
        <f>#REF!</f>
        <v>#REF!</v>
      </c>
      <c r="L3321" s="168" t="e">
        <f>#REF!</f>
        <v>#REF!</v>
      </c>
      <c r="M3321" s="168" t="e">
        <f>#REF!</f>
        <v>#REF!</v>
      </c>
      <c r="N3321" s="168" t="e">
        <f>#REF!</f>
        <v>#REF!</v>
      </c>
    </row>
    <row r="3322" spans="9:14">
      <c r="I3322" s="168" t="e">
        <f>#REF!</f>
        <v>#REF!</v>
      </c>
      <c r="J3322" s="168" t="e">
        <f>#REF!</f>
        <v>#REF!</v>
      </c>
      <c r="K3322" s="168" t="e">
        <f>#REF!</f>
        <v>#REF!</v>
      </c>
      <c r="L3322" s="168" t="e">
        <f>#REF!</f>
        <v>#REF!</v>
      </c>
      <c r="M3322" s="168" t="e">
        <f>#REF!</f>
        <v>#REF!</v>
      </c>
      <c r="N3322" s="168" t="e">
        <f>#REF!</f>
        <v>#REF!</v>
      </c>
    </row>
    <row r="3323" spans="9:14">
      <c r="I3323" s="168" t="e">
        <f>#REF!</f>
        <v>#REF!</v>
      </c>
      <c r="J3323" s="168" t="e">
        <f>#REF!</f>
        <v>#REF!</v>
      </c>
      <c r="K3323" s="168" t="e">
        <f>#REF!</f>
        <v>#REF!</v>
      </c>
      <c r="L3323" s="168" t="e">
        <f>#REF!</f>
        <v>#REF!</v>
      </c>
      <c r="M3323" s="168" t="e">
        <f>#REF!</f>
        <v>#REF!</v>
      </c>
      <c r="N3323" s="168" t="e">
        <f>#REF!</f>
        <v>#REF!</v>
      </c>
    </row>
    <row r="3324" spans="9:14">
      <c r="I3324" s="180" t="e">
        <f>#REF!</f>
        <v>#REF!</v>
      </c>
      <c r="J3324" s="180" t="e">
        <f>#REF!</f>
        <v>#REF!</v>
      </c>
      <c r="K3324" s="180" t="e">
        <f>#REF!</f>
        <v>#REF!</v>
      </c>
      <c r="L3324" s="180" t="e">
        <f>#REF!</f>
        <v>#REF!</v>
      </c>
      <c r="M3324" s="180" t="e">
        <f>#REF!</f>
        <v>#REF!</v>
      </c>
      <c r="N3324" s="180" t="e">
        <f>#REF!</f>
        <v>#REF!</v>
      </c>
    </row>
    <row r="3325" spans="9:14">
      <c r="I3325" s="180" t="e">
        <f>#REF!</f>
        <v>#REF!</v>
      </c>
      <c r="J3325" s="180" t="e">
        <f>#REF!</f>
        <v>#REF!</v>
      </c>
      <c r="K3325" s="180" t="e">
        <f>#REF!</f>
        <v>#REF!</v>
      </c>
      <c r="L3325" s="180" t="e">
        <f>#REF!</f>
        <v>#REF!</v>
      </c>
      <c r="M3325" s="180" t="e">
        <f>#REF!</f>
        <v>#REF!</v>
      </c>
      <c r="N3325" s="180" t="e">
        <f>#REF!</f>
        <v>#REF!</v>
      </c>
    </row>
    <row r="3326" spans="9:14">
      <c r="I3326" s="168" t="e">
        <f>#REF!</f>
        <v>#REF!</v>
      </c>
      <c r="J3326" s="168" t="e">
        <f>#REF!</f>
        <v>#REF!</v>
      </c>
      <c r="K3326" s="168" t="e">
        <f>#REF!</f>
        <v>#REF!</v>
      </c>
      <c r="L3326" s="168" t="e">
        <f>#REF!</f>
        <v>#REF!</v>
      </c>
      <c r="M3326" s="168" t="e">
        <f>#REF!</f>
        <v>#REF!</v>
      </c>
      <c r="N3326" s="168" t="e">
        <f>#REF!</f>
        <v>#REF!</v>
      </c>
    </row>
    <row r="3327" spans="9:14">
      <c r="I3327" s="168" t="e">
        <f>#REF!</f>
        <v>#REF!</v>
      </c>
      <c r="J3327" s="168" t="e">
        <f>#REF!</f>
        <v>#REF!</v>
      </c>
      <c r="K3327" s="168" t="e">
        <f>#REF!</f>
        <v>#REF!</v>
      </c>
      <c r="L3327" s="168" t="e">
        <f>#REF!</f>
        <v>#REF!</v>
      </c>
      <c r="M3327" s="168" t="e">
        <f>#REF!</f>
        <v>#REF!</v>
      </c>
      <c r="N3327" s="168" t="e">
        <f>#REF!</f>
        <v>#REF!</v>
      </c>
    </row>
    <row r="3328" spans="9:14">
      <c r="I3328" s="168" t="e">
        <f>#REF!</f>
        <v>#REF!</v>
      </c>
      <c r="J3328" s="168" t="e">
        <f>#REF!</f>
        <v>#REF!</v>
      </c>
      <c r="K3328" s="168" t="e">
        <f>#REF!</f>
        <v>#REF!</v>
      </c>
      <c r="L3328" s="168" t="e">
        <f>#REF!</f>
        <v>#REF!</v>
      </c>
      <c r="M3328" s="168" t="e">
        <f>#REF!</f>
        <v>#REF!</v>
      </c>
      <c r="N3328" s="168" t="e">
        <f>#REF!</f>
        <v>#REF!</v>
      </c>
    </row>
    <row r="3329" spans="9:14">
      <c r="I3329" s="168" t="e">
        <f>#REF!</f>
        <v>#REF!</v>
      </c>
      <c r="J3329" s="168" t="e">
        <f>#REF!</f>
        <v>#REF!</v>
      </c>
      <c r="K3329" s="168" t="e">
        <f>#REF!</f>
        <v>#REF!</v>
      </c>
      <c r="L3329" s="168" t="e">
        <f>#REF!</f>
        <v>#REF!</v>
      </c>
      <c r="M3329" s="168" t="e">
        <f>#REF!</f>
        <v>#REF!</v>
      </c>
      <c r="N3329" s="168" t="e">
        <f>#REF!</f>
        <v>#REF!</v>
      </c>
    </row>
    <row r="3330" spans="9:14">
      <c r="I3330" s="168" t="e">
        <f>#REF!</f>
        <v>#REF!</v>
      </c>
      <c r="J3330" s="168" t="e">
        <f>#REF!</f>
        <v>#REF!</v>
      </c>
      <c r="K3330" s="168" t="e">
        <f>#REF!</f>
        <v>#REF!</v>
      </c>
      <c r="L3330" s="168" t="e">
        <f>#REF!</f>
        <v>#REF!</v>
      </c>
      <c r="M3330" s="168" t="e">
        <f>#REF!</f>
        <v>#REF!</v>
      </c>
      <c r="N3330" s="168" t="e">
        <f>#REF!</f>
        <v>#REF!</v>
      </c>
    </row>
    <row r="3331" spans="9:14">
      <c r="I3331" s="168" t="e">
        <f>#REF!</f>
        <v>#REF!</v>
      </c>
      <c r="J3331" s="168" t="e">
        <f>#REF!</f>
        <v>#REF!</v>
      </c>
      <c r="K3331" s="168" t="e">
        <f>#REF!</f>
        <v>#REF!</v>
      </c>
      <c r="L3331" s="168" t="e">
        <f>#REF!</f>
        <v>#REF!</v>
      </c>
      <c r="M3331" s="168" t="e">
        <f>#REF!</f>
        <v>#REF!</v>
      </c>
      <c r="N3331" s="168" t="e">
        <f>#REF!</f>
        <v>#REF!</v>
      </c>
    </row>
    <row r="3332" spans="9:14">
      <c r="I3332" s="168" t="e">
        <f>#REF!</f>
        <v>#REF!</v>
      </c>
      <c r="J3332" s="168" t="e">
        <f>#REF!</f>
        <v>#REF!</v>
      </c>
      <c r="K3332" s="168" t="e">
        <f>#REF!</f>
        <v>#REF!</v>
      </c>
      <c r="L3332" s="168" t="e">
        <f>#REF!</f>
        <v>#REF!</v>
      </c>
      <c r="M3332" s="168" t="e">
        <f>#REF!</f>
        <v>#REF!</v>
      </c>
      <c r="N3332" s="168" t="e">
        <f>#REF!</f>
        <v>#REF!</v>
      </c>
    </row>
    <row r="3333" spans="9:14">
      <c r="I3333" s="168" t="e">
        <f>#REF!</f>
        <v>#REF!</v>
      </c>
      <c r="J3333" s="168" t="e">
        <f>#REF!</f>
        <v>#REF!</v>
      </c>
      <c r="K3333" s="168" t="e">
        <f>#REF!</f>
        <v>#REF!</v>
      </c>
      <c r="L3333" s="168" t="e">
        <f>#REF!</f>
        <v>#REF!</v>
      </c>
      <c r="M3333" s="168" t="e">
        <f>#REF!</f>
        <v>#REF!</v>
      </c>
      <c r="N3333" s="168" t="e">
        <f>#REF!</f>
        <v>#REF!</v>
      </c>
    </row>
    <row r="3334" spans="9:14">
      <c r="I3334" s="168" t="e">
        <f>#REF!</f>
        <v>#REF!</v>
      </c>
      <c r="J3334" s="168" t="e">
        <f>#REF!</f>
        <v>#REF!</v>
      </c>
      <c r="K3334" s="168" t="e">
        <f>#REF!</f>
        <v>#REF!</v>
      </c>
      <c r="L3334" s="168" t="e">
        <f>#REF!</f>
        <v>#REF!</v>
      </c>
      <c r="M3334" s="168" t="e">
        <f>#REF!</f>
        <v>#REF!</v>
      </c>
      <c r="N3334" s="168" t="e">
        <f>#REF!</f>
        <v>#REF!</v>
      </c>
    </row>
    <row r="3335" spans="9:14">
      <c r="I3335" s="168" t="e">
        <f>#REF!</f>
        <v>#REF!</v>
      </c>
      <c r="J3335" s="168" t="e">
        <f>#REF!</f>
        <v>#REF!</v>
      </c>
      <c r="K3335" s="168" t="e">
        <f>#REF!</f>
        <v>#REF!</v>
      </c>
      <c r="L3335" s="168" t="e">
        <f>#REF!</f>
        <v>#REF!</v>
      </c>
      <c r="M3335" s="168" t="e">
        <f>#REF!</f>
        <v>#REF!</v>
      </c>
      <c r="N3335" s="168" t="e">
        <f>#REF!</f>
        <v>#REF!</v>
      </c>
    </row>
    <row r="3336" spans="9:14">
      <c r="I3336" s="168" t="e">
        <f>#REF!</f>
        <v>#REF!</v>
      </c>
      <c r="J3336" s="168" t="e">
        <f>#REF!</f>
        <v>#REF!</v>
      </c>
      <c r="K3336" s="168" t="e">
        <f>#REF!</f>
        <v>#REF!</v>
      </c>
      <c r="L3336" s="168" t="e">
        <f>#REF!</f>
        <v>#REF!</v>
      </c>
      <c r="M3336" s="168" t="e">
        <f>#REF!</f>
        <v>#REF!</v>
      </c>
      <c r="N3336" s="168" t="e">
        <f>#REF!</f>
        <v>#REF!</v>
      </c>
    </row>
    <row r="3337" spans="9:14">
      <c r="I3337" s="168" t="e">
        <f>#REF!</f>
        <v>#REF!</v>
      </c>
      <c r="J3337" s="168" t="e">
        <f>#REF!</f>
        <v>#REF!</v>
      </c>
      <c r="K3337" s="168" t="e">
        <f>#REF!</f>
        <v>#REF!</v>
      </c>
      <c r="L3337" s="168" t="e">
        <f>#REF!</f>
        <v>#REF!</v>
      </c>
      <c r="M3337" s="168" t="e">
        <f>#REF!</f>
        <v>#REF!</v>
      </c>
      <c r="N3337" s="168" t="e">
        <f>#REF!</f>
        <v>#REF!</v>
      </c>
    </row>
    <row r="3338" spans="9:14">
      <c r="I3338" s="180" t="e">
        <f>#REF!</f>
        <v>#REF!</v>
      </c>
      <c r="J3338" s="180" t="e">
        <f>#REF!</f>
        <v>#REF!</v>
      </c>
      <c r="K3338" s="180" t="e">
        <f>#REF!</f>
        <v>#REF!</v>
      </c>
      <c r="L3338" s="180" t="e">
        <f>#REF!</f>
        <v>#REF!</v>
      </c>
      <c r="M3338" s="180" t="e">
        <f>#REF!</f>
        <v>#REF!</v>
      </c>
      <c r="N3338" s="180" t="e">
        <f>#REF!</f>
        <v>#REF!</v>
      </c>
    </row>
    <row r="3339" spans="9:14">
      <c r="I3339" s="180" t="e">
        <f>#REF!</f>
        <v>#REF!</v>
      </c>
      <c r="J3339" s="180" t="e">
        <f>#REF!</f>
        <v>#REF!</v>
      </c>
      <c r="K3339" s="180" t="e">
        <f>#REF!</f>
        <v>#REF!</v>
      </c>
      <c r="L3339" s="180" t="e">
        <f>#REF!</f>
        <v>#REF!</v>
      </c>
      <c r="M3339" s="180" t="e">
        <f>#REF!</f>
        <v>#REF!</v>
      </c>
      <c r="N3339" s="180" t="e">
        <f>#REF!</f>
        <v>#REF!</v>
      </c>
    </row>
    <row r="3340" spans="9:14">
      <c r="I3340" s="168" t="e">
        <f>#REF!</f>
        <v>#REF!</v>
      </c>
      <c r="J3340" s="168" t="e">
        <f>#REF!</f>
        <v>#REF!</v>
      </c>
      <c r="K3340" s="168" t="e">
        <f>#REF!</f>
        <v>#REF!</v>
      </c>
      <c r="L3340" s="168" t="e">
        <f>#REF!</f>
        <v>#REF!</v>
      </c>
      <c r="M3340" s="168" t="e">
        <f>#REF!</f>
        <v>#REF!</v>
      </c>
      <c r="N3340" s="168" t="e">
        <f>#REF!</f>
        <v>#REF!</v>
      </c>
    </row>
    <row r="3341" spans="9:14">
      <c r="I3341" s="168" t="e">
        <f>#REF!</f>
        <v>#REF!</v>
      </c>
      <c r="J3341" s="168" t="e">
        <f>#REF!</f>
        <v>#REF!</v>
      </c>
      <c r="K3341" s="168" t="e">
        <f>#REF!</f>
        <v>#REF!</v>
      </c>
      <c r="L3341" s="168" t="e">
        <f>#REF!</f>
        <v>#REF!</v>
      </c>
      <c r="M3341" s="168" t="e">
        <f>#REF!</f>
        <v>#REF!</v>
      </c>
      <c r="N3341" s="168" t="e">
        <f>#REF!</f>
        <v>#REF!</v>
      </c>
    </row>
    <row r="3342" spans="9:14">
      <c r="I3342" s="168" t="e">
        <f>#REF!</f>
        <v>#REF!</v>
      </c>
      <c r="J3342" s="168" t="e">
        <f>#REF!</f>
        <v>#REF!</v>
      </c>
      <c r="K3342" s="168" t="e">
        <f>#REF!</f>
        <v>#REF!</v>
      </c>
      <c r="L3342" s="168" t="e">
        <f>#REF!</f>
        <v>#REF!</v>
      </c>
      <c r="M3342" s="168" t="e">
        <f>#REF!</f>
        <v>#REF!</v>
      </c>
      <c r="N3342" s="168" t="e">
        <f>#REF!</f>
        <v>#REF!</v>
      </c>
    </row>
    <row r="3343" spans="9:14">
      <c r="I3343" s="168" t="e">
        <f>#REF!</f>
        <v>#REF!</v>
      </c>
      <c r="J3343" s="168" t="e">
        <f>#REF!</f>
        <v>#REF!</v>
      </c>
      <c r="K3343" s="168" t="e">
        <f>#REF!</f>
        <v>#REF!</v>
      </c>
      <c r="L3343" s="168" t="e">
        <f>#REF!</f>
        <v>#REF!</v>
      </c>
      <c r="M3343" s="168" t="e">
        <f>#REF!</f>
        <v>#REF!</v>
      </c>
      <c r="N3343" s="168" t="e">
        <f>#REF!</f>
        <v>#REF!</v>
      </c>
    </row>
    <row r="3344" spans="9:14">
      <c r="I3344" s="168" t="e">
        <f>#REF!</f>
        <v>#REF!</v>
      </c>
      <c r="J3344" s="168" t="e">
        <f>#REF!</f>
        <v>#REF!</v>
      </c>
      <c r="K3344" s="168" t="e">
        <f>#REF!</f>
        <v>#REF!</v>
      </c>
      <c r="L3344" s="168" t="e">
        <f>#REF!</f>
        <v>#REF!</v>
      </c>
      <c r="M3344" s="168" t="e">
        <f>#REF!</f>
        <v>#REF!</v>
      </c>
      <c r="N3344" s="168" t="e">
        <f>#REF!</f>
        <v>#REF!</v>
      </c>
    </row>
    <row r="3345" spans="9:14">
      <c r="I3345" s="168" t="e">
        <f>#REF!</f>
        <v>#REF!</v>
      </c>
      <c r="J3345" s="168" t="e">
        <f>#REF!</f>
        <v>#REF!</v>
      </c>
      <c r="K3345" s="168" t="e">
        <f>#REF!</f>
        <v>#REF!</v>
      </c>
      <c r="L3345" s="168" t="e">
        <f>#REF!</f>
        <v>#REF!</v>
      </c>
      <c r="M3345" s="168" t="e">
        <f>#REF!</f>
        <v>#REF!</v>
      </c>
      <c r="N3345" s="168" t="e">
        <f>#REF!</f>
        <v>#REF!</v>
      </c>
    </row>
    <row r="3346" spans="9:14">
      <c r="I3346" s="168" t="e">
        <f>#REF!</f>
        <v>#REF!</v>
      </c>
      <c r="J3346" s="168" t="e">
        <f>#REF!</f>
        <v>#REF!</v>
      </c>
      <c r="K3346" s="168" t="e">
        <f>#REF!</f>
        <v>#REF!</v>
      </c>
      <c r="L3346" s="168" t="e">
        <f>#REF!</f>
        <v>#REF!</v>
      </c>
      <c r="M3346" s="168" t="e">
        <f>#REF!</f>
        <v>#REF!</v>
      </c>
      <c r="N3346" s="168" t="e">
        <f>#REF!</f>
        <v>#REF!</v>
      </c>
    </row>
    <row r="3347" spans="9:14">
      <c r="I3347" s="168" t="e">
        <f>#REF!</f>
        <v>#REF!</v>
      </c>
      <c r="J3347" s="168" t="e">
        <f>#REF!</f>
        <v>#REF!</v>
      </c>
      <c r="K3347" s="168" t="e">
        <f>#REF!</f>
        <v>#REF!</v>
      </c>
      <c r="L3347" s="168" t="e">
        <f>#REF!</f>
        <v>#REF!</v>
      </c>
      <c r="M3347" s="168" t="e">
        <f>#REF!</f>
        <v>#REF!</v>
      </c>
      <c r="N3347" s="168" t="e">
        <f>#REF!</f>
        <v>#REF!</v>
      </c>
    </row>
    <row r="3348" spans="9:14">
      <c r="I3348" s="168" t="e">
        <f>#REF!</f>
        <v>#REF!</v>
      </c>
      <c r="J3348" s="168" t="e">
        <f>#REF!</f>
        <v>#REF!</v>
      </c>
      <c r="K3348" s="168" t="e">
        <f>#REF!</f>
        <v>#REF!</v>
      </c>
      <c r="L3348" s="168" t="e">
        <f>#REF!</f>
        <v>#REF!</v>
      </c>
      <c r="M3348" s="168" t="e">
        <f>#REF!</f>
        <v>#REF!</v>
      </c>
      <c r="N3348" s="168" t="e">
        <f>#REF!</f>
        <v>#REF!</v>
      </c>
    </row>
    <row r="3349" spans="9:14">
      <c r="I3349" s="168" t="e">
        <f>#REF!</f>
        <v>#REF!</v>
      </c>
      <c r="J3349" s="168" t="e">
        <f>#REF!</f>
        <v>#REF!</v>
      </c>
      <c r="K3349" s="168" t="e">
        <f>#REF!</f>
        <v>#REF!</v>
      </c>
      <c r="L3349" s="168" t="e">
        <f>#REF!</f>
        <v>#REF!</v>
      </c>
      <c r="M3349" s="168" t="e">
        <f>#REF!</f>
        <v>#REF!</v>
      </c>
      <c r="N3349" s="168" t="e">
        <f>#REF!</f>
        <v>#REF!</v>
      </c>
    </row>
    <row r="3350" spans="9:14">
      <c r="I3350" s="168" t="e">
        <f>#REF!</f>
        <v>#REF!</v>
      </c>
      <c r="J3350" s="168" t="e">
        <f>#REF!</f>
        <v>#REF!</v>
      </c>
      <c r="K3350" s="168" t="e">
        <f>#REF!</f>
        <v>#REF!</v>
      </c>
      <c r="L3350" s="168" t="e">
        <f>#REF!</f>
        <v>#REF!</v>
      </c>
      <c r="M3350" s="168" t="e">
        <f>#REF!</f>
        <v>#REF!</v>
      </c>
      <c r="N3350" s="168" t="e">
        <f>#REF!</f>
        <v>#REF!</v>
      </c>
    </row>
    <row r="3351" spans="9:14">
      <c r="I3351" s="168" t="e">
        <f>#REF!</f>
        <v>#REF!</v>
      </c>
      <c r="J3351" s="168" t="e">
        <f>#REF!</f>
        <v>#REF!</v>
      </c>
      <c r="K3351" s="168" t="e">
        <f>#REF!</f>
        <v>#REF!</v>
      </c>
      <c r="L3351" s="168" t="e">
        <f>#REF!</f>
        <v>#REF!</v>
      </c>
      <c r="M3351" s="168" t="e">
        <f>#REF!</f>
        <v>#REF!</v>
      </c>
      <c r="N3351" s="168" t="e">
        <f>#REF!</f>
        <v>#REF!</v>
      </c>
    </row>
    <row r="3352" spans="9:14">
      <c r="I3352" s="180" t="e">
        <f>#REF!</f>
        <v>#REF!</v>
      </c>
      <c r="J3352" s="180" t="e">
        <f>#REF!</f>
        <v>#REF!</v>
      </c>
      <c r="K3352" s="180" t="e">
        <f>#REF!</f>
        <v>#REF!</v>
      </c>
      <c r="L3352" s="180" t="e">
        <f>#REF!</f>
        <v>#REF!</v>
      </c>
      <c r="M3352" s="180" t="e">
        <f>#REF!</f>
        <v>#REF!</v>
      </c>
      <c r="N3352" s="180" t="e">
        <f>#REF!</f>
        <v>#REF!</v>
      </c>
    </row>
    <row r="3353" spans="9:14">
      <c r="I3353" s="180" t="e">
        <f>#REF!</f>
        <v>#REF!</v>
      </c>
      <c r="J3353" s="180" t="e">
        <f>#REF!</f>
        <v>#REF!</v>
      </c>
      <c r="K3353" s="180" t="e">
        <f>#REF!</f>
        <v>#REF!</v>
      </c>
      <c r="L3353" s="180" t="e">
        <f>#REF!</f>
        <v>#REF!</v>
      </c>
      <c r="M3353" s="180" t="e">
        <f>#REF!</f>
        <v>#REF!</v>
      </c>
      <c r="N3353" s="180" t="e">
        <f>#REF!</f>
        <v>#REF!</v>
      </c>
    </row>
    <row r="3354" spans="9:14">
      <c r="I3354" s="168" t="e">
        <f>#REF!</f>
        <v>#REF!</v>
      </c>
      <c r="J3354" s="168" t="e">
        <f>#REF!</f>
        <v>#REF!</v>
      </c>
      <c r="K3354" s="168" t="e">
        <f>#REF!</f>
        <v>#REF!</v>
      </c>
      <c r="L3354" s="168" t="e">
        <f>#REF!</f>
        <v>#REF!</v>
      </c>
      <c r="M3354" s="168" t="e">
        <f>#REF!</f>
        <v>#REF!</v>
      </c>
      <c r="N3354" s="168" t="e">
        <f>#REF!</f>
        <v>#REF!</v>
      </c>
    </row>
    <row r="3355" spans="9:14">
      <c r="I3355" s="168" t="e">
        <f>#REF!</f>
        <v>#REF!</v>
      </c>
      <c r="J3355" s="168" t="e">
        <f>#REF!</f>
        <v>#REF!</v>
      </c>
      <c r="K3355" s="168" t="e">
        <f>#REF!</f>
        <v>#REF!</v>
      </c>
      <c r="L3355" s="168" t="e">
        <f>#REF!</f>
        <v>#REF!</v>
      </c>
      <c r="M3355" s="168" t="e">
        <f>#REF!</f>
        <v>#REF!</v>
      </c>
      <c r="N3355" s="168" t="e">
        <f>#REF!</f>
        <v>#REF!</v>
      </c>
    </row>
    <row r="3356" spans="9:14">
      <c r="I3356" s="168" t="e">
        <f>#REF!</f>
        <v>#REF!</v>
      </c>
      <c r="J3356" s="168" t="e">
        <f>#REF!</f>
        <v>#REF!</v>
      </c>
      <c r="K3356" s="168" t="e">
        <f>#REF!</f>
        <v>#REF!</v>
      </c>
      <c r="L3356" s="168" t="e">
        <f>#REF!</f>
        <v>#REF!</v>
      </c>
      <c r="M3356" s="168" t="e">
        <f>#REF!</f>
        <v>#REF!</v>
      </c>
      <c r="N3356" s="168" t="e">
        <f>#REF!</f>
        <v>#REF!</v>
      </c>
    </row>
    <row r="3357" spans="9:14">
      <c r="I3357" s="168" t="e">
        <f>#REF!</f>
        <v>#REF!</v>
      </c>
      <c r="J3357" s="168" t="e">
        <f>#REF!</f>
        <v>#REF!</v>
      </c>
      <c r="K3357" s="168" t="e">
        <f>#REF!</f>
        <v>#REF!</v>
      </c>
      <c r="L3357" s="168" t="e">
        <f>#REF!</f>
        <v>#REF!</v>
      </c>
      <c r="M3357" s="168" t="e">
        <f>#REF!</f>
        <v>#REF!</v>
      </c>
      <c r="N3357" s="168" t="e">
        <f>#REF!</f>
        <v>#REF!</v>
      </c>
    </row>
    <row r="3358" spans="9:14">
      <c r="I3358" s="168" t="e">
        <f>#REF!</f>
        <v>#REF!</v>
      </c>
      <c r="J3358" s="168" t="e">
        <f>#REF!</f>
        <v>#REF!</v>
      </c>
      <c r="K3358" s="168" t="e">
        <f>#REF!</f>
        <v>#REF!</v>
      </c>
      <c r="L3358" s="168" t="e">
        <f>#REF!</f>
        <v>#REF!</v>
      </c>
      <c r="M3358" s="168" t="e">
        <f>#REF!</f>
        <v>#REF!</v>
      </c>
      <c r="N3358" s="168" t="e">
        <f>#REF!</f>
        <v>#REF!</v>
      </c>
    </row>
    <row r="3359" spans="9:14">
      <c r="I3359" s="168" t="e">
        <f>#REF!</f>
        <v>#REF!</v>
      </c>
      <c r="J3359" s="168" t="e">
        <f>#REF!</f>
        <v>#REF!</v>
      </c>
      <c r="K3359" s="168" t="e">
        <f>#REF!</f>
        <v>#REF!</v>
      </c>
      <c r="L3359" s="168" t="e">
        <f>#REF!</f>
        <v>#REF!</v>
      </c>
      <c r="M3359" s="168" t="e">
        <f>#REF!</f>
        <v>#REF!</v>
      </c>
      <c r="N3359" s="168" t="e">
        <f>#REF!</f>
        <v>#REF!</v>
      </c>
    </row>
    <row r="3360" spans="9:14">
      <c r="I3360" s="168" t="e">
        <f>#REF!</f>
        <v>#REF!</v>
      </c>
      <c r="J3360" s="168" t="e">
        <f>#REF!</f>
        <v>#REF!</v>
      </c>
      <c r="K3360" s="168" t="e">
        <f>#REF!</f>
        <v>#REF!</v>
      </c>
      <c r="L3360" s="168" t="e">
        <f>#REF!</f>
        <v>#REF!</v>
      </c>
      <c r="M3360" s="168" t="e">
        <f>#REF!</f>
        <v>#REF!</v>
      </c>
      <c r="N3360" s="168" t="e">
        <f>#REF!</f>
        <v>#REF!</v>
      </c>
    </row>
    <row r="3361" spans="9:14">
      <c r="I3361" s="168" t="e">
        <f>#REF!</f>
        <v>#REF!</v>
      </c>
      <c r="J3361" s="168" t="e">
        <f>#REF!</f>
        <v>#REF!</v>
      </c>
      <c r="K3361" s="168" t="e">
        <f>#REF!</f>
        <v>#REF!</v>
      </c>
      <c r="L3361" s="168" t="e">
        <f>#REF!</f>
        <v>#REF!</v>
      </c>
      <c r="M3361" s="168" t="e">
        <f>#REF!</f>
        <v>#REF!</v>
      </c>
      <c r="N3361" s="168" t="e">
        <f>#REF!</f>
        <v>#REF!</v>
      </c>
    </row>
    <row r="3362" spans="9:14">
      <c r="I3362" s="168" t="e">
        <f>#REF!</f>
        <v>#REF!</v>
      </c>
      <c r="J3362" s="168" t="e">
        <f>#REF!</f>
        <v>#REF!</v>
      </c>
      <c r="K3362" s="168" t="e">
        <f>#REF!</f>
        <v>#REF!</v>
      </c>
      <c r="L3362" s="168" t="e">
        <f>#REF!</f>
        <v>#REF!</v>
      </c>
      <c r="M3362" s="168" t="e">
        <f>#REF!</f>
        <v>#REF!</v>
      </c>
      <c r="N3362" s="168" t="e">
        <f>#REF!</f>
        <v>#REF!</v>
      </c>
    </row>
    <row r="3363" spans="9:14">
      <c r="I3363" s="168" t="e">
        <f>#REF!</f>
        <v>#REF!</v>
      </c>
      <c r="J3363" s="168" t="e">
        <f>#REF!</f>
        <v>#REF!</v>
      </c>
      <c r="K3363" s="168" t="e">
        <f>#REF!</f>
        <v>#REF!</v>
      </c>
      <c r="L3363" s="168" t="e">
        <f>#REF!</f>
        <v>#REF!</v>
      </c>
      <c r="M3363" s="168" t="e">
        <f>#REF!</f>
        <v>#REF!</v>
      </c>
      <c r="N3363" s="168" t="e">
        <f>#REF!</f>
        <v>#REF!</v>
      </c>
    </row>
    <row r="3364" spans="9:14">
      <c r="I3364" s="168" t="e">
        <f>#REF!</f>
        <v>#REF!</v>
      </c>
      <c r="J3364" s="168" t="e">
        <f>#REF!</f>
        <v>#REF!</v>
      </c>
      <c r="K3364" s="168" t="e">
        <f>#REF!</f>
        <v>#REF!</v>
      </c>
      <c r="L3364" s="168" t="e">
        <f>#REF!</f>
        <v>#REF!</v>
      </c>
      <c r="M3364" s="168" t="e">
        <f>#REF!</f>
        <v>#REF!</v>
      </c>
      <c r="N3364" s="168" t="e">
        <f>#REF!</f>
        <v>#REF!</v>
      </c>
    </row>
    <row r="3365" spans="9:14">
      <c r="I3365" s="168" t="e">
        <f>#REF!</f>
        <v>#REF!</v>
      </c>
      <c r="J3365" s="168" t="e">
        <f>#REF!</f>
        <v>#REF!</v>
      </c>
      <c r="K3365" s="168" t="e">
        <f>#REF!</f>
        <v>#REF!</v>
      </c>
      <c r="L3365" s="168" t="e">
        <f>#REF!</f>
        <v>#REF!</v>
      </c>
      <c r="M3365" s="168" t="e">
        <f>#REF!</f>
        <v>#REF!</v>
      </c>
      <c r="N3365" s="168" t="e">
        <f>#REF!</f>
        <v>#REF!</v>
      </c>
    </row>
    <row r="3366" spans="9:14">
      <c r="I3366" s="180" t="e">
        <f>#REF!</f>
        <v>#REF!</v>
      </c>
      <c r="J3366" s="180" t="e">
        <f>#REF!</f>
        <v>#REF!</v>
      </c>
      <c r="K3366" s="180" t="e">
        <f>#REF!</f>
        <v>#REF!</v>
      </c>
      <c r="L3366" s="180" t="e">
        <f>#REF!</f>
        <v>#REF!</v>
      </c>
      <c r="M3366" s="180" t="e">
        <f>#REF!</f>
        <v>#REF!</v>
      </c>
      <c r="N3366" s="180" t="e">
        <f>#REF!</f>
        <v>#REF!</v>
      </c>
    </row>
    <row r="3367" spans="9:14">
      <c r="I3367" s="180" t="e">
        <f>#REF!</f>
        <v>#REF!</v>
      </c>
      <c r="J3367" s="180" t="e">
        <f>#REF!</f>
        <v>#REF!</v>
      </c>
      <c r="K3367" s="180" t="e">
        <f>#REF!</f>
        <v>#REF!</v>
      </c>
      <c r="L3367" s="180" t="e">
        <f>#REF!</f>
        <v>#REF!</v>
      </c>
      <c r="M3367" s="180" t="e">
        <f>#REF!</f>
        <v>#REF!</v>
      </c>
      <c r="N3367" s="180" t="e">
        <f>#REF!</f>
        <v>#REF!</v>
      </c>
    </row>
    <row r="3368" spans="9:14">
      <c r="I3368" s="168" t="e">
        <f>#REF!</f>
        <v>#REF!</v>
      </c>
      <c r="J3368" s="168" t="e">
        <f>#REF!</f>
        <v>#REF!</v>
      </c>
      <c r="K3368" s="168" t="e">
        <f>#REF!</f>
        <v>#REF!</v>
      </c>
      <c r="L3368" s="168" t="e">
        <f>#REF!</f>
        <v>#REF!</v>
      </c>
      <c r="M3368" s="168" t="e">
        <f>#REF!</f>
        <v>#REF!</v>
      </c>
      <c r="N3368" s="168" t="e">
        <f>#REF!</f>
        <v>#REF!</v>
      </c>
    </row>
    <row r="3369" spans="9:14">
      <c r="I3369" s="168" t="e">
        <f>#REF!</f>
        <v>#REF!</v>
      </c>
      <c r="J3369" s="168" t="e">
        <f>#REF!</f>
        <v>#REF!</v>
      </c>
      <c r="K3369" s="168" t="e">
        <f>#REF!</f>
        <v>#REF!</v>
      </c>
      <c r="L3369" s="168" t="e">
        <f>#REF!</f>
        <v>#REF!</v>
      </c>
      <c r="M3369" s="168" t="e">
        <f>#REF!</f>
        <v>#REF!</v>
      </c>
      <c r="N3369" s="168" t="e">
        <f>#REF!</f>
        <v>#REF!</v>
      </c>
    </row>
    <row r="3370" spans="9:14">
      <c r="I3370" s="168" t="e">
        <f>#REF!</f>
        <v>#REF!</v>
      </c>
      <c r="J3370" s="168" t="e">
        <f>#REF!</f>
        <v>#REF!</v>
      </c>
      <c r="K3370" s="168" t="e">
        <f>#REF!</f>
        <v>#REF!</v>
      </c>
      <c r="L3370" s="168" t="e">
        <f>#REF!</f>
        <v>#REF!</v>
      </c>
      <c r="M3370" s="168" t="e">
        <f>#REF!</f>
        <v>#REF!</v>
      </c>
      <c r="N3370" s="168" t="e">
        <f>#REF!</f>
        <v>#REF!</v>
      </c>
    </row>
    <row r="3371" spans="9:14">
      <c r="I3371" s="168" t="e">
        <f>#REF!</f>
        <v>#REF!</v>
      </c>
      <c r="J3371" s="168" t="e">
        <f>#REF!</f>
        <v>#REF!</v>
      </c>
      <c r="K3371" s="168" t="e">
        <f>#REF!</f>
        <v>#REF!</v>
      </c>
      <c r="L3371" s="168" t="e">
        <f>#REF!</f>
        <v>#REF!</v>
      </c>
      <c r="M3371" s="168" t="e">
        <f>#REF!</f>
        <v>#REF!</v>
      </c>
      <c r="N3371" s="168" t="e">
        <f>#REF!</f>
        <v>#REF!</v>
      </c>
    </row>
    <row r="3372" spans="9:14">
      <c r="I3372" s="168" t="e">
        <f>#REF!</f>
        <v>#REF!</v>
      </c>
      <c r="J3372" s="168" t="e">
        <f>#REF!</f>
        <v>#REF!</v>
      </c>
      <c r="K3372" s="168" t="e">
        <f>#REF!</f>
        <v>#REF!</v>
      </c>
      <c r="L3372" s="168" t="e">
        <f>#REF!</f>
        <v>#REF!</v>
      </c>
      <c r="M3372" s="168" t="e">
        <f>#REF!</f>
        <v>#REF!</v>
      </c>
      <c r="N3372" s="168" t="e">
        <f>#REF!</f>
        <v>#REF!</v>
      </c>
    </row>
    <row r="3373" spans="9:14">
      <c r="I3373" s="168" t="e">
        <f>#REF!</f>
        <v>#REF!</v>
      </c>
      <c r="J3373" s="168" t="e">
        <f>#REF!</f>
        <v>#REF!</v>
      </c>
      <c r="K3373" s="168" t="e">
        <f>#REF!</f>
        <v>#REF!</v>
      </c>
      <c r="L3373" s="168" t="e">
        <f>#REF!</f>
        <v>#REF!</v>
      </c>
      <c r="M3373" s="168" t="e">
        <f>#REF!</f>
        <v>#REF!</v>
      </c>
      <c r="N3373" s="168" t="e">
        <f>#REF!</f>
        <v>#REF!</v>
      </c>
    </row>
    <row r="3374" spans="9:14">
      <c r="I3374" s="168" t="e">
        <f>#REF!</f>
        <v>#REF!</v>
      </c>
      <c r="J3374" s="168" t="e">
        <f>#REF!</f>
        <v>#REF!</v>
      </c>
      <c r="K3374" s="168" t="e">
        <f>#REF!</f>
        <v>#REF!</v>
      </c>
      <c r="L3374" s="168" t="e">
        <f>#REF!</f>
        <v>#REF!</v>
      </c>
      <c r="M3374" s="168" t="e">
        <f>#REF!</f>
        <v>#REF!</v>
      </c>
      <c r="N3374" s="168" t="e">
        <f>#REF!</f>
        <v>#REF!</v>
      </c>
    </row>
    <row r="3375" spans="9:14">
      <c r="I3375" s="168" t="e">
        <f>#REF!</f>
        <v>#REF!</v>
      </c>
      <c r="J3375" s="168" t="e">
        <f>#REF!</f>
        <v>#REF!</v>
      </c>
      <c r="K3375" s="168" t="e">
        <f>#REF!</f>
        <v>#REF!</v>
      </c>
      <c r="L3375" s="168" t="e">
        <f>#REF!</f>
        <v>#REF!</v>
      </c>
      <c r="M3375" s="168" t="e">
        <f>#REF!</f>
        <v>#REF!</v>
      </c>
      <c r="N3375" s="168" t="e">
        <f>#REF!</f>
        <v>#REF!</v>
      </c>
    </row>
    <row r="3376" spans="9:14">
      <c r="I3376" s="168" t="e">
        <f>#REF!</f>
        <v>#REF!</v>
      </c>
      <c r="J3376" s="168" t="e">
        <f>#REF!</f>
        <v>#REF!</v>
      </c>
      <c r="K3376" s="168" t="e">
        <f>#REF!</f>
        <v>#REF!</v>
      </c>
      <c r="L3376" s="168" t="e">
        <f>#REF!</f>
        <v>#REF!</v>
      </c>
      <c r="M3376" s="168" t="e">
        <f>#REF!</f>
        <v>#REF!</v>
      </c>
      <c r="N3376" s="168" t="e">
        <f>#REF!</f>
        <v>#REF!</v>
      </c>
    </row>
    <row r="3377" spans="9:14">
      <c r="I3377" s="168" t="e">
        <f>#REF!</f>
        <v>#REF!</v>
      </c>
      <c r="J3377" s="168" t="e">
        <f>#REF!</f>
        <v>#REF!</v>
      </c>
      <c r="K3377" s="168" t="e">
        <f>#REF!</f>
        <v>#REF!</v>
      </c>
      <c r="L3377" s="168" t="e">
        <f>#REF!</f>
        <v>#REF!</v>
      </c>
      <c r="M3377" s="168" t="e">
        <f>#REF!</f>
        <v>#REF!</v>
      </c>
      <c r="N3377" s="168" t="e">
        <f>#REF!</f>
        <v>#REF!</v>
      </c>
    </row>
    <row r="3378" spans="9:14">
      <c r="I3378" s="168" t="e">
        <f>#REF!</f>
        <v>#REF!</v>
      </c>
      <c r="J3378" s="168" t="e">
        <f>#REF!</f>
        <v>#REF!</v>
      </c>
      <c r="K3378" s="168" t="e">
        <f>#REF!</f>
        <v>#REF!</v>
      </c>
      <c r="L3378" s="168" t="e">
        <f>#REF!</f>
        <v>#REF!</v>
      </c>
      <c r="M3378" s="168" t="e">
        <f>#REF!</f>
        <v>#REF!</v>
      </c>
      <c r="N3378" s="168" t="e">
        <f>#REF!</f>
        <v>#REF!</v>
      </c>
    </row>
    <row r="3379" spans="9:14">
      <c r="I3379" s="168" t="e">
        <f>#REF!</f>
        <v>#REF!</v>
      </c>
      <c r="J3379" s="168" t="e">
        <f>#REF!</f>
        <v>#REF!</v>
      </c>
      <c r="K3379" s="168" t="e">
        <f>#REF!</f>
        <v>#REF!</v>
      </c>
      <c r="L3379" s="168" t="e">
        <f>#REF!</f>
        <v>#REF!</v>
      </c>
      <c r="M3379" s="168" t="e">
        <f>#REF!</f>
        <v>#REF!</v>
      </c>
      <c r="N3379" s="168" t="e">
        <f>#REF!</f>
        <v>#REF!</v>
      </c>
    </row>
    <row r="3380" spans="9:14">
      <c r="I3380" s="180" t="e">
        <f>#REF!</f>
        <v>#REF!</v>
      </c>
      <c r="J3380" s="180" t="e">
        <f>#REF!</f>
        <v>#REF!</v>
      </c>
      <c r="K3380" s="180" t="e">
        <f>#REF!</f>
        <v>#REF!</v>
      </c>
      <c r="L3380" s="180" t="e">
        <f>#REF!</f>
        <v>#REF!</v>
      </c>
      <c r="M3380" s="180" t="e">
        <f>#REF!</f>
        <v>#REF!</v>
      </c>
      <c r="N3380" s="180" t="e">
        <f>#REF!</f>
        <v>#REF!</v>
      </c>
    </row>
    <row r="3381" spans="9:14">
      <c r="I3381" s="180" t="e">
        <f>#REF!</f>
        <v>#REF!</v>
      </c>
      <c r="J3381" s="180" t="e">
        <f>#REF!</f>
        <v>#REF!</v>
      </c>
      <c r="K3381" s="180" t="e">
        <f>#REF!</f>
        <v>#REF!</v>
      </c>
      <c r="L3381" s="180" t="e">
        <f>#REF!</f>
        <v>#REF!</v>
      </c>
      <c r="M3381" s="180" t="e">
        <f>#REF!</f>
        <v>#REF!</v>
      </c>
      <c r="N3381" s="180" t="e">
        <f>#REF!</f>
        <v>#REF!</v>
      </c>
    </row>
    <row r="3382" spans="9:14">
      <c r="I3382" s="168" t="e">
        <f>#REF!</f>
        <v>#REF!</v>
      </c>
      <c r="J3382" s="168" t="e">
        <f>#REF!</f>
        <v>#REF!</v>
      </c>
      <c r="K3382" s="168" t="e">
        <f>#REF!</f>
        <v>#REF!</v>
      </c>
      <c r="L3382" s="168" t="e">
        <f>#REF!</f>
        <v>#REF!</v>
      </c>
      <c r="M3382" s="168" t="e">
        <f>#REF!</f>
        <v>#REF!</v>
      </c>
      <c r="N3382" s="168" t="e">
        <f>#REF!</f>
        <v>#REF!</v>
      </c>
    </row>
    <row r="3383" spans="9:14">
      <c r="I3383" s="168" t="e">
        <f>#REF!</f>
        <v>#REF!</v>
      </c>
      <c r="J3383" s="168" t="e">
        <f>#REF!</f>
        <v>#REF!</v>
      </c>
      <c r="K3383" s="168" t="e">
        <f>#REF!</f>
        <v>#REF!</v>
      </c>
      <c r="L3383" s="168" t="e">
        <f>#REF!</f>
        <v>#REF!</v>
      </c>
      <c r="M3383" s="168" t="e">
        <f>#REF!</f>
        <v>#REF!</v>
      </c>
      <c r="N3383" s="168" t="e">
        <f>#REF!</f>
        <v>#REF!</v>
      </c>
    </row>
    <row r="3384" spans="9:14">
      <c r="I3384" s="168" t="e">
        <f>#REF!</f>
        <v>#REF!</v>
      </c>
      <c r="J3384" s="168" t="e">
        <f>#REF!</f>
        <v>#REF!</v>
      </c>
      <c r="K3384" s="168" t="e">
        <f>#REF!</f>
        <v>#REF!</v>
      </c>
      <c r="L3384" s="168" t="e">
        <f>#REF!</f>
        <v>#REF!</v>
      </c>
      <c r="M3384" s="168" t="e">
        <f>#REF!</f>
        <v>#REF!</v>
      </c>
      <c r="N3384" s="168" t="e">
        <f>#REF!</f>
        <v>#REF!</v>
      </c>
    </row>
    <row r="3385" spans="9:14">
      <c r="I3385" s="168" t="e">
        <f>#REF!</f>
        <v>#REF!</v>
      </c>
      <c r="J3385" s="168" t="e">
        <f>#REF!</f>
        <v>#REF!</v>
      </c>
      <c r="K3385" s="168" t="e">
        <f>#REF!</f>
        <v>#REF!</v>
      </c>
      <c r="L3385" s="168" t="e">
        <f>#REF!</f>
        <v>#REF!</v>
      </c>
      <c r="M3385" s="168" t="e">
        <f>#REF!</f>
        <v>#REF!</v>
      </c>
      <c r="N3385" s="168" t="e">
        <f>#REF!</f>
        <v>#REF!</v>
      </c>
    </row>
    <row r="3386" spans="9:14">
      <c r="I3386" s="168" t="e">
        <f>#REF!</f>
        <v>#REF!</v>
      </c>
      <c r="J3386" s="168" t="e">
        <f>#REF!</f>
        <v>#REF!</v>
      </c>
      <c r="K3386" s="168" t="e">
        <f>#REF!</f>
        <v>#REF!</v>
      </c>
      <c r="L3386" s="168" t="e">
        <f>#REF!</f>
        <v>#REF!</v>
      </c>
      <c r="M3386" s="168" t="e">
        <f>#REF!</f>
        <v>#REF!</v>
      </c>
      <c r="N3386" s="168" t="e">
        <f>#REF!</f>
        <v>#REF!</v>
      </c>
    </row>
    <row r="3387" spans="9:14">
      <c r="I3387" s="168" t="e">
        <f>#REF!</f>
        <v>#REF!</v>
      </c>
      <c r="J3387" s="168" t="e">
        <f>#REF!</f>
        <v>#REF!</v>
      </c>
      <c r="K3387" s="168" t="e">
        <f>#REF!</f>
        <v>#REF!</v>
      </c>
      <c r="L3387" s="168" t="e">
        <f>#REF!</f>
        <v>#REF!</v>
      </c>
      <c r="M3387" s="168" t="e">
        <f>#REF!</f>
        <v>#REF!</v>
      </c>
      <c r="N3387" s="168" t="e">
        <f>#REF!</f>
        <v>#REF!</v>
      </c>
    </row>
    <row r="3388" spans="9:14">
      <c r="I3388" s="168" t="e">
        <f>#REF!</f>
        <v>#REF!</v>
      </c>
      <c r="J3388" s="168" t="e">
        <f>#REF!</f>
        <v>#REF!</v>
      </c>
      <c r="K3388" s="168" t="e">
        <f>#REF!</f>
        <v>#REF!</v>
      </c>
      <c r="L3388" s="168" t="e">
        <f>#REF!</f>
        <v>#REF!</v>
      </c>
      <c r="M3388" s="168" t="e">
        <f>#REF!</f>
        <v>#REF!</v>
      </c>
      <c r="N3388" s="168" t="e">
        <f>#REF!</f>
        <v>#REF!</v>
      </c>
    </row>
    <row r="3389" spans="9:14">
      <c r="I3389" s="168" t="e">
        <f>#REF!</f>
        <v>#REF!</v>
      </c>
      <c r="J3389" s="168" t="e">
        <f>#REF!</f>
        <v>#REF!</v>
      </c>
      <c r="K3389" s="168" t="e">
        <f>#REF!</f>
        <v>#REF!</v>
      </c>
      <c r="L3389" s="168" t="e">
        <f>#REF!</f>
        <v>#REF!</v>
      </c>
      <c r="M3389" s="168" t="e">
        <f>#REF!</f>
        <v>#REF!</v>
      </c>
      <c r="N3389" s="168" t="e">
        <f>#REF!</f>
        <v>#REF!</v>
      </c>
    </row>
    <row r="3390" spans="9:14">
      <c r="I3390" s="168" t="e">
        <f>#REF!</f>
        <v>#REF!</v>
      </c>
      <c r="J3390" s="168" t="e">
        <f>#REF!</f>
        <v>#REF!</v>
      </c>
      <c r="K3390" s="168" t="e">
        <f>#REF!</f>
        <v>#REF!</v>
      </c>
      <c r="L3390" s="168" t="e">
        <f>#REF!</f>
        <v>#REF!</v>
      </c>
      <c r="M3390" s="168" t="e">
        <f>#REF!</f>
        <v>#REF!</v>
      </c>
      <c r="N3390" s="168" t="e">
        <f>#REF!</f>
        <v>#REF!</v>
      </c>
    </row>
    <row r="3391" spans="9:14">
      <c r="I3391" s="168" t="e">
        <f>#REF!</f>
        <v>#REF!</v>
      </c>
      <c r="J3391" s="168" t="e">
        <f>#REF!</f>
        <v>#REF!</v>
      </c>
      <c r="K3391" s="168" t="e">
        <f>#REF!</f>
        <v>#REF!</v>
      </c>
      <c r="L3391" s="168" t="e">
        <f>#REF!</f>
        <v>#REF!</v>
      </c>
      <c r="M3391" s="168" t="e">
        <f>#REF!</f>
        <v>#REF!</v>
      </c>
      <c r="N3391" s="168" t="e">
        <f>#REF!</f>
        <v>#REF!</v>
      </c>
    </row>
    <row r="3392" spans="9:14">
      <c r="I3392" s="168" t="e">
        <f>#REF!</f>
        <v>#REF!</v>
      </c>
      <c r="J3392" s="168" t="e">
        <f>#REF!</f>
        <v>#REF!</v>
      </c>
      <c r="K3392" s="168" t="e">
        <f>#REF!</f>
        <v>#REF!</v>
      </c>
      <c r="L3392" s="168" t="e">
        <f>#REF!</f>
        <v>#REF!</v>
      </c>
      <c r="M3392" s="168" t="e">
        <f>#REF!</f>
        <v>#REF!</v>
      </c>
      <c r="N3392" s="168" t="e">
        <f>#REF!</f>
        <v>#REF!</v>
      </c>
    </row>
    <row r="3393" spans="9:14">
      <c r="I3393" s="168" t="e">
        <f>#REF!</f>
        <v>#REF!</v>
      </c>
      <c r="J3393" s="168" t="e">
        <f>#REF!</f>
        <v>#REF!</v>
      </c>
      <c r="K3393" s="168" t="e">
        <f>#REF!</f>
        <v>#REF!</v>
      </c>
      <c r="L3393" s="168" t="e">
        <f>#REF!</f>
        <v>#REF!</v>
      </c>
      <c r="M3393" s="168" t="e">
        <f>#REF!</f>
        <v>#REF!</v>
      </c>
      <c r="N3393" s="168" t="e">
        <f>#REF!</f>
        <v>#REF!</v>
      </c>
    </row>
    <row r="3394" spans="9:14">
      <c r="I3394" s="180" t="e">
        <f>#REF!</f>
        <v>#REF!</v>
      </c>
      <c r="J3394" s="180" t="e">
        <f>#REF!</f>
        <v>#REF!</v>
      </c>
      <c r="K3394" s="180" t="e">
        <f>#REF!</f>
        <v>#REF!</v>
      </c>
      <c r="L3394" s="180" t="e">
        <f>#REF!</f>
        <v>#REF!</v>
      </c>
      <c r="M3394" s="180" t="e">
        <f>#REF!</f>
        <v>#REF!</v>
      </c>
      <c r="N3394" s="180" t="e">
        <f>#REF!</f>
        <v>#REF!</v>
      </c>
    </row>
    <row r="3395" spans="9:14">
      <c r="I3395" s="180" t="e">
        <f>#REF!</f>
        <v>#REF!</v>
      </c>
      <c r="J3395" s="180" t="e">
        <f>#REF!</f>
        <v>#REF!</v>
      </c>
      <c r="K3395" s="180" t="e">
        <f>#REF!</f>
        <v>#REF!</v>
      </c>
      <c r="L3395" s="180" t="e">
        <f>#REF!</f>
        <v>#REF!</v>
      </c>
      <c r="M3395" s="180" t="e">
        <f>#REF!</f>
        <v>#REF!</v>
      </c>
      <c r="N3395" s="180" t="e">
        <f>#REF!</f>
        <v>#REF!</v>
      </c>
    </row>
    <row r="3396" spans="9:14">
      <c r="I3396" s="168" t="e">
        <f>#REF!</f>
        <v>#REF!</v>
      </c>
      <c r="J3396" s="168" t="e">
        <f>#REF!</f>
        <v>#REF!</v>
      </c>
      <c r="K3396" s="168" t="e">
        <f>#REF!</f>
        <v>#REF!</v>
      </c>
      <c r="L3396" s="168" t="e">
        <f>#REF!</f>
        <v>#REF!</v>
      </c>
      <c r="M3396" s="168" t="e">
        <f>#REF!</f>
        <v>#REF!</v>
      </c>
      <c r="N3396" s="168" t="e">
        <f>#REF!</f>
        <v>#REF!</v>
      </c>
    </row>
    <row r="3397" spans="9:14">
      <c r="I3397" s="168" t="e">
        <f>#REF!</f>
        <v>#REF!</v>
      </c>
      <c r="J3397" s="168" t="e">
        <f>#REF!</f>
        <v>#REF!</v>
      </c>
      <c r="K3397" s="168" t="e">
        <f>#REF!</f>
        <v>#REF!</v>
      </c>
      <c r="L3397" s="168" t="e">
        <f>#REF!</f>
        <v>#REF!</v>
      </c>
      <c r="M3397" s="168" t="e">
        <f>#REF!</f>
        <v>#REF!</v>
      </c>
      <c r="N3397" s="168" t="e">
        <f>#REF!</f>
        <v>#REF!</v>
      </c>
    </row>
    <row r="3398" spans="9:14">
      <c r="I3398" s="168" t="e">
        <f>#REF!</f>
        <v>#REF!</v>
      </c>
      <c r="J3398" s="168" t="e">
        <f>#REF!</f>
        <v>#REF!</v>
      </c>
      <c r="K3398" s="168" t="e">
        <f>#REF!</f>
        <v>#REF!</v>
      </c>
      <c r="L3398" s="168" t="e">
        <f>#REF!</f>
        <v>#REF!</v>
      </c>
      <c r="M3398" s="168" t="e">
        <f>#REF!</f>
        <v>#REF!</v>
      </c>
      <c r="N3398" s="168" t="e">
        <f>#REF!</f>
        <v>#REF!</v>
      </c>
    </row>
    <row r="3399" spans="9:14">
      <c r="I3399" s="168" t="e">
        <f>#REF!</f>
        <v>#REF!</v>
      </c>
      <c r="J3399" s="168" t="e">
        <f>#REF!</f>
        <v>#REF!</v>
      </c>
      <c r="K3399" s="168" t="e">
        <f>#REF!</f>
        <v>#REF!</v>
      </c>
      <c r="L3399" s="168" t="e">
        <f>#REF!</f>
        <v>#REF!</v>
      </c>
      <c r="M3399" s="168" t="e">
        <f>#REF!</f>
        <v>#REF!</v>
      </c>
      <c r="N3399" s="168" t="e">
        <f>#REF!</f>
        <v>#REF!</v>
      </c>
    </row>
    <row r="3400" spans="9:14">
      <c r="I3400" s="168" t="e">
        <f>#REF!</f>
        <v>#REF!</v>
      </c>
      <c r="J3400" s="168" t="e">
        <f>#REF!</f>
        <v>#REF!</v>
      </c>
      <c r="K3400" s="168" t="e">
        <f>#REF!</f>
        <v>#REF!</v>
      </c>
      <c r="L3400" s="168" t="e">
        <f>#REF!</f>
        <v>#REF!</v>
      </c>
      <c r="M3400" s="168" t="e">
        <f>#REF!</f>
        <v>#REF!</v>
      </c>
      <c r="N3400" s="168" t="e">
        <f>#REF!</f>
        <v>#REF!</v>
      </c>
    </row>
    <row r="3401" spans="9:14">
      <c r="I3401" s="168" t="e">
        <f>#REF!</f>
        <v>#REF!</v>
      </c>
      <c r="J3401" s="168" t="e">
        <f>#REF!</f>
        <v>#REF!</v>
      </c>
      <c r="K3401" s="168" t="e">
        <f>#REF!</f>
        <v>#REF!</v>
      </c>
      <c r="L3401" s="168" t="e">
        <f>#REF!</f>
        <v>#REF!</v>
      </c>
      <c r="M3401" s="168" t="e">
        <f>#REF!</f>
        <v>#REF!</v>
      </c>
      <c r="N3401" s="168" t="e">
        <f>#REF!</f>
        <v>#REF!</v>
      </c>
    </row>
    <row r="3402" spans="9:14">
      <c r="I3402" s="168" t="e">
        <f>#REF!</f>
        <v>#REF!</v>
      </c>
      <c r="J3402" s="168" t="e">
        <f>#REF!</f>
        <v>#REF!</v>
      </c>
      <c r="K3402" s="168" t="e">
        <f>#REF!</f>
        <v>#REF!</v>
      </c>
      <c r="L3402" s="168" t="e">
        <f>#REF!</f>
        <v>#REF!</v>
      </c>
      <c r="M3402" s="168" t="e">
        <f>#REF!</f>
        <v>#REF!</v>
      </c>
      <c r="N3402" s="168" t="e">
        <f>#REF!</f>
        <v>#REF!</v>
      </c>
    </row>
    <row r="3403" spans="9:14">
      <c r="I3403" s="168" t="e">
        <f>#REF!</f>
        <v>#REF!</v>
      </c>
      <c r="J3403" s="168" t="e">
        <f>#REF!</f>
        <v>#REF!</v>
      </c>
      <c r="K3403" s="168" t="e">
        <f>#REF!</f>
        <v>#REF!</v>
      </c>
      <c r="L3403" s="168" t="e">
        <f>#REF!</f>
        <v>#REF!</v>
      </c>
      <c r="M3403" s="168" t="e">
        <f>#REF!</f>
        <v>#REF!</v>
      </c>
      <c r="N3403" s="168" t="e">
        <f>#REF!</f>
        <v>#REF!</v>
      </c>
    </row>
    <row r="3404" spans="9:14">
      <c r="I3404" s="168" t="e">
        <f>#REF!</f>
        <v>#REF!</v>
      </c>
      <c r="J3404" s="168" t="e">
        <f>#REF!</f>
        <v>#REF!</v>
      </c>
      <c r="K3404" s="168" t="e">
        <f>#REF!</f>
        <v>#REF!</v>
      </c>
      <c r="L3404" s="168" t="e">
        <f>#REF!</f>
        <v>#REF!</v>
      </c>
      <c r="M3404" s="168" t="e">
        <f>#REF!</f>
        <v>#REF!</v>
      </c>
      <c r="N3404" s="168" t="e">
        <f>#REF!</f>
        <v>#REF!</v>
      </c>
    </row>
    <row r="3405" spans="9:14">
      <c r="I3405" s="168" t="e">
        <f>#REF!</f>
        <v>#REF!</v>
      </c>
      <c r="J3405" s="168" t="e">
        <f>#REF!</f>
        <v>#REF!</v>
      </c>
      <c r="K3405" s="168" t="e">
        <f>#REF!</f>
        <v>#REF!</v>
      </c>
      <c r="L3405" s="168" t="e">
        <f>#REF!</f>
        <v>#REF!</v>
      </c>
      <c r="M3405" s="168" t="e">
        <f>#REF!</f>
        <v>#REF!</v>
      </c>
      <c r="N3405" s="168" t="e">
        <f>#REF!</f>
        <v>#REF!</v>
      </c>
    </row>
    <row r="3406" spans="9:14">
      <c r="I3406" s="168" t="e">
        <f>#REF!</f>
        <v>#REF!</v>
      </c>
      <c r="J3406" s="168" t="e">
        <f>#REF!</f>
        <v>#REF!</v>
      </c>
      <c r="K3406" s="168" t="e">
        <f>#REF!</f>
        <v>#REF!</v>
      </c>
      <c r="L3406" s="168" t="e">
        <f>#REF!</f>
        <v>#REF!</v>
      </c>
      <c r="M3406" s="168" t="e">
        <f>#REF!</f>
        <v>#REF!</v>
      </c>
      <c r="N3406" s="168" t="e">
        <f>#REF!</f>
        <v>#REF!</v>
      </c>
    </row>
    <row r="3407" spans="9:14">
      <c r="I3407" s="168" t="e">
        <f>#REF!</f>
        <v>#REF!</v>
      </c>
      <c r="J3407" s="168" t="e">
        <f>#REF!</f>
        <v>#REF!</v>
      </c>
      <c r="K3407" s="168" t="e">
        <f>#REF!</f>
        <v>#REF!</v>
      </c>
      <c r="L3407" s="168" t="e">
        <f>#REF!</f>
        <v>#REF!</v>
      </c>
      <c r="M3407" s="168" t="e">
        <f>#REF!</f>
        <v>#REF!</v>
      </c>
      <c r="N3407" s="168" t="e">
        <f>#REF!</f>
        <v>#REF!</v>
      </c>
    </row>
    <row r="3408" spans="9:14">
      <c r="I3408" s="180" t="e">
        <f>#REF!</f>
        <v>#REF!</v>
      </c>
      <c r="J3408" s="180" t="e">
        <f>#REF!</f>
        <v>#REF!</v>
      </c>
      <c r="K3408" s="180" t="e">
        <f>#REF!</f>
        <v>#REF!</v>
      </c>
      <c r="L3408" s="180" t="e">
        <f>#REF!</f>
        <v>#REF!</v>
      </c>
      <c r="M3408" s="180" t="e">
        <f>#REF!</f>
        <v>#REF!</v>
      </c>
      <c r="N3408" s="180" t="e">
        <f>#REF!</f>
        <v>#REF!</v>
      </c>
    </row>
    <row r="3409" spans="9:14">
      <c r="I3409" s="180" t="e">
        <f>#REF!</f>
        <v>#REF!</v>
      </c>
      <c r="J3409" s="180" t="e">
        <f>#REF!</f>
        <v>#REF!</v>
      </c>
      <c r="K3409" s="180" t="e">
        <f>#REF!</f>
        <v>#REF!</v>
      </c>
      <c r="L3409" s="180" t="e">
        <f>#REF!</f>
        <v>#REF!</v>
      </c>
      <c r="M3409" s="180" t="e">
        <f>#REF!</f>
        <v>#REF!</v>
      </c>
      <c r="N3409" s="180" t="e">
        <f>#REF!</f>
        <v>#REF!</v>
      </c>
    </row>
    <row r="3410" spans="9:14">
      <c r="I3410" s="168" t="e">
        <f>#REF!</f>
        <v>#REF!</v>
      </c>
      <c r="J3410" s="168" t="e">
        <f>#REF!</f>
        <v>#REF!</v>
      </c>
      <c r="K3410" s="168" t="e">
        <f>#REF!</f>
        <v>#REF!</v>
      </c>
      <c r="L3410" s="168" t="e">
        <f>#REF!</f>
        <v>#REF!</v>
      </c>
      <c r="M3410" s="168" t="e">
        <f>#REF!</f>
        <v>#REF!</v>
      </c>
      <c r="N3410" s="168" t="e">
        <f>#REF!</f>
        <v>#REF!</v>
      </c>
    </row>
    <row r="3411" spans="9:14">
      <c r="I3411" s="168" t="e">
        <f>#REF!</f>
        <v>#REF!</v>
      </c>
      <c r="J3411" s="168" t="e">
        <f>#REF!</f>
        <v>#REF!</v>
      </c>
      <c r="K3411" s="168" t="e">
        <f>#REF!</f>
        <v>#REF!</v>
      </c>
      <c r="L3411" s="168" t="e">
        <f>#REF!</f>
        <v>#REF!</v>
      </c>
      <c r="M3411" s="168" t="e">
        <f>#REF!</f>
        <v>#REF!</v>
      </c>
      <c r="N3411" s="168" t="e">
        <f>#REF!</f>
        <v>#REF!</v>
      </c>
    </row>
    <row r="3412" spans="9:14">
      <c r="I3412" s="168" t="e">
        <f>#REF!</f>
        <v>#REF!</v>
      </c>
      <c r="J3412" s="168" t="e">
        <f>#REF!</f>
        <v>#REF!</v>
      </c>
      <c r="K3412" s="168" t="e">
        <f>#REF!</f>
        <v>#REF!</v>
      </c>
      <c r="L3412" s="168" t="e">
        <f>#REF!</f>
        <v>#REF!</v>
      </c>
      <c r="M3412" s="168" t="e">
        <f>#REF!</f>
        <v>#REF!</v>
      </c>
      <c r="N3412" s="168" t="e">
        <f>#REF!</f>
        <v>#REF!</v>
      </c>
    </row>
    <row r="3413" spans="9:14">
      <c r="I3413" s="168" t="e">
        <f>#REF!</f>
        <v>#REF!</v>
      </c>
      <c r="J3413" s="168" t="e">
        <f>#REF!</f>
        <v>#REF!</v>
      </c>
      <c r="K3413" s="168" t="e">
        <f>#REF!</f>
        <v>#REF!</v>
      </c>
      <c r="L3413" s="168" t="e">
        <f>#REF!</f>
        <v>#REF!</v>
      </c>
      <c r="M3413" s="168" t="e">
        <f>#REF!</f>
        <v>#REF!</v>
      </c>
      <c r="N3413" s="168" t="e">
        <f>#REF!</f>
        <v>#REF!</v>
      </c>
    </row>
    <row r="3414" spans="9:14">
      <c r="I3414" s="168" t="e">
        <f>#REF!</f>
        <v>#REF!</v>
      </c>
      <c r="J3414" s="168" t="e">
        <f>#REF!</f>
        <v>#REF!</v>
      </c>
      <c r="K3414" s="168" t="e">
        <f>#REF!</f>
        <v>#REF!</v>
      </c>
      <c r="L3414" s="168" t="e">
        <f>#REF!</f>
        <v>#REF!</v>
      </c>
      <c r="M3414" s="168" t="e">
        <f>#REF!</f>
        <v>#REF!</v>
      </c>
      <c r="N3414" s="168" t="e">
        <f>#REF!</f>
        <v>#REF!</v>
      </c>
    </row>
    <row r="3415" spans="9:14">
      <c r="I3415" s="168" t="e">
        <f>#REF!</f>
        <v>#REF!</v>
      </c>
      <c r="J3415" s="168" t="e">
        <f>#REF!</f>
        <v>#REF!</v>
      </c>
      <c r="K3415" s="168" t="e">
        <f>#REF!</f>
        <v>#REF!</v>
      </c>
      <c r="L3415" s="168" t="e">
        <f>#REF!</f>
        <v>#REF!</v>
      </c>
      <c r="M3415" s="168" t="e">
        <f>#REF!</f>
        <v>#REF!</v>
      </c>
      <c r="N3415" s="168" t="e">
        <f>#REF!</f>
        <v>#REF!</v>
      </c>
    </row>
    <row r="3416" spans="9:14">
      <c r="I3416" s="168" t="e">
        <f>#REF!</f>
        <v>#REF!</v>
      </c>
      <c r="J3416" s="168" t="e">
        <f>#REF!</f>
        <v>#REF!</v>
      </c>
      <c r="K3416" s="168" t="e">
        <f>#REF!</f>
        <v>#REF!</v>
      </c>
      <c r="L3416" s="168" t="e">
        <f>#REF!</f>
        <v>#REF!</v>
      </c>
      <c r="M3416" s="168" t="e">
        <f>#REF!</f>
        <v>#REF!</v>
      </c>
      <c r="N3416" s="168" t="e">
        <f>#REF!</f>
        <v>#REF!</v>
      </c>
    </row>
    <row r="3417" spans="9:14">
      <c r="I3417" s="168" t="e">
        <f>#REF!</f>
        <v>#REF!</v>
      </c>
      <c r="J3417" s="168" t="e">
        <f>#REF!</f>
        <v>#REF!</v>
      </c>
      <c r="K3417" s="168" t="e">
        <f>#REF!</f>
        <v>#REF!</v>
      </c>
      <c r="L3417" s="168" t="e">
        <f>#REF!</f>
        <v>#REF!</v>
      </c>
      <c r="M3417" s="168" t="e">
        <f>#REF!</f>
        <v>#REF!</v>
      </c>
      <c r="N3417" s="168" t="e">
        <f>#REF!</f>
        <v>#REF!</v>
      </c>
    </row>
    <row r="3418" spans="9:14">
      <c r="I3418" s="168" t="e">
        <f>#REF!</f>
        <v>#REF!</v>
      </c>
      <c r="J3418" s="168" t="e">
        <f>#REF!</f>
        <v>#REF!</v>
      </c>
      <c r="K3418" s="168" t="e">
        <f>#REF!</f>
        <v>#REF!</v>
      </c>
      <c r="L3418" s="168" t="e">
        <f>#REF!</f>
        <v>#REF!</v>
      </c>
      <c r="M3418" s="168" t="e">
        <f>#REF!</f>
        <v>#REF!</v>
      </c>
      <c r="N3418" s="168" t="e">
        <f>#REF!</f>
        <v>#REF!</v>
      </c>
    </row>
    <row r="3419" spans="9:14">
      <c r="I3419" s="168" t="e">
        <f>#REF!</f>
        <v>#REF!</v>
      </c>
      <c r="J3419" s="168" t="e">
        <f>#REF!</f>
        <v>#REF!</v>
      </c>
      <c r="K3419" s="168" t="e">
        <f>#REF!</f>
        <v>#REF!</v>
      </c>
      <c r="L3419" s="168" t="e">
        <f>#REF!</f>
        <v>#REF!</v>
      </c>
      <c r="M3419" s="168" t="e">
        <f>#REF!</f>
        <v>#REF!</v>
      </c>
      <c r="N3419" s="168" t="e">
        <f>#REF!</f>
        <v>#REF!</v>
      </c>
    </row>
    <row r="3420" spans="9:14">
      <c r="I3420" s="168" t="e">
        <f>#REF!</f>
        <v>#REF!</v>
      </c>
      <c r="J3420" s="168" t="e">
        <f>#REF!</f>
        <v>#REF!</v>
      </c>
      <c r="K3420" s="168" t="e">
        <f>#REF!</f>
        <v>#REF!</v>
      </c>
      <c r="L3420" s="168" t="e">
        <f>#REF!</f>
        <v>#REF!</v>
      </c>
      <c r="M3420" s="168" t="e">
        <f>#REF!</f>
        <v>#REF!</v>
      </c>
      <c r="N3420" s="168" t="e">
        <f>#REF!</f>
        <v>#REF!</v>
      </c>
    </row>
    <row r="3421" spans="9:14">
      <c r="I3421" s="168" t="e">
        <f>#REF!</f>
        <v>#REF!</v>
      </c>
      <c r="J3421" s="168" t="e">
        <f>#REF!</f>
        <v>#REF!</v>
      </c>
      <c r="K3421" s="168" t="e">
        <f>#REF!</f>
        <v>#REF!</v>
      </c>
      <c r="L3421" s="168" t="e">
        <f>#REF!</f>
        <v>#REF!</v>
      </c>
      <c r="M3421" s="168" t="e">
        <f>#REF!</f>
        <v>#REF!</v>
      </c>
      <c r="N3421" s="168" t="e">
        <f>#REF!</f>
        <v>#REF!</v>
      </c>
    </row>
    <row r="3422" spans="9:14">
      <c r="I3422" s="180" t="e">
        <f>#REF!</f>
        <v>#REF!</v>
      </c>
      <c r="J3422" s="180" t="e">
        <f>#REF!</f>
        <v>#REF!</v>
      </c>
      <c r="K3422" s="180" t="e">
        <f>#REF!</f>
        <v>#REF!</v>
      </c>
      <c r="L3422" s="180" t="e">
        <f>#REF!</f>
        <v>#REF!</v>
      </c>
      <c r="M3422" s="180" t="e">
        <f>#REF!</f>
        <v>#REF!</v>
      </c>
      <c r="N3422" s="180" t="e">
        <f>#REF!</f>
        <v>#REF!</v>
      </c>
    </row>
    <row r="3423" spans="9:14">
      <c r="I3423" s="180" t="e">
        <f>#REF!</f>
        <v>#REF!</v>
      </c>
      <c r="J3423" s="180" t="e">
        <f>#REF!</f>
        <v>#REF!</v>
      </c>
      <c r="K3423" s="180" t="e">
        <f>#REF!</f>
        <v>#REF!</v>
      </c>
      <c r="L3423" s="180" t="e">
        <f>#REF!</f>
        <v>#REF!</v>
      </c>
      <c r="M3423" s="180" t="e">
        <f>#REF!</f>
        <v>#REF!</v>
      </c>
      <c r="N3423" s="180" t="e">
        <f>#REF!</f>
        <v>#REF!</v>
      </c>
    </row>
    <row r="3424" spans="9:14">
      <c r="I3424" s="168" t="e">
        <f>#REF!</f>
        <v>#REF!</v>
      </c>
      <c r="J3424" s="168" t="e">
        <f>#REF!</f>
        <v>#REF!</v>
      </c>
      <c r="K3424" s="168" t="e">
        <f>#REF!</f>
        <v>#REF!</v>
      </c>
      <c r="L3424" s="168" t="e">
        <f>#REF!</f>
        <v>#REF!</v>
      </c>
      <c r="M3424" s="168" t="e">
        <f>#REF!</f>
        <v>#REF!</v>
      </c>
      <c r="N3424" s="168" t="e">
        <f>#REF!</f>
        <v>#REF!</v>
      </c>
    </row>
    <row r="3425" spans="9:14">
      <c r="I3425" s="168" t="e">
        <f>#REF!</f>
        <v>#REF!</v>
      </c>
      <c r="J3425" s="168" t="e">
        <f>#REF!</f>
        <v>#REF!</v>
      </c>
      <c r="K3425" s="168" t="e">
        <f>#REF!</f>
        <v>#REF!</v>
      </c>
      <c r="L3425" s="168" t="e">
        <f>#REF!</f>
        <v>#REF!</v>
      </c>
      <c r="M3425" s="168" t="e">
        <f>#REF!</f>
        <v>#REF!</v>
      </c>
      <c r="N3425" s="168" t="e">
        <f>#REF!</f>
        <v>#REF!</v>
      </c>
    </row>
    <row r="3426" spans="9:14">
      <c r="I3426" s="168" t="e">
        <f>#REF!</f>
        <v>#REF!</v>
      </c>
      <c r="J3426" s="168" t="e">
        <f>#REF!</f>
        <v>#REF!</v>
      </c>
      <c r="K3426" s="168" t="e">
        <f>#REF!</f>
        <v>#REF!</v>
      </c>
      <c r="L3426" s="168" t="e">
        <f>#REF!</f>
        <v>#REF!</v>
      </c>
      <c r="M3426" s="168" t="e">
        <f>#REF!</f>
        <v>#REF!</v>
      </c>
      <c r="N3426" s="168" t="e">
        <f>#REF!</f>
        <v>#REF!</v>
      </c>
    </row>
    <row r="3427" spans="9:14">
      <c r="I3427" s="168" t="e">
        <f>#REF!</f>
        <v>#REF!</v>
      </c>
      <c r="J3427" s="168" t="e">
        <f>#REF!</f>
        <v>#REF!</v>
      </c>
      <c r="K3427" s="168" t="e">
        <f>#REF!</f>
        <v>#REF!</v>
      </c>
      <c r="L3427" s="168" t="e">
        <f>#REF!</f>
        <v>#REF!</v>
      </c>
      <c r="M3427" s="168" t="e">
        <f>#REF!</f>
        <v>#REF!</v>
      </c>
      <c r="N3427" s="168" t="e">
        <f>#REF!</f>
        <v>#REF!</v>
      </c>
    </row>
    <row r="3428" spans="9:14">
      <c r="I3428" s="168" t="e">
        <f>#REF!</f>
        <v>#REF!</v>
      </c>
      <c r="J3428" s="168" t="e">
        <f>#REF!</f>
        <v>#REF!</v>
      </c>
      <c r="K3428" s="168" t="e">
        <f>#REF!</f>
        <v>#REF!</v>
      </c>
      <c r="L3428" s="168" t="e">
        <f>#REF!</f>
        <v>#REF!</v>
      </c>
      <c r="M3428" s="168" t="e">
        <f>#REF!</f>
        <v>#REF!</v>
      </c>
      <c r="N3428" s="168" t="e">
        <f>#REF!</f>
        <v>#REF!</v>
      </c>
    </row>
    <row r="3429" spans="9:14">
      <c r="I3429" s="168" t="e">
        <f>#REF!</f>
        <v>#REF!</v>
      </c>
      <c r="J3429" s="168" t="e">
        <f>#REF!</f>
        <v>#REF!</v>
      </c>
      <c r="K3429" s="168" t="e">
        <f>#REF!</f>
        <v>#REF!</v>
      </c>
      <c r="L3429" s="168" t="e">
        <f>#REF!</f>
        <v>#REF!</v>
      </c>
      <c r="M3429" s="168" t="e">
        <f>#REF!</f>
        <v>#REF!</v>
      </c>
      <c r="N3429" s="168" t="e">
        <f>#REF!</f>
        <v>#REF!</v>
      </c>
    </row>
    <row r="3430" spans="9:14">
      <c r="I3430" s="168" t="e">
        <f>#REF!</f>
        <v>#REF!</v>
      </c>
      <c r="J3430" s="168" t="e">
        <f>#REF!</f>
        <v>#REF!</v>
      </c>
      <c r="K3430" s="168" t="e">
        <f>#REF!</f>
        <v>#REF!</v>
      </c>
      <c r="L3430" s="168" t="e">
        <f>#REF!</f>
        <v>#REF!</v>
      </c>
      <c r="M3430" s="168" t="e">
        <f>#REF!</f>
        <v>#REF!</v>
      </c>
      <c r="N3430" s="168" t="e">
        <f>#REF!</f>
        <v>#REF!</v>
      </c>
    </row>
    <row r="3431" spans="9:14">
      <c r="I3431" s="168" t="e">
        <f>#REF!</f>
        <v>#REF!</v>
      </c>
      <c r="J3431" s="168" t="e">
        <f>#REF!</f>
        <v>#REF!</v>
      </c>
      <c r="K3431" s="168" t="e">
        <f>#REF!</f>
        <v>#REF!</v>
      </c>
      <c r="L3431" s="168" t="e">
        <f>#REF!</f>
        <v>#REF!</v>
      </c>
      <c r="M3431" s="168" t="e">
        <f>#REF!</f>
        <v>#REF!</v>
      </c>
      <c r="N3431" s="168" t="e">
        <f>#REF!</f>
        <v>#REF!</v>
      </c>
    </row>
    <row r="3432" spans="9:14">
      <c r="I3432" s="168" t="e">
        <f>#REF!</f>
        <v>#REF!</v>
      </c>
      <c r="J3432" s="168" t="e">
        <f>#REF!</f>
        <v>#REF!</v>
      </c>
      <c r="K3432" s="168" t="e">
        <f>#REF!</f>
        <v>#REF!</v>
      </c>
      <c r="L3432" s="168" t="e">
        <f>#REF!</f>
        <v>#REF!</v>
      </c>
      <c r="M3432" s="168" t="e">
        <f>#REF!</f>
        <v>#REF!</v>
      </c>
      <c r="N3432" s="168" t="e">
        <f>#REF!</f>
        <v>#REF!</v>
      </c>
    </row>
    <row r="3433" spans="9:14">
      <c r="I3433" s="168" t="e">
        <f>#REF!</f>
        <v>#REF!</v>
      </c>
      <c r="J3433" s="168" t="e">
        <f>#REF!</f>
        <v>#REF!</v>
      </c>
      <c r="K3433" s="168" t="e">
        <f>#REF!</f>
        <v>#REF!</v>
      </c>
      <c r="L3433" s="168" t="e">
        <f>#REF!</f>
        <v>#REF!</v>
      </c>
      <c r="M3433" s="168" t="e">
        <f>#REF!</f>
        <v>#REF!</v>
      </c>
      <c r="N3433" s="168" t="e">
        <f>#REF!</f>
        <v>#REF!</v>
      </c>
    </row>
    <row r="3434" spans="9:14">
      <c r="I3434" s="168" t="e">
        <f>#REF!</f>
        <v>#REF!</v>
      </c>
      <c r="J3434" s="168" t="e">
        <f>#REF!</f>
        <v>#REF!</v>
      </c>
      <c r="K3434" s="168" t="e">
        <f>#REF!</f>
        <v>#REF!</v>
      </c>
      <c r="L3434" s="168" t="e">
        <f>#REF!</f>
        <v>#REF!</v>
      </c>
      <c r="M3434" s="168" t="e">
        <f>#REF!</f>
        <v>#REF!</v>
      </c>
      <c r="N3434" s="168" t="e">
        <f>#REF!</f>
        <v>#REF!</v>
      </c>
    </row>
    <row r="3435" spans="9:14">
      <c r="I3435" s="168" t="e">
        <f>#REF!</f>
        <v>#REF!</v>
      </c>
      <c r="J3435" s="168" t="e">
        <f>#REF!</f>
        <v>#REF!</v>
      </c>
      <c r="K3435" s="168" t="e">
        <f>#REF!</f>
        <v>#REF!</v>
      </c>
      <c r="L3435" s="168" t="e">
        <f>#REF!</f>
        <v>#REF!</v>
      </c>
      <c r="M3435" s="168" t="e">
        <f>#REF!</f>
        <v>#REF!</v>
      </c>
      <c r="N3435" s="168" t="e">
        <f>#REF!</f>
        <v>#REF!</v>
      </c>
    </row>
    <row r="3436" spans="9:14">
      <c r="I3436" s="180" t="e">
        <f>#REF!</f>
        <v>#REF!</v>
      </c>
      <c r="J3436" s="180" t="e">
        <f>#REF!</f>
        <v>#REF!</v>
      </c>
      <c r="K3436" s="180" t="e">
        <f>#REF!</f>
        <v>#REF!</v>
      </c>
      <c r="L3436" s="180" t="e">
        <f>#REF!</f>
        <v>#REF!</v>
      </c>
      <c r="M3436" s="180" t="e">
        <f>#REF!</f>
        <v>#REF!</v>
      </c>
      <c r="N3436" s="180" t="e">
        <f>#REF!</f>
        <v>#REF!</v>
      </c>
    </row>
    <row r="3437" spans="9:14">
      <c r="I3437" s="180" t="e">
        <f>#REF!</f>
        <v>#REF!</v>
      </c>
      <c r="J3437" s="180" t="e">
        <f>#REF!</f>
        <v>#REF!</v>
      </c>
      <c r="K3437" s="180" t="e">
        <f>#REF!</f>
        <v>#REF!</v>
      </c>
      <c r="L3437" s="180" t="e">
        <f>#REF!</f>
        <v>#REF!</v>
      </c>
      <c r="M3437" s="180" t="e">
        <f>#REF!</f>
        <v>#REF!</v>
      </c>
      <c r="N3437" s="180" t="e">
        <f>#REF!</f>
        <v>#REF!</v>
      </c>
    </row>
    <row r="3438" spans="9:14">
      <c r="I3438" s="168" t="e">
        <f>#REF!</f>
        <v>#REF!</v>
      </c>
      <c r="J3438" s="168" t="e">
        <f>#REF!</f>
        <v>#REF!</v>
      </c>
      <c r="K3438" s="168" t="e">
        <f>#REF!</f>
        <v>#REF!</v>
      </c>
      <c r="L3438" s="168" t="e">
        <f>#REF!</f>
        <v>#REF!</v>
      </c>
      <c r="M3438" s="168" t="e">
        <f>#REF!</f>
        <v>#REF!</v>
      </c>
      <c r="N3438" s="168" t="e">
        <f>#REF!</f>
        <v>#REF!</v>
      </c>
    </row>
    <row r="3439" spans="9:14">
      <c r="I3439" s="168" t="e">
        <f>#REF!</f>
        <v>#REF!</v>
      </c>
      <c r="J3439" s="168" t="e">
        <f>#REF!</f>
        <v>#REF!</v>
      </c>
      <c r="K3439" s="168" t="e">
        <f>#REF!</f>
        <v>#REF!</v>
      </c>
      <c r="L3439" s="168" t="e">
        <f>#REF!</f>
        <v>#REF!</v>
      </c>
      <c r="M3439" s="168" t="e">
        <f>#REF!</f>
        <v>#REF!</v>
      </c>
      <c r="N3439" s="168" t="e">
        <f>#REF!</f>
        <v>#REF!</v>
      </c>
    </row>
    <row r="3440" spans="9:14">
      <c r="I3440" s="168" t="e">
        <f>#REF!</f>
        <v>#REF!</v>
      </c>
      <c r="J3440" s="168" t="e">
        <f>#REF!</f>
        <v>#REF!</v>
      </c>
      <c r="K3440" s="168" t="e">
        <f>#REF!</f>
        <v>#REF!</v>
      </c>
      <c r="L3440" s="168" t="e">
        <f>#REF!</f>
        <v>#REF!</v>
      </c>
      <c r="M3440" s="168" t="e">
        <f>#REF!</f>
        <v>#REF!</v>
      </c>
      <c r="N3440" s="168" t="e">
        <f>#REF!</f>
        <v>#REF!</v>
      </c>
    </row>
    <row r="3441" spans="7:14">
      <c r="I3441" s="168" t="e">
        <f>#REF!</f>
        <v>#REF!</v>
      </c>
      <c r="J3441" s="168" t="e">
        <f>#REF!</f>
        <v>#REF!</v>
      </c>
      <c r="K3441" s="168" t="e">
        <f>#REF!</f>
        <v>#REF!</v>
      </c>
      <c r="L3441" s="168" t="e">
        <f>#REF!</f>
        <v>#REF!</v>
      </c>
      <c r="M3441" s="168" t="e">
        <f>#REF!</f>
        <v>#REF!</v>
      </c>
      <c r="N3441" s="168" t="e">
        <f>#REF!</f>
        <v>#REF!</v>
      </c>
    </row>
    <row r="3442" spans="7:14">
      <c r="I3442" s="168" t="e">
        <f>#REF!</f>
        <v>#REF!</v>
      </c>
      <c r="J3442" s="168" t="e">
        <f>#REF!</f>
        <v>#REF!</v>
      </c>
      <c r="K3442" s="168" t="e">
        <f>#REF!</f>
        <v>#REF!</v>
      </c>
      <c r="L3442" s="168" t="e">
        <f>#REF!</f>
        <v>#REF!</v>
      </c>
      <c r="M3442" s="168" t="e">
        <f>#REF!</f>
        <v>#REF!</v>
      </c>
      <c r="N3442" s="168" t="e">
        <f>#REF!</f>
        <v>#REF!</v>
      </c>
    </row>
    <row r="3443" spans="7:14">
      <c r="I3443" s="168" t="e">
        <f>#REF!</f>
        <v>#REF!</v>
      </c>
      <c r="J3443" s="168" t="e">
        <f>#REF!</f>
        <v>#REF!</v>
      </c>
      <c r="K3443" s="168" t="e">
        <f>#REF!</f>
        <v>#REF!</v>
      </c>
      <c r="L3443" s="168" t="e">
        <f>#REF!</f>
        <v>#REF!</v>
      </c>
      <c r="M3443" s="168" t="e">
        <f>#REF!</f>
        <v>#REF!</v>
      </c>
      <c r="N3443" s="168" t="e">
        <f>#REF!</f>
        <v>#REF!</v>
      </c>
    </row>
    <row r="3444" spans="7:14">
      <c r="I3444" s="168" t="e">
        <f>#REF!</f>
        <v>#REF!</v>
      </c>
      <c r="J3444" s="168" t="e">
        <f>#REF!</f>
        <v>#REF!</v>
      </c>
      <c r="K3444" s="168" t="e">
        <f>#REF!</f>
        <v>#REF!</v>
      </c>
      <c r="L3444" s="168" t="e">
        <f>#REF!</f>
        <v>#REF!</v>
      </c>
      <c r="M3444" s="168" t="e">
        <f>#REF!</f>
        <v>#REF!</v>
      </c>
      <c r="N3444" s="168" t="e">
        <f>#REF!</f>
        <v>#REF!</v>
      </c>
    </row>
    <row r="3445" spans="7:14">
      <c r="I3445" s="168" t="e">
        <f>#REF!</f>
        <v>#REF!</v>
      </c>
      <c r="J3445" s="168" t="e">
        <f>#REF!</f>
        <v>#REF!</v>
      </c>
      <c r="K3445" s="168" t="e">
        <f>#REF!</f>
        <v>#REF!</v>
      </c>
      <c r="L3445" s="168" t="e">
        <f>#REF!</f>
        <v>#REF!</v>
      </c>
      <c r="M3445" s="168" t="e">
        <f>#REF!</f>
        <v>#REF!</v>
      </c>
      <c r="N3445" s="168" t="e">
        <f>#REF!</f>
        <v>#REF!</v>
      </c>
    </row>
    <row r="3446" spans="7:14">
      <c r="G3446" s="200"/>
      <c r="H3446" s="200"/>
      <c r="I3446" s="168" t="e">
        <f>#REF!</f>
        <v>#REF!</v>
      </c>
      <c r="J3446" s="168" t="e">
        <f>#REF!</f>
        <v>#REF!</v>
      </c>
      <c r="K3446" s="168" t="e">
        <f>#REF!</f>
        <v>#REF!</v>
      </c>
      <c r="L3446" s="168" t="e">
        <f>#REF!</f>
        <v>#REF!</v>
      </c>
      <c r="M3446" s="168" t="e">
        <f>#REF!</f>
        <v>#REF!</v>
      </c>
      <c r="N3446" s="168" t="e">
        <f>#REF!</f>
        <v>#REF!</v>
      </c>
    </row>
    <row r="3447" spans="7:14">
      <c r="I3447" s="168" t="e">
        <f>#REF!</f>
        <v>#REF!</v>
      </c>
      <c r="J3447" s="168" t="e">
        <f>#REF!</f>
        <v>#REF!</v>
      </c>
      <c r="K3447" s="168" t="e">
        <f>#REF!</f>
        <v>#REF!</v>
      </c>
      <c r="L3447" s="168" t="e">
        <f>#REF!</f>
        <v>#REF!</v>
      </c>
      <c r="M3447" s="168" t="e">
        <f>#REF!</f>
        <v>#REF!</v>
      </c>
      <c r="N3447" s="168" t="e">
        <f>#REF!</f>
        <v>#REF!</v>
      </c>
    </row>
    <row r="3448" spans="7:14">
      <c r="I3448" s="168" t="e">
        <f>#REF!</f>
        <v>#REF!</v>
      </c>
      <c r="J3448" s="168" t="e">
        <f>#REF!</f>
        <v>#REF!</v>
      </c>
      <c r="K3448" s="168" t="e">
        <f>#REF!</f>
        <v>#REF!</v>
      </c>
      <c r="L3448" s="168" t="e">
        <f>#REF!</f>
        <v>#REF!</v>
      </c>
      <c r="M3448" s="168" t="e">
        <f>#REF!</f>
        <v>#REF!</v>
      </c>
      <c r="N3448" s="168" t="e">
        <f>#REF!</f>
        <v>#REF!</v>
      </c>
    </row>
    <row r="3449" spans="7:14">
      <c r="I3449" s="168" t="e">
        <f>#REF!</f>
        <v>#REF!</v>
      </c>
      <c r="J3449" s="168" t="e">
        <f>#REF!</f>
        <v>#REF!</v>
      </c>
      <c r="K3449" s="168" t="e">
        <f>#REF!</f>
        <v>#REF!</v>
      </c>
      <c r="L3449" s="168" t="e">
        <f>#REF!</f>
        <v>#REF!</v>
      </c>
      <c r="M3449" s="168" t="e">
        <f>#REF!</f>
        <v>#REF!</v>
      </c>
      <c r="N3449" s="168" t="e">
        <f>#REF!</f>
        <v>#REF!</v>
      </c>
    </row>
    <row r="3450" spans="7:14">
      <c r="I3450" s="180" t="e">
        <f>#REF!</f>
        <v>#REF!</v>
      </c>
      <c r="J3450" s="180" t="e">
        <f>#REF!</f>
        <v>#REF!</v>
      </c>
      <c r="K3450" s="180" t="e">
        <f>#REF!</f>
        <v>#REF!</v>
      </c>
      <c r="L3450" s="180" t="e">
        <f>#REF!</f>
        <v>#REF!</v>
      </c>
      <c r="M3450" s="180" t="e">
        <f>#REF!</f>
        <v>#REF!</v>
      </c>
      <c r="N3450" s="180" t="e">
        <f>#REF!</f>
        <v>#REF!</v>
      </c>
    </row>
    <row r="3451" spans="7:14">
      <c r="I3451" s="180" t="e">
        <f>#REF!</f>
        <v>#REF!</v>
      </c>
      <c r="J3451" s="180" t="e">
        <f>#REF!</f>
        <v>#REF!</v>
      </c>
      <c r="K3451" s="180" t="e">
        <f>#REF!</f>
        <v>#REF!</v>
      </c>
      <c r="L3451" s="180" t="e">
        <f>#REF!</f>
        <v>#REF!</v>
      </c>
      <c r="M3451" s="180" t="e">
        <f>#REF!</f>
        <v>#REF!</v>
      </c>
      <c r="N3451" s="180" t="e">
        <f>#REF!</f>
        <v>#REF!</v>
      </c>
    </row>
    <row r="3452" spans="7:14">
      <c r="I3452" s="168" t="e">
        <f>#REF!</f>
        <v>#REF!</v>
      </c>
      <c r="J3452" s="168" t="e">
        <f>#REF!</f>
        <v>#REF!</v>
      </c>
      <c r="K3452" s="168" t="e">
        <f>#REF!</f>
        <v>#REF!</v>
      </c>
      <c r="L3452" s="168" t="e">
        <f>#REF!</f>
        <v>#REF!</v>
      </c>
      <c r="M3452" s="168" t="e">
        <f>#REF!</f>
        <v>#REF!</v>
      </c>
      <c r="N3452" s="168" t="e">
        <f>#REF!</f>
        <v>#REF!</v>
      </c>
    </row>
    <row r="3453" spans="7:14">
      <c r="I3453" s="168" t="e">
        <f>#REF!</f>
        <v>#REF!</v>
      </c>
      <c r="J3453" s="168" t="e">
        <f>#REF!</f>
        <v>#REF!</v>
      </c>
      <c r="K3453" s="168" t="e">
        <f>#REF!</f>
        <v>#REF!</v>
      </c>
      <c r="L3453" s="168" t="e">
        <f>#REF!</f>
        <v>#REF!</v>
      </c>
      <c r="M3453" s="168" t="e">
        <f>#REF!</f>
        <v>#REF!</v>
      </c>
      <c r="N3453" s="168" t="e">
        <f>#REF!</f>
        <v>#REF!</v>
      </c>
    </row>
    <row r="3454" spans="7:14">
      <c r="I3454" s="168" t="e">
        <f>#REF!</f>
        <v>#REF!</v>
      </c>
      <c r="J3454" s="168" t="e">
        <f>#REF!</f>
        <v>#REF!</v>
      </c>
      <c r="K3454" s="168" t="e">
        <f>#REF!</f>
        <v>#REF!</v>
      </c>
      <c r="L3454" s="168" t="e">
        <f>#REF!</f>
        <v>#REF!</v>
      </c>
      <c r="M3454" s="168" t="e">
        <f>#REF!</f>
        <v>#REF!</v>
      </c>
      <c r="N3454" s="168" t="e">
        <f>#REF!</f>
        <v>#REF!</v>
      </c>
    </row>
    <row r="3455" spans="7:14">
      <c r="I3455" s="168" t="e">
        <f>#REF!</f>
        <v>#REF!</v>
      </c>
      <c r="J3455" s="168" t="e">
        <f>#REF!</f>
        <v>#REF!</v>
      </c>
      <c r="K3455" s="168" t="e">
        <f>#REF!</f>
        <v>#REF!</v>
      </c>
      <c r="L3455" s="168" t="e">
        <f>#REF!</f>
        <v>#REF!</v>
      </c>
      <c r="M3455" s="168" t="e">
        <f>#REF!</f>
        <v>#REF!</v>
      </c>
      <c r="N3455" s="168" t="e">
        <f>#REF!</f>
        <v>#REF!</v>
      </c>
    </row>
    <row r="3456" spans="7:14">
      <c r="I3456" s="168" t="e">
        <f>#REF!</f>
        <v>#REF!</v>
      </c>
      <c r="J3456" s="168" t="e">
        <f>#REF!</f>
        <v>#REF!</v>
      </c>
      <c r="K3456" s="168" t="e">
        <f>#REF!</f>
        <v>#REF!</v>
      </c>
      <c r="L3456" s="168" t="e">
        <f>#REF!</f>
        <v>#REF!</v>
      </c>
      <c r="M3456" s="168" t="e">
        <f>#REF!</f>
        <v>#REF!</v>
      </c>
      <c r="N3456" s="168" t="e">
        <f>#REF!</f>
        <v>#REF!</v>
      </c>
    </row>
    <row r="3457" spans="9:14">
      <c r="I3457" s="168" t="e">
        <f>#REF!</f>
        <v>#REF!</v>
      </c>
      <c r="J3457" s="168" t="e">
        <f>#REF!</f>
        <v>#REF!</v>
      </c>
      <c r="K3457" s="168" t="e">
        <f>#REF!</f>
        <v>#REF!</v>
      </c>
      <c r="L3457" s="168" t="e">
        <f>#REF!</f>
        <v>#REF!</v>
      </c>
      <c r="M3457" s="168" t="e">
        <f>#REF!</f>
        <v>#REF!</v>
      </c>
      <c r="N3457" s="168" t="e">
        <f>#REF!</f>
        <v>#REF!</v>
      </c>
    </row>
    <row r="3458" spans="9:14">
      <c r="I3458" s="168" t="e">
        <f>#REF!</f>
        <v>#REF!</v>
      </c>
      <c r="J3458" s="168" t="e">
        <f>#REF!</f>
        <v>#REF!</v>
      </c>
      <c r="K3458" s="168" t="e">
        <f>#REF!</f>
        <v>#REF!</v>
      </c>
      <c r="L3458" s="168" t="e">
        <f>#REF!</f>
        <v>#REF!</v>
      </c>
      <c r="M3458" s="168" t="e">
        <f>#REF!</f>
        <v>#REF!</v>
      </c>
      <c r="N3458" s="168" t="e">
        <f>#REF!</f>
        <v>#REF!</v>
      </c>
    </row>
    <row r="3459" spans="9:14">
      <c r="I3459" s="168" t="e">
        <f>#REF!</f>
        <v>#REF!</v>
      </c>
      <c r="J3459" s="168" t="e">
        <f>#REF!</f>
        <v>#REF!</v>
      </c>
      <c r="K3459" s="168" t="e">
        <f>#REF!</f>
        <v>#REF!</v>
      </c>
      <c r="L3459" s="168" t="e">
        <f>#REF!</f>
        <v>#REF!</v>
      </c>
      <c r="M3459" s="168" t="e">
        <f>#REF!</f>
        <v>#REF!</v>
      </c>
      <c r="N3459" s="168" t="e">
        <f>#REF!</f>
        <v>#REF!</v>
      </c>
    </row>
    <row r="3460" spans="9:14">
      <c r="I3460" s="168" t="e">
        <f>#REF!</f>
        <v>#REF!</v>
      </c>
      <c r="J3460" s="168" t="e">
        <f>#REF!</f>
        <v>#REF!</v>
      </c>
      <c r="K3460" s="168" t="e">
        <f>#REF!</f>
        <v>#REF!</v>
      </c>
      <c r="L3460" s="168" t="e">
        <f>#REF!</f>
        <v>#REF!</v>
      </c>
      <c r="M3460" s="168" t="e">
        <f>#REF!</f>
        <v>#REF!</v>
      </c>
      <c r="N3460" s="168" t="e">
        <f>#REF!</f>
        <v>#REF!</v>
      </c>
    </row>
    <row r="3461" spans="9:14">
      <c r="I3461" s="168" t="e">
        <f>#REF!</f>
        <v>#REF!</v>
      </c>
      <c r="J3461" s="168" t="e">
        <f>#REF!</f>
        <v>#REF!</v>
      </c>
      <c r="K3461" s="168" t="e">
        <f>#REF!</f>
        <v>#REF!</v>
      </c>
      <c r="L3461" s="168" t="e">
        <f>#REF!</f>
        <v>#REF!</v>
      </c>
      <c r="M3461" s="168" t="e">
        <f>#REF!</f>
        <v>#REF!</v>
      </c>
      <c r="N3461" s="168" t="e">
        <f>#REF!</f>
        <v>#REF!</v>
      </c>
    </row>
    <row r="3462" spans="9:14">
      <c r="I3462" s="168" t="e">
        <f>#REF!</f>
        <v>#REF!</v>
      </c>
      <c r="J3462" s="168" t="e">
        <f>#REF!</f>
        <v>#REF!</v>
      </c>
      <c r="K3462" s="168" t="e">
        <f>#REF!</f>
        <v>#REF!</v>
      </c>
      <c r="L3462" s="168" t="e">
        <f>#REF!</f>
        <v>#REF!</v>
      </c>
      <c r="M3462" s="168" t="e">
        <f>#REF!</f>
        <v>#REF!</v>
      </c>
      <c r="N3462" s="168" t="e">
        <f>#REF!</f>
        <v>#REF!</v>
      </c>
    </row>
    <row r="3463" spans="9:14">
      <c r="I3463" s="168" t="e">
        <f>#REF!</f>
        <v>#REF!</v>
      </c>
      <c r="J3463" s="168" t="e">
        <f>#REF!</f>
        <v>#REF!</v>
      </c>
      <c r="K3463" s="168" t="e">
        <f>#REF!</f>
        <v>#REF!</v>
      </c>
      <c r="L3463" s="168" t="e">
        <f>#REF!</f>
        <v>#REF!</v>
      </c>
      <c r="M3463" s="168" t="e">
        <f>#REF!</f>
        <v>#REF!</v>
      </c>
      <c r="N3463" s="168" t="e">
        <f>#REF!</f>
        <v>#REF!</v>
      </c>
    </row>
    <row r="3464" spans="9:14">
      <c r="I3464" s="180" t="e">
        <f>#REF!</f>
        <v>#REF!</v>
      </c>
      <c r="J3464" s="180" t="e">
        <f>#REF!</f>
        <v>#REF!</v>
      </c>
      <c r="K3464" s="180" t="e">
        <f>#REF!</f>
        <v>#REF!</v>
      </c>
      <c r="L3464" s="180" t="e">
        <f>#REF!</f>
        <v>#REF!</v>
      </c>
      <c r="M3464" s="180" t="e">
        <f>#REF!</f>
        <v>#REF!</v>
      </c>
      <c r="N3464" s="180" t="e">
        <f>#REF!</f>
        <v>#REF!</v>
      </c>
    </row>
    <row r="3465" spans="9:14">
      <c r="I3465" s="180" t="e">
        <f>#REF!</f>
        <v>#REF!</v>
      </c>
      <c r="J3465" s="180" t="e">
        <f>#REF!</f>
        <v>#REF!</v>
      </c>
      <c r="K3465" s="180" t="e">
        <f>#REF!</f>
        <v>#REF!</v>
      </c>
      <c r="L3465" s="180" t="e">
        <f>#REF!</f>
        <v>#REF!</v>
      </c>
      <c r="M3465" s="180" t="e">
        <f>#REF!</f>
        <v>#REF!</v>
      </c>
      <c r="N3465" s="180" t="e">
        <f>#REF!</f>
        <v>#REF!</v>
      </c>
    </row>
    <row r="3466" spans="9:14">
      <c r="I3466" s="168" t="e">
        <f>#REF!</f>
        <v>#REF!</v>
      </c>
      <c r="J3466" s="168" t="e">
        <f>#REF!</f>
        <v>#REF!</v>
      </c>
      <c r="K3466" s="168" t="e">
        <f>#REF!</f>
        <v>#REF!</v>
      </c>
      <c r="L3466" s="168" t="e">
        <f>#REF!</f>
        <v>#REF!</v>
      </c>
      <c r="M3466" s="168" t="e">
        <f>#REF!</f>
        <v>#REF!</v>
      </c>
      <c r="N3466" s="168" t="e">
        <f>#REF!</f>
        <v>#REF!</v>
      </c>
    </row>
    <row r="3467" spans="9:14">
      <c r="I3467" s="168" t="e">
        <f>#REF!</f>
        <v>#REF!</v>
      </c>
      <c r="J3467" s="168" t="e">
        <f>#REF!</f>
        <v>#REF!</v>
      </c>
      <c r="K3467" s="168" t="e">
        <f>#REF!</f>
        <v>#REF!</v>
      </c>
      <c r="L3467" s="168" t="e">
        <f>#REF!</f>
        <v>#REF!</v>
      </c>
      <c r="M3467" s="168" t="e">
        <f>#REF!</f>
        <v>#REF!</v>
      </c>
      <c r="N3467" s="168" t="e">
        <f>#REF!</f>
        <v>#REF!</v>
      </c>
    </row>
    <row r="3468" spans="9:14">
      <c r="I3468" s="168" t="e">
        <f>#REF!</f>
        <v>#REF!</v>
      </c>
      <c r="J3468" s="168" t="e">
        <f>#REF!</f>
        <v>#REF!</v>
      </c>
      <c r="K3468" s="168" t="e">
        <f>#REF!</f>
        <v>#REF!</v>
      </c>
      <c r="L3468" s="168" t="e">
        <f>#REF!</f>
        <v>#REF!</v>
      </c>
      <c r="M3468" s="168" t="e">
        <f>#REF!</f>
        <v>#REF!</v>
      </c>
      <c r="N3468" s="168" t="e">
        <f>#REF!</f>
        <v>#REF!</v>
      </c>
    </row>
    <row r="3469" spans="9:14">
      <c r="I3469" s="168" t="e">
        <f>#REF!</f>
        <v>#REF!</v>
      </c>
      <c r="J3469" s="168" t="e">
        <f>#REF!</f>
        <v>#REF!</v>
      </c>
      <c r="K3469" s="168" t="e">
        <f>#REF!</f>
        <v>#REF!</v>
      </c>
      <c r="L3469" s="168" t="e">
        <f>#REF!</f>
        <v>#REF!</v>
      </c>
      <c r="M3469" s="168" t="e">
        <f>#REF!</f>
        <v>#REF!</v>
      </c>
      <c r="N3469" s="168" t="e">
        <f>#REF!</f>
        <v>#REF!</v>
      </c>
    </row>
    <row r="3470" spans="9:14">
      <c r="I3470" s="168" t="e">
        <f>#REF!</f>
        <v>#REF!</v>
      </c>
      <c r="J3470" s="168" t="e">
        <f>#REF!</f>
        <v>#REF!</v>
      </c>
      <c r="K3470" s="168" t="e">
        <f>#REF!</f>
        <v>#REF!</v>
      </c>
      <c r="L3470" s="168" t="e">
        <f>#REF!</f>
        <v>#REF!</v>
      </c>
      <c r="M3470" s="168" t="e">
        <f>#REF!</f>
        <v>#REF!</v>
      </c>
      <c r="N3470" s="168" t="e">
        <f>#REF!</f>
        <v>#REF!</v>
      </c>
    </row>
    <row r="3471" spans="9:14">
      <c r="I3471" s="168" t="e">
        <f>#REF!</f>
        <v>#REF!</v>
      </c>
      <c r="J3471" s="168" t="e">
        <f>#REF!</f>
        <v>#REF!</v>
      </c>
      <c r="K3471" s="168" t="e">
        <f>#REF!</f>
        <v>#REF!</v>
      </c>
      <c r="L3471" s="168" t="e">
        <f>#REF!</f>
        <v>#REF!</v>
      </c>
      <c r="M3471" s="168" t="e">
        <f>#REF!</f>
        <v>#REF!</v>
      </c>
      <c r="N3471" s="168" t="e">
        <f>#REF!</f>
        <v>#REF!</v>
      </c>
    </row>
    <row r="3472" spans="9:14">
      <c r="I3472" s="168" t="e">
        <f>#REF!</f>
        <v>#REF!</v>
      </c>
      <c r="J3472" s="168" t="e">
        <f>#REF!</f>
        <v>#REF!</v>
      </c>
      <c r="K3472" s="168" t="e">
        <f>#REF!</f>
        <v>#REF!</v>
      </c>
      <c r="L3472" s="168" t="e">
        <f>#REF!</f>
        <v>#REF!</v>
      </c>
      <c r="M3472" s="168" t="e">
        <f>#REF!</f>
        <v>#REF!</v>
      </c>
      <c r="N3472" s="168" t="e">
        <f>#REF!</f>
        <v>#REF!</v>
      </c>
    </row>
    <row r="3473" spans="9:14">
      <c r="I3473" s="168" t="e">
        <f>#REF!</f>
        <v>#REF!</v>
      </c>
      <c r="J3473" s="168" t="e">
        <f>#REF!</f>
        <v>#REF!</v>
      </c>
      <c r="K3473" s="168" t="e">
        <f>#REF!</f>
        <v>#REF!</v>
      </c>
      <c r="L3473" s="168" t="e">
        <f>#REF!</f>
        <v>#REF!</v>
      </c>
      <c r="M3473" s="168" t="e">
        <f>#REF!</f>
        <v>#REF!</v>
      </c>
      <c r="N3473" s="168" t="e">
        <f>#REF!</f>
        <v>#REF!</v>
      </c>
    </row>
    <row r="3474" spans="9:14">
      <c r="I3474" s="168" t="e">
        <f>#REF!</f>
        <v>#REF!</v>
      </c>
      <c r="J3474" s="168" t="e">
        <f>#REF!</f>
        <v>#REF!</v>
      </c>
      <c r="K3474" s="168" t="e">
        <f>#REF!</f>
        <v>#REF!</v>
      </c>
      <c r="L3474" s="168" t="e">
        <f>#REF!</f>
        <v>#REF!</v>
      </c>
      <c r="M3474" s="168" t="e">
        <f>#REF!</f>
        <v>#REF!</v>
      </c>
      <c r="N3474" s="168" t="e">
        <f>#REF!</f>
        <v>#REF!</v>
      </c>
    </row>
    <row r="3475" spans="9:14">
      <c r="I3475" s="168" t="e">
        <f>#REF!</f>
        <v>#REF!</v>
      </c>
      <c r="J3475" s="168" t="e">
        <f>#REF!</f>
        <v>#REF!</v>
      </c>
      <c r="K3475" s="168" t="e">
        <f>#REF!</f>
        <v>#REF!</v>
      </c>
      <c r="L3475" s="168" t="e">
        <f>#REF!</f>
        <v>#REF!</v>
      </c>
      <c r="M3475" s="168" t="e">
        <f>#REF!</f>
        <v>#REF!</v>
      </c>
      <c r="N3475" s="168" t="e">
        <f>#REF!</f>
        <v>#REF!</v>
      </c>
    </row>
    <row r="3476" spans="9:14">
      <c r="I3476" s="168" t="e">
        <f>#REF!</f>
        <v>#REF!</v>
      </c>
      <c r="J3476" s="168" t="e">
        <f>#REF!</f>
        <v>#REF!</v>
      </c>
      <c r="K3476" s="168" t="e">
        <f>#REF!</f>
        <v>#REF!</v>
      </c>
      <c r="L3476" s="168" t="e">
        <f>#REF!</f>
        <v>#REF!</v>
      </c>
      <c r="M3476" s="168" t="e">
        <f>#REF!</f>
        <v>#REF!</v>
      </c>
      <c r="N3476" s="168" t="e">
        <f>#REF!</f>
        <v>#REF!</v>
      </c>
    </row>
    <row r="3477" spans="9:14">
      <c r="I3477" s="168" t="e">
        <f>#REF!</f>
        <v>#REF!</v>
      </c>
      <c r="J3477" s="168" t="e">
        <f>#REF!</f>
        <v>#REF!</v>
      </c>
      <c r="K3477" s="168" t="e">
        <f>#REF!</f>
        <v>#REF!</v>
      </c>
      <c r="L3477" s="168" t="e">
        <f>#REF!</f>
        <v>#REF!</v>
      </c>
      <c r="M3477" s="168" t="e">
        <f>#REF!</f>
        <v>#REF!</v>
      </c>
      <c r="N3477" s="168" t="e">
        <f>#REF!</f>
        <v>#REF!</v>
      </c>
    </row>
    <row r="3478" spans="9:14">
      <c r="I3478" s="180" t="e">
        <f>#REF!</f>
        <v>#REF!</v>
      </c>
      <c r="J3478" s="180" t="e">
        <f>#REF!</f>
        <v>#REF!</v>
      </c>
      <c r="K3478" s="180" t="e">
        <f>#REF!</f>
        <v>#REF!</v>
      </c>
      <c r="L3478" s="180" t="e">
        <f>#REF!</f>
        <v>#REF!</v>
      </c>
      <c r="M3478" s="180" t="e">
        <f>#REF!</f>
        <v>#REF!</v>
      </c>
      <c r="N3478" s="180" t="e">
        <f>#REF!</f>
        <v>#REF!</v>
      </c>
    </row>
    <row r="3479" spans="9:14">
      <c r="I3479" s="180" t="e">
        <f>#REF!</f>
        <v>#REF!</v>
      </c>
      <c r="J3479" s="180" t="e">
        <f>#REF!</f>
        <v>#REF!</v>
      </c>
      <c r="K3479" s="180" t="e">
        <f>#REF!</f>
        <v>#REF!</v>
      </c>
      <c r="L3479" s="180" t="e">
        <f>#REF!</f>
        <v>#REF!</v>
      </c>
      <c r="M3479" s="180" t="e">
        <f>#REF!</f>
        <v>#REF!</v>
      </c>
      <c r="N3479" s="180" t="e">
        <f>#REF!</f>
        <v>#REF!</v>
      </c>
    </row>
    <row r="3480" spans="9:14">
      <c r="I3480" s="168" t="e">
        <f>#REF!</f>
        <v>#REF!</v>
      </c>
      <c r="J3480" s="168" t="e">
        <f>#REF!</f>
        <v>#REF!</v>
      </c>
      <c r="K3480" s="168" t="e">
        <f>#REF!</f>
        <v>#REF!</v>
      </c>
      <c r="L3480" s="168" t="e">
        <f>#REF!</f>
        <v>#REF!</v>
      </c>
      <c r="M3480" s="168" t="e">
        <f>#REF!</f>
        <v>#REF!</v>
      </c>
      <c r="N3480" s="168" t="e">
        <f>#REF!</f>
        <v>#REF!</v>
      </c>
    </row>
    <row r="3481" spans="9:14">
      <c r="I3481" s="168" t="e">
        <f>#REF!</f>
        <v>#REF!</v>
      </c>
      <c r="J3481" s="168" t="e">
        <f>#REF!</f>
        <v>#REF!</v>
      </c>
      <c r="K3481" s="168" t="e">
        <f>#REF!</f>
        <v>#REF!</v>
      </c>
      <c r="L3481" s="168" t="e">
        <f>#REF!</f>
        <v>#REF!</v>
      </c>
      <c r="M3481" s="168" t="e">
        <f>#REF!</f>
        <v>#REF!</v>
      </c>
      <c r="N3481" s="168" t="e">
        <f>#REF!</f>
        <v>#REF!</v>
      </c>
    </row>
    <row r="3482" spans="9:14">
      <c r="I3482" s="168" t="e">
        <f>#REF!</f>
        <v>#REF!</v>
      </c>
      <c r="J3482" s="168" t="e">
        <f>#REF!</f>
        <v>#REF!</v>
      </c>
      <c r="K3482" s="168" t="e">
        <f>#REF!</f>
        <v>#REF!</v>
      </c>
      <c r="L3482" s="168" t="e">
        <f>#REF!</f>
        <v>#REF!</v>
      </c>
      <c r="M3482" s="168" t="e">
        <f>#REF!</f>
        <v>#REF!</v>
      </c>
      <c r="N3482" s="168" t="e">
        <f>#REF!</f>
        <v>#REF!</v>
      </c>
    </row>
    <row r="3483" spans="9:14">
      <c r="I3483" s="168" t="e">
        <f>#REF!</f>
        <v>#REF!</v>
      </c>
      <c r="J3483" s="168" t="e">
        <f>#REF!</f>
        <v>#REF!</v>
      </c>
      <c r="K3483" s="168" t="e">
        <f>#REF!</f>
        <v>#REF!</v>
      </c>
      <c r="L3483" s="168" t="e">
        <f>#REF!</f>
        <v>#REF!</v>
      </c>
      <c r="M3483" s="168" t="e">
        <f>#REF!</f>
        <v>#REF!</v>
      </c>
      <c r="N3483" s="168" t="e">
        <f>#REF!</f>
        <v>#REF!</v>
      </c>
    </row>
    <row r="3484" spans="9:14">
      <c r="I3484" s="168" t="e">
        <f>#REF!</f>
        <v>#REF!</v>
      </c>
      <c r="J3484" s="168" t="e">
        <f>#REF!</f>
        <v>#REF!</v>
      </c>
      <c r="K3484" s="168" t="e">
        <f>#REF!</f>
        <v>#REF!</v>
      </c>
      <c r="L3484" s="168" t="e">
        <f>#REF!</f>
        <v>#REF!</v>
      </c>
      <c r="M3484" s="168" t="e">
        <f>#REF!</f>
        <v>#REF!</v>
      </c>
      <c r="N3484" s="168" t="e">
        <f>#REF!</f>
        <v>#REF!</v>
      </c>
    </row>
    <row r="3485" spans="9:14">
      <c r="I3485" s="168" t="e">
        <f>#REF!</f>
        <v>#REF!</v>
      </c>
      <c r="J3485" s="168" t="e">
        <f>#REF!</f>
        <v>#REF!</v>
      </c>
      <c r="K3485" s="168" t="e">
        <f>#REF!</f>
        <v>#REF!</v>
      </c>
      <c r="L3485" s="168" t="e">
        <f>#REF!</f>
        <v>#REF!</v>
      </c>
      <c r="M3485" s="168" t="e">
        <f>#REF!</f>
        <v>#REF!</v>
      </c>
      <c r="N3485" s="168" t="e">
        <f>#REF!</f>
        <v>#REF!</v>
      </c>
    </row>
    <row r="3486" spans="9:14">
      <c r="I3486" s="168" t="e">
        <f>#REF!</f>
        <v>#REF!</v>
      </c>
      <c r="J3486" s="168" t="e">
        <f>#REF!</f>
        <v>#REF!</v>
      </c>
      <c r="K3486" s="168" t="e">
        <f>#REF!</f>
        <v>#REF!</v>
      </c>
      <c r="L3486" s="168" t="e">
        <f>#REF!</f>
        <v>#REF!</v>
      </c>
      <c r="M3486" s="168" t="e">
        <f>#REF!</f>
        <v>#REF!</v>
      </c>
      <c r="N3486" s="168" t="e">
        <f>#REF!</f>
        <v>#REF!</v>
      </c>
    </row>
    <row r="3487" spans="9:14">
      <c r="I3487" s="168" t="e">
        <f>#REF!</f>
        <v>#REF!</v>
      </c>
      <c r="J3487" s="168" t="e">
        <f>#REF!</f>
        <v>#REF!</v>
      </c>
      <c r="K3487" s="168" t="e">
        <f>#REF!</f>
        <v>#REF!</v>
      </c>
      <c r="L3487" s="168" t="e">
        <f>#REF!</f>
        <v>#REF!</v>
      </c>
      <c r="M3487" s="168" t="e">
        <f>#REF!</f>
        <v>#REF!</v>
      </c>
      <c r="N3487" s="168" t="e">
        <f>#REF!</f>
        <v>#REF!</v>
      </c>
    </row>
    <row r="3488" spans="9:14">
      <c r="I3488" s="168" t="e">
        <f>#REF!</f>
        <v>#REF!</v>
      </c>
      <c r="J3488" s="168" t="e">
        <f>#REF!</f>
        <v>#REF!</v>
      </c>
      <c r="K3488" s="168" t="e">
        <f>#REF!</f>
        <v>#REF!</v>
      </c>
      <c r="L3488" s="168" t="e">
        <f>#REF!</f>
        <v>#REF!</v>
      </c>
      <c r="M3488" s="168" t="e">
        <f>#REF!</f>
        <v>#REF!</v>
      </c>
      <c r="N3488" s="168" t="e">
        <f>#REF!</f>
        <v>#REF!</v>
      </c>
    </row>
    <row r="3489" spans="9:14">
      <c r="I3489" s="168" t="e">
        <f>#REF!</f>
        <v>#REF!</v>
      </c>
      <c r="J3489" s="168" t="e">
        <f>#REF!</f>
        <v>#REF!</v>
      </c>
      <c r="K3489" s="168" t="e">
        <f>#REF!</f>
        <v>#REF!</v>
      </c>
      <c r="L3489" s="168" t="e">
        <f>#REF!</f>
        <v>#REF!</v>
      </c>
      <c r="M3489" s="168" t="e">
        <f>#REF!</f>
        <v>#REF!</v>
      </c>
      <c r="N3489" s="168" t="e">
        <f>#REF!</f>
        <v>#REF!</v>
      </c>
    </row>
    <row r="3490" spans="9:14">
      <c r="I3490" s="168" t="e">
        <f>#REF!</f>
        <v>#REF!</v>
      </c>
      <c r="J3490" s="168" t="e">
        <f>#REF!</f>
        <v>#REF!</v>
      </c>
      <c r="K3490" s="168" t="e">
        <f>#REF!</f>
        <v>#REF!</v>
      </c>
      <c r="L3490" s="168" t="e">
        <f>#REF!</f>
        <v>#REF!</v>
      </c>
      <c r="M3490" s="168" t="e">
        <f>#REF!</f>
        <v>#REF!</v>
      </c>
      <c r="N3490" s="168" t="e">
        <f>#REF!</f>
        <v>#REF!</v>
      </c>
    </row>
    <row r="3491" spans="9:14">
      <c r="I3491" s="168" t="e">
        <f>#REF!</f>
        <v>#REF!</v>
      </c>
      <c r="J3491" s="168" t="e">
        <f>#REF!</f>
        <v>#REF!</v>
      </c>
      <c r="K3491" s="168" t="e">
        <f>#REF!</f>
        <v>#REF!</v>
      </c>
      <c r="L3491" s="168" t="e">
        <f>#REF!</f>
        <v>#REF!</v>
      </c>
      <c r="M3491" s="168" t="e">
        <f>#REF!</f>
        <v>#REF!</v>
      </c>
      <c r="N3491" s="168" t="e">
        <f>#REF!</f>
        <v>#REF!</v>
      </c>
    </row>
    <row r="3492" spans="9:14">
      <c r="I3492" s="180" t="e">
        <f>#REF!</f>
        <v>#REF!</v>
      </c>
      <c r="J3492" s="180" t="e">
        <f>#REF!</f>
        <v>#REF!</v>
      </c>
      <c r="K3492" s="180" t="e">
        <f>#REF!</f>
        <v>#REF!</v>
      </c>
      <c r="L3492" s="180" t="e">
        <f>#REF!</f>
        <v>#REF!</v>
      </c>
      <c r="M3492" s="180" t="e">
        <f>#REF!</f>
        <v>#REF!</v>
      </c>
      <c r="N3492" s="180" t="e">
        <f>#REF!</f>
        <v>#REF!</v>
      </c>
    </row>
    <row r="3493" spans="9:14">
      <c r="I3493" s="180" t="e">
        <f>#REF!</f>
        <v>#REF!</v>
      </c>
      <c r="J3493" s="180" t="e">
        <f>#REF!</f>
        <v>#REF!</v>
      </c>
      <c r="K3493" s="180" t="e">
        <f>#REF!</f>
        <v>#REF!</v>
      </c>
      <c r="L3493" s="180" t="e">
        <f>#REF!</f>
        <v>#REF!</v>
      </c>
      <c r="M3493" s="180" t="e">
        <f>#REF!</f>
        <v>#REF!</v>
      </c>
      <c r="N3493" s="180" t="e">
        <f>#REF!</f>
        <v>#REF!</v>
      </c>
    </row>
    <row r="3494" spans="9:14">
      <c r="I3494" s="168" t="e">
        <f>#REF!</f>
        <v>#REF!</v>
      </c>
      <c r="J3494" s="168" t="e">
        <f>#REF!</f>
        <v>#REF!</v>
      </c>
      <c r="K3494" s="168" t="e">
        <f>#REF!</f>
        <v>#REF!</v>
      </c>
      <c r="L3494" s="168" t="e">
        <f>#REF!</f>
        <v>#REF!</v>
      </c>
      <c r="M3494" s="168" t="e">
        <f>#REF!</f>
        <v>#REF!</v>
      </c>
      <c r="N3494" s="168" t="e">
        <f>#REF!</f>
        <v>#REF!</v>
      </c>
    </row>
    <row r="3495" spans="9:14">
      <c r="I3495" s="168" t="e">
        <f>#REF!</f>
        <v>#REF!</v>
      </c>
      <c r="J3495" s="168" t="e">
        <f>#REF!</f>
        <v>#REF!</v>
      </c>
      <c r="K3495" s="168" t="e">
        <f>#REF!</f>
        <v>#REF!</v>
      </c>
      <c r="L3495" s="168" t="e">
        <f>#REF!</f>
        <v>#REF!</v>
      </c>
      <c r="M3495" s="168" t="e">
        <f>#REF!</f>
        <v>#REF!</v>
      </c>
      <c r="N3495" s="168" t="e">
        <f>#REF!</f>
        <v>#REF!</v>
      </c>
    </row>
    <row r="3496" spans="9:14">
      <c r="I3496" s="168" t="e">
        <f>#REF!</f>
        <v>#REF!</v>
      </c>
      <c r="J3496" s="168" t="e">
        <f>#REF!</f>
        <v>#REF!</v>
      </c>
      <c r="K3496" s="168" t="e">
        <f>#REF!</f>
        <v>#REF!</v>
      </c>
      <c r="L3496" s="168" t="e">
        <f>#REF!</f>
        <v>#REF!</v>
      </c>
      <c r="M3496" s="168" t="e">
        <f>#REF!</f>
        <v>#REF!</v>
      </c>
      <c r="N3496" s="168" t="e">
        <f>#REF!</f>
        <v>#REF!</v>
      </c>
    </row>
    <row r="3497" spans="9:14">
      <c r="I3497" s="168" t="e">
        <f>#REF!</f>
        <v>#REF!</v>
      </c>
      <c r="J3497" s="168" t="e">
        <f>#REF!</f>
        <v>#REF!</v>
      </c>
      <c r="K3497" s="168" t="e">
        <f>#REF!</f>
        <v>#REF!</v>
      </c>
      <c r="L3497" s="168" t="e">
        <f>#REF!</f>
        <v>#REF!</v>
      </c>
      <c r="M3497" s="168" t="e">
        <f>#REF!</f>
        <v>#REF!</v>
      </c>
      <c r="N3497" s="168" t="e">
        <f>#REF!</f>
        <v>#REF!</v>
      </c>
    </row>
    <row r="3498" spans="9:14">
      <c r="I3498" s="168" t="e">
        <f>#REF!</f>
        <v>#REF!</v>
      </c>
      <c r="J3498" s="168" t="e">
        <f>#REF!</f>
        <v>#REF!</v>
      </c>
      <c r="K3498" s="168" t="e">
        <f>#REF!</f>
        <v>#REF!</v>
      </c>
      <c r="L3498" s="168" t="e">
        <f>#REF!</f>
        <v>#REF!</v>
      </c>
      <c r="M3498" s="168" t="e">
        <f>#REF!</f>
        <v>#REF!</v>
      </c>
      <c r="N3498" s="168" t="e">
        <f>#REF!</f>
        <v>#REF!</v>
      </c>
    </row>
    <row r="3499" spans="9:14">
      <c r="I3499" s="168" t="e">
        <f>#REF!</f>
        <v>#REF!</v>
      </c>
      <c r="J3499" s="168" t="e">
        <f>#REF!</f>
        <v>#REF!</v>
      </c>
      <c r="K3499" s="168" t="e">
        <f>#REF!</f>
        <v>#REF!</v>
      </c>
      <c r="L3499" s="168" t="e">
        <f>#REF!</f>
        <v>#REF!</v>
      </c>
      <c r="M3499" s="168" t="e">
        <f>#REF!</f>
        <v>#REF!</v>
      </c>
      <c r="N3499" s="168" t="e">
        <f>#REF!</f>
        <v>#REF!</v>
      </c>
    </row>
    <row r="3500" spans="9:14">
      <c r="I3500" s="168" t="e">
        <f>#REF!</f>
        <v>#REF!</v>
      </c>
      <c r="J3500" s="168" t="e">
        <f>#REF!</f>
        <v>#REF!</v>
      </c>
      <c r="K3500" s="168" t="e">
        <f>#REF!</f>
        <v>#REF!</v>
      </c>
      <c r="L3500" s="168" t="e">
        <f>#REF!</f>
        <v>#REF!</v>
      </c>
      <c r="M3500" s="168" t="e">
        <f>#REF!</f>
        <v>#REF!</v>
      </c>
      <c r="N3500" s="168" t="e">
        <f>#REF!</f>
        <v>#REF!</v>
      </c>
    </row>
    <row r="3501" spans="9:14">
      <c r="I3501" s="168" t="e">
        <f>#REF!</f>
        <v>#REF!</v>
      </c>
      <c r="J3501" s="168" t="e">
        <f>#REF!</f>
        <v>#REF!</v>
      </c>
      <c r="K3501" s="168" t="e">
        <f>#REF!</f>
        <v>#REF!</v>
      </c>
      <c r="L3501" s="168" t="e">
        <f>#REF!</f>
        <v>#REF!</v>
      </c>
      <c r="M3501" s="168" t="e">
        <f>#REF!</f>
        <v>#REF!</v>
      </c>
      <c r="N3501" s="168" t="e">
        <f>#REF!</f>
        <v>#REF!</v>
      </c>
    </row>
    <row r="3502" spans="9:14">
      <c r="I3502" s="168" t="e">
        <f>#REF!</f>
        <v>#REF!</v>
      </c>
      <c r="J3502" s="168" t="e">
        <f>#REF!</f>
        <v>#REF!</v>
      </c>
      <c r="K3502" s="168" t="e">
        <f>#REF!</f>
        <v>#REF!</v>
      </c>
      <c r="L3502" s="168" t="e">
        <f>#REF!</f>
        <v>#REF!</v>
      </c>
      <c r="M3502" s="168" t="e">
        <f>#REF!</f>
        <v>#REF!</v>
      </c>
      <c r="N3502" s="168" t="e">
        <f>#REF!</f>
        <v>#REF!</v>
      </c>
    </row>
    <row r="3503" spans="9:14">
      <c r="I3503" s="168" t="e">
        <f>#REF!</f>
        <v>#REF!</v>
      </c>
      <c r="J3503" s="168" t="e">
        <f>#REF!</f>
        <v>#REF!</v>
      </c>
      <c r="K3503" s="168" t="e">
        <f>#REF!</f>
        <v>#REF!</v>
      </c>
      <c r="L3503" s="168" t="e">
        <f>#REF!</f>
        <v>#REF!</v>
      </c>
      <c r="M3503" s="168" t="e">
        <f>#REF!</f>
        <v>#REF!</v>
      </c>
      <c r="N3503" s="168" t="e">
        <f>#REF!</f>
        <v>#REF!</v>
      </c>
    </row>
    <row r="3504" spans="9:14">
      <c r="I3504" s="168" t="e">
        <f>#REF!</f>
        <v>#REF!</v>
      </c>
      <c r="J3504" s="168" t="e">
        <f>#REF!</f>
        <v>#REF!</v>
      </c>
      <c r="K3504" s="168" t="e">
        <f>#REF!</f>
        <v>#REF!</v>
      </c>
      <c r="L3504" s="168" t="e">
        <f>#REF!</f>
        <v>#REF!</v>
      </c>
      <c r="M3504" s="168" t="e">
        <f>#REF!</f>
        <v>#REF!</v>
      </c>
      <c r="N3504" s="168" t="e">
        <f>#REF!</f>
        <v>#REF!</v>
      </c>
    </row>
    <row r="3505" spans="9:14">
      <c r="I3505" s="168" t="e">
        <f>#REF!</f>
        <v>#REF!</v>
      </c>
      <c r="J3505" s="168" t="e">
        <f>#REF!</f>
        <v>#REF!</v>
      </c>
      <c r="K3505" s="168" t="e">
        <f>#REF!</f>
        <v>#REF!</v>
      </c>
      <c r="L3505" s="168" t="e">
        <f>#REF!</f>
        <v>#REF!</v>
      </c>
      <c r="M3505" s="168" t="e">
        <f>#REF!</f>
        <v>#REF!</v>
      </c>
      <c r="N3505" s="168" t="e">
        <f>#REF!</f>
        <v>#REF!</v>
      </c>
    </row>
    <row r="3506" spans="9:14">
      <c r="I3506" s="180" t="e">
        <f>#REF!</f>
        <v>#REF!</v>
      </c>
      <c r="J3506" s="180" t="e">
        <f>#REF!</f>
        <v>#REF!</v>
      </c>
      <c r="K3506" s="180" t="e">
        <f>#REF!</f>
        <v>#REF!</v>
      </c>
      <c r="L3506" s="180" t="e">
        <f>#REF!</f>
        <v>#REF!</v>
      </c>
      <c r="M3506" s="180" t="e">
        <f>#REF!</f>
        <v>#REF!</v>
      </c>
      <c r="N3506" s="180" t="e">
        <f>#REF!</f>
        <v>#REF!</v>
      </c>
    </row>
    <row r="3507" spans="9:14">
      <c r="I3507" s="180" t="e">
        <f>#REF!</f>
        <v>#REF!</v>
      </c>
      <c r="J3507" s="180" t="e">
        <f>#REF!</f>
        <v>#REF!</v>
      </c>
      <c r="K3507" s="180" t="e">
        <f>#REF!</f>
        <v>#REF!</v>
      </c>
      <c r="L3507" s="180" t="e">
        <f>#REF!</f>
        <v>#REF!</v>
      </c>
      <c r="M3507" s="180" t="e">
        <f>#REF!</f>
        <v>#REF!</v>
      </c>
      <c r="N3507" s="180" t="e">
        <f>#REF!</f>
        <v>#REF!</v>
      </c>
    </row>
    <row r="3508" spans="9:14">
      <c r="I3508" s="168" t="e">
        <f>#REF!</f>
        <v>#REF!</v>
      </c>
      <c r="J3508" s="168" t="e">
        <f>#REF!</f>
        <v>#REF!</v>
      </c>
      <c r="K3508" s="168" t="e">
        <f>#REF!</f>
        <v>#REF!</v>
      </c>
      <c r="L3508" s="168" t="e">
        <f>#REF!</f>
        <v>#REF!</v>
      </c>
      <c r="M3508" s="168" t="e">
        <f>#REF!</f>
        <v>#REF!</v>
      </c>
      <c r="N3508" s="168" t="e">
        <f>#REF!</f>
        <v>#REF!</v>
      </c>
    </row>
    <row r="3509" spans="9:14">
      <c r="I3509" s="168" t="e">
        <f>#REF!</f>
        <v>#REF!</v>
      </c>
      <c r="J3509" s="168" t="e">
        <f>#REF!</f>
        <v>#REF!</v>
      </c>
      <c r="K3509" s="168" t="e">
        <f>#REF!</f>
        <v>#REF!</v>
      </c>
      <c r="L3509" s="168" t="e">
        <f>#REF!</f>
        <v>#REF!</v>
      </c>
      <c r="M3509" s="168" t="e">
        <f>#REF!</f>
        <v>#REF!</v>
      </c>
      <c r="N3509" s="168" t="e">
        <f>#REF!</f>
        <v>#REF!</v>
      </c>
    </row>
    <row r="3510" spans="9:14">
      <c r="I3510" s="168" t="e">
        <f>#REF!</f>
        <v>#REF!</v>
      </c>
      <c r="J3510" s="168" t="e">
        <f>#REF!</f>
        <v>#REF!</v>
      </c>
      <c r="K3510" s="168" t="e">
        <f>#REF!</f>
        <v>#REF!</v>
      </c>
      <c r="L3510" s="168" t="e">
        <f>#REF!</f>
        <v>#REF!</v>
      </c>
      <c r="M3510" s="168" t="e">
        <f>#REF!</f>
        <v>#REF!</v>
      </c>
      <c r="N3510" s="168" t="e">
        <f>#REF!</f>
        <v>#REF!</v>
      </c>
    </row>
    <row r="3511" spans="9:14">
      <c r="I3511" s="168" t="e">
        <f>#REF!</f>
        <v>#REF!</v>
      </c>
      <c r="J3511" s="168" t="e">
        <f>#REF!</f>
        <v>#REF!</v>
      </c>
      <c r="K3511" s="168" t="e">
        <f>#REF!</f>
        <v>#REF!</v>
      </c>
      <c r="L3511" s="168" t="e">
        <f>#REF!</f>
        <v>#REF!</v>
      </c>
      <c r="M3511" s="168" t="e">
        <f>#REF!</f>
        <v>#REF!</v>
      </c>
      <c r="N3511" s="168" t="e">
        <f>#REF!</f>
        <v>#REF!</v>
      </c>
    </row>
    <row r="3512" spans="9:14">
      <c r="I3512" s="168" t="e">
        <f>#REF!</f>
        <v>#REF!</v>
      </c>
      <c r="J3512" s="168" t="e">
        <f>#REF!</f>
        <v>#REF!</v>
      </c>
      <c r="K3512" s="168" t="e">
        <f>#REF!</f>
        <v>#REF!</v>
      </c>
      <c r="L3512" s="168" t="e">
        <f>#REF!</f>
        <v>#REF!</v>
      </c>
      <c r="M3512" s="168" t="e">
        <f>#REF!</f>
        <v>#REF!</v>
      </c>
      <c r="N3512" s="168" t="e">
        <f>#REF!</f>
        <v>#REF!</v>
      </c>
    </row>
    <row r="3513" spans="9:14">
      <c r="I3513" s="168" t="e">
        <f>#REF!</f>
        <v>#REF!</v>
      </c>
      <c r="J3513" s="168" t="e">
        <f>#REF!</f>
        <v>#REF!</v>
      </c>
      <c r="K3513" s="168" t="e">
        <f>#REF!</f>
        <v>#REF!</v>
      </c>
      <c r="L3513" s="168" t="e">
        <f>#REF!</f>
        <v>#REF!</v>
      </c>
      <c r="M3513" s="168" t="e">
        <f>#REF!</f>
        <v>#REF!</v>
      </c>
      <c r="N3513" s="168" t="e">
        <f>#REF!</f>
        <v>#REF!</v>
      </c>
    </row>
    <row r="3514" spans="9:14">
      <c r="I3514" s="168" t="e">
        <f>#REF!</f>
        <v>#REF!</v>
      </c>
      <c r="J3514" s="168" t="e">
        <f>#REF!</f>
        <v>#REF!</v>
      </c>
      <c r="K3514" s="168" t="e">
        <f>#REF!</f>
        <v>#REF!</v>
      </c>
      <c r="L3514" s="168" t="e">
        <f>#REF!</f>
        <v>#REF!</v>
      </c>
      <c r="M3514" s="168" t="e">
        <f>#REF!</f>
        <v>#REF!</v>
      </c>
      <c r="N3514" s="168" t="e">
        <f>#REF!</f>
        <v>#REF!</v>
      </c>
    </row>
    <row r="3515" spans="9:14">
      <c r="I3515" s="168" t="e">
        <f>#REF!</f>
        <v>#REF!</v>
      </c>
      <c r="J3515" s="168" t="e">
        <f>#REF!</f>
        <v>#REF!</v>
      </c>
      <c r="K3515" s="168" t="e">
        <f>#REF!</f>
        <v>#REF!</v>
      </c>
      <c r="L3515" s="168" t="e">
        <f>#REF!</f>
        <v>#REF!</v>
      </c>
      <c r="M3515" s="168" t="e">
        <f>#REF!</f>
        <v>#REF!</v>
      </c>
      <c r="N3515" s="168" t="e">
        <f>#REF!</f>
        <v>#REF!</v>
      </c>
    </row>
    <row r="3516" spans="9:14">
      <c r="I3516" s="168" t="e">
        <f>#REF!</f>
        <v>#REF!</v>
      </c>
      <c r="J3516" s="168" t="e">
        <f>#REF!</f>
        <v>#REF!</v>
      </c>
      <c r="K3516" s="168" t="e">
        <f>#REF!</f>
        <v>#REF!</v>
      </c>
      <c r="L3516" s="168" t="e">
        <f>#REF!</f>
        <v>#REF!</v>
      </c>
      <c r="M3516" s="168" t="e">
        <f>#REF!</f>
        <v>#REF!</v>
      </c>
      <c r="N3516" s="168" t="e">
        <f>#REF!</f>
        <v>#REF!</v>
      </c>
    </row>
    <row r="3517" spans="9:14">
      <c r="I3517" s="168" t="e">
        <f>#REF!</f>
        <v>#REF!</v>
      </c>
      <c r="J3517" s="168" t="e">
        <f>#REF!</f>
        <v>#REF!</v>
      </c>
      <c r="K3517" s="168" t="e">
        <f>#REF!</f>
        <v>#REF!</v>
      </c>
      <c r="L3517" s="168" t="e">
        <f>#REF!</f>
        <v>#REF!</v>
      </c>
      <c r="M3517" s="168" t="e">
        <f>#REF!</f>
        <v>#REF!</v>
      </c>
      <c r="N3517" s="168" t="e">
        <f>#REF!</f>
        <v>#REF!</v>
      </c>
    </row>
    <row r="3518" spans="9:14">
      <c r="I3518" s="168" t="e">
        <f>#REF!</f>
        <v>#REF!</v>
      </c>
      <c r="J3518" s="168" t="e">
        <f>#REF!</f>
        <v>#REF!</v>
      </c>
      <c r="K3518" s="168" t="e">
        <f>#REF!</f>
        <v>#REF!</v>
      </c>
      <c r="L3518" s="168" t="e">
        <f>#REF!</f>
        <v>#REF!</v>
      </c>
      <c r="M3518" s="168" t="e">
        <f>#REF!</f>
        <v>#REF!</v>
      </c>
      <c r="N3518" s="168" t="e">
        <f>#REF!</f>
        <v>#REF!</v>
      </c>
    </row>
    <row r="3519" spans="9:14">
      <c r="I3519" s="168" t="e">
        <f>#REF!</f>
        <v>#REF!</v>
      </c>
      <c r="J3519" s="168" t="e">
        <f>#REF!</f>
        <v>#REF!</v>
      </c>
      <c r="K3519" s="168" t="e">
        <f>#REF!</f>
        <v>#REF!</v>
      </c>
      <c r="L3519" s="168" t="e">
        <f>#REF!</f>
        <v>#REF!</v>
      </c>
      <c r="M3519" s="168" t="e">
        <f>#REF!</f>
        <v>#REF!</v>
      </c>
      <c r="N3519" s="168" t="e">
        <f>#REF!</f>
        <v>#REF!</v>
      </c>
    </row>
    <row r="3520" spans="9:14">
      <c r="I3520" s="180" t="e">
        <f>#REF!</f>
        <v>#REF!</v>
      </c>
      <c r="J3520" s="180" t="e">
        <f>#REF!</f>
        <v>#REF!</v>
      </c>
      <c r="K3520" s="180" t="e">
        <f>#REF!</f>
        <v>#REF!</v>
      </c>
      <c r="L3520" s="180" t="e">
        <f>#REF!</f>
        <v>#REF!</v>
      </c>
      <c r="M3520" s="180" t="e">
        <f>#REF!</f>
        <v>#REF!</v>
      </c>
      <c r="N3520" s="180" t="e">
        <f>#REF!</f>
        <v>#REF!</v>
      </c>
    </row>
    <row r="3521" spans="9:14">
      <c r="I3521" s="180" t="e">
        <f>#REF!</f>
        <v>#REF!</v>
      </c>
      <c r="J3521" s="180" t="e">
        <f>#REF!</f>
        <v>#REF!</v>
      </c>
      <c r="K3521" s="180" t="e">
        <f>#REF!</f>
        <v>#REF!</v>
      </c>
      <c r="L3521" s="180" t="e">
        <f>#REF!</f>
        <v>#REF!</v>
      </c>
      <c r="M3521" s="180" t="e">
        <f>#REF!</f>
        <v>#REF!</v>
      </c>
      <c r="N3521" s="180" t="e">
        <f>#REF!</f>
        <v>#REF!</v>
      </c>
    </row>
    <row r="3522" spans="9:14">
      <c r="I3522" s="168" t="e">
        <f>#REF!</f>
        <v>#REF!</v>
      </c>
      <c r="J3522" s="168" t="e">
        <f>#REF!</f>
        <v>#REF!</v>
      </c>
      <c r="K3522" s="168" t="e">
        <f>#REF!</f>
        <v>#REF!</v>
      </c>
      <c r="L3522" s="168" t="e">
        <f>#REF!</f>
        <v>#REF!</v>
      </c>
      <c r="M3522" s="168" t="e">
        <f>#REF!</f>
        <v>#REF!</v>
      </c>
      <c r="N3522" s="168" t="e">
        <f>#REF!</f>
        <v>#REF!</v>
      </c>
    </row>
    <row r="3523" spans="9:14">
      <c r="I3523" s="168" t="e">
        <f>#REF!</f>
        <v>#REF!</v>
      </c>
      <c r="J3523" s="168" t="e">
        <f>#REF!</f>
        <v>#REF!</v>
      </c>
      <c r="K3523" s="168" t="e">
        <f>#REF!</f>
        <v>#REF!</v>
      </c>
      <c r="L3523" s="168" t="e">
        <f>#REF!</f>
        <v>#REF!</v>
      </c>
      <c r="M3523" s="168" t="e">
        <f>#REF!</f>
        <v>#REF!</v>
      </c>
      <c r="N3523" s="168" t="e">
        <f>#REF!</f>
        <v>#REF!</v>
      </c>
    </row>
    <row r="3524" spans="9:14">
      <c r="I3524" s="168" t="e">
        <f>#REF!</f>
        <v>#REF!</v>
      </c>
      <c r="J3524" s="168" t="e">
        <f>#REF!</f>
        <v>#REF!</v>
      </c>
      <c r="K3524" s="168" t="e">
        <f>#REF!</f>
        <v>#REF!</v>
      </c>
      <c r="L3524" s="168" t="e">
        <f>#REF!</f>
        <v>#REF!</v>
      </c>
      <c r="M3524" s="168" t="e">
        <f>#REF!</f>
        <v>#REF!</v>
      </c>
      <c r="N3524" s="168" t="e">
        <f>#REF!</f>
        <v>#REF!</v>
      </c>
    </row>
    <row r="3525" spans="9:14">
      <c r="I3525" s="168" t="e">
        <f>#REF!</f>
        <v>#REF!</v>
      </c>
      <c r="J3525" s="168" t="e">
        <f>#REF!</f>
        <v>#REF!</v>
      </c>
      <c r="K3525" s="168" t="e">
        <f>#REF!</f>
        <v>#REF!</v>
      </c>
      <c r="L3525" s="168" t="e">
        <f>#REF!</f>
        <v>#REF!</v>
      </c>
      <c r="M3525" s="168" t="e">
        <f>#REF!</f>
        <v>#REF!</v>
      </c>
      <c r="N3525" s="168" t="e">
        <f>#REF!</f>
        <v>#REF!</v>
      </c>
    </row>
    <row r="3526" spans="9:14">
      <c r="I3526" s="168" t="e">
        <f>#REF!</f>
        <v>#REF!</v>
      </c>
      <c r="J3526" s="168" t="e">
        <f>#REF!</f>
        <v>#REF!</v>
      </c>
      <c r="K3526" s="168" t="e">
        <f>#REF!</f>
        <v>#REF!</v>
      </c>
      <c r="L3526" s="168" t="e">
        <f>#REF!</f>
        <v>#REF!</v>
      </c>
      <c r="M3526" s="168" t="e">
        <f>#REF!</f>
        <v>#REF!</v>
      </c>
      <c r="N3526" s="168" t="e">
        <f>#REF!</f>
        <v>#REF!</v>
      </c>
    </row>
    <row r="3527" spans="9:14">
      <c r="I3527" s="168" t="e">
        <f>#REF!</f>
        <v>#REF!</v>
      </c>
      <c r="J3527" s="168" t="e">
        <f>#REF!</f>
        <v>#REF!</v>
      </c>
      <c r="K3527" s="168" t="e">
        <f>#REF!</f>
        <v>#REF!</v>
      </c>
      <c r="L3527" s="168" t="e">
        <f>#REF!</f>
        <v>#REF!</v>
      </c>
      <c r="M3527" s="168" t="e">
        <f>#REF!</f>
        <v>#REF!</v>
      </c>
      <c r="N3527" s="168" t="e">
        <f>#REF!</f>
        <v>#REF!</v>
      </c>
    </row>
    <row r="3528" spans="9:14">
      <c r="I3528" s="168" t="e">
        <f>#REF!</f>
        <v>#REF!</v>
      </c>
      <c r="J3528" s="168" t="e">
        <f>#REF!</f>
        <v>#REF!</v>
      </c>
      <c r="K3528" s="168" t="e">
        <f>#REF!</f>
        <v>#REF!</v>
      </c>
      <c r="L3528" s="168" t="e">
        <f>#REF!</f>
        <v>#REF!</v>
      </c>
      <c r="M3528" s="168" t="e">
        <f>#REF!</f>
        <v>#REF!</v>
      </c>
      <c r="N3528" s="168" t="e">
        <f>#REF!</f>
        <v>#REF!</v>
      </c>
    </row>
    <row r="3529" spans="9:14">
      <c r="I3529" s="168" t="e">
        <f>#REF!</f>
        <v>#REF!</v>
      </c>
      <c r="J3529" s="168" t="e">
        <f>#REF!</f>
        <v>#REF!</v>
      </c>
      <c r="K3529" s="168" t="e">
        <f>#REF!</f>
        <v>#REF!</v>
      </c>
      <c r="L3529" s="168" t="e">
        <f>#REF!</f>
        <v>#REF!</v>
      </c>
      <c r="M3529" s="168" t="e">
        <f>#REF!</f>
        <v>#REF!</v>
      </c>
      <c r="N3529" s="168" t="e">
        <f>#REF!</f>
        <v>#REF!</v>
      </c>
    </row>
    <row r="3530" spans="9:14">
      <c r="I3530" s="168" t="e">
        <f>#REF!</f>
        <v>#REF!</v>
      </c>
      <c r="J3530" s="168" t="e">
        <f>#REF!</f>
        <v>#REF!</v>
      </c>
      <c r="K3530" s="168" t="e">
        <f>#REF!</f>
        <v>#REF!</v>
      </c>
      <c r="L3530" s="168" t="e">
        <f>#REF!</f>
        <v>#REF!</v>
      </c>
      <c r="M3530" s="168" t="e">
        <f>#REF!</f>
        <v>#REF!</v>
      </c>
      <c r="N3530" s="168" t="e">
        <f>#REF!</f>
        <v>#REF!</v>
      </c>
    </row>
    <row r="3531" spans="9:14">
      <c r="I3531" s="168" t="e">
        <f>#REF!</f>
        <v>#REF!</v>
      </c>
      <c r="J3531" s="168" t="e">
        <f>#REF!</f>
        <v>#REF!</v>
      </c>
      <c r="K3531" s="168" t="e">
        <f>#REF!</f>
        <v>#REF!</v>
      </c>
      <c r="L3531" s="168" t="e">
        <f>#REF!</f>
        <v>#REF!</v>
      </c>
      <c r="M3531" s="168" t="e">
        <f>#REF!</f>
        <v>#REF!</v>
      </c>
      <c r="N3531" s="168" t="e">
        <f>#REF!</f>
        <v>#REF!</v>
      </c>
    </row>
    <row r="3532" spans="9:14">
      <c r="I3532" s="168" t="e">
        <f>#REF!</f>
        <v>#REF!</v>
      </c>
      <c r="J3532" s="168" t="e">
        <f>#REF!</f>
        <v>#REF!</v>
      </c>
      <c r="K3532" s="168" t="e">
        <f>#REF!</f>
        <v>#REF!</v>
      </c>
      <c r="L3532" s="168" t="e">
        <f>#REF!</f>
        <v>#REF!</v>
      </c>
      <c r="M3532" s="168" t="e">
        <f>#REF!</f>
        <v>#REF!</v>
      </c>
      <c r="N3532" s="168" t="e">
        <f>#REF!</f>
        <v>#REF!</v>
      </c>
    </row>
    <row r="3533" spans="9:14">
      <c r="I3533" s="168" t="e">
        <f>#REF!</f>
        <v>#REF!</v>
      </c>
      <c r="J3533" s="168" t="e">
        <f>#REF!</f>
        <v>#REF!</v>
      </c>
      <c r="K3533" s="168" t="e">
        <f>#REF!</f>
        <v>#REF!</v>
      </c>
      <c r="L3533" s="168" t="e">
        <f>#REF!</f>
        <v>#REF!</v>
      </c>
      <c r="M3533" s="168" t="e">
        <f>#REF!</f>
        <v>#REF!</v>
      </c>
      <c r="N3533" s="168" t="e">
        <f>#REF!</f>
        <v>#REF!</v>
      </c>
    </row>
    <row r="3534" spans="9:14">
      <c r="I3534" s="180" t="e">
        <f>#REF!</f>
        <v>#REF!</v>
      </c>
      <c r="J3534" s="180" t="e">
        <f>#REF!</f>
        <v>#REF!</v>
      </c>
      <c r="K3534" s="180" t="e">
        <f>#REF!</f>
        <v>#REF!</v>
      </c>
      <c r="L3534" s="180" t="e">
        <f>#REF!</f>
        <v>#REF!</v>
      </c>
      <c r="M3534" s="180" t="e">
        <f>#REF!</f>
        <v>#REF!</v>
      </c>
      <c r="N3534" s="180" t="e">
        <f>#REF!</f>
        <v>#REF!</v>
      </c>
    </row>
    <row r="3535" spans="9:14">
      <c r="I3535" s="180" t="e">
        <f>#REF!</f>
        <v>#REF!</v>
      </c>
      <c r="J3535" s="180" t="e">
        <f>#REF!</f>
        <v>#REF!</v>
      </c>
      <c r="K3535" s="180" t="e">
        <f>#REF!</f>
        <v>#REF!</v>
      </c>
      <c r="L3535" s="180" t="e">
        <f>#REF!</f>
        <v>#REF!</v>
      </c>
      <c r="M3535" s="180" t="e">
        <f>#REF!</f>
        <v>#REF!</v>
      </c>
      <c r="N3535" s="180" t="e">
        <f>#REF!</f>
        <v>#REF!</v>
      </c>
    </row>
    <row r="3536" spans="9:14">
      <c r="I3536" s="168" t="e">
        <f>#REF!</f>
        <v>#REF!</v>
      </c>
      <c r="J3536" s="168" t="e">
        <f>#REF!</f>
        <v>#REF!</v>
      </c>
      <c r="K3536" s="168" t="e">
        <f>#REF!</f>
        <v>#REF!</v>
      </c>
      <c r="L3536" s="168" t="e">
        <f>#REF!</f>
        <v>#REF!</v>
      </c>
      <c r="M3536" s="168" t="e">
        <f>#REF!</f>
        <v>#REF!</v>
      </c>
      <c r="N3536" s="168" t="e">
        <f>#REF!</f>
        <v>#REF!</v>
      </c>
    </row>
    <row r="3537" spans="9:14">
      <c r="I3537" s="168" t="e">
        <f>#REF!</f>
        <v>#REF!</v>
      </c>
      <c r="J3537" s="168" t="e">
        <f>#REF!</f>
        <v>#REF!</v>
      </c>
      <c r="K3537" s="168" t="e">
        <f>#REF!</f>
        <v>#REF!</v>
      </c>
      <c r="L3537" s="168" t="e">
        <f>#REF!</f>
        <v>#REF!</v>
      </c>
      <c r="M3537" s="168" t="e">
        <f>#REF!</f>
        <v>#REF!</v>
      </c>
      <c r="N3537" s="168" t="e">
        <f>#REF!</f>
        <v>#REF!</v>
      </c>
    </row>
    <row r="3538" spans="9:14">
      <c r="I3538" s="168" t="e">
        <f>#REF!</f>
        <v>#REF!</v>
      </c>
      <c r="J3538" s="168" t="e">
        <f>#REF!</f>
        <v>#REF!</v>
      </c>
      <c r="K3538" s="168" t="e">
        <f>#REF!</f>
        <v>#REF!</v>
      </c>
      <c r="L3538" s="168" t="e">
        <f>#REF!</f>
        <v>#REF!</v>
      </c>
      <c r="M3538" s="168" t="e">
        <f>#REF!</f>
        <v>#REF!</v>
      </c>
      <c r="N3538" s="168" t="e">
        <f>#REF!</f>
        <v>#REF!</v>
      </c>
    </row>
    <row r="3539" spans="9:14">
      <c r="I3539" s="168" t="e">
        <f>#REF!</f>
        <v>#REF!</v>
      </c>
      <c r="J3539" s="168" t="e">
        <f>#REF!</f>
        <v>#REF!</v>
      </c>
      <c r="K3539" s="168" t="e">
        <f>#REF!</f>
        <v>#REF!</v>
      </c>
      <c r="L3539" s="168" t="e">
        <f>#REF!</f>
        <v>#REF!</v>
      </c>
      <c r="M3539" s="168" t="e">
        <f>#REF!</f>
        <v>#REF!</v>
      </c>
      <c r="N3539" s="168" t="e">
        <f>#REF!</f>
        <v>#REF!</v>
      </c>
    </row>
    <row r="3540" spans="9:14">
      <c r="I3540" s="168" t="e">
        <f>#REF!</f>
        <v>#REF!</v>
      </c>
      <c r="J3540" s="168" t="e">
        <f>#REF!</f>
        <v>#REF!</v>
      </c>
      <c r="K3540" s="168" t="e">
        <f>#REF!</f>
        <v>#REF!</v>
      </c>
      <c r="L3540" s="168" t="e">
        <f>#REF!</f>
        <v>#REF!</v>
      </c>
      <c r="M3540" s="168" t="e">
        <f>#REF!</f>
        <v>#REF!</v>
      </c>
      <c r="N3540" s="168" t="e">
        <f>#REF!</f>
        <v>#REF!</v>
      </c>
    </row>
    <row r="3541" spans="9:14">
      <c r="I3541" s="168" t="e">
        <f>#REF!</f>
        <v>#REF!</v>
      </c>
      <c r="J3541" s="168" t="e">
        <f>#REF!</f>
        <v>#REF!</v>
      </c>
      <c r="K3541" s="168" t="e">
        <f>#REF!</f>
        <v>#REF!</v>
      </c>
      <c r="L3541" s="168" t="e">
        <f>#REF!</f>
        <v>#REF!</v>
      </c>
      <c r="M3541" s="168" t="e">
        <f>#REF!</f>
        <v>#REF!</v>
      </c>
      <c r="N3541" s="168" t="e">
        <f>#REF!</f>
        <v>#REF!</v>
      </c>
    </row>
    <row r="3542" spans="9:14">
      <c r="I3542" s="168" t="e">
        <f>#REF!</f>
        <v>#REF!</v>
      </c>
      <c r="J3542" s="168" t="e">
        <f>#REF!</f>
        <v>#REF!</v>
      </c>
      <c r="K3542" s="168" t="e">
        <f>#REF!</f>
        <v>#REF!</v>
      </c>
      <c r="L3542" s="168" t="e">
        <f>#REF!</f>
        <v>#REF!</v>
      </c>
      <c r="M3542" s="168" t="e">
        <f>#REF!</f>
        <v>#REF!</v>
      </c>
      <c r="N3542" s="168" t="e">
        <f>#REF!</f>
        <v>#REF!</v>
      </c>
    </row>
    <row r="3543" spans="9:14">
      <c r="I3543" s="168" t="e">
        <f>#REF!</f>
        <v>#REF!</v>
      </c>
      <c r="J3543" s="168" t="e">
        <f>#REF!</f>
        <v>#REF!</v>
      </c>
      <c r="K3543" s="168" t="e">
        <f>#REF!</f>
        <v>#REF!</v>
      </c>
      <c r="L3543" s="168" t="e">
        <f>#REF!</f>
        <v>#REF!</v>
      </c>
      <c r="M3543" s="168" t="e">
        <f>#REF!</f>
        <v>#REF!</v>
      </c>
      <c r="N3543" s="168" t="e">
        <f>#REF!</f>
        <v>#REF!</v>
      </c>
    </row>
    <row r="3544" spans="9:14">
      <c r="I3544" s="168" t="e">
        <f>#REF!</f>
        <v>#REF!</v>
      </c>
      <c r="J3544" s="168" t="e">
        <f>#REF!</f>
        <v>#REF!</v>
      </c>
      <c r="K3544" s="168" t="e">
        <f>#REF!</f>
        <v>#REF!</v>
      </c>
      <c r="L3544" s="168" t="e">
        <f>#REF!</f>
        <v>#REF!</v>
      </c>
      <c r="M3544" s="168" t="e">
        <f>#REF!</f>
        <v>#REF!</v>
      </c>
      <c r="N3544" s="168" t="e">
        <f>#REF!</f>
        <v>#REF!</v>
      </c>
    </row>
    <row r="3545" spans="9:14">
      <c r="I3545" s="168" t="e">
        <f>#REF!</f>
        <v>#REF!</v>
      </c>
      <c r="J3545" s="168" t="e">
        <f>#REF!</f>
        <v>#REF!</v>
      </c>
      <c r="K3545" s="168" t="e">
        <f>#REF!</f>
        <v>#REF!</v>
      </c>
      <c r="L3545" s="168" t="e">
        <f>#REF!</f>
        <v>#REF!</v>
      </c>
      <c r="M3545" s="168" t="e">
        <f>#REF!</f>
        <v>#REF!</v>
      </c>
      <c r="N3545" s="168" t="e">
        <f>#REF!</f>
        <v>#REF!</v>
      </c>
    </row>
    <row r="3546" spans="9:14">
      <c r="I3546" s="168" t="e">
        <f>#REF!</f>
        <v>#REF!</v>
      </c>
      <c r="J3546" s="168" t="e">
        <f>#REF!</f>
        <v>#REF!</v>
      </c>
      <c r="K3546" s="168" t="e">
        <f>#REF!</f>
        <v>#REF!</v>
      </c>
      <c r="L3546" s="168" t="e">
        <f>#REF!</f>
        <v>#REF!</v>
      </c>
      <c r="M3546" s="168" t="e">
        <f>#REF!</f>
        <v>#REF!</v>
      </c>
      <c r="N3546" s="168" t="e">
        <f>#REF!</f>
        <v>#REF!</v>
      </c>
    </row>
    <row r="3547" spans="9:14">
      <c r="I3547" s="168" t="e">
        <f>#REF!</f>
        <v>#REF!</v>
      </c>
      <c r="J3547" s="168" t="e">
        <f>#REF!</f>
        <v>#REF!</v>
      </c>
      <c r="K3547" s="168" t="e">
        <f>#REF!</f>
        <v>#REF!</v>
      </c>
      <c r="L3547" s="168" t="e">
        <f>#REF!</f>
        <v>#REF!</v>
      </c>
      <c r="M3547" s="168" t="e">
        <f>#REF!</f>
        <v>#REF!</v>
      </c>
      <c r="N3547" s="168" t="e">
        <f>#REF!</f>
        <v>#REF!</v>
      </c>
    </row>
    <row r="3548" spans="9:14">
      <c r="I3548" s="180" t="e">
        <f>#REF!</f>
        <v>#REF!</v>
      </c>
      <c r="J3548" s="180" t="e">
        <f>#REF!</f>
        <v>#REF!</v>
      </c>
      <c r="K3548" s="180" t="e">
        <f>#REF!</f>
        <v>#REF!</v>
      </c>
      <c r="L3548" s="180" t="e">
        <f>#REF!</f>
        <v>#REF!</v>
      </c>
      <c r="M3548" s="180" t="e">
        <f>#REF!</f>
        <v>#REF!</v>
      </c>
      <c r="N3548" s="180" t="e">
        <f>#REF!</f>
        <v>#REF!</v>
      </c>
    </row>
    <row r="3549" spans="9:14">
      <c r="I3549" s="180" t="e">
        <f>#REF!</f>
        <v>#REF!</v>
      </c>
      <c r="J3549" s="180" t="e">
        <f>#REF!</f>
        <v>#REF!</v>
      </c>
      <c r="K3549" s="180" t="e">
        <f>#REF!</f>
        <v>#REF!</v>
      </c>
      <c r="L3549" s="180" t="e">
        <f>#REF!</f>
        <v>#REF!</v>
      </c>
      <c r="M3549" s="180" t="e">
        <f>#REF!</f>
        <v>#REF!</v>
      </c>
      <c r="N3549" s="180" t="e">
        <f>#REF!</f>
        <v>#REF!</v>
      </c>
    </row>
    <row r="3550" spans="9:14">
      <c r="I3550" s="168" t="e">
        <f>#REF!</f>
        <v>#REF!</v>
      </c>
      <c r="J3550" s="168" t="e">
        <f>#REF!</f>
        <v>#REF!</v>
      </c>
      <c r="K3550" s="168" t="e">
        <f>#REF!</f>
        <v>#REF!</v>
      </c>
      <c r="L3550" s="168" t="e">
        <f>#REF!</f>
        <v>#REF!</v>
      </c>
      <c r="M3550" s="168" t="e">
        <f>#REF!</f>
        <v>#REF!</v>
      </c>
      <c r="N3550" s="168" t="e">
        <f>#REF!</f>
        <v>#REF!</v>
      </c>
    </row>
    <row r="3551" spans="9:14">
      <c r="I3551" s="168" t="e">
        <f>#REF!</f>
        <v>#REF!</v>
      </c>
      <c r="J3551" s="168" t="e">
        <f>#REF!</f>
        <v>#REF!</v>
      </c>
      <c r="K3551" s="168" t="e">
        <f>#REF!</f>
        <v>#REF!</v>
      </c>
      <c r="L3551" s="168" t="e">
        <f>#REF!</f>
        <v>#REF!</v>
      </c>
      <c r="M3551" s="168" t="e">
        <f>#REF!</f>
        <v>#REF!</v>
      </c>
      <c r="N3551" s="168" t="e">
        <f>#REF!</f>
        <v>#REF!</v>
      </c>
    </row>
    <row r="3552" spans="9:14">
      <c r="I3552" s="168" t="e">
        <f>#REF!</f>
        <v>#REF!</v>
      </c>
      <c r="J3552" s="168" t="e">
        <f>#REF!</f>
        <v>#REF!</v>
      </c>
      <c r="K3552" s="168" t="e">
        <f>#REF!</f>
        <v>#REF!</v>
      </c>
      <c r="L3552" s="168" t="e">
        <f>#REF!</f>
        <v>#REF!</v>
      </c>
      <c r="M3552" s="168" t="e">
        <f>#REF!</f>
        <v>#REF!</v>
      </c>
      <c r="N3552" s="168" t="e">
        <f>#REF!</f>
        <v>#REF!</v>
      </c>
    </row>
    <row r="3553" spans="9:14">
      <c r="I3553" s="168" t="e">
        <f>#REF!</f>
        <v>#REF!</v>
      </c>
      <c r="J3553" s="168" t="e">
        <f>#REF!</f>
        <v>#REF!</v>
      </c>
      <c r="K3553" s="168" t="e">
        <f>#REF!</f>
        <v>#REF!</v>
      </c>
      <c r="L3553" s="168" t="e">
        <f>#REF!</f>
        <v>#REF!</v>
      </c>
      <c r="M3553" s="168" t="e">
        <f>#REF!</f>
        <v>#REF!</v>
      </c>
      <c r="N3553" s="168" t="e">
        <f>#REF!</f>
        <v>#REF!</v>
      </c>
    </row>
    <row r="3554" spans="9:14">
      <c r="I3554" s="168" t="e">
        <f>#REF!</f>
        <v>#REF!</v>
      </c>
      <c r="J3554" s="168" t="e">
        <f>#REF!</f>
        <v>#REF!</v>
      </c>
      <c r="K3554" s="168" t="e">
        <f>#REF!</f>
        <v>#REF!</v>
      </c>
      <c r="L3554" s="168" t="e">
        <f>#REF!</f>
        <v>#REF!</v>
      </c>
      <c r="M3554" s="168" t="e">
        <f>#REF!</f>
        <v>#REF!</v>
      </c>
      <c r="N3554" s="168" t="e">
        <f>#REF!</f>
        <v>#REF!</v>
      </c>
    </row>
    <row r="3555" spans="9:14">
      <c r="I3555" s="168" t="e">
        <f>#REF!</f>
        <v>#REF!</v>
      </c>
      <c r="J3555" s="168" t="e">
        <f>#REF!</f>
        <v>#REF!</v>
      </c>
      <c r="K3555" s="168" t="e">
        <f>#REF!</f>
        <v>#REF!</v>
      </c>
      <c r="L3555" s="168" t="e">
        <f>#REF!</f>
        <v>#REF!</v>
      </c>
      <c r="M3555" s="168" t="e">
        <f>#REF!</f>
        <v>#REF!</v>
      </c>
      <c r="N3555" s="168" t="e">
        <f>#REF!</f>
        <v>#REF!</v>
      </c>
    </row>
    <row r="3556" spans="9:14">
      <c r="I3556" s="168" t="e">
        <f>#REF!</f>
        <v>#REF!</v>
      </c>
      <c r="J3556" s="168" t="e">
        <f>#REF!</f>
        <v>#REF!</v>
      </c>
      <c r="K3556" s="168" t="e">
        <f>#REF!</f>
        <v>#REF!</v>
      </c>
      <c r="L3556" s="168" t="e">
        <f>#REF!</f>
        <v>#REF!</v>
      </c>
      <c r="M3556" s="168" t="e">
        <f>#REF!</f>
        <v>#REF!</v>
      </c>
      <c r="N3556" s="168" t="e">
        <f>#REF!</f>
        <v>#REF!</v>
      </c>
    </row>
    <row r="3557" spans="9:14">
      <c r="I3557" s="168" t="e">
        <f>#REF!</f>
        <v>#REF!</v>
      </c>
      <c r="J3557" s="168" t="e">
        <f>#REF!</f>
        <v>#REF!</v>
      </c>
      <c r="K3557" s="168" t="e">
        <f>#REF!</f>
        <v>#REF!</v>
      </c>
      <c r="L3557" s="168" t="e">
        <f>#REF!</f>
        <v>#REF!</v>
      </c>
      <c r="M3557" s="168" t="e">
        <f>#REF!</f>
        <v>#REF!</v>
      </c>
      <c r="N3557" s="168" t="e">
        <f>#REF!</f>
        <v>#REF!</v>
      </c>
    </row>
    <row r="3558" spans="9:14">
      <c r="I3558" s="168" t="e">
        <f>#REF!</f>
        <v>#REF!</v>
      </c>
      <c r="J3558" s="168" t="e">
        <f>#REF!</f>
        <v>#REF!</v>
      </c>
      <c r="K3558" s="168" t="e">
        <f>#REF!</f>
        <v>#REF!</v>
      </c>
      <c r="L3558" s="168" t="e">
        <f>#REF!</f>
        <v>#REF!</v>
      </c>
      <c r="M3558" s="168" t="e">
        <f>#REF!</f>
        <v>#REF!</v>
      </c>
      <c r="N3558" s="168" t="e">
        <f>#REF!</f>
        <v>#REF!</v>
      </c>
    </row>
    <row r="3559" spans="9:14">
      <c r="I3559" s="168" t="e">
        <f>#REF!</f>
        <v>#REF!</v>
      </c>
      <c r="J3559" s="168" t="e">
        <f>#REF!</f>
        <v>#REF!</v>
      </c>
      <c r="K3559" s="168" t="e">
        <f>#REF!</f>
        <v>#REF!</v>
      </c>
      <c r="L3559" s="168" t="e">
        <f>#REF!</f>
        <v>#REF!</v>
      </c>
      <c r="M3559" s="168" t="e">
        <f>#REF!</f>
        <v>#REF!</v>
      </c>
      <c r="N3559" s="168" t="e">
        <f>#REF!</f>
        <v>#REF!</v>
      </c>
    </row>
    <row r="3560" spans="9:14">
      <c r="I3560" s="168" t="e">
        <f>#REF!</f>
        <v>#REF!</v>
      </c>
      <c r="J3560" s="168" t="e">
        <f>#REF!</f>
        <v>#REF!</v>
      </c>
      <c r="K3560" s="168" t="e">
        <f>#REF!</f>
        <v>#REF!</v>
      </c>
      <c r="L3560" s="168" t="e">
        <f>#REF!</f>
        <v>#REF!</v>
      </c>
      <c r="M3560" s="168" t="e">
        <f>#REF!</f>
        <v>#REF!</v>
      </c>
      <c r="N3560" s="168" t="e">
        <f>#REF!</f>
        <v>#REF!</v>
      </c>
    </row>
    <row r="3561" spans="9:14">
      <c r="I3561" s="168" t="e">
        <f>#REF!</f>
        <v>#REF!</v>
      </c>
      <c r="J3561" s="168" t="e">
        <f>#REF!</f>
        <v>#REF!</v>
      </c>
      <c r="K3561" s="168" t="e">
        <f>#REF!</f>
        <v>#REF!</v>
      </c>
      <c r="L3561" s="168" t="e">
        <f>#REF!</f>
        <v>#REF!</v>
      </c>
      <c r="M3561" s="168" t="e">
        <f>#REF!</f>
        <v>#REF!</v>
      </c>
      <c r="N3561" s="168" t="e">
        <f>#REF!</f>
        <v>#REF!</v>
      </c>
    </row>
    <row r="3562" spans="9:14">
      <c r="I3562" s="180" t="e">
        <f>#REF!</f>
        <v>#REF!</v>
      </c>
      <c r="J3562" s="180" t="e">
        <f>#REF!</f>
        <v>#REF!</v>
      </c>
      <c r="K3562" s="180" t="e">
        <f>#REF!</f>
        <v>#REF!</v>
      </c>
      <c r="L3562" s="180" t="e">
        <f>#REF!</f>
        <v>#REF!</v>
      </c>
      <c r="M3562" s="180" t="e">
        <f>#REF!</f>
        <v>#REF!</v>
      </c>
      <c r="N3562" s="180" t="e">
        <f>#REF!</f>
        <v>#REF!</v>
      </c>
    </row>
    <row r="3563" spans="9:14">
      <c r="I3563" s="180" t="e">
        <f>#REF!</f>
        <v>#REF!</v>
      </c>
      <c r="J3563" s="180" t="e">
        <f>#REF!</f>
        <v>#REF!</v>
      </c>
      <c r="K3563" s="180" t="e">
        <f>#REF!</f>
        <v>#REF!</v>
      </c>
      <c r="L3563" s="180" t="e">
        <f>#REF!</f>
        <v>#REF!</v>
      </c>
      <c r="M3563" s="180" t="e">
        <f>#REF!</f>
        <v>#REF!</v>
      </c>
      <c r="N3563" s="180" t="e">
        <f>#REF!</f>
        <v>#REF!</v>
      </c>
    </row>
    <row r="3564" spans="9:14">
      <c r="I3564" s="168" t="e">
        <f>#REF!</f>
        <v>#REF!</v>
      </c>
      <c r="J3564" s="168" t="e">
        <f>#REF!</f>
        <v>#REF!</v>
      </c>
      <c r="K3564" s="168" t="e">
        <f>#REF!</f>
        <v>#REF!</v>
      </c>
      <c r="L3564" s="168" t="e">
        <f>#REF!</f>
        <v>#REF!</v>
      </c>
      <c r="M3564" s="168" t="e">
        <f>#REF!</f>
        <v>#REF!</v>
      </c>
      <c r="N3564" s="168" t="e">
        <f>#REF!</f>
        <v>#REF!</v>
      </c>
    </row>
    <row r="3565" spans="9:14">
      <c r="I3565" s="168" t="e">
        <f>#REF!</f>
        <v>#REF!</v>
      </c>
      <c r="J3565" s="168" t="e">
        <f>#REF!</f>
        <v>#REF!</v>
      </c>
      <c r="K3565" s="168" t="e">
        <f>#REF!</f>
        <v>#REF!</v>
      </c>
      <c r="L3565" s="168" t="e">
        <f>#REF!</f>
        <v>#REF!</v>
      </c>
      <c r="M3565" s="168" t="e">
        <f>#REF!</f>
        <v>#REF!</v>
      </c>
      <c r="N3565" s="168" t="e">
        <f>#REF!</f>
        <v>#REF!</v>
      </c>
    </row>
    <row r="3566" spans="9:14">
      <c r="I3566" s="168" t="e">
        <f>#REF!</f>
        <v>#REF!</v>
      </c>
      <c r="J3566" s="168" t="e">
        <f>#REF!</f>
        <v>#REF!</v>
      </c>
      <c r="K3566" s="168" t="e">
        <f>#REF!</f>
        <v>#REF!</v>
      </c>
      <c r="L3566" s="168" t="e">
        <f>#REF!</f>
        <v>#REF!</v>
      </c>
      <c r="M3566" s="168" t="e">
        <f>#REF!</f>
        <v>#REF!</v>
      </c>
      <c r="N3566" s="168" t="e">
        <f>#REF!</f>
        <v>#REF!</v>
      </c>
    </row>
    <row r="3567" spans="9:14">
      <c r="I3567" s="168" t="e">
        <f>#REF!</f>
        <v>#REF!</v>
      </c>
      <c r="J3567" s="168" t="e">
        <f>#REF!</f>
        <v>#REF!</v>
      </c>
      <c r="K3567" s="168" t="e">
        <f>#REF!</f>
        <v>#REF!</v>
      </c>
      <c r="L3567" s="168" t="e">
        <f>#REF!</f>
        <v>#REF!</v>
      </c>
      <c r="M3567" s="168" t="e">
        <f>#REF!</f>
        <v>#REF!</v>
      </c>
      <c r="N3567" s="168" t="e">
        <f>#REF!</f>
        <v>#REF!</v>
      </c>
    </row>
    <row r="3568" spans="9:14">
      <c r="I3568" s="168" t="e">
        <f>#REF!</f>
        <v>#REF!</v>
      </c>
      <c r="J3568" s="168" t="e">
        <f>#REF!</f>
        <v>#REF!</v>
      </c>
      <c r="K3568" s="168" t="e">
        <f>#REF!</f>
        <v>#REF!</v>
      </c>
      <c r="L3568" s="168" t="e">
        <f>#REF!</f>
        <v>#REF!</v>
      </c>
      <c r="M3568" s="168" t="e">
        <f>#REF!</f>
        <v>#REF!</v>
      </c>
      <c r="N3568" s="168" t="e">
        <f>#REF!</f>
        <v>#REF!</v>
      </c>
    </row>
    <row r="3569" spans="9:14">
      <c r="I3569" s="168" t="e">
        <f>#REF!</f>
        <v>#REF!</v>
      </c>
      <c r="J3569" s="168" t="e">
        <f>#REF!</f>
        <v>#REF!</v>
      </c>
      <c r="K3569" s="168" t="e">
        <f>#REF!</f>
        <v>#REF!</v>
      </c>
      <c r="L3569" s="168" t="e">
        <f>#REF!</f>
        <v>#REF!</v>
      </c>
      <c r="M3569" s="168" t="e">
        <f>#REF!</f>
        <v>#REF!</v>
      </c>
      <c r="N3569" s="168" t="e">
        <f>#REF!</f>
        <v>#REF!</v>
      </c>
    </row>
    <row r="3570" spans="9:14">
      <c r="I3570" s="168" t="e">
        <f>#REF!</f>
        <v>#REF!</v>
      </c>
      <c r="J3570" s="168" t="e">
        <f>#REF!</f>
        <v>#REF!</v>
      </c>
      <c r="K3570" s="168" t="e">
        <f>#REF!</f>
        <v>#REF!</v>
      </c>
      <c r="L3570" s="168" t="e">
        <f>#REF!</f>
        <v>#REF!</v>
      </c>
      <c r="M3570" s="168" t="e">
        <f>#REF!</f>
        <v>#REF!</v>
      </c>
      <c r="N3570" s="168" t="e">
        <f>#REF!</f>
        <v>#REF!</v>
      </c>
    </row>
    <row r="3571" spans="9:14">
      <c r="I3571" s="168" t="e">
        <f>#REF!</f>
        <v>#REF!</v>
      </c>
      <c r="J3571" s="168" t="e">
        <f>#REF!</f>
        <v>#REF!</v>
      </c>
      <c r="K3571" s="168" t="e">
        <f>#REF!</f>
        <v>#REF!</v>
      </c>
      <c r="L3571" s="168" t="e">
        <f>#REF!</f>
        <v>#REF!</v>
      </c>
      <c r="M3571" s="168" t="e">
        <f>#REF!</f>
        <v>#REF!</v>
      </c>
      <c r="N3571" s="168" t="e">
        <f>#REF!</f>
        <v>#REF!</v>
      </c>
    </row>
    <row r="3572" spans="9:14">
      <c r="I3572" s="168" t="e">
        <f>#REF!</f>
        <v>#REF!</v>
      </c>
      <c r="J3572" s="168" t="e">
        <f>#REF!</f>
        <v>#REF!</v>
      </c>
      <c r="K3572" s="168" t="e">
        <f>#REF!</f>
        <v>#REF!</v>
      </c>
      <c r="L3572" s="168" t="e">
        <f>#REF!</f>
        <v>#REF!</v>
      </c>
      <c r="M3572" s="168" t="e">
        <f>#REF!</f>
        <v>#REF!</v>
      </c>
      <c r="N3572" s="168" t="e">
        <f>#REF!</f>
        <v>#REF!</v>
      </c>
    </row>
    <row r="3573" spans="9:14">
      <c r="I3573" s="168" t="e">
        <f>#REF!</f>
        <v>#REF!</v>
      </c>
      <c r="J3573" s="168" t="e">
        <f>#REF!</f>
        <v>#REF!</v>
      </c>
      <c r="K3573" s="168" t="e">
        <f>#REF!</f>
        <v>#REF!</v>
      </c>
      <c r="L3573" s="168" t="e">
        <f>#REF!</f>
        <v>#REF!</v>
      </c>
      <c r="M3573" s="168" t="e">
        <f>#REF!</f>
        <v>#REF!</v>
      </c>
      <c r="N3573" s="168" t="e">
        <f>#REF!</f>
        <v>#REF!</v>
      </c>
    </row>
    <row r="3574" spans="9:14">
      <c r="I3574" s="168" t="e">
        <f>#REF!</f>
        <v>#REF!</v>
      </c>
      <c r="J3574" s="168" t="e">
        <f>#REF!</f>
        <v>#REF!</v>
      </c>
      <c r="K3574" s="168" t="e">
        <f>#REF!</f>
        <v>#REF!</v>
      </c>
      <c r="L3574" s="168" t="e">
        <f>#REF!</f>
        <v>#REF!</v>
      </c>
      <c r="M3574" s="168" t="e">
        <f>#REF!</f>
        <v>#REF!</v>
      </c>
      <c r="N3574" s="168" t="e">
        <f>#REF!</f>
        <v>#REF!</v>
      </c>
    </row>
    <row r="3575" spans="9:14">
      <c r="I3575" s="168" t="e">
        <f>#REF!</f>
        <v>#REF!</v>
      </c>
      <c r="J3575" s="168" t="e">
        <f>#REF!</f>
        <v>#REF!</v>
      </c>
      <c r="K3575" s="168" t="e">
        <f>#REF!</f>
        <v>#REF!</v>
      </c>
      <c r="L3575" s="168" t="e">
        <f>#REF!</f>
        <v>#REF!</v>
      </c>
      <c r="M3575" s="168" t="e">
        <f>#REF!</f>
        <v>#REF!</v>
      </c>
      <c r="N3575" s="168" t="e">
        <f>#REF!</f>
        <v>#REF!</v>
      </c>
    </row>
    <row r="3576" spans="9:14">
      <c r="I3576" s="180" t="e">
        <f>#REF!</f>
        <v>#REF!</v>
      </c>
      <c r="J3576" s="180" t="e">
        <f>#REF!</f>
        <v>#REF!</v>
      </c>
      <c r="K3576" s="180" t="e">
        <f>#REF!</f>
        <v>#REF!</v>
      </c>
      <c r="L3576" s="180" t="e">
        <f>#REF!</f>
        <v>#REF!</v>
      </c>
      <c r="M3576" s="180" t="e">
        <f>#REF!</f>
        <v>#REF!</v>
      </c>
      <c r="N3576" s="180" t="e">
        <f>#REF!</f>
        <v>#REF!</v>
      </c>
    </row>
    <row r="3577" spans="9:14">
      <c r="I3577" s="180" t="e">
        <f>#REF!</f>
        <v>#REF!</v>
      </c>
      <c r="J3577" s="180" t="e">
        <f>#REF!</f>
        <v>#REF!</v>
      </c>
      <c r="K3577" s="180" t="e">
        <f>#REF!</f>
        <v>#REF!</v>
      </c>
      <c r="L3577" s="180" t="e">
        <f>#REF!</f>
        <v>#REF!</v>
      </c>
      <c r="M3577" s="180" t="e">
        <f>#REF!</f>
        <v>#REF!</v>
      </c>
      <c r="N3577" s="180" t="e">
        <f>#REF!</f>
        <v>#REF!</v>
      </c>
    </row>
    <row r="3578" spans="9:14">
      <c r="I3578" s="168" t="e">
        <f>#REF!</f>
        <v>#REF!</v>
      </c>
      <c r="J3578" s="168" t="e">
        <f>#REF!</f>
        <v>#REF!</v>
      </c>
      <c r="K3578" s="168" t="e">
        <f>#REF!</f>
        <v>#REF!</v>
      </c>
      <c r="L3578" s="168" t="e">
        <f>#REF!</f>
        <v>#REF!</v>
      </c>
      <c r="M3578" s="168" t="e">
        <f>#REF!</f>
        <v>#REF!</v>
      </c>
      <c r="N3578" s="168" t="e">
        <f>#REF!</f>
        <v>#REF!</v>
      </c>
    </row>
    <row r="3579" spans="9:14">
      <c r="I3579" s="168" t="e">
        <f>#REF!</f>
        <v>#REF!</v>
      </c>
      <c r="J3579" s="168" t="e">
        <f>#REF!</f>
        <v>#REF!</v>
      </c>
      <c r="K3579" s="168" t="e">
        <f>#REF!</f>
        <v>#REF!</v>
      </c>
      <c r="L3579" s="168" t="e">
        <f>#REF!</f>
        <v>#REF!</v>
      </c>
      <c r="M3579" s="168" t="e">
        <f>#REF!</f>
        <v>#REF!</v>
      </c>
      <c r="N3579" s="168" t="e">
        <f>#REF!</f>
        <v>#REF!</v>
      </c>
    </row>
    <row r="3580" spans="9:14">
      <c r="I3580" s="168" t="e">
        <f>#REF!</f>
        <v>#REF!</v>
      </c>
      <c r="J3580" s="168" t="e">
        <f>#REF!</f>
        <v>#REF!</v>
      </c>
      <c r="K3580" s="168" t="e">
        <f>#REF!</f>
        <v>#REF!</v>
      </c>
      <c r="L3580" s="168" t="e">
        <f>#REF!</f>
        <v>#REF!</v>
      </c>
      <c r="M3580" s="168" t="e">
        <f>#REF!</f>
        <v>#REF!</v>
      </c>
      <c r="N3580" s="168" t="e">
        <f>#REF!</f>
        <v>#REF!</v>
      </c>
    </row>
    <row r="3581" spans="9:14">
      <c r="I3581" s="168" t="e">
        <f>#REF!</f>
        <v>#REF!</v>
      </c>
      <c r="J3581" s="168" t="e">
        <f>#REF!</f>
        <v>#REF!</v>
      </c>
      <c r="K3581" s="168" t="e">
        <f>#REF!</f>
        <v>#REF!</v>
      </c>
      <c r="L3581" s="168" t="e">
        <f>#REF!</f>
        <v>#REF!</v>
      </c>
      <c r="M3581" s="168" t="e">
        <f>#REF!</f>
        <v>#REF!</v>
      </c>
      <c r="N3581" s="168" t="e">
        <f>#REF!</f>
        <v>#REF!</v>
      </c>
    </row>
    <row r="3582" spans="9:14">
      <c r="I3582" s="168" t="e">
        <f>#REF!</f>
        <v>#REF!</v>
      </c>
      <c r="J3582" s="168" t="e">
        <f>#REF!</f>
        <v>#REF!</v>
      </c>
      <c r="K3582" s="168" t="e">
        <f>#REF!</f>
        <v>#REF!</v>
      </c>
      <c r="L3582" s="168" t="e">
        <f>#REF!</f>
        <v>#REF!</v>
      </c>
      <c r="M3582" s="168" t="e">
        <f>#REF!</f>
        <v>#REF!</v>
      </c>
      <c r="N3582" s="168" t="e">
        <f>#REF!</f>
        <v>#REF!</v>
      </c>
    </row>
    <row r="3583" spans="9:14">
      <c r="I3583" s="168" t="e">
        <f>#REF!</f>
        <v>#REF!</v>
      </c>
      <c r="J3583" s="168" t="e">
        <f>#REF!</f>
        <v>#REF!</v>
      </c>
      <c r="K3583" s="168" t="e">
        <f>#REF!</f>
        <v>#REF!</v>
      </c>
      <c r="L3583" s="168" t="e">
        <f>#REF!</f>
        <v>#REF!</v>
      </c>
      <c r="M3583" s="168" t="e">
        <f>#REF!</f>
        <v>#REF!</v>
      </c>
      <c r="N3583" s="168" t="e">
        <f>#REF!</f>
        <v>#REF!</v>
      </c>
    </row>
    <row r="3584" spans="9:14">
      <c r="I3584" s="168" t="e">
        <f>#REF!</f>
        <v>#REF!</v>
      </c>
      <c r="J3584" s="168" t="e">
        <f>#REF!</f>
        <v>#REF!</v>
      </c>
      <c r="K3584" s="168" t="e">
        <f>#REF!</f>
        <v>#REF!</v>
      </c>
      <c r="L3584" s="168" t="e">
        <f>#REF!</f>
        <v>#REF!</v>
      </c>
      <c r="M3584" s="168" t="e">
        <f>#REF!</f>
        <v>#REF!</v>
      </c>
      <c r="N3584" s="168" t="e">
        <f>#REF!</f>
        <v>#REF!</v>
      </c>
    </row>
    <row r="3585" spans="9:14">
      <c r="I3585" s="168" t="e">
        <f>#REF!</f>
        <v>#REF!</v>
      </c>
      <c r="J3585" s="168" t="e">
        <f>#REF!</f>
        <v>#REF!</v>
      </c>
      <c r="K3585" s="168" t="e">
        <f>#REF!</f>
        <v>#REF!</v>
      </c>
      <c r="L3585" s="168" t="e">
        <f>#REF!</f>
        <v>#REF!</v>
      </c>
      <c r="M3585" s="168" t="e">
        <f>#REF!</f>
        <v>#REF!</v>
      </c>
      <c r="N3585" s="168" t="e">
        <f>#REF!</f>
        <v>#REF!</v>
      </c>
    </row>
    <row r="3586" spans="9:14">
      <c r="I3586" s="168" t="e">
        <f>#REF!</f>
        <v>#REF!</v>
      </c>
      <c r="J3586" s="168" t="e">
        <f>#REF!</f>
        <v>#REF!</v>
      </c>
      <c r="K3586" s="168" t="e">
        <f>#REF!</f>
        <v>#REF!</v>
      </c>
      <c r="L3586" s="168" t="e">
        <f>#REF!</f>
        <v>#REF!</v>
      </c>
      <c r="M3586" s="168" t="e">
        <f>#REF!</f>
        <v>#REF!</v>
      </c>
      <c r="N3586" s="168" t="e">
        <f>#REF!</f>
        <v>#REF!</v>
      </c>
    </row>
    <row r="3587" spans="9:14">
      <c r="I3587" s="168" t="e">
        <f>#REF!</f>
        <v>#REF!</v>
      </c>
      <c r="J3587" s="168" t="e">
        <f>#REF!</f>
        <v>#REF!</v>
      </c>
      <c r="K3587" s="168" t="e">
        <f>#REF!</f>
        <v>#REF!</v>
      </c>
      <c r="L3587" s="168" t="e">
        <f>#REF!</f>
        <v>#REF!</v>
      </c>
      <c r="M3587" s="168" t="e">
        <f>#REF!</f>
        <v>#REF!</v>
      </c>
      <c r="N3587" s="168" t="e">
        <f>#REF!</f>
        <v>#REF!</v>
      </c>
    </row>
    <row r="3588" spans="9:14">
      <c r="I3588" s="168" t="e">
        <f>#REF!</f>
        <v>#REF!</v>
      </c>
      <c r="J3588" s="168" t="e">
        <f>#REF!</f>
        <v>#REF!</v>
      </c>
      <c r="K3588" s="168" t="e">
        <f>#REF!</f>
        <v>#REF!</v>
      </c>
      <c r="L3588" s="168" t="e">
        <f>#REF!</f>
        <v>#REF!</v>
      </c>
      <c r="M3588" s="168" t="e">
        <f>#REF!</f>
        <v>#REF!</v>
      </c>
      <c r="N3588" s="168" t="e">
        <f>#REF!</f>
        <v>#REF!</v>
      </c>
    </row>
    <row r="3589" spans="9:14">
      <c r="I3589" s="168" t="e">
        <f>#REF!</f>
        <v>#REF!</v>
      </c>
      <c r="J3589" s="168" t="e">
        <f>#REF!</f>
        <v>#REF!</v>
      </c>
      <c r="K3589" s="168" t="e">
        <f>#REF!</f>
        <v>#REF!</v>
      </c>
      <c r="L3589" s="168" t="e">
        <f>#REF!</f>
        <v>#REF!</v>
      </c>
      <c r="M3589" s="168" t="e">
        <f>#REF!</f>
        <v>#REF!</v>
      </c>
      <c r="N3589" s="168" t="e">
        <f>#REF!</f>
        <v>#REF!</v>
      </c>
    </row>
    <row r="3590" spans="9:14">
      <c r="I3590" s="180" t="e">
        <f>#REF!</f>
        <v>#REF!</v>
      </c>
      <c r="J3590" s="180" t="e">
        <f>#REF!</f>
        <v>#REF!</v>
      </c>
      <c r="K3590" s="180" t="e">
        <f>#REF!</f>
        <v>#REF!</v>
      </c>
      <c r="L3590" s="180" t="e">
        <f>#REF!</f>
        <v>#REF!</v>
      </c>
      <c r="M3590" s="180" t="e">
        <f>#REF!</f>
        <v>#REF!</v>
      </c>
      <c r="N3590" s="180" t="e">
        <f>#REF!</f>
        <v>#REF!</v>
      </c>
    </row>
    <row r="3591" spans="9:14">
      <c r="I3591" s="180" t="e">
        <f>#REF!</f>
        <v>#REF!</v>
      </c>
      <c r="J3591" s="180" t="e">
        <f>#REF!</f>
        <v>#REF!</v>
      </c>
      <c r="K3591" s="180" t="e">
        <f>#REF!</f>
        <v>#REF!</v>
      </c>
      <c r="L3591" s="180" t="e">
        <f>#REF!</f>
        <v>#REF!</v>
      </c>
      <c r="M3591" s="180" t="e">
        <f>#REF!</f>
        <v>#REF!</v>
      </c>
      <c r="N3591" s="180" t="e">
        <f>#REF!</f>
        <v>#REF!</v>
      </c>
    </row>
    <row r="3592" spans="9:14">
      <c r="I3592" s="168" t="e">
        <f>#REF!</f>
        <v>#REF!</v>
      </c>
      <c r="J3592" s="168" t="e">
        <f>#REF!</f>
        <v>#REF!</v>
      </c>
      <c r="K3592" s="168" t="e">
        <f>#REF!</f>
        <v>#REF!</v>
      </c>
      <c r="L3592" s="168" t="e">
        <f>#REF!</f>
        <v>#REF!</v>
      </c>
      <c r="M3592" s="168" t="e">
        <f>#REF!</f>
        <v>#REF!</v>
      </c>
      <c r="N3592" s="168" t="e">
        <f>#REF!</f>
        <v>#REF!</v>
      </c>
    </row>
    <row r="3593" spans="9:14">
      <c r="I3593" s="168" t="e">
        <f>#REF!</f>
        <v>#REF!</v>
      </c>
      <c r="J3593" s="168" t="e">
        <f>#REF!</f>
        <v>#REF!</v>
      </c>
      <c r="K3593" s="168" t="e">
        <f>#REF!</f>
        <v>#REF!</v>
      </c>
      <c r="L3593" s="168" t="e">
        <f>#REF!</f>
        <v>#REF!</v>
      </c>
      <c r="M3593" s="168" t="e">
        <f>#REF!</f>
        <v>#REF!</v>
      </c>
      <c r="N3593" s="168" t="e">
        <f>#REF!</f>
        <v>#REF!</v>
      </c>
    </row>
    <row r="3594" spans="9:14">
      <c r="I3594" s="168" t="e">
        <f>#REF!</f>
        <v>#REF!</v>
      </c>
      <c r="J3594" s="168" t="e">
        <f>#REF!</f>
        <v>#REF!</v>
      </c>
      <c r="K3594" s="168" t="e">
        <f>#REF!</f>
        <v>#REF!</v>
      </c>
      <c r="L3594" s="168" t="e">
        <f>#REF!</f>
        <v>#REF!</v>
      </c>
      <c r="M3594" s="168" t="e">
        <f>#REF!</f>
        <v>#REF!</v>
      </c>
      <c r="N3594" s="168" t="e">
        <f>#REF!</f>
        <v>#REF!</v>
      </c>
    </row>
    <row r="3595" spans="9:14">
      <c r="I3595" s="168" t="e">
        <f>#REF!</f>
        <v>#REF!</v>
      </c>
      <c r="J3595" s="168" t="e">
        <f>#REF!</f>
        <v>#REF!</v>
      </c>
      <c r="K3595" s="168" t="e">
        <f>#REF!</f>
        <v>#REF!</v>
      </c>
      <c r="L3595" s="168" t="e">
        <f>#REF!</f>
        <v>#REF!</v>
      </c>
      <c r="M3595" s="168" t="e">
        <f>#REF!</f>
        <v>#REF!</v>
      </c>
      <c r="N3595" s="168" t="e">
        <f>#REF!</f>
        <v>#REF!</v>
      </c>
    </row>
    <row r="3596" spans="9:14">
      <c r="I3596" s="168" t="e">
        <f>#REF!</f>
        <v>#REF!</v>
      </c>
      <c r="J3596" s="168" t="e">
        <f>#REF!</f>
        <v>#REF!</v>
      </c>
      <c r="K3596" s="168" t="e">
        <f>#REF!</f>
        <v>#REF!</v>
      </c>
      <c r="L3596" s="168" t="e">
        <f>#REF!</f>
        <v>#REF!</v>
      </c>
      <c r="M3596" s="168" t="e">
        <f>#REF!</f>
        <v>#REF!</v>
      </c>
      <c r="N3596" s="168" t="e">
        <f>#REF!</f>
        <v>#REF!</v>
      </c>
    </row>
    <row r="3597" spans="9:14">
      <c r="I3597" s="168" t="e">
        <f>#REF!</f>
        <v>#REF!</v>
      </c>
      <c r="J3597" s="168" t="e">
        <f>#REF!</f>
        <v>#REF!</v>
      </c>
      <c r="K3597" s="168" t="e">
        <f>#REF!</f>
        <v>#REF!</v>
      </c>
      <c r="L3597" s="168" t="e">
        <f>#REF!</f>
        <v>#REF!</v>
      </c>
      <c r="M3597" s="168" t="e">
        <f>#REF!</f>
        <v>#REF!</v>
      </c>
      <c r="N3597" s="168" t="e">
        <f>#REF!</f>
        <v>#REF!</v>
      </c>
    </row>
    <row r="3598" spans="9:14">
      <c r="I3598" s="168" t="e">
        <f>#REF!</f>
        <v>#REF!</v>
      </c>
      <c r="J3598" s="168" t="e">
        <f>#REF!</f>
        <v>#REF!</v>
      </c>
      <c r="K3598" s="168" t="e">
        <f>#REF!</f>
        <v>#REF!</v>
      </c>
      <c r="L3598" s="168" t="e">
        <f>#REF!</f>
        <v>#REF!</v>
      </c>
      <c r="M3598" s="168" t="e">
        <f>#REF!</f>
        <v>#REF!</v>
      </c>
      <c r="N3598" s="168" t="e">
        <f>#REF!</f>
        <v>#REF!</v>
      </c>
    </row>
    <row r="3599" spans="9:14">
      <c r="I3599" s="168" t="e">
        <f>#REF!</f>
        <v>#REF!</v>
      </c>
      <c r="J3599" s="168" t="e">
        <f>#REF!</f>
        <v>#REF!</v>
      </c>
      <c r="K3599" s="168" t="e">
        <f>#REF!</f>
        <v>#REF!</v>
      </c>
      <c r="L3599" s="168" t="e">
        <f>#REF!</f>
        <v>#REF!</v>
      </c>
      <c r="M3599" s="168" t="e">
        <f>#REF!</f>
        <v>#REF!</v>
      </c>
      <c r="N3599" s="168" t="e">
        <f>#REF!</f>
        <v>#REF!</v>
      </c>
    </row>
    <row r="3600" spans="9:14">
      <c r="I3600" s="168" t="e">
        <f>#REF!</f>
        <v>#REF!</v>
      </c>
      <c r="J3600" s="168" t="e">
        <f>#REF!</f>
        <v>#REF!</v>
      </c>
      <c r="K3600" s="168" t="e">
        <f>#REF!</f>
        <v>#REF!</v>
      </c>
      <c r="L3600" s="168" t="e">
        <f>#REF!</f>
        <v>#REF!</v>
      </c>
      <c r="M3600" s="168" t="e">
        <f>#REF!</f>
        <v>#REF!</v>
      </c>
      <c r="N3600" s="168" t="e">
        <f>#REF!</f>
        <v>#REF!</v>
      </c>
    </row>
    <row r="3601" spans="7:14">
      <c r="I3601" s="168" t="e">
        <f>#REF!</f>
        <v>#REF!</v>
      </c>
      <c r="J3601" s="168" t="e">
        <f>#REF!</f>
        <v>#REF!</v>
      </c>
      <c r="K3601" s="168" t="e">
        <f>#REF!</f>
        <v>#REF!</v>
      </c>
      <c r="L3601" s="168" t="e">
        <f>#REF!</f>
        <v>#REF!</v>
      </c>
      <c r="M3601" s="168" t="e">
        <f>#REF!</f>
        <v>#REF!</v>
      </c>
      <c r="N3601" s="168" t="e">
        <f>#REF!</f>
        <v>#REF!</v>
      </c>
    </row>
    <row r="3602" spans="7:14">
      <c r="I3602" s="168" t="e">
        <f>#REF!</f>
        <v>#REF!</v>
      </c>
      <c r="J3602" s="168" t="e">
        <f>#REF!</f>
        <v>#REF!</v>
      </c>
      <c r="K3602" s="168" t="e">
        <f>#REF!</f>
        <v>#REF!</v>
      </c>
      <c r="L3602" s="168" t="e">
        <f>#REF!</f>
        <v>#REF!</v>
      </c>
      <c r="M3602" s="168" t="e">
        <f>#REF!</f>
        <v>#REF!</v>
      </c>
      <c r="N3602" s="168" t="e">
        <f>#REF!</f>
        <v>#REF!</v>
      </c>
    </row>
    <row r="3603" spans="7:14">
      <c r="I3603" s="168" t="e">
        <f>#REF!</f>
        <v>#REF!</v>
      </c>
      <c r="J3603" s="168" t="e">
        <f>#REF!</f>
        <v>#REF!</v>
      </c>
      <c r="K3603" s="168" t="e">
        <f>#REF!</f>
        <v>#REF!</v>
      </c>
      <c r="L3603" s="168" t="e">
        <f>#REF!</f>
        <v>#REF!</v>
      </c>
      <c r="M3603" s="168" t="e">
        <f>#REF!</f>
        <v>#REF!</v>
      </c>
      <c r="N3603" s="168" t="e">
        <f>#REF!</f>
        <v>#REF!</v>
      </c>
    </row>
    <row r="3604" spans="7:14">
      <c r="I3604" s="180" t="e">
        <f>#REF!</f>
        <v>#REF!</v>
      </c>
      <c r="J3604" s="180" t="e">
        <f>#REF!</f>
        <v>#REF!</v>
      </c>
      <c r="K3604" s="180" t="e">
        <f>#REF!</f>
        <v>#REF!</v>
      </c>
      <c r="L3604" s="180" t="e">
        <f>#REF!</f>
        <v>#REF!</v>
      </c>
      <c r="M3604" s="180" t="e">
        <f>#REF!</f>
        <v>#REF!</v>
      </c>
      <c r="N3604" s="180" t="e">
        <f>#REF!</f>
        <v>#REF!</v>
      </c>
    </row>
    <row r="3605" spans="7:14">
      <c r="I3605" s="180" t="e">
        <f>#REF!</f>
        <v>#REF!</v>
      </c>
      <c r="J3605" s="180" t="e">
        <f>#REF!</f>
        <v>#REF!</v>
      </c>
      <c r="K3605" s="180" t="e">
        <f>#REF!</f>
        <v>#REF!</v>
      </c>
      <c r="L3605" s="180" t="e">
        <f>#REF!</f>
        <v>#REF!</v>
      </c>
      <c r="M3605" s="180" t="e">
        <f>#REF!</f>
        <v>#REF!</v>
      </c>
      <c r="N3605" s="180" t="e">
        <f>#REF!</f>
        <v>#REF!</v>
      </c>
    </row>
    <row r="3606" spans="7:14">
      <c r="I3606" s="168" t="e">
        <f>#REF!</f>
        <v>#REF!</v>
      </c>
      <c r="J3606" s="168" t="e">
        <f>#REF!</f>
        <v>#REF!</v>
      </c>
      <c r="K3606" s="168" t="e">
        <f>#REF!</f>
        <v>#REF!</v>
      </c>
      <c r="L3606" s="168" t="e">
        <f>#REF!</f>
        <v>#REF!</v>
      </c>
      <c r="M3606" s="168" t="e">
        <f>#REF!</f>
        <v>#REF!</v>
      </c>
      <c r="N3606" s="168" t="e">
        <f>#REF!</f>
        <v>#REF!</v>
      </c>
    </row>
    <row r="3607" spans="7:14">
      <c r="I3607" s="168" t="e">
        <f>#REF!</f>
        <v>#REF!</v>
      </c>
      <c r="J3607" s="168" t="e">
        <f>#REF!</f>
        <v>#REF!</v>
      </c>
      <c r="K3607" s="168" t="e">
        <f>#REF!</f>
        <v>#REF!</v>
      </c>
      <c r="L3607" s="168" t="e">
        <f>#REF!</f>
        <v>#REF!</v>
      </c>
      <c r="M3607" s="168" t="e">
        <f>#REF!</f>
        <v>#REF!</v>
      </c>
      <c r="N3607" s="168" t="e">
        <f>#REF!</f>
        <v>#REF!</v>
      </c>
    </row>
    <row r="3608" spans="7:14">
      <c r="I3608" s="168" t="e">
        <f>#REF!</f>
        <v>#REF!</v>
      </c>
      <c r="J3608" s="168" t="e">
        <f>#REF!</f>
        <v>#REF!</v>
      </c>
      <c r="K3608" s="168" t="e">
        <f>#REF!</f>
        <v>#REF!</v>
      </c>
      <c r="L3608" s="168" t="e">
        <f>#REF!</f>
        <v>#REF!</v>
      </c>
      <c r="M3608" s="168" t="e">
        <f>#REF!</f>
        <v>#REF!</v>
      </c>
      <c r="N3608" s="168" t="e">
        <f>#REF!</f>
        <v>#REF!</v>
      </c>
    </row>
    <row r="3609" spans="7:14">
      <c r="I3609" s="168" t="e">
        <f>#REF!</f>
        <v>#REF!</v>
      </c>
      <c r="J3609" s="168" t="e">
        <f>#REF!</f>
        <v>#REF!</v>
      </c>
      <c r="K3609" s="168" t="e">
        <f>#REF!</f>
        <v>#REF!</v>
      </c>
      <c r="L3609" s="168" t="e">
        <f>#REF!</f>
        <v>#REF!</v>
      </c>
      <c r="M3609" s="168" t="e">
        <f>#REF!</f>
        <v>#REF!</v>
      </c>
      <c r="N3609" s="168" t="e">
        <f>#REF!</f>
        <v>#REF!</v>
      </c>
    </row>
    <row r="3610" spans="7:14">
      <c r="I3610" s="168" t="e">
        <f>#REF!</f>
        <v>#REF!</v>
      </c>
      <c r="J3610" s="168" t="e">
        <f>#REF!</f>
        <v>#REF!</v>
      </c>
      <c r="K3610" s="168" t="e">
        <f>#REF!</f>
        <v>#REF!</v>
      </c>
      <c r="L3610" s="168" t="e">
        <f>#REF!</f>
        <v>#REF!</v>
      </c>
      <c r="M3610" s="168" t="e">
        <f>#REF!</f>
        <v>#REF!</v>
      </c>
      <c r="N3610" s="168" t="e">
        <f>#REF!</f>
        <v>#REF!</v>
      </c>
    </row>
    <row r="3611" spans="7:14">
      <c r="I3611" s="168" t="e">
        <f>#REF!</f>
        <v>#REF!</v>
      </c>
      <c r="J3611" s="168" t="e">
        <f>#REF!</f>
        <v>#REF!</v>
      </c>
      <c r="K3611" s="168" t="e">
        <f>#REF!</f>
        <v>#REF!</v>
      </c>
      <c r="L3611" s="168" t="e">
        <f>#REF!</f>
        <v>#REF!</v>
      </c>
      <c r="M3611" s="168" t="e">
        <f>#REF!</f>
        <v>#REF!</v>
      </c>
      <c r="N3611" s="168" t="e">
        <f>#REF!</f>
        <v>#REF!</v>
      </c>
    </row>
    <row r="3612" spans="7:14">
      <c r="I3612" s="168" t="e">
        <f>#REF!</f>
        <v>#REF!</v>
      </c>
      <c r="J3612" s="168" t="e">
        <f>#REF!</f>
        <v>#REF!</v>
      </c>
      <c r="K3612" s="168" t="e">
        <f>#REF!</f>
        <v>#REF!</v>
      </c>
      <c r="L3612" s="168" t="e">
        <f>#REF!</f>
        <v>#REF!</v>
      </c>
      <c r="M3612" s="168" t="e">
        <f>#REF!</f>
        <v>#REF!</v>
      </c>
      <c r="N3612" s="168" t="e">
        <f>#REF!</f>
        <v>#REF!</v>
      </c>
    </row>
    <row r="3613" spans="7:14">
      <c r="I3613" s="168" t="e">
        <f>#REF!</f>
        <v>#REF!</v>
      </c>
      <c r="J3613" s="168" t="e">
        <f>#REF!</f>
        <v>#REF!</v>
      </c>
      <c r="K3613" s="168" t="e">
        <f>#REF!</f>
        <v>#REF!</v>
      </c>
      <c r="L3613" s="168" t="e">
        <f>#REF!</f>
        <v>#REF!</v>
      </c>
      <c r="M3613" s="168" t="e">
        <f>#REF!</f>
        <v>#REF!</v>
      </c>
      <c r="N3613" s="168" t="e">
        <f>#REF!</f>
        <v>#REF!</v>
      </c>
    </row>
    <row r="3614" spans="7:14">
      <c r="G3614" s="200"/>
      <c r="H3614" s="200"/>
      <c r="I3614" s="168" t="e">
        <f>#REF!</f>
        <v>#REF!</v>
      </c>
      <c r="J3614" s="168" t="e">
        <f>#REF!</f>
        <v>#REF!</v>
      </c>
      <c r="K3614" s="168" t="e">
        <f>#REF!</f>
        <v>#REF!</v>
      </c>
      <c r="L3614" s="168" t="e">
        <f>#REF!</f>
        <v>#REF!</v>
      </c>
      <c r="M3614" s="168" t="e">
        <f>#REF!</f>
        <v>#REF!</v>
      </c>
      <c r="N3614" s="168" t="e">
        <f>#REF!</f>
        <v>#REF!</v>
      </c>
    </row>
    <row r="3615" spans="7:14">
      <c r="I3615" s="168" t="e">
        <f>#REF!</f>
        <v>#REF!</v>
      </c>
      <c r="J3615" s="168" t="e">
        <f>#REF!</f>
        <v>#REF!</v>
      </c>
      <c r="K3615" s="168" t="e">
        <f>#REF!</f>
        <v>#REF!</v>
      </c>
      <c r="L3615" s="168" t="e">
        <f>#REF!</f>
        <v>#REF!</v>
      </c>
      <c r="M3615" s="168" t="e">
        <f>#REF!</f>
        <v>#REF!</v>
      </c>
      <c r="N3615" s="168" t="e">
        <f>#REF!</f>
        <v>#REF!</v>
      </c>
    </row>
    <row r="3616" spans="7:14">
      <c r="I3616" s="168" t="e">
        <f>#REF!</f>
        <v>#REF!</v>
      </c>
      <c r="J3616" s="168" t="e">
        <f>#REF!</f>
        <v>#REF!</v>
      </c>
      <c r="K3616" s="168" t="e">
        <f>#REF!</f>
        <v>#REF!</v>
      </c>
      <c r="L3616" s="168" t="e">
        <f>#REF!</f>
        <v>#REF!</v>
      </c>
      <c r="M3616" s="168" t="e">
        <f>#REF!</f>
        <v>#REF!</v>
      </c>
      <c r="N3616" s="168" t="e">
        <f>#REF!</f>
        <v>#REF!</v>
      </c>
    </row>
    <row r="3617" spans="9:14">
      <c r="I3617" s="168" t="e">
        <f>#REF!</f>
        <v>#REF!</v>
      </c>
      <c r="J3617" s="168" t="e">
        <f>#REF!</f>
        <v>#REF!</v>
      </c>
      <c r="K3617" s="168" t="e">
        <f>#REF!</f>
        <v>#REF!</v>
      </c>
      <c r="L3617" s="168" t="e">
        <f>#REF!</f>
        <v>#REF!</v>
      </c>
      <c r="M3617" s="168" t="e">
        <f>#REF!</f>
        <v>#REF!</v>
      </c>
      <c r="N3617" s="168" t="e">
        <f>#REF!</f>
        <v>#REF!</v>
      </c>
    </row>
    <row r="3618" spans="9:14">
      <c r="I3618" s="180" t="e">
        <f>#REF!</f>
        <v>#REF!</v>
      </c>
      <c r="J3618" s="180" t="e">
        <f>#REF!</f>
        <v>#REF!</v>
      </c>
      <c r="K3618" s="180" t="e">
        <f>#REF!</f>
        <v>#REF!</v>
      </c>
      <c r="L3618" s="180" t="e">
        <f>#REF!</f>
        <v>#REF!</v>
      </c>
      <c r="M3618" s="180" t="e">
        <f>#REF!</f>
        <v>#REF!</v>
      </c>
      <c r="N3618" s="180" t="e">
        <f>#REF!</f>
        <v>#REF!</v>
      </c>
    </row>
    <row r="3619" spans="9:14">
      <c r="I3619" s="180" t="e">
        <f>#REF!</f>
        <v>#REF!</v>
      </c>
      <c r="J3619" s="180" t="e">
        <f>#REF!</f>
        <v>#REF!</v>
      </c>
      <c r="K3619" s="180" t="e">
        <f>#REF!</f>
        <v>#REF!</v>
      </c>
      <c r="L3619" s="180" t="e">
        <f>#REF!</f>
        <v>#REF!</v>
      </c>
      <c r="M3619" s="180" t="e">
        <f>#REF!</f>
        <v>#REF!</v>
      </c>
      <c r="N3619" s="180" t="e">
        <f>#REF!</f>
        <v>#REF!</v>
      </c>
    </row>
    <row r="3620" spans="9:14">
      <c r="I3620" s="168" t="e">
        <f>#REF!</f>
        <v>#REF!</v>
      </c>
      <c r="J3620" s="168" t="e">
        <f>#REF!</f>
        <v>#REF!</v>
      </c>
      <c r="K3620" s="168" t="e">
        <f>#REF!</f>
        <v>#REF!</v>
      </c>
      <c r="L3620" s="168" t="e">
        <f>#REF!</f>
        <v>#REF!</v>
      </c>
      <c r="M3620" s="168" t="e">
        <f>#REF!</f>
        <v>#REF!</v>
      </c>
      <c r="N3620" s="168" t="e">
        <f>#REF!</f>
        <v>#REF!</v>
      </c>
    </row>
    <row r="3621" spans="9:14">
      <c r="I3621" s="168" t="e">
        <f>#REF!</f>
        <v>#REF!</v>
      </c>
      <c r="J3621" s="168" t="e">
        <f>#REF!</f>
        <v>#REF!</v>
      </c>
      <c r="K3621" s="168" t="e">
        <f>#REF!</f>
        <v>#REF!</v>
      </c>
      <c r="L3621" s="168" t="e">
        <f>#REF!</f>
        <v>#REF!</v>
      </c>
      <c r="M3621" s="168" t="e">
        <f>#REF!</f>
        <v>#REF!</v>
      </c>
      <c r="N3621" s="168" t="e">
        <f>#REF!</f>
        <v>#REF!</v>
      </c>
    </row>
    <row r="3622" spans="9:14">
      <c r="I3622" s="168" t="e">
        <f>#REF!</f>
        <v>#REF!</v>
      </c>
      <c r="J3622" s="168" t="e">
        <f>#REF!</f>
        <v>#REF!</v>
      </c>
      <c r="K3622" s="168" t="e">
        <f>#REF!</f>
        <v>#REF!</v>
      </c>
      <c r="L3622" s="168" t="e">
        <f>#REF!</f>
        <v>#REF!</v>
      </c>
      <c r="M3622" s="168" t="e">
        <f>#REF!</f>
        <v>#REF!</v>
      </c>
      <c r="N3622" s="168" t="e">
        <f>#REF!</f>
        <v>#REF!</v>
      </c>
    </row>
    <row r="3623" spans="9:14">
      <c r="I3623" s="168" t="e">
        <f>#REF!</f>
        <v>#REF!</v>
      </c>
      <c r="J3623" s="168" t="e">
        <f>#REF!</f>
        <v>#REF!</v>
      </c>
      <c r="K3623" s="168" t="e">
        <f>#REF!</f>
        <v>#REF!</v>
      </c>
      <c r="L3623" s="168" t="e">
        <f>#REF!</f>
        <v>#REF!</v>
      </c>
      <c r="M3623" s="168" t="e">
        <f>#REF!</f>
        <v>#REF!</v>
      </c>
      <c r="N3623" s="168" t="e">
        <f>#REF!</f>
        <v>#REF!</v>
      </c>
    </row>
    <row r="3624" spans="9:14">
      <c r="I3624" s="168" t="e">
        <f>#REF!</f>
        <v>#REF!</v>
      </c>
      <c r="J3624" s="168" t="e">
        <f>#REF!</f>
        <v>#REF!</v>
      </c>
      <c r="K3624" s="168" t="e">
        <f>#REF!</f>
        <v>#REF!</v>
      </c>
      <c r="L3624" s="168" t="e">
        <f>#REF!</f>
        <v>#REF!</v>
      </c>
      <c r="M3624" s="168" t="e">
        <f>#REF!</f>
        <v>#REF!</v>
      </c>
      <c r="N3624" s="168" t="e">
        <f>#REF!</f>
        <v>#REF!</v>
      </c>
    </row>
    <row r="3625" spans="9:14">
      <c r="I3625" s="168" t="e">
        <f>#REF!</f>
        <v>#REF!</v>
      </c>
      <c r="J3625" s="168" t="e">
        <f>#REF!</f>
        <v>#REF!</v>
      </c>
      <c r="K3625" s="168" t="e">
        <f>#REF!</f>
        <v>#REF!</v>
      </c>
      <c r="L3625" s="168" t="e">
        <f>#REF!</f>
        <v>#REF!</v>
      </c>
      <c r="M3625" s="168" t="e">
        <f>#REF!</f>
        <v>#REF!</v>
      </c>
      <c r="N3625" s="168" t="e">
        <f>#REF!</f>
        <v>#REF!</v>
      </c>
    </row>
    <row r="3626" spans="9:14">
      <c r="I3626" s="168" t="e">
        <f>#REF!</f>
        <v>#REF!</v>
      </c>
      <c r="J3626" s="168" t="e">
        <f>#REF!</f>
        <v>#REF!</v>
      </c>
      <c r="K3626" s="168" t="e">
        <f>#REF!</f>
        <v>#REF!</v>
      </c>
      <c r="L3626" s="168" t="e">
        <f>#REF!</f>
        <v>#REF!</v>
      </c>
      <c r="M3626" s="168" t="e">
        <f>#REF!</f>
        <v>#REF!</v>
      </c>
      <c r="N3626" s="168" t="e">
        <f>#REF!</f>
        <v>#REF!</v>
      </c>
    </row>
    <row r="3627" spans="9:14">
      <c r="I3627" s="168" t="e">
        <f>#REF!</f>
        <v>#REF!</v>
      </c>
      <c r="J3627" s="168" t="e">
        <f>#REF!</f>
        <v>#REF!</v>
      </c>
      <c r="K3627" s="168" t="e">
        <f>#REF!</f>
        <v>#REF!</v>
      </c>
      <c r="L3627" s="168" t="e">
        <f>#REF!</f>
        <v>#REF!</v>
      </c>
      <c r="M3627" s="168" t="e">
        <f>#REF!</f>
        <v>#REF!</v>
      </c>
      <c r="N3627" s="168" t="e">
        <f>#REF!</f>
        <v>#REF!</v>
      </c>
    </row>
    <row r="3628" spans="9:14">
      <c r="I3628" s="168" t="e">
        <f>#REF!</f>
        <v>#REF!</v>
      </c>
      <c r="J3628" s="168" t="e">
        <f>#REF!</f>
        <v>#REF!</v>
      </c>
      <c r="K3628" s="168" t="e">
        <f>#REF!</f>
        <v>#REF!</v>
      </c>
      <c r="L3628" s="168" t="e">
        <f>#REF!</f>
        <v>#REF!</v>
      </c>
      <c r="M3628" s="168" t="e">
        <f>#REF!</f>
        <v>#REF!</v>
      </c>
      <c r="N3628" s="168" t="e">
        <f>#REF!</f>
        <v>#REF!</v>
      </c>
    </row>
    <row r="3629" spans="9:14">
      <c r="I3629" s="168" t="e">
        <f>#REF!</f>
        <v>#REF!</v>
      </c>
      <c r="J3629" s="168" t="e">
        <f>#REF!</f>
        <v>#REF!</v>
      </c>
      <c r="K3629" s="168" t="e">
        <f>#REF!</f>
        <v>#REF!</v>
      </c>
      <c r="L3629" s="168" t="e">
        <f>#REF!</f>
        <v>#REF!</v>
      </c>
      <c r="M3629" s="168" t="e">
        <f>#REF!</f>
        <v>#REF!</v>
      </c>
      <c r="N3629" s="168" t="e">
        <f>#REF!</f>
        <v>#REF!</v>
      </c>
    </row>
    <row r="3630" spans="9:14">
      <c r="I3630" s="168" t="e">
        <f>#REF!</f>
        <v>#REF!</v>
      </c>
      <c r="J3630" s="168" t="e">
        <f>#REF!</f>
        <v>#REF!</v>
      </c>
      <c r="K3630" s="168" t="e">
        <f>#REF!</f>
        <v>#REF!</v>
      </c>
      <c r="L3630" s="168" t="e">
        <f>#REF!</f>
        <v>#REF!</v>
      </c>
      <c r="M3630" s="168" t="e">
        <f>#REF!</f>
        <v>#REF!</v>
      </c>
      <c r="N3630" s="168" t="e">
        <f>#REF!</f>
        <v>#REF!</v>
      </c>
    </row>
    <row r="3631" spans="9:14">
      <c r="I3631" s="168" t="e">
        <f>#REF!</f>
        <v>#REF!</v>
      </c>
      <c r="J3631" s="168" t="e">
        <f>#REF!</f>
        <v>#REF!</v>
      </c>
      <c r="K3631" s="168" t="e">
        <f>#REF!</f>
        <v>#REF!</v>
      </c>
      <c r="L3631" s="168" t="e">
        <f>#REF!</f>
        <v>#REF!</v>
      </c>
      <c r="M3631" s="168" t="e">
        <f>#REF!</f>
        <v>#REF!</v>
      </c>
      <c r="N3631" s="168" t="e">
        <f>#REF!</f>
        <v>#REF!</v>
      </c>
    </row>
    <row r="3632" spans="9:14">
      <c r="I3632" s="180" t="e">
        <f>#REF!</f>
        <v>#REF!</v>
      </c>
      <c r="J3632" s="180" t="e">
        <f>#REF!</f>
        <v>#REF!</v>
      </c>
      <c r="K3632" s="180" t="e">
        <f>#REF!</f>
        <v>#REF!</v>
      </c>
      <c r="L3632" s="180" t="e">
        <f>#REF!</f>
        <v>#REF!</v>
      </c>
      <c r="M3632" s="180" t="e">
        <f>#REF!</f>
        <v>#REF!</v>
      </c>
      <c r="N3632" s="180" t="e">
        <f>#REF!</f>
        <v>#REF!</v>
      </c>
    </row>
    <row r="3633" spans="9:14">
      <c r="I3633" s="180" t="e">
        <f>#REF!</f>
        <v>#REF!</v>
      </c>
      <c r="J3633" s="180" t="e">
        <f>#REF!</f>
        <v>#REF!</v>
      </c>
      <c r="K3633" s="180" t="e">
        <f>#REF!</f>
        <v>#REF!</v>
      </c>
      <c r="L3633" s="180" t="e">
        <f>#REF!</f>
        <v>#REF!</v>
      </c>
      <c r="M3633" s="180" t="e">
        <f>#REF!</f>
        <v>#REF!</v>
      </c>
      <c r="N3633" s="180" t="e">
        <f>#REF!</f>
        <v>#REF!</v>
      </c>
    </row>
    <row r="3634" spans="9:14">
      <c r="I3634" s="168" t="e">
        <f>#REF!</f>
        <v>#REF!</v>
      </c>
      <c r="J3634" s="168" t="e">
        <f>#REF!</f>
        <v>#REF!</v>
      </c>
      <c r="K3634" s="168" t="e">
        <f>#REF!</f>
        <v>#REF!</v>
      </c>
      <c r="L3634" s="168" t="e">
        <f>#REF!</f>
        <v>#REF!</v>
      </c>
      <c r="M3634" s="168" t="e">
        <f>#REF!</f>
        <v>#REF!</v>
      </c>
      <c r="N3634" s="168" t="e">
        <f>#REF!</f>
        <v>#REF!</v>
      </c>
    </row>
    <row r="3635" spans="9:14">
      <c r="I3635" s="168" t="e">
        <f>#REF!</f>
        <v>#REF!</v>
      </c>
      <c r="J3635" s="168" t="e">
        <f>#REF!</f>
        <v>#REF!</v>
      </c>
      <c r="K3635" s="168" t="e">
        <f>#REF!</f>
        <v>#REF!</v>
      </c>
      <c r="L3635" s="168" t="e">
        <f>#REF!</f>
        <v>#REF!</v>
      </c>
      <c r="M3635" s="168" t="e">
        <f>#REF!</f>
        <v>#REF!</v>
      </c>
      <c r="N3635" s="168" t="e">
        <f>#REF!</f>
        <v>#REF!</v>
      </c>
    </row>
    <row r="3636" spans="9:14">
      <c r="I3636" s="168" t="e">
        <f>#REF!</f>
        <v>#REF!</v>
      </c>
      <c r="J3636" s="168" t="e">
        <f>#REF!</f>
        <v>#REF!</v>
      </c>
      <c r="K3636" s="168" t="e">
        <f>#REF!</f>
        <v>#REF!</v>
      </c>
      <c r="L3636" s="168" t="e">
        <f>#REF!</f>
        <v>#REF!</v>
      </c>
      <c r="M3636" s="168" t="e">
        <f>#REF!</f>
        <v>#REF!</v>
      </c>
      <c r="N3636" s="168" t="e">
        <f>#REF!</f>
        <v>#REF!</v>
      </c>
    </row>
    <row r="3637" spans="9:14">
      <c r="I3637" s="168" t="e">
        <f>#REF!</f>
        <v>#REF!</v>
      </c>
      <c r="J3637" s="168" t="e">
        <f>#REF!</f>
        <v>#REF!</v>
      </c>
      <c r="K3637" s="168" t="e">
        <f>#REF!</f>
        <v>#REF!</v>
      </c>
      <c r="L3637" s="168" t="e">
        <f>#REF!</f>
        <v>#REF!</v>
      </c>
      <c r="M3637" s="168" t="e">
        <f>#REF!</f>
        <v>#REF!</v>
      </c>
      <c r="N3637" s="168" t="e">
        <f>#REF!</f>
        <v>#REF!</v>
      </c>
    </row>
    <row r="3638" spans="9:14">
      <c r="I3638" s="168" t="e">
        <f>#REF!</f>
        <v>#REF!</v>
      </c>
      <c r="J3638" s="168" t="e">
        <f>#REF!</f>
        <v>#REF!</v>
      </c>
      <c r="K3638" s="168" t="e">
        <f>#REF!</f>
        <v>#REF!</v>
      </c>
      <c r="L3638" s="168" t="e">
        <f>#REF!</f>
        <v>#REF!</v>
      </c>
      <c r="M3638" s="168" t="e">
        <f>#REF!</f>
        <v>#REF!</v>
      </c>
      <c r="N3638" s="168" t="e">
        <f>#REF!</f>
        <v>#REF!</v>
      </c>
    </row>
    <row r="3639" spans="9:14">
      <c r="I3639" s="168" t="e">
        <f>#REF!</f>
        <v>#REF!</v>
      </c>
      <c r="J3639" s="168" t="e">
        <f>#REF!</f>
        <v>#REF!</v>
      </c>
      <c r="K3639" s="168" t="e">
        <f>#REF!</f>
        <v>#REF!</v>
      </c>
      <c r="L3639" s="168" t="e">
        <f>#REF!</f>
        <v>#REF!</v>
      </c>
      <c r="M3639" s="168" t="e">
        <f>#REF!</f>
        <v>#REF!</v>
      </c>
      <c r="N3639" s="168" t="e">
        <f>#REF!</f>
        <v>#REF!</v>
      </c>
    </row>
    <row r="3640" spans="9:14">
      <c r="I3640" s="168" t="e">
        <f>#REF!</f>
        <v>#REF!</v>
      </c>
      <c r="J3640" s="168" t="e">
        <f>#REF!</f>
        <v>#REF!</v>
      </c>
      <c r="K3640" s="168" t="e">
        <f>#REF!</f>
        <v>#REF!</v>
      </c>
      <c r="L3640" s="168" t="e">
        <f>#REF!</f>
        <v>#REF!</v>
      </c>
      <c r="M3640" s="168" t="e">
        <f>#REF!</f>
        <v>#REF!</v>
      </c>
      <c r="N3640" s="168" t="e">
        <f>#REF!</f>
        <v>#REF!</v>
      </c>
    </row>
    <row r="3641" spans="9:14">
      <c r="I3641" s="168" t="e">
        <f>#REF!</f>
        <v>#REF!</v>
      </c>
      <c r="J3641" s="168" t="e">
        <f>#REF!</f>
        <v>#REF!</v>
      </c>
      <c r="K3641" s="168" t="e">
        <f>#REF!</f>
        <v>#REF!</v>
      </c>
      <c r="L3641" s="168" t="e">
        <f>#REF!</f>
        <v>#REF!</v>
      </c>
      <c r="M3641" s="168" t="e">
        <f>#REF!</f>
        <v>#REF!</v>
      </c>
      <c r="N3641" s="168" t="e">
        <f>#REF!</f>
        <v>#REF!</v>
      </c>
    </row>
    <row r="3642" spans="9:14">
      <c r="I3642" s="168" t="e">
        <f>#REF!</f>
        <v>#REF!</v>
      </c>
      <c r="J3642" s="168" t="e">
        <f>#REF!</f>
        <v>#REF!</v>
      </c>
      <c r="K3642" s="168" t="e">
        <f>#REF!</f>
        <v>#REF!</v>
      </c>
      <c r="L3642" s="168" t="e">
        <f>#REF!</f>
        <v>#REF!</v>
      </c>
      <c r="M3642" s="168" t="e">
        <f>#REF!</f>
        <v>#REF!</v>
      </c>
      <c r="N3642" s="168" t="e">
        <f>#REF!</f>
        <v>#REF!</v>
      </c>
    </row>
    <row r="3643" spans="9:14">
      <c r="I3643" s="168" t="e">
        <f>#REF!</f>
        <v>#REF!</v>
      </c>
      <c r="J3643" s="168" t="e">
        <f>#REF!</f>
        <v>#REF!</v>
      </c>
      <c r="K3643" s="168" t="e">
        <f>#REF!</f>
        <v>#REF!</v>
      </c>
      <c r="L3643" s="168" t="e">
        <f>#REF!</f>
        <v>#REF!</v>
      </c>
      <c r="M3643" s="168" t="e">
        <f>#REF!</f>
        <v>#REF!</v>
      </c>
      <c r="N3643" s="168" t="e">
        <f>#REF!</f>
        <v>#REF!</v>
      </c>
    </row>
    <row r="3644" spans="9:14">
      <c r="I3644" s="168" t="e">
        <f>#REF!</f>
        <v>#REF!</v>
      </c>
      <c r="J3644" s="168" t="e">
        <f>#REF!</f>
        <v>#REF!</v>
      </c>
      <c r="K3644" s="168" t="e">
        <f>#REF!</f>
        <v>#REF!</v>
      </c>
      <c r="L3644" s="168" t="e">
        <f>#REF!</f>
        <v>#REF!</v>
      </c>
      <c r="M3644" s="168" t="e">
        <f>#REF!</f>
        <v>#REF!</v>
      </c>
      <c r="N3644" s="168" t="e">
        <f>#REF!</f>
        <v>#REF!</v>
      </c>
    </row>
    <row r="3645" spans="9:14">
      <c r="I3645" s="168" t="e">
        <f>#REF!</f>
        <v>#REF!</v>
      </c>
      <c r="J3645" s="168" t="e">
        <f>#REF!</f>
        <v>#REF!</v>
      </c>
      <c r="K3645" s="168" t="e">
        <f>#REF!</f>
        <v>#REF!</v>
      </c>
      <c r="L3645" s="168" t="e">
        <f>#REF!</f>
        <v>#REF!</v>
      </c>
      <c r="M3645" s="168" t="e">
        <f>#REF!</f>
        <v>#REF!</v>
      </c>
      <c r="N3645" s="168" t="e">
        <f>#REF!</f>
        <v>#REF!</v>
      </c>
    </row>
    <row r="3646" spans="9:14">
      <c r="I3646" s="180" t="e">
        <f>#REF!</f>
        <v>#REF!</v>
      </c>
      <c r="J3646" s="180" t="e">
        <f>#REF!</f>
        <v>#REF!</v>
      </c>
      <c r="K3646" s="180" t="e">
        <f>#REF!</f>
        <v>#REF!</v>
      </c>
      <c r="L3646" s="180" t="e">
        <f>#REF!</f>
        <v>#REF!</v>
      </c>
      <c r="M3646" s="180" t="e">
        <f>#REF!</f>
        <v>#REF!</v>
      </c>
      <c r="N3646" s="180" t="e">
        <f>#REF!</f>
        <v>#REF!</v>
      </c>
    </row>
    <row r="3647" spans="9:14">
      <c r="I3647" s="180" t="e">
        <f>#REF!</f>
        <v>#REF!</v>
      </c>
      <c r="J3647" s="180" t="e">
        <f>#REF!</f>
        <v>#REF!</v>
      </c>
      <c r="K3647" s="180" t="e">
        <f>#REF!</f>
        <v>#REF!</v>
      </c>
      <c r="L3647" s="180" t="e">
        <f>#REF!</f>
        <v>#REF!</v>
      </c>
      <c r="M3647" s="180" t="e">
        <f>#REF!</f>
        <v>#REF!</v>
      </c>
      <c r="N3647" s="180" t="e">
        <f>#REF!</f>
        <v>#REF!</v>
      </c>
    </row>
    <row r="3648" spans="9:14">
      <c r="I3648" s="168" t="e">
        <f>#REF!</f>
        <v>#REF!</v>
      </c>
      <c r="J3648" s="168" t="e">
        <f>#REF!</f>
        <v>#REF!</v>
      </c>
      <c r="K3648" s="168" t="e">
        <f>#REF!</f>
        <v>#REF!</v>
      </c>
      <c r="L3648" s="168" t="e">
        <f>#REF!</f>
        <v>#REF!</v>
      </c>
      <c r="M3648" s="168" t="e">
        <f>#REF!</f>
        <v>#REF!</v>
      </c>
      <c r="N3648" s="168" t="e">
        <f>#REF!</f>
        <v>#REF!</v>
      </c>
    </row>
    <row r="3649" spans="9:14">
      <c r="I3649" s="168" t="e">
        <f>#REF!</f>
        <v>#REF!</v>
      </c>
      <c r="J3649" s="168" t="e">
        <f>#REF!</f>
        <v>#REF!</v>
      </c>
      <c r="K3649" s="168" t="e">
        <f>#REF!</f>
        <v>#REF!</v>
      </c>
      <c r="L3649" s="168" t="e">
        <f>#REF!</f>
        <v>#REF!</v>
      </c>
      <c r="M3649" s="168" t="e">
        <f>#REF!</f>
        <v>#REF!</v>
      </c>
      <c r="N3649" s="168" t="e">
        <f>#REF!</f>
        <v>#REF!</v>
      </c>
    </row>
    <row r="3650" spans="9:14">
      <c r="I3650" s="168" t="e">
        <f>#REF!</f>
        <v>#REF!</v>
      </c>
      <c r="J3650" s="168" t="e">
        <f>#REF!</f>
        <v>#REF!</v>
      </c>
      <c r="K3650" s="168" t="e">
        <f>#REF!</f>
        <v>#REF!</v>
      </c>
      <c r="L3650" s="168" t="e">
        <f>#REF!</f>
        <v>#REF!</v>
      </c>
      <c r="M3650" s="168" t="e">
        <f>#REF!</f>
        <v>#REF!</v>
      </c>
      <c r="N3650" s="168" t="e">
        <f>#REF!</f>
        <v>#REF!</v>
      </c>
    </row>
    <row r="3651" spans="9:14">
      <c r="I3651" s="168" t="e">
        <f>#REF!</f>
        <v>#REF!</v>
      </c>
      <c r="J3651" s="168" t="e">
        <f>#REF!</f>
        <v>#REF!</v>
      </c>
      <c r="K3651" s="168" t="e">
        <f>#REF!</f>
        <v>#REF!</v>
      </c>
      <c r="L3651" s="168" t="e">
        <f>#REF!</f>
        <v>#REF!</v>
      </c>
      <c r="M3651" s="168" t="e">
        <f>#REF!</f>
        <v>#REF!</v>
      </c>
      <c r="N3651" s="168" t="e">
        <f>#REF!</f>
        <v>#REF!</v>
      </c>
    </row>
    <row r="3652" spans="9:14">
      <c r="I3652" s="168" t="e">
        <f>#REF!</f>
        <v>#REF!</v>
      </c>
      <c r="J3652" s="168" t="e">
        <f>#REF!</f>
        <v>#REF!</v>
      </c>
      <c r="K3652" s="168" t="e">
        <f>#REF!</f>
        <v>#REF!</v>
      </c>
      <c r="L3652" s="168" t="e">
        <f>#REF!</f>
        <v>#REF!</v>
      </c>
      <c r="M3652" s="168" t="e">
        <f>#REF!</f>
        <v>#REF!</v>
      </c>
      <c r="N3652" s="168" t="e">
        <f>#REF!</f>
        <v>#REF!</v>
      </c>
    </row>
    <row r="3653" spans="9:14">
      <c r="I3653" s="168" t="e">
        <f>#REF!</f>
        <v>#REF!</v>
      </c>
      <c r="J3653" s="168" t="e">
        <f>#REF!</f>
        <v>#REF!</v>
      </c>
      <c r="K3653" s="168" t="e">
        <f>#REF!</f>
        <v>#REF!</v>
      </c>
      <c r="L3653" s="168" t="e">
        <f>#REF!</f>
        <v>#REF!</v>
      </c>
      <c r="M3653" s="168" t="e">
        <f>#REF!</f>
        <v>#REF!</v>
      </c>
      <c r="N3653" s="168" t="e">
        <f>#REF!</f>
        <v>#REF!</v>
      </c>
    </row>
    <row r="3654" spans="9:14">
      <c r="I3654" s="168" t="e">
        <f>#REF!</f>
        <v>#REF!</v>
      </c>
      <c r="J3654" s="168" t="e">
        <f>#REF!</f>
        <v>#REF!</v>
      </c>
      <c r="K3654" s="168" t="e">
        <f>#REF!</f>
        <v>#REF!</v>
      </c>
      <c r="L3654" s="168" t="e">
        <f>#REF!</f>
        <v>#REF!</v>
      </c>
      <c r="M3654" s="168" t="e">
        <f>#REF!</f>
        <v>#REF!</v>
      </c>
      <c r="N3654" s="168" t="e">
        <f>#REF!</f>
        <v>#REF!</v>
      </c>
    </row>
    <row r="3655" spans="9:14">
      <c r="I3655" s="168" t="e">
        <f>#REF!</f>
        <v>#REF!</v>
      </c>
      <c r="J3655" s="168" t="e">
        <f>#REF!</f>
        <v>#REF!</v>
      </c>
      <c r="K3655" s="168" t="e">
        <f>#REF!</f>
        <v>#REF!</v>
      </c>
      <c r="L3655" s="168" t="e">
        <f>#REF!</f>
        <v>#REF!</v>
      </c>
      <c r="M3655" s="168" t="e">
        <f>#REF!</f>
        <v>#REF!</v>
      </c>
      <c r="N3655" s="168" t="e">
        <f>#REF!</f>
        <v>#REF!</v>
      </c>
    </row>
    <row r="3656" spans="9:14">
      <c r="I3656" s="168" t="e">
        <f>#REF!</f>
        <v>#REF!</v>
      </c>
      <c r="J3656" s="168" t="e">
        <f>#REF!</f>
        <v>#REF!</v>
      </c>
      <c r="K3656" s="168" t="e">
        <f>#REF!</f>
        <v>#REF!</v>
      </c>
      <c r="L3656" s="168" t="e">
        <f>#REF!</f>
        <v>#REF!</v>
      </c>
      <c r="M3656" s="168" t="e">
        <f>#REF!</f>
        <v>#REF!</v>
      </c>
      <c r="N3656" s="168" t="e">
        <f>#REF!</f>
        <v>#REF!</v>
      </c>
    </row>
    <row r="3657" spans="9:14">
      <c r="I3657" s="168" t="e">
        <f>#REF!</f>
        <v>#REF!</v>
      </c>
      <c r="J3657" s="168" t="e">
        <f>#REF!</f>
        <v>#REF!</v>
      </c>
      <c r="K3657" s="168" t="e">
        <f>#REF!</f>
        <v>#REF!</v>
      </c>
      <c r="L3657" s="168" t="e">
        <f>#REF!</f>
        <v>#REF!</v>
      </c>
      <c r="M3657" s="168" t="e">
        <f>#REF!</f>
        <v>#REF!</v>
      </c>
      <c r="N3657" s="168" t="e">
        <f>#REF!</f>
        <v>#REF!</v>
      </c>
    </row>
    <row r="3658" spans="9:14">
      <c r="I3658" s="168" t="e">
        <f>#REF!</f>
        <v>#REF!</v>
      </c>
      <c r="J3658" s="168" t="e">
        <f>#REF!</f>
        <v>#REF!</v>
      </c>
      <c r="K3658" s="168" t="e">
        <f>#REF!</f>
        <v>#REF!</v>
      </c>
      <c r="L3658" s="168" t="e">
        <f>#REF!</f>
        <v>#REF!</v>
      </c>
      <c r="M3658" s="168" t="e">
        <f>#REF!</f>
        <v>#REF!</v>
      </c>
      <c r="N3658" s="168" t="e">
        <f>#REF!</f>
        <v>#REF!</v>
      </c>
    </row>
    <row r="3659" spans="9:14">
      <c r="I3659" s="168" t="e">
        <f>#REF!</f>
        <v>#REF!</v>
      </c>
      <c r="J3659" s="168" t="e">
        <f>#REF!</f>
        <v>#REF!</v>
      </c>
      <c r="K3659" s="168" t="e">
        <f>#REF!</f>
        <v>#REF!</v>
      </c>
      <c r="L3659" s="168" t="e">
        <f>#REF!</f>
        <v>#REF!</v>
      </c>
      <c r="M3659" s="168" t="e">
        <f>#REF!</f>
        <v>#REF!</v>
      </c>
      <c r="N3659" s="168" t="e">
        <f>#REF!</f>
        <v>#REF!</v>
      </c>
    </row>
    <row r="3660" spans="9:14">
      <c r="I3660" s="180" t="e">
        <f>#REF!</f>
        <v>#REF!</v>
      </c>
      <c r="J3660" s="180" t="e">
        <f>#REF!</f>
        <v>#REF!</v>
      </c>
      <c r="K3660" s="180" t="e">
        <f>#REF!</f>
        <v>#REF!</v>
      </c>
      <c r="L3660" s="180" t="e">
        <f>#REF!</f>
        <v>#REF!</v>
      </c>
      <c r="M3660" s="180" t="e">
        <f>#REF!</f>
        <v>#REF!</v>
      </c>
      <c r="N3660" s="180" t="e">
        <f>#REF!</f>
        <v>#REF!</v>
      </c>
    </row>
    <row r="3661" spans="9:14">
      <c r="I3661" s="180" t="e">
        <f>#REF!</f>
        <v>#REF!</v>
      </c>
      <c r="J3661" s="180" t="e">
        <f>#REF!</f>
        <v>#REF!</v>
      </c>
      <c r="K3661" s="180" t="e">
        <f>#REF!</f>
        <v>#REF!</v>
      </c>
      <c r="L3661" s="180" t="e">
        <f>#REF!</f>
        <v>#REF!</v>
      </c>
      <c r="M3661" s="180" t="e">
        <f>#REF!</f>
        <v>#REF!</v>
      </c>
      <c r="N3661" s="180" t="e">
        <f>#REF!</f>
        <v>#REF!</v>
      </c>
    </row>
    <row r="3662" spans="9:14">
      <c r="I3662" s="168" t="e">
        <f>#REF!</f>
        <v>#REF!</v>
      </c>
      <c r="J3662" s="168" t="e">
        <f>#REF!</f>
        <v>#REF!</v>
      </c>
      <c r="K3662" s="168" t="e">
        <f>#REF!</f>
        <v>#REF!</v>
      </c>
      <c r="L3662" s="168" t="e">
        <f>#REF!</f>
        <v>#REF!</v>
      </c>
      <c r="M3662" s="168" t="e">
        <f>#REF!</f>
        <v>#REF!</v>
      </c>
      <c r="N3662" s="168" t="e">
        <f>#REF!</f>
        <v>#REF!</v>
      </c>
    </row>
    <row r="3663" spans="9:14">
      <c r="I3663" s="168" t="e">
        <f>#REF!</f>
        <v>#REF!</v>
      </c>
      <c r="J3663" s="168" t="e">
        <f>#REF!</f>
        <v>#REF!</v>
      </c>
      <c r="K3663" s="168" t="e">
        <f>#REF!</f>
        <v>#REF!</v>
      </c>
      <c r="L3663" s="168" t="e">
        <f>#REF!</f>
        <v>#REF!</v>
      </c>
      <c r="M3663" s="168" t="e">
        <f>#REF!</f>
        <v>#REF!</v>
      </c>
      <c r="N3663" s="168" t="e">
        <f>#REF!</f>
        <v>#REF!</v>
      </c>
    </row>
    <row r="3664" spans="9:14">
      <c r="I3664" s="168" t="e">
        <f>#REF!</f>
        <v>#REF!</v>
      </c>
      <c r="J3664" s="168" t="e">
        <f>#REF!</f>
        <v>#REF!</v>
      </c>
      <c r="K3664" s="168" t="e">
        <f>#REF!</f>
        <v>#REF!</v>
      </c>
      <c r="L3664" s="168" t="e">
        <f>#REF!</f>
        <v>#REF!</v>
      </c>
      <c r="M3664" s="168" t="e">
        <f>#REF!</f>
        <v>#REF!</v>
      </c>
      <c r="N3664" s="168" t="e">
        <f>#REF!</f>
        <v>#REF!</v>
      </c>
    </row>
    <row r="3665" spans="9:14">
      <c r="I3665" s="168" t="e">
        <f>#REF!</f>
        <v>#REF!</v>
      </c>
      <c r="J3665" s="168" t="e">
        <f>#REF!</f>
        <v>#REF!</v>
      </c>
      <c r="K3665" s="168" t="e">
        <f>#REF!</f>
        <v>#REF!</v>
      </c>
      <c r="L3665" s="168" t="e">
        <f>#REF!</f>
        <v>#REF!</v>
      </c>
      <c r="M3665" s="168" t="e">
        <f>#REF!</f>
        <v>#REF!</v>
      </c>
      <c r="N3665" s="168" t="e">
        <f>#REF!</f>
        <v>#REF!</v>
      </c>
    </row>
    <row r="3666" spans="9:14">
      <c r="I3666" s="168" t="e">
        <f>#REF!</f>
        <v>#REF!</v>
      </c>
      <c r="J3666" s="168" t="e">
        <f>#REF!</f>
        <v>#REF!</v>
      </c>
      <c r="K3666" s="168" t="e">
        <f>#REF!</f>
        <v>#REF!</v>
      </c>
      <c r="L3666" s="168" t="e">
        <f>#REF!</f>
        <v>#REF!</v>
      </c>
      <c r="M3666" s="168" t="e">
        <f>#REF!</f>
        <v>#REF!</v>
      </c>
      <c r="N3666" s="168" t="e">
        <f>#REF!</f>
        <v>#REF!</v>
      </c>
    </row>
    <row r="3667" spans="9:14">
      <c r="I3667" s="168" t="e">
        <f>#REF!</f>
        <v>#REF!</v>
      </c>
      <c r="J3667" s="168" t="e">
        <f>#REF!</f>
        <v>#REF!</v>
      </c>
      <c r="K3667" s="168" t="e">
        <f>#REF!</f>
        <v>#REF!</v>
      </c>
      <c r="L3667" s="168" t="e">
        <f>#REF!</f>
        <v>#REF!</v>
      </c>
      <c r="M3667" s="168" t="e">
        <f>#REF!</f>
        <v>#REF!</v>
      </c>
      <c r="N3667" s="168" t="e">
        <f>#REF!</f>
        <v>#REF!</v>
      </c>
    </row>
    <row r="3668" spans="9:14">
      <c r="I3668" s="168" t="e">
        <f>#REF!</f>
        <v>#REF!</v>
      </c>
      <c r="J3668" s="168" t="e">
        <f>#REF!</f>
        <v>#REF!</v>
      </c>
      <c r="K3668" s="168" t="e">
        <f>#REF!</f>
        <v>#REF!</v>
      </c>
      <c r="L3668" s="168" t="e">
        <f>#REF!</f>
        <v>#REF!</v>
      </c>
      <c r="M3668" s="168" t="e">
        <f>#REF!</f>
        <v>#REF!</v>
      </c>
      <c r="N3668" s="168" t="e">
        <f>#REF!</f>
        <v>#REF!</v>
      </c>
    </row>
    <row r="3669" spans="9:14">
      <c r="I3669" s="168" t="e">
        <f>#REF!</f>
        <v>#REF!</v>
      </c>
      <c r="J3669" s="168" t="e">
        <f>#REF!</f>
        <v>#REF!</v>
      </c>
      <c r="K3669" s="168" t="e">
        <f>#REF!</f>
        <v>#REF!</v>
      </c>
      <c r="L3669" s="168" t="e">
        <f>#REF!</f>
        <v>#REF!</v>
      </c>
      <c r="M3669" s="168" t="e">
        <f>#REF!</f>
        <v>#REF!</v>
      </c>
      <c r="N3669" s="168" t="e">
        <f>#REF!</f>
        <v>#REF!</v>
      </c>
    </row>
    <row r="3670" spans="9:14">
      <c r="I3670" s="168" t="e">
        <f>#REF!</f>
        <v>#REF!</v>
      </c>
      <c r="J3670" s="168" t="e">
        <f>#REF!</f>
        <v>#REF!</v>
      </c>
      <c r="K3670" s="168" t="e">
        <f>#REF!</f>
        <v>#REF!</v>
      </c>
      <c r="L3670" s="168" t="e">
        <f>#REF!</f>
        <v>#REF!</v>
      </c>
      <c r="M3670" s="168" t="e">
        <f>#REF!</f>
        <v>#REF!</v>
      </c>
      <c r="N3670" s="168" t="e">
        <f>#REF!</f>
        <v>#REF!</v>
      </c>
    </row>
    <row r="3671" spans="9:14">
      <c r="I3671" s="168" t="e">
        <f>#REF!</f>
        <v>#REF!</v>
      </c>
      <c r="J3671" s="168" t="e">
        <f>#REF!</f>
        <v>#REF!</v>
      </c>
      <c r="K3671" s="168" t="e">
        <f>#REF!</f>
        <v>#REF!</v>
      </c>
      <c r="L3671" s="168" t="e">
        <f>#REF!</f>
        <v>#REF!</v>
      </c>
      <c r="M3671" s="168" t="e">
        <f>#REF!</f>
        <v>#REF!</v>
      </c>
      <c r="N3671" s="168" t="e">
        <f>#REF!</f>
        <v>#REF!</v>
      </c>
    </row>
    <row r="3672" spans="9:14">
      <c r="I3672" s="168" t="e">
        <f>#REF!</f>
        <v>#REF!</v>
      </c>
      <c r="J3672" s="168" t="e">
        <f>#REF!</f>
        <v>#REF!</v>
      </c>
      <c r="K3672" s="168" t="e">
        <f>#REF!</f>
        <v>#REF!</v>
      </c>
      <c r="L3672" s="168" t="e">
        <f>#REF!</f>
        <v>#REF!</v>
      </c>
      <c r="M3672" s="168" t="e">
        <f>#REF!</f>
        <v>#REF!</v>
      </c>
      <c r="N3672" s="168" t="e">
        <f>#REF!</f>
        <v>#REF!</v>
      </c>
    </row>
    <row r="3673" spans="9:14">
      <c r="I3673" s="168" t="e">
        <f>#REF!</f>
        <v>#REF!</v>
      </c>
      <c r="J3673" s="168" t="e">
        <f>#REF!</f>
        <v>#REF!</v>
      </c>
      <c r="K3673" s="168" t="e">
        <f>#REF!</f>
        <v>#REF!</v>
      </c>
      <c r="L3673" s="168" t="e">
        <f>#REF!</f>
        <v>#REF!</v>
      </c>
      <c r="M3673" s="168" t="e">
        <f>#REF!</f>
        <v>#REF!</v>
      </c>
      <c r="N3673" s="168" t="e">
        <f>#REF!</f>
        <v>#REF!</v>
      </c>
    </row>
    <row r="3674" spans="9:14">
      <c r="I3674" s="180" t="e">
        <f>#REF!</f>
        <v>#REF!</v>
      </c>
      <c r="J3674" s="180" t="e">
        <f>#REF!</f>
        <v>#REF!</v>
      </c>
      <c r="K3674" s="180" t="e">
        <f>#REF!</f>
        <v>#REF!</v>
      </c>
      <c r="L3674" s="180" t="e">
        <f>#REF!</f>
        <v>#REF!</v>
      </c>
      <c r="M3674" s="180" t="e">
        <f>#REF!</f>
        <v>#REF!</v>
      </c>
      <c r="N3674" s="180" t="e">
        <f>#REF!</f>
        <v>#REF!</v>
      </c>
    </row>
    <row r="3675" spans="9:14">
      <c r="I3675" s="180" t="e">
        <f>#REF!</f>
        <v>#REF!</v>
      </c>
      <c r="J3675" s="180" t="e">
        <f>#REF!</f>
        <v>#REF!</v>
      </c>
      <c r="K3675" s="180" t="e">
        <f>#REF!</f>
        <v>#REF!</v>
      </c>
      <c r="L3675" s="180" t="e">
        <f>#REF!</f>
        <v>#REF!</v>
      </c>
      <c r="M3675" s="180" t="e">
        <f>#REF!</f>
        <v>#REF!</v>
      </c>
      <c r="N3675" s="180" t="e">
        <f>#REF!</f>
        <v>#REF!</v>
      </c>
    </row>
    <row r="3676" spans="9:14">
      <c r="I3676" s="168" t="e">
        <f>#REF!</f>
        <v>#REF!</v>
      </c>
      <c r="J3676" s="168" t="e">
        <f>#REF!</f>
        <v>#REF!</v>
      </c>
      <c r="K3676" s="168" t="e">
        <f>#REF!</f>
        <v>#REF!</v>
      </c>
      <c r="L3676" s="168" t="e">
        <f>#REF!</f>
        <v>#REF!</v>
      </c>
      <c r="M3676" s="168" t="e">
        <f>#REF!</f>
        <v>#REF!</v>
      </c>
      <c r="N3676" s="168" t="e">
        <f>#REF!</f>
        <v>#REF!</v>
      </c>
    </row>
    <row r="3677" spans="9:14">
      <c r="I3677" s="168" t="e">
        <f>#REF!</f>
        <v>#REF!</v>
      </c>
      <c r="J3677" s="168" t="e">
        <f>#REF!</f>
        <v>#REF!</v>
      </c>
      <c r="K3677" s="168" t="e">
        <f>#REF!</f>
        <v>#REF!</v>
      </c>
      <c r="L3677" s="168" t="e">
        <f>#REF!</f>
        <v>#REF!</v>
      </c>
      <c r="M3677" s="168" t="e">
        <f>#REF!</f>
        <v>#REF!</v>
      </c>
      <c r="N3677" s="168" t="e">
        <f>#REF!</f>
        <v>#REF!</v>
      </c>
    </row>
    <row r="3678" spans="9:14">
      <c r="I3678" s="168" t="e">
        <f>#REF!</f>
        <v>#REF!</v>
      </c>
      <c r="J3678" s="168" t="e">
        <f>#REF!</f>
        <v>#REF!</v>
      </c>
      <c r="K3678" s="168" t="e">
        <f>#REF!</f>
        <v>#REF!</v>
      </c>
      <c r="L3678" s="168" t="e">
        <f>#REF!</f>
        <v>#REF!</v>
      </c>
      <c r="M3678" s="168" t="e">
        <f>#REF!</f>
        <v>#REF!</v>
      </c>
      <c r="N3678" s="168" t="e">
        <f>#REF!</f>
        <v>#REF!</v>
      </c>
    </row>
    <row r="3679" spans="9:14">
      <c r="I3679" s="168" t="e">
        <f>#REF!</f>
        <v>#REF!</v>
      </c>
      <c r="J3679" s="168" t="e">
        <f>#REF!</f>
        <v>#REF!</v>
      </c>
      <c r="K3679" s="168" t="e">
        <f>#REF!</f>
        <v>#REF!</v>
      </c>
      <c r="L3679" s="168" t="e">
        <f>#REF!</f>
        <v>#REF!</v>
      </c>
      <c r="M3679" s="168" t="e">
        <f>#REF!</f>
        <v>#REF!</v>
      </c>
      <c r="N3679" s="168" t="e">
        <f>#REF!</f>
        <v>#REF!</v>
      </c>
    </row>
    <row r="3680" spans="9:14">
      <c r="I3680" s="168" t="e">
        <f>#REF!</f>
        <v>#REF!</v>
      </c>
      <c r="J3680" s="168" t="e">
        <f>#REF!</f>
        <v>#REF!</v>
      </c>
      <c r="K3680" s="168" t="e">
        <f>#REF!</f>
        <v>#REF!</v>
      </c>
      <c r="L3680" s="168" t="e">
        <f>#REF!</f>
        <v>#REF!</v>
      </c>
      <c r="M3680" s="168" t="e">
        <f>#REF!</f>
        <v>#REF!</v>
      </c>
      <c r="N3680" s="168" t="e">
        <f>#REF!</f>
        <v>#REF!</v>
      </c>
    </row>
    <row r="3681" spans="9:14">
      <c r="I3681" s="168" t="e">
        <f>#REF!</f>
        <v>#REF!</v>
      </c>
      <c r="J3681" s="168" t="e">
        <f>#REF!</f>
        <v>#REF!</v>
      </c>
      <c r="K3681" s="168" t="e">
        <f>#REF!</f>
        <v>#REF!</v>
      </c>
      <c r="L3681" s="168" t="e">
        <f>#REF!</f>
        <v>#REF!</v>
      </c>
      <c r="M3681" s="168" t="e">
        <f>#REF!</f>
        <v>#REF!</v>
      </c>
      <c r="N3681" s="168" t="e">
        <f>#REF!</f>
        <v>#REF!</v>
      </c>
    </row>
    <row r="3682" spans="9:14">
      <c r="I3682" s="168" t="e">
        <f>#REF!</f>
        <v>#REF!</v>
      </c>
      <c r="J3682" s="168" t="e">
        <f>#REF!</f>
        <v>#REF!</v>
      </c>
      <c r="K3682" s="168" t="e">
        <f>#REF!</f>
        <v>#REF!</v>
      </c>
      <c r="L3682" s="168" t="e">
        <f>#REF!</f>
        <v>#REF!</v>
      </c>
      <c r="M3682" s="168" t="e">
        <f>#REF!</f>
        <v>#REF!</v>
      </c>
      <c r="N3682" s="168" t="e">
        <f>#REF!</f>
        <v>#REF!</v>
      </c>
    </row>
    <row r="3683" spans="9:14">
      <c r="I3683" s="168" t="e">
        <f>#REF!</f>
        <v>#REF!</v>
      </c>
      <c r="J3683" s="168" t="e">
        <f>#REF!</f>
        <v>#REF!</v>
      </c>
      <c r="K3683" s="168" t="e">
        <f>#REF!</f>
        <v>#REF!</v>
      </c>
      <c r="L3683" s="168" t="e">
        <f>#REF!</f>
        <v>#REF!</v>
      </c>
      <c r="M3683" s="168" t="e">
        <f>#REF!</f>
        <v>#REF!</v>
      </c>
      <c r="N3683" s="168" t="e">
        <f>#REF!</f>
        <v>#REF!</v>
      </c>
    </row>
    <row r="3684" spans="9:14">
      <c r="I3684" s="168" t="e">
        <f>#REF!</f>
        <v>#REF!</v>
      </c>
      <c r="J3684" s="168" t="e">
        <f>#REF!</f>
        <v>#REF!</v>
      </c>
      <c r="K3684" s="168" t="e">
        <f>#REF!</f>
        <v>#REF!</v>
      </c>
      <c r="L3684" s="168" t="e">
        <f>#REF!</f>
        <v>#REF!</v>
      </c>
      <c r="M3684" s="168" t="e">
        <f>#REF!</f>
        <v>#REF!</v>
      </c>
      <c r="N3684" s="168" t="e">
        <f>#REF!</f>
        <v>#REF!</v>
      </c>
    </row>
    <row r="3685" spans="9:14">
      <c r="I3685" s="168" t="e">
        <f>#REF!</f>
        <v>#REF!</v>
      </c>
      <c r="J3685" s="168" t="e">
        <f>#REF!</f>
        <v>#REF!</v>
      </c>
      <c r="K3685" s="168" t="e">
        <f>#REF!</f>
        <v>#REF!</v>
      </c>
      <c r="L3685" s="168" t="e">
        <f>#REF!</f>
        <v>#REF!</v>
      </c>
      <c r="M3685" s="168" t="e">
        <f>#REF!</f>
        <v>#REF!</v>
      </c>
      <c r="N3685" s="168" t="e">
        <f>#REF!</f>
        <v>#REF!</v>
      </c>
    </row>
    <row r="3686" spans="9:14">
      <c r="I3686" s="168" t="e">
        <f>#REF!</f>
        <v>#REF!</v>
      </c>
      <c r="J3686" s="168" t="e">
        <f>#REF!</f>
        <v>#REF!</v>
      </c>
      <c r="K3686" s="168" t="e">
        <f>#REF!</f>
        <v>#REF!</v>
      </c>
      <c r="L3686" s="168" t="e">
        <f>#REF!</f>
        <v>#REF!</v>
      </c>
      <c r="M3686" s="168" t="e">
        <f>#REF!</f>
        <v>#REF!</v>
      </c>
      <c r="N3686" s="168" t="e">
        <f>#REF!</f>
        <v>#REF!</v>
      </c>
    </row>
    <row r="3687" spans="9:14">
      <c r="I3687" s="168" t="e">
        <f>#REF!</f>
        <v>#REF!</v>
      </c>
      <c r="J3687" s="168" t="e">
        <f>#REF!</f>
        <v>#REF!</v>
      </c>
      <c r="K3687" s="168" t="e">
        <f>#REF!</f>
        <v>#REF!</v>
      </c>
      <c r="L3687" s="168" t="e">
        <f>#REF!</f>
        <v>#REF!</v>
      </c>
      <c r="M3687" s="168" t="e">
        <f>#REF!</f>
        <v>#REF!</v>
      </c>
      <c r="N3687" s="168" t="e">
        <f>#REF!</f>
        <v>#REF!</v>
      </c>
    </row>
    <row r="3688" spans="9:14">
      <c r="I3688" s="180" t="e">
        <f>#REF!</f>
        <v>#REF!</v>
      </c>
      <c r="J3688" s="180" t="e">
        <f>#REF!</f>
        <v>#REF!</v>
      </c>
      <c r="K3688" s="180" t="e">
        <f>#REF!</f>
        <v>#REF!</v>
      </c>
      <c r="L3688" s="180" t="e">
        <f>#REF!</f>
        <v>#REF!</v>
      </c>
      <c r="M3688" s="180" t="e">
        <f>#REF!</f>
        <v>#REF!</v>
      </c>
      <c r="N3688" s="180" t="e">
        <f>#REF!</f>
        <v>#REF!</v>
      </c>
    </row>
    <row r="3689" spans="9:14">
      <c r="I3689" s="180" t="e">
        <f>#REF!</f>
        <v>#REF!</v>
      </c>
      <c r="J3689" s="180" t="e">
        <f>#REF!</f>
        <v>#REF!</v>
      </c>
      <c r="K3689" s="180" t="e">
        <f>#REF!</f>
        <v>#REF!</v>
      </c>
      <c r="L3689" s="180" t="e">
        <f>#REF!</f>
        <v>#REF!</v>
      </c>
      <c r="M3689" s="180" t="e">
        <f>#REF!</f>
        <v>#REF!</v>
      </c>
      <c r="N3689" s="180" t="e">
        <f>#REF!</f>
        <v>#REF!</v>
      </c>
    </row>
    <row r="3690" spans="9:14">
      <c r="I3690" s="168" t="e">
        <f>#REF!</f>
        <v>#REF!</v>
      </c>
      <c r="J3690" s="168" t="e">
        <f>#REF!</f>
        <v>#REF!</v>
      </c>
      <c r="K3690" s="168" t="e">
        <f>#REF!</f>
        <v>#REF!</v>
      </c>
      <c r="L3690" s="168" t="e">
        <f>#REF!</f>
        <v>#REF!</v>
      </c>
      <c r="M3690" s="168" t="e">
        <f>#REF!</f>
        <v>#REF!</v>
      </c>
      <c r="N3690" s="168" t="e">
        <f>#REF!</f>
        <v>#REF!</v>
      </c>
    </row>
    <row r="3691" spans="9:14">
      <c r="I3691" s="168" t="e">
        <f>#REF!</f>
        <v>#REF!</v>
      </c>
      <c r="J3691" s="168" t="e">
        <f>#REF!</f>
        <v>#REF!</v>
      </c>
      <c r="K3691" s="168" t="e">
        <f>#REF!</f>
        <v>#REF!</v>
      </c>
      <c r="L3691" s="168" t="e">
        <f>#REF!</f>
        <v>#REF!</v>
      </c>
      <c r="M3691" s="168" t="e">
        <f>#REF!</f>
        <v>#REF!</v>
      </c>
      <c r="N3691" s="168" t="e">
        <f>#REF!</f>
        <v>#REF!</v>
      </c>
    </row>
    <row r="3692" spans="9:14">
      <c r="I3692" s="168" t="e">
        <f>#REF!</f>
        <v>#REF!</v>
      </c>
      <c r="J3692" s="168" t="e">
        <f>#REF!</f>
        <v>#REF!</v>
      </c>
      <c r="K3692" s="168" t="e">
        <f>#REF!</f>
        <v>#REF!</v>
      </c>
      <c r="L3692" s="168" t="e">
        <f>#REF!</f>
        <v>#REF!</v>
      </c>
      <c r="M3692" s="168" t="e">
        <f>#REF!</f>
        <v>#REF!</v>
      </c>
      <c r="N3692" s="168" t="e">
        <f>#REF!</f>
        <v>#REF!</v>
      </c>
    </row>
    <row r="3693" spans="9:14">
      <c r="I3693" s="168" t="e">
        <f>#REF!</f>
        <v>#REF!</v>
      </c>
      <c r="J3693" s="168" t="e">
        <f>#REF!</f>
        <v>#REF!</v>
      </c>
      <c r="K3693" s="168" t="e">
        <f>#REF!</f>
        <v>#REF!</v>
      </c>
      <c r="L3693" s="168" t="e">
        <f>#REF!</f>
        <v>#REF!</v>
      </c>
      <c r="M3693" s="168" t="e">
        <f>#REF!</f>
        <v>#REF!</v>
      </c>
      <c r="N3693" s="168" t="e">
        <f>#REF!</f>
        <v>#REF!</v>
      </c>
    </row>
    <row r="3694" spans="9:14">
      <c r="I3694" s="168" t="e">
        <f>#REF!</f>
        <v>#REF!</v>
      </c>
      <c r="J3694" s="168" t="e">
        <f>#REF!</f>
        <v>#REF!</v>
      </c>
      <c r="K3694" s="168" t="e">
        <f>#REF!</f>
        <v>#REF!</v>
      </c>
      <c r="L3694" s="168" t="e">
        <f>#REF!</f>
        <v>#REF!</v>
      </c>
      <c r="M3694" s="168" t="e">
        <f>#REF!</f>
        <v>#REF!</v>
      </c>
      <c r="N3694" s="168" t="e">
        <f>#REF!</f>
        <v>#REF!</v>
      </c>
    </row>
    <row r="3695" spans="9:14">
      <c r="I3695" s="168" t="e">
        <f>#REF!</f>
        <v>#REF!</v>
      </c>
      <c r="J3695" s="168" t="e">
        <f>#REF!</f>
        <v>#REF!</v>
      </c>
      <c r="K3695" s="168" t="e">
        <f>#REF!</f>
        <v>#REF!</v>
      </c>
      <c r="L3695" s="168" t="e">
        <f>#REF!</f>
        <v>#REF!</v>
      </c>
      <c r="M3695" s="168" t="e">
        <f>#REF!</f>
        <v>#REF!</v>
      </c>
      <c r="N3695" s="168" t="e">
        <f>#REF!</f>
        <v>#REF!</v>
      </c>
    </row>
    <row r="3696" spans="9:14">
      <c r="I3696" s="168" t="e">
        <f>#REF!</f>
        <v>#REF!</v>
      </c>
      <c r="J3696" s="168" t="e">
        <f>#REF!</f>
        <v>#REF!</v>
      </c>
      <c r="K3696" s="168" t="e">
        <f>#REF!</f>
        <v>#REF!</v>
      </c>
      <c r="L3696" s="168" t="e">
        <f>#REF!</f>
        <v>#REF!</v>
      </c>
      <c r="M3696" s="168" t="e">
        <f>#REF!</f>
        <v>#REF!</v>
      </c>
      <c r="N3696" s="168" t="e">
        <f>#REF!</f>
        <v>#REF!</v>
      </c>
    </row>
    <row r="3697" spans="9:14">
      <c r="I3697" s="168" t="e">
        <f>#REF!</f>
        <v>#REF!</v>
      </c>
      <c r="J3697" s="168" t="e">
        <f>#REF!</f>
        <v>#REF!</v>
      </c>
      <c r="K3697" s="168" t="e">
        <f>#REF!</f>
        <v>#REF!</v>
      </c>
      <c r="L3697" s="168" t="e">
        <f>#REF!</f>
        <v>#REF!</v>
      </c>
      <c r="M3697" s="168" t="e">
        <f>#REF!</f>
        <v>#REF!</v>
      </c>
      <c r="N3697" s="168" t="e">
        <f>#REF!</f>
        <v>#REF!</v>
      </c>
    </row>
    <row r="3698" spans="9:14">
      <c r="I3698" s="168" t="e">
        <f>#REF!</f>
        <v>#REF!</v>
      </c>
      <c r="J3698" s="168" t="e">
        <f>#REF!</f>
        <v>#REF!</v>
      </c>
      <c r="K3698" s="168" t="e">
        <f>#REF!</f>
        <v>#REF!</v>
      </c>
      <c r="L3698" s="168" t="e">
        <f>#REF!</f>
        <v>#REF!</v>
      </c>
      <c r="M3698" s="168" t="e">
        <f>#REF!</f>
        <v>#REF!</v>
      </c>
      <c r="N3698" s="168" t="e">
        <f>#REF!</f>
        <v>#REF!</v>
      </c>
    </row>
    <row r="3699" spans="9:14">
      <c r="I3699" s="168" t="e">
        <f>#REF!</f>
        <v>#REF!</v>
      </c>
      <c r="J3699" s="168" t="e">
        <f>#REF!</f>
        <v>#REF!</v>
      </c>
      <c r="K3699" s="168" t="e">
        <f>#REF!</f>
        <v>#REF!</v>
      </c>
      <c r="L3699" s="168" t="e">
        <f>#REF!</f>
        <v>#REF!</v>
      </c>
      <c r="M3699" s="168" t="e">
        <f>#REF!</f>
        <v>#REF!</v>
      </c>
      <c r="N3699" s="168" t="e">
        <f>#REF!</f>
        <v>#REF!</v>
      </c>
    </row>
    <row r="3700" spans="9:14">
      <c r="I3700" s="168" t="e">
        <f>#REF!</f>
        <v>#REF!</v>
      </c>
      <c r="J3700" s="168" t="e">
        <f>#REF!</f>
        <v>#REF!</v>
      </c>
      <c r="K3700" s="168" t="e">
        <f>#REF!</f>
        <v>#REF!</v>
      </c>
      <c r="L3700" s="168" t="e">
        <f>#REF!</f>
        <v>#REF!</v>
      </c>
      <c r="M3700" s="168" t="e">
        <f>#REF!</f>
        <v>#REF!</v>
      </c>
      <c r="N3700" s="168" t="e">
        <f>#REF!</f>
        <v>#REF!</v>
      </c>
    </row>
    <row r="3701" spans="9:14">
      <c r="I3701" s="168" t="e">
        <f>#REF!</f>
        <v>#REF!</v>
      </c>
      <c r="J3701" s="168" t="e">
        <f>#REF!</f>
        <v>#REF!</v>
      </c>
      <c r="K3701" s="168" t="e">
        <f>#REF!</f>
        <v>#REF!</v>
      </c>
      <c r="L3701" s="168" t="e">
        <f>#REF!</f>
        <v>#REF!</v>
      </c>
      <c r="M3701" s="168" t="e">
        <f>#REF!</f>
        <v>#REF!</v>
      </c>
      <c r="N3701" s="168" t="e">
        <f>#REF!</f>
        <v>#REF!</v>
      </c>
    </row>
    <row r="3702" spans="9:14">
      <c r="I3702" s="180" t="e">
        <f>#REF!</f>
        <v>#REF!</v>
      </c>
      <c r="J3702" s="180" t="e">
        <f>#REF!</f>
        <v>#REF!</v>
      </c>
      <c r="K3702" s="180" t="e">
        <f>#REF!</f>
        <v>#REF!</v>
      </c>
      <c r="L3702" s="180" t="e">
        <f>#REF!</f>
        <v>#REF!</v>
      </c>
      <c r="M3702" s="180" t="e">
        <f>#REF!</f>
        <v>#REF!</v>
      </c>
      <c r="N3702" s="180" t="e">
        <f>#REF!</f>
        <v>#REF!</v>
      </c>
    </row>
    <row r="3703" spans="9:14">
      <c r="I3703" s="180" t="e">
        <f>#REF!</f>
        <v>#REF!</v>
      </c>
      <c r="J3703" s="180" t="e">
        <f>#REF!</f>
        <v>#REF!</v>
      </c>
      <c r="K3703" s="180" t="e">
        <f>#REF!</f>
        <v>#REF!</v>
      </c>
      <c r="L3703" s="180" t="e">
        <f>#REF!</f>
        <v>#REF!</v>
      </c>
      <c r="M3703" s="180" t="e">
        <f>#REF!</f>
        <v>#REF!</v>
      </c>
      <c r="N3703" s="180" t="e">
        <f>#REF!</f>
        <v>#REF!</v>
      </c>
    </row>
    <row r="3704" spans="9:14">
      <c r="I3704" s="168" t="e">
        <f>#REF!</f>
        <v>#REF!</v>
      </c>
      <c r="J3704" s="168" t="e">
        <f>#REF!</f>
        <v>#REF!</v>
      </c>
      <c r="K3704" s="168" t="e">
        <f>#REF!</f>
        <v>#REF!</v>
      </c>
      <c r="L3704" s="168" t="e">
        <f>#REF!</f>
        <v>#REF!</v>
      </c>
      <c r="M3704" s="168" t="e">
        <f>#REF!</f>
        <v>#REF!</v>
      </c>
      <c r="N3704" s="168" t="e">
        <f>#REF!</f>
        <v>#REF!</v>
      </c>
    </row>
    <row r="3705" spans="9:14">
      <c r="I3705" s="168" t="e">
        <f>#REF!</f>
        <v>#REF!</v>
      </c>
      <c r="J3705" s="168" t="e">
        <f>#REF!</f>
        <v>#REF!</v>
      </c>
      <c r="K3705" s="168" t="e">
        <f>#REF!</f>
        <v>#REF!</v>
      </c>
      <c r="L3705" s="168" t="e">
        <f>#REF!</f>
        <v>#REF!</v>
      </c>
      <c r="M3705" s="168" t="e">
        <f>#REF!</f>
        <v>#REF!</v>
      </c>
      <c r="N3705" s="168" t="e">
        <f>#REF!</f>
        <v>#REF!</v>
      </c>
    </row>
    <row r="3706" spans="9:14">
      <c r="I3706" s="168" t="e">
        <f>#REF!</f>
        <v>#REF!</v>
      </c>
      <c r="J3706" s="168" t="e">
        <f>#REF!</f>
        <v>#REF!</v>
      </c>
      <c r="K3706" s="168" t="e">
        <f>#REF!</f>
        <v>#REF!</v>
      </c>
      <c r="L3706" s="168" t="e">
        <f>#REF!</f>
        <v>#REF!</v>
      </c>
      <c r="M3706" s="168" t="e">
        <f>#REF!</f>
        <v>#REF!</v>
      </c>
      <c r="N3706" s="168" t="e">
        <f>#REF!</f>
        <v>#REF!</v>
      </c>
    </row>
    <row r="3707" spans="9:14">
      <c r="I3707" s="168" t="e">
        <f>#REF!</f>
        <v>#REF!</v>
      </c>
      <c r="J3707" s="168" t="e">
        <f>#REF!</f>
        <v>#REF!</v>
      </c>
      <c r="K3707" s="168" t="e">
        <f>#REF!</f>
        <v>#REF!</v>
      </c>
      <c r="L3707" s="168" t="e">
        <f>#REF!</f>
        <v>#REF!</v>
      </c>
      <c r="M3707" s="168" t="e">
        <f>#REF!</f>
        <v>#REF!</v>
      </c>
      <c r="N3707" s="168" t="e">
        <f>#REF!</f>
        <v>#REF!</v>
      </c>
    </row>
    <row r="3708" spans="9:14">
      <c r="I3708" s="168" t="e">
        <f>#REF!</f>
        <v>#REF!</v>
      </c>
      <c r="J3708" s="168" t="e">
        <f>#REF!</f>
        <v>#REF!</v>
      </c>
      <c r="K3708" s="168" t="e">
        <f>#REF!</f>
        <v>#REF!</v>
      </c>
      <c r="L3708" s="168" t="e">
        <f>#REF!</f>
        <v>#REF!</v>
      </c>
      <c r="M3708" s="168" t="e">
        <f>#REF!</f>
        <v>#REF!</v>
      </c>
      <c r="N3708" s="168" t="e">
        <f>#REF!</f>
        <v>#REF!</v>
      </c>
    </row>
    <row r="3709" spans="9:14">
      <c r="I3709" s="168" t="e">
        <f>#REF!</f>
        <v>#REF!</v>
      </c>
      <c r="J3709" s="168" t="e">
        <f>#REF!</f>
        <v>#REF!</v>
      </c>
      <c r="K3709" s="168" t="e">
        <f>#REF!</f>
        <v>#REF!</v>
      </c>
      <c r="L3709" s="168" t="e">
        <f>#REF!</f>
        <v>#REF!</v>
      </c>
      <c r="M3709" s="168" t="e">
        <f>#REF!</f>
        <v>#REF!</v>
      </c>
      <c r="N3709" s="168" t="e">
        <f>#REF!</f>
        <v>#REF!</v>
      </c>
    </row>
    <row r="3710" spans="9:14">
      <c r="I3710" s="168" t="e">
        <f>#REF!</f>
        <v>#REF!</v>
      </c>
      <c r="J3710" s="168" t="e">
        <f>#REF!</f>
        <v>#REF!</v>
      </c>
      <c r="K3710" s="168" t="e">
        <f>#REF!</f>
        <v>#REF!</v>
      </c>
      <c r="L3710" s="168" t="e">
        <f>#REF!</f>
        <v>#REF!</v>
      </c>
      <c r="M3710" s="168" t="e">
        <f>#REF!</f>
        <v>#REF!</v>
      </c>
      <c r="N3710" s="168" t="e">
        <f>#REF!</f>
        <v>#REF!</v>
      </c>
    </row>
    <row r="3711" spans="9:14">
      <c r="I3711" s="168" t="e">
        <f>#REF!</f>
        <v>#REF!</v>
      </c>
      <c r="J3711" s="168" t="e">
        <f>#REF!</f>
        <v>#REF!</v>
      </c>
      <c r="K3711" s="168" t="e">
        <f>#REF!</f>
        <v>#REF!</v>
      </c>
      <c r="L3711" s="168" t="e">
        <f>#REF!</f>
        <v>#REF!</v>
      </c>
      <c r="M3711" s="168" t="e">
        <f>#REF!</f>
        <v>#REF!</v>
      </c>
      <c r="N3711" s="168" t="e">
        <f>#REF!</f>
        <v>#REF!</v>
      </c>
    </row>
    <row r="3712" spans="9:14">
      <c r="I3712" s="168" t="e">
        <f>#REF!</f>
        <v>#REF!</v>
      </c>
      <c r="J3712" s="168" t="e">
        <f>#REF!</f>
        <v>#REF!</v>
      </c>
      <c r="K3712" s="168" t="e">
        <f>#REF!</f>
        <v>#REF!</v>
      </c>
      <c r="L3712" s="168" t="e">
        <f>#REF!</f>
        <v>#REF!</v>
      </c>
      <c r="M3712" s="168" t="e">
        <f>#REF!</f>
        <v>#REF!</v>
      </c>
      <c r="N3712" s="168" t="e">
        <f>#REF!</f>
        <v>#REF!</v>
      </c>
    </row>
    <row r="3713" spans="9:14">
      <c r="I3713" s="168" t="e">
        <f>#REF!</f>
        <v>#REF!</v>
      </c>
      <c r="J3713" s="168" t="e">
        <f>#REF!</f>
        <v>#REF!</v>
      </c>
      <c r="K3713" s="168" t="e">
        <f>#REF!</f>
        <v>#REF!</v>
      </c>
      <c r="L3713" s="168" t="e">
        <f>#REF!</f>
        <v>#REF!</v>
      </c>
      <c r="M3713" s="168" t="e">
        <f>#REF!</f>
        <v>#REF!</v>
      </c>
      <c r="N3713" s="168" t="e">
        <f>#REF!</f>
        <v>#REF!</v>
      </c>
    </row>
    <row r="3714" spans="9:14">
      <c r="I3714" s="168" t="e">
        <f>#REF!</f>
        <v>#REF!</v>
      </c>
      <c r="J3714" s="168" t="e">
        <f>#REF!</f>
        <v>#REF!</v>
      </c>
      <c r="K3714" s="168" t="e">
        <f>#REF!</f>
        <v>#REF!</v>
      </c>
      <c r="L3714" s="168" t="e">
        <f>#REF!</f>
        <v>#REF!</v>
      </c>
      <c r="M3714" s="168" t="e">
        <f>#REF!</f>
        <v>#REF!</v>
      </c>
      <c r="N3714" s="168" t="e">
        <f>#REF!</f>
        <v>#REF!</v>
      </c>
    </row>
    <row r="3715" spans="9:14">
      <c r="I3715" s="168" t="e">
        <f>#REF!</f>
        <v>#REF!</v>
      </c>
      <c r="J3715" s="168" t="e">
        <f>#REF!</f>
        <v>#REF!</v>
      </c>
      <c r="K3715" s="168" t="e">
        <f>#REF!</f>
        <v>#REF!</v>
      </c>
      <c r="L3715" s="168" t="e">
        <f>#REF!</f>
        <v>#REF!</v>
      </c>
      <c r="M3715" s="168" t="e">
        <f>#REF!</f>
        <v>#REF!</v>
      </c>
      <c r="N3715" s="168" t="e">
        <f>#REF!</f>
        <v>#REF!</v>
      </c>
    </row>
    <row r="3716" spans="9:14">
      <c r="I3716" s="180" t="e">
        <f>#REF!</f>
        <v>#REF!</v>
      </c>
      <c r="J3716" s="180" t="e">
        <f>#REF!</f>
        <v>#REF!</v>
      </c>
      <c r="K3716" s="180" t="e">
        <f>#REF!</f>
        <v>#REF!</v>
      </c>
      <c r="L3716" s="180" t="e">
        <f>#REF!</f>
        <v>#REF!</v>
      </c>
      <c r="M3716" s="180" t="e">
        <f>#REF!</f>
        <v>#REF!</v>
      </c>
      <c r="N3716" s="180" t="e">
        <f>#REF!</f>
        <v>#REF!</v>
      </c>
    </row>
    <row r="3717" spans="9:14">
      <c r="I3717" s="180" t="e">
        <f>#REF!</f>
        <v>#REF!</v>
      </c>
      <c r="J3717" s="180" t="e">
        <f>#REF!</f>
        <v>#REF!</v>
      </c>
      <c r="K3717" s="180" t="e">
        <f>#REF!</f>
        <v>#REF!</v>
      </c>
      <c r="L3717" s="180" t="e">
        <f>#REF!</f>
        <v>#REF!</v>
      </c>
      <c r="M3717" s="180" t="e">
        <f>#REF!</f>
        <v>#REF!</v>
      </c>
      <c r="N3717" s="180" t="e">
        <f>#REF!</f>
        <v>#REF!</v>
      </c>
    </row>
    <row r="3718" spans="9:14">
      <c r="I3718" s="168" t="e">
        <f>#REF!</f>
        <v>#REF!</v>
      </c>
      <c r="J3718" s="168" t="e">
        <f>#REF!</f>
        <v>#REF!</v>
      </c>
      <c r="K3718" s="168" t="e">
        <f>#REF!</f>
        <v>#REF!</v>
      </c>
      <c r="L3718" s="168" t="e">
        <f>#REF!</f>
        <v>#REF!</v>
      </c>
      <c r="M3718" s="168" t="e">
        <f>#REF!</f>
        <v>#REF!</v>
      </c>
      <c r="N3718" s="168" t="e">
        <f>#REF!</f>
        <v>#REF!</v>
      </c>
    </row>
    <row r="3719" spans="9:14">
      <c r="I3719" s="168" t="e">
        <f>#REF!</f>
        <v>#REF!</v>
      </c>
      <c r="J3719" s="168" t="e">
        <f>#REF!</f>
        <v>#REF!</v>
      </c>
      <c r="K3719" s="168" t="e">
        <f>#REF!</f>
        <v>#REF!</v>
      </c>
      <c r="L3719" s="168" t="e">
        <f>#REF!</f>
        <v>#REF!</v>
      </c>
      <c r="M3719" s="168" t="e">
        <f>#REF!</f>
        <v>#REF!</v>
      </c>
      <c r="N3719" s="168" t="e">
        <f>#REF!</f>
        <v>#REF!</v>
      </c>
    </row>
    <row r="3720" spans="9:14">
      <c r="I3720" s="168" t="e">
        <f>#REF!</f>
        <v>#REF!</v>
      </c>
      <c r="J3720" s="168" t="e">
        <f>#REF!</f>
        <v>#REF!</v>
      </c>
      <c r="K3720" s="168" t="e">
        <f>#REF!</f>
        <v>#REF!</v>
      </c>
      <c r="L3720" s="168" t="e">
        <f>#REF!</f>
        <v>#REF!</v>
      </c>
      <c r="M3720" s="168" t="e">
        <f>#REF!</f>
        <v>#REF!</v>
      </c>
      <c r="N3720" s="168" t="e">
        <f>#REF!</f>
        <v>#REF!</v>
      </c>
    </row>
    <row r="3721" spans="9:14">
      <c r="I3721" s="168" t="e">
        <f>#REF!</f>
        <v>#REF!</v>
      </c>
      <c r="J3721" s="168" t="e">
        <f>#REF!</f>
        <v>#REF!</v>
      </c>
      <c r="K3721" s="168" t="e">
        <f>#REF!</f>
        <v>#REF!</v>
      </c>
      <c r="L3721" s="168" t="e">
        <f>#REF!</f>
        <v>#REF!</v>
      </c>
      <c r="M3721" s="168" t="e">
        <f>#REF!</f>
        <v>#REF!</v>
      </c>
      <c r="N3721" s="168" t="e">
        <f>#REF!</f>
        <v>#REF!</v>
      </c>
    </row>
    <row r="3722" spans="9:14">
      <c r="I3722" s="168" t="e">
        <f>#REF!</f>
        <v>#REF!</v>
      </c>
      <c r="J3722" s="168" t="e">
        <f>#REF!</f>
        <v>#REF!</v>
      </c>
      <c r="K3722" s="168" t="e">
        <f>#REF!</f>
        <v>#REF!</v>
      </c>
      <c r="L3722" s="168" t="e">
        <f>#REF!</f>
        <v>#REF!</v>
      </c>
      <c r="M3722" s="168" t="e">
        <f>#REF!</f>
        <v>#REF!</v>
      </c>
      <c r="N3722" s="168" t="e">
        <f>#REF!</f>
        <v>#REF!</v>
      </c>
    </row>
    <row r="3723" spans="9:14">
      <c r="I3723" s="168" t="e">
        <f>#REF!</f>
        <v>#REF!</v>
      </c>
      <c r="J3723" s="168" t="e">
        <f>#REF!</f>
        <v>#REF!</v>
      </c>
      <c r="K3723" s="168" t="e">
        <f>#REF!</f>
        <v>#REF!</v>
      </c>
      <c r="L3723" s="168" t="e">
        <f>#REF!</f>
        <v>#REF!</v>
      </c>
      <c r="M3723" s="168" t="e">
        <f>#REF!</f>
        <v>#REF!</v>
      </c>
      <c r="N3723" s="168" t="e">
        <f>#REF!</f>
        <v>#REF!</v>
      </c>
    </row>
    <row r="3724" spans="9:14">
      <c r="I3724" s="168" t="e">
        <f>#REF!</f>
        <v>#REF!</v>
      </c>
      <c r="J3724" s="168" t="e">
        <f>#REF!</f>
        <v>#REF!</v>
      </c>
      <c r="K3724" s="168" t="e">
        <f>#REF!</f>
        <v>#REF!</v>
      </c>
      <c r="L3724" s="168" t="e">
        <f>#REF!</f>
        <v>#REF!</v>
      </c>
      <c r="M3724" s="168" t="e">
        <f>#REF!</f>
        <v>#REF!</v>
      </c>
      <c r="N3724" s="168" t="e">
        <f>#REF!</f>
        <v>#REF!</v>
      </c>
    </row>
    <row r="3725" spans="9:14">
      <c r="I3725" s="168" t="e">
        <f>#REF!</f>
        <v>#REF!</v>
      </c>
      <c r="J3725" s="168" t="e">
        <f>#REF!</f>
        <v>#REF!</v>
      </c>
      <c r="K3725" s="168" t="e">
        <f>#REF!</f>
        <v>#REF!</v>
      </c>
      <c r="L3725" s="168" t="e">
        <f>#REF!</f>
        <v>#REF!</v>
      </c>
      <c r="M3725" s="168" t="e">
        <f>#REF!</f>
        <v>#REF!</v>
      </c>
      <c r="N3725" s="168" t="e">
        <f>#REF!</f>
        <v>#REF!</v>
      </c>
    </row>
    <row r="3726" spans="9:14">
      <c r="I3726" s="168" t="e">
        <f>#REF!</f>
        <v>#REF!</v>
      </c>
      <c r="J3726" s="168" t="e">
        <f>#REF!</f>
        <v>#REF!</v>
      </c>
      <c r="K3726" s="168" t="e">
        <f>#REF!</f>
        <v>#REF!</v>
      </c>
      <c r="L3726" s="168" t="e">
        <f>#REF!</f>
        <v>#REF!</v>
      </c>
      <c r="M3726" s="168" t="e">
        <f>#REF!</f>
        <v>#REF!</v>
      </c>
      <c r="N3726" s="168" t="e">
        <f>#REF!</f>
        <v>#REF!</v>
      </c>
    </row>
    <row r="3727" spans="9:14">
      <c r="I3727" s="168" t="e">
        <f>#REF!</f>
        <v>#REF!</v>
      </c>
      <c r="J3727" s="168" t="e">
        <f>#REF!</f>
        <v>#REF!</v>
      </c>
      <c r="K3727" s="168" t="e">
        <f>#REF!</f>
        <v>#REF!</v>
      </c>
      <c r="L3727" s="168" t="e">
        <f>#REF!</f>
        <v>#REF!</v>
      </c>
      <c r="M3727" s="168" t="e">
        <f>#REF!</f>
        <v>#REF!</v>
      </c>
      <c r="N3727" s="168" t="e">
        <f>#REF!</f>
        <v>#REF!</v>
      </c>
    </row>
    <row r="3728" spans="9:14">
      <c r="I3728" s="168" t="e">
        <f>#REF!</f>
        <v>#REF!</v>
      </c>
      <c r="J3728" s="168" t="e">
        <f>#REF!</f>
        <v>#REF!</v>
      </c>
      <c r="K3728" s="168" t="e">
        <f>#REF!</f>
        <v>#REF!</v>
      </c>
      <c r="L3728" s="168" t="e">
        <f>#REF!</f>
        <v>#REF!</v>
      </c>
      <c r="M3728" s="168" t="e">
        <f>#REF!</f>
        <v>#REF!</v>
      </c>
      <c r="N3728" s="168" t="e">
        <f>#REF!</f>
        <v>#REF!</v>
      </c>
    </row>
    <row r="3729" spans="9:14">
      <c r="I3729" s="168" t="e">
        <f>#REF!</f>
        <v>#REF!</v>
      </c>
      <c r="J3729" s="168" t="e">
        <f>#REF!</f>
        <v>#REF!</v>
      </c>
      <c r="K3729" s="168" t="e">
        <f>#REF!</f>
        <v>#REF!</v>
      </c>
      <c r="L3729" s="168" t="e">
        <f>#REF!</f>
        <v>#REF!</v>
      </c>
      <c r="M3729" s="168" t="e">
        <f>#REF!</f>
        <v>#REF!</v>
      </c>
      <c r="N3729" s="168" t="e">
        <f>#REF!</f>
        <v>#REF!</v>
      </c>
    </row>
    <row r="3730" spans="9:14">
      <c r="I3730" s="180" t="e">
        <f>#REF!</f>
        <v>#REF!</v>
      </c>
      <c r="J3730" s="180" t="e">
        <f>#REF!</f>
        <v>#REF!</v>
      </c>
      <c r="K3730" s="180" t="e">
        <f>#REF!</f>
        <v>#REF!</v>
      </c>
      <c r="L3730" s="180" t="e">
        <f>#REF!</f>
        <v>#REF!</v>
      </c>
      <c r="M3730" s="180" t="e">
        <f>#REF!</f>
        <v>#REF!</v>
      </c>
      <c r="N3730" s="180" t="e">
        <f>#REF!</f>
        <v>#REF!</v>
      </c>
    </row>
    <row r="3731" spans="9:14">
      <c r="I3731" s="180" t="e">
        <f>#REF!</f>
        <v>#REF!</v>
      </c>
      <c r="J3731" s="180" t="e">
        <f>#REF!</f>
        <v>#REF!</v>
      </c>
      <c r="K3731" s="180" t="e">
        <f>#REF!</f>
        <v>#REF!</v>
      </c>
      <c r="L3731" s="180" t="e">
        <f>#REF!</f>
        <v>#REF!</v>
      </c>
      <c r="M3731" s="180" t="e">
        <f>#REF!</f>
        <v>#REF!</v>
      </c>
      <c r="N3731" s="180" t="e">
        <f>#REF!</f>
        <v>#REF!</v>
      </c>
    </row>
    <row r="3732" spans="9:14">
      <c r="I3732" s="168" t="e">
        <f>#REF!</f>
        <v>#REF!</v>
      </c>
      <c r="J3732" s="168" t="e">
        <f>#REF!</f>
        <v>#REF!</v>
      </c>
      <c r="K3732" s="168" t="e">
        <f>#REF!</f>
        <v>#REF!</v>
      </c>
      <c r="L3732" s="168" t="e">
        <f>#REF!</f>
        <v>#REF!</v>
      </c>
      <c r="M3732" s="168" t="e">
        <f>#REF!</f>
        <v>#REF!</v>
      </c>
      <c r="N3732" s="168" t="e">
        <f>#REF!</f>
        <v>#REF!</v>
      </c>
    </row>
    <row r="3733" spans="9:14">
      <c r="I3733" s="168" t="e">
        <f>#REF!</f>
        <v>#REF!</v>
      </c>
      <c r="J3733" s="168" t="e">
        <f>#REF!</f>
        <v>#REF!</v>
      </c>
      <c r="K3733" s="168" t="e">
        <f>#REF!</f>
        <v>#REF!</v>
      </c>
      <c r="L3733" s="168" t="e">
        <f>#REF!</f>
        <v>#REF!</v>
      </c>
      <c r="M3733" s="168" t="e">
        <f>#REF!</f>
        <v>#REF!</v>
      </c>
      <c r="N3733" s="168" t="e">
        <f>#REF!</f>
        <v>#REF!</v>
      </c>
    </row>
    <row r="3734" spans="9:14">
      <c r="I3734" s="168" t="e">
        <f>#REF!</f>
        <v>#REF!</v>
      </c>
      <c r="J3734" s="168" t="e">
        <f>#REF!</f>
        <v>#REF!</v>
      </c>
      <c r="K3734" s="168" t="e">
        <f>#REF!</f>
        <v>#REF!</v>
      </c>
      <c r="L3734" s="168" t="e">
        <f>#REF!</f>
        <v>#REF!</v>
      </c>
      <c r="M3734" s="168" t="e">
        <f>#REF!</f>
        <v>#REF!</v>
      </c>
      <c r="N3734" s="168" t="e">
        <f>#REF!</f>
        <v>#REF!</v>
      </c>
    </row>
    <row r="3735" spans="9:14">
      <c r="I3735" s="168" t="e">
        <f>#REF!</f>
        <v>#REF!</v>
      </c>
      <c r="J3735" s="168" t="e">
        <f>#REF!</f>
        <v>#REF!</v>
      </c>
      <c r="K3735" s="168" t="e">
        <f>#REF!</f>
        <v>#REF!</v>
      </c>
      <c r="L3735" s="168" t="e">
        <f>#REF!</f>
        <v>#REF!</v>
      </c>
      <c r="M3735" s="168" t="e">
        <f>#REF!</f>
        <v>#REF!</v>
      </c>
      <c r="N3735" s="168" t="e">
        <f>#REF!</f>
        <v>#REF!</v>
      </c>
    </row>
    <row r="3736" spans="9:14">
      <c r="I3736" s="168" t="e">
        <f>#REF!</f>
        <v>#REF!</v>
      </c>
      <c r="J3736" s="168" t="e">
        <f>#REF!</f>
        <v>#REF!</v>
      </c>
      <c r="K3736" s="168" t="e">
        <f>#REF!</f>
        <v>#REF!</v>
      </c>
      <c r="L3736" s="168" t="e">
        <f>#REF!</f>
        <v>#REF!</v>
      </c>
      <c r="M3736" s="168" t="e">
        <f>#REF!</f>
        <v>#REF!</v>
      </c>
      <c r="N3736" s="168" t="e">
        <f>#REF!</f>
        <v>#REF!</v>
      </c>
    </row>
    <row r="3737" spans="9:14">
      <c r="I3737" s="168" t="e">
        <f>#REF!</f>
        <v>#REF!</v>
      </c>
      <c r="J3737" s="168" t="e">
        <f>#REF!</f>
        <v>#REF!</v>
      </c>
      <c r="K3737" s="168" t="e">
        <f>#REF!</f>
        <v>#REF!</v>
      </c>
      <c r="L3737" s="168" t="e">
        <f>#REF!</f>
        <v>#REF!</v>
      </c>
      <c r="M3737" s="168" t="e">
        <f>#REF!</f>
        <v>#REF!</v>
      </c>
      <c r="N3737" s="168" t="e">
        <f>#REF!</f>
        <v>#REF!</v>
      </c>
    </row>
    <row r="3738" spans="9:14">
      <c r="I3738" s="168" t="e">
        <f>#REF!</f>
        <v>#REF!</v>
      </c>
      <c r="J3738" s="168" t="e">
        <f>#REF!</f>
        <v>#REF!</v>
      </c>
      <c r="K3738" s="168" t="e">
        <f>#REF!</f>
        <v>#REF!</v>
      </c>
      <c r="L3738" s="168" t="e">
        <f>#REF!</f>
        <v>#REF!</v>
      </c>
      <c r="M3738" s="168" t="e">
        <f>#REF!</f>
        <v>#REF!</v>
      </c>
      <c r="N3738" s="168" t="e">
        <f>#REF!</f>
        <v>#REF!</v>
      </c>
    </row>
    <row r="3739" spans="9:14">
      <c r="I3739" s="168" t="e">
        <f>#REF!</f>
        <v>#REF!</v>
      </c>
      <c r="J3739" s="168" t="e">
        <f>#REF!</f>
        <v>#REF!</v>
      </c>
      <c r="K3739" s="168" t="e">
        <f>#REF!</f>
        <v>#REF!</v>
      </c>
      <c r="L3739" s="168" t="e">
        <f>#REF!</f>
        <v>#REF!</v>
      </c>
      <c r="M3739" s="168" t="e">
        <f>#REF!</f>
        <v>#REF!</v>
      </c>
      <c r="N3739" s="168" t="e">
        <f>#REF!</f>
        <v>#REF!</v>
      </c>
    </row>
    <row r="3740" spans="9:14">
      <c r="I3740" s="168" t="e">
        <f>#REF!</f>
        <v>#REF!</v>
      </c>
      <c r="J3740" s="168" t="e">
        <f>#REF!</f>
        <v>#REF!</v>
      </c>
      <c r="K3740" s="168" t="e">
        <f>#REF!</f>
        <v>#REF!</v>
      </c>
      <c r="L3740" s="168" t="e">
        <f>#REF!</f>
        <v>#REF!</v>
      </c>
      <c r="M3740" s="168" t="e">
        <f>#REF!</f>
        <v>#REF!</v>
      </c>
      <c r="N3740" s="168" t="e">
        <f>#REF!</f>
        <v>#REF!</v>
      </c>
    </row>
    <row r="3741" spans="9:14">
      <c r="I3741" s="168" t="e">
        <f>#REF!</f>
        <v>#REF!</v>
      </c>
      <c r="J3741" s="168" t="e">
        <f>#REF!</f>
        <v>#REF!</v>
      </c>
      <c r="K3741" s="168" t="e">
        <f>#REF!</f>
        <v>#REF!</v>
      </c>
      <c r="L3741" s="168" t="e">
        <f>#REF!</f>
        <v>#REF!</v>
      </c>
      <c r="M3741" s="168" t="e">
        <f>#REF!</f>
        <v>#REF!</v>
      </c>
      <c r="N3741" s="168" t="e">
        <f>#REF!</f>
        <v>#REF!</v>
      </c>
    </row>
    <row r="3742" spans="9:14">
      <c r="I3742" s="168" t="e">
        <f>#REF!</f>
        <v>#REF!</v>
      </c>
      <c r="J3742" s="168" t="e">
        <f>#REF!</f>
        <v>#REF!</v>
      </c>
      <c r="K3742" s="168" t="e">
        <f>#REF!</f>
        <v>#REF!</v>
      </c>
      <c r="L3742" s="168" t="e">
        <f>#REF!</f>
        <v>#REF!</v>
      </c>
      <c r="M3742" s="168" t="e">
        <f>#REF!</f>
        <v>#REF!</v>
      </c>
      <c r="N3742" s="168" t="e">
        <f>#REF!</f>
        <v>#REF!</v>
      </c>
    </row>
    <row r="3743" spans="9:14">
      <c r="I3743" s="168" t="e">
        <f>#REF!</f>
        <v>#REF!</v>
      </c>
      <c r="J3743" s="168" t="e">
        <f>#REF!</f>
        <v>#REF!</v>
      </c>
      <c r="K3743" s="168" t="e">
        <f>#REF!</f>
        <v>#REF!</v>
      </c>
      <c r="L3743" s="168" t="e">
        <f>#REF!</f>
        <v>#REF!</v>
      </c>
      <c r="M3743" s="168" t="e">
        <f>#REF!</f>
        <v>#REF!</v>
      </c>
      <c r="N3743" s="168" t="e">
        <f>#REF!</f>
        <v>#REF!</v>
      </c>
    </row>
    <row r="3744" spans="9:14">
      <c r="I3744" s="180" t="e">
        <f>#REF!</f>
        <v>#REF!</v>
      </c>
      <c r="J3744" s="180" t="e">
        <f>#REF!</f>
        <v>#REF!</v>
      </c>
      <c r="K3744" s="180" t="e">
        <f>#REF!</f>
        <v>#REF!</v>
      </c>
      <c r="L3744" s="180" t="e">
        <f>#REF!</f>
        <v>#REF!</v>
      </c>
      <c r="M3744" s="180" t="e">
        <f>#REF!</f>
        <v>#REF!</v>
      </c>
      <c r="N3744" s="180" t="e">
        <f>#REF!</f>
        <v>#REF!</v>
      </c>
    </row>
    <row r="3745" spans="9:14">
      <c r="I3745" s="180" t="e">
        <f>#REF!</f>
        <v>#REF!</v>
      </c>
      <c r="J3745" s="180" t="e">
        <f>#REF!</f>
        <v>#REF!</v>
      </c>
      <c r="K3745" s="180" t="e">
        <f>#REF!</f>
        <v>#REF!</v>
      </c>
      <c r="L3745" s="180" t="e">
        <f>#REF!</f>
        <v>#REF!</v>
      </c>
      <c r="M3745" s="180" t="e">
        <f>#REF!</f>
        <v>#REF!</v>
      </c>
      <c r="N3745" s="180" t="e">
        <f>#REF!</f>
        <v>#REF!</v>
      </c>
    </row>
    <row r="3746" spans="9:14">
      <c r="I3746" s="168" t="e">
        <f>#REF!</f>
        <v>#REF!</v>
      </c>
      <c r="J3746" s="168" t="e">
        <f>#REF!</f>
        <v>#REF!</v>
      </c>
      <c r="K3746" s="168" t="e">
        <f>#REF!</f>
        <v>#REF!</v>
      </c>
      <c r="L3746" s="168" t="e">
        <f>#REF!</f>
        <v>#REF!</v>
      </c>
      <c r="M3746" s="168" t="e">
        <f>#REF!</f>
        <v>#REF!</v>
      </c>
      <c r="N3746" s="168" t="e">
        <f>#REF!</f>
        <v>#REF!</v>
      </c>
    </row>
    <row r="3747" spans="9:14">
      <c r="I3747" s="168" t="e">
        <f>#REF!</f>
        <v>#REF!</v>
      </c>
      <c r="J3747" s="168" t="e">
        <f>#REF!</f>
        <v>#REF!</v>
      </c>
      <c r="K3747" s="168" t="e">
        <f>#REF!</f>
        <v>#REF!</v>
      </c>
      <c r="L3747" s="168" t="e">
        <f>#REF!</f>
        <v>#REF!</v>
      </c>
      <c r="M3747" s="168" t="e">
        <f>#REF!</f>
        <v>#REF!</v>
      </c>
      <c r="N3747" s="168" t="e">
        <f>#REF!</f>
        <v>#REF!</v>
      </c>
    </row>
    <row r="3748" spans="9:14">
      <c r="I3748" s="168" t="e">
        <f>#REF!</f>
        <v>#REF!</v>
      </c>
      <c r="J3748" s="168" t="e">
        <f>#REF!</f>
        <v>#REF!</v>
      </c>
      <c r="K3748" s="168" t="e">
        <f>#REF!</f>
        <v>#REF!</v>
      </c>
      <c r="L3748" s="168" t="e">
        <f>#REF!</f>
        <v>#REF!</v>
      </c>
      <c r="M3748" s="168" t="e">
        <f>#REF!</f>
        <v>#REF!</v>
      </c>
      <c r="N3748" s="168" t="e">
        <f>#REF!</f>
        <v>#REF!</v>
      </c>
    </row>
    <row r="3749" spans="9:14">
      <c r="I3749" s="168" t="e">
        <f>#REF!</f>
        <v>#REF!</v>
      </c>
      <c r="J3749" s="168" t="e">
        <f>#REF!</f>
        <v>#REF!</v>
      </c>
      <c r="K3749" s="168" t="e">
        <f>#REF!</f>
        <v>#REF!</v>
      </c>
      <c r="L3749" s="168" t="e">
        <f>#REF!</f>
        <v>#REF!</v>
      </c>
      <c r="M3749" s="168" t="e">
        <f>#REF!</f>
        <v>#REF!</v>
      </c>
      <c r="N3749" s="168" t="e">
        <f>#REF!</f>
        <v>#REF!</v>
      </c>
    </row>
    <row r="3750" spans="9:14">
      <c r="I3750" s="168" t="e">
        <f>#REF!</f>
        <v>#REF!</v>
      </c>
      <c r="J3750" s="168" t="e">
        <f>#REF!</f>
        <v>#REF!</v>
      </c>
      <c r="K3750" s="168" t="e">
        <f>#REF!</f>
        <v>#REF!</v>
      </c>
      <c r="L3750" s="168" t="e">
        <f>#REF!</f>
        <v>#REF!</v>
      </c>
      <c r="M3750" s="168" t="e">
        <f>#REF!</f>
        <v>#REF!</v>
      </c>
      <c r="N3750" s="168" t="e">
        <f>#REF!</f>
        <v>#REF!</v>
      </c>
    </row>
    <row r="3751" spans="9:14">
      <c r="I3751" s="168" t="e">
        <f>#REF!</f>
        <v>#REF!</v>
      </c>
      <c r="J3751" s="168" t="e">
        <f>#REF!</f>
        <v>#REF!</v>
      </c>
      <c r="K3751" s="168" t="e">
        <f>#REF!</f>
        <v>#REF!</v>
      </c>
      <c r="L3751" s="168" t="e">
        <f>#REF!</f>
        <v>#REF!</v>
      </c>
      <c r="M3751" s="168" t="e">
        <f>#REF!</f>
        <v>#REF!</v>
      </c>
      <c r="N3751" s="168" t="e">
        <f>#REF!</f>
        <v>#REF!</v>
      </c>
    </row>
    <row r="3752" spans="9:14">
      <c r="I3752" s="168" t="e">
        <f>#REF!</f>
        <v>#REF!</v>
      </c>
      <c r="J3752" s="168" t="e">
        <f>#REF!</f>
        <v>#REF!</v>
      </c>
      <c r="K3752" s="168" t="e">
        <f>#REF!</f>
        <v>#REF!</v>
      </c>
      <c r="L3752" s="168" t="e">
        <f>#REF!</f>
        <v>#REF!</v>
      </c>
      <c r="M3752" s="168" t="e">
        <f>#REF!</f>
        <v>#REF!</v>
      </c>
      <c r="N3752" s="168" t="e">
        <f>#REF!</f>
        <v>#REF!</v>
      </c>
    </row>
    <row r="3753" spans="9:14">
      <c r="I3753" s="168" t="e">
        <f>#REF!</f>
        <v>#REF!</v>
      </c>
      <c r="J3753" s="168" t="e">
        <f>#REF!</f>
        <v>#REF!</v>
      </c>
      <c r="K3753" s="168" t="e">
        <f>#REF!</f>
        <v>#REF!</v>
      </c>
      <c r="L3753" s="168" t="e">
        <f>#REF!</f>
        <v>#REF!</v>
      </c>
      <c r="M3753" s="168" t="e">
        <f>#REF!</f>
        <v>#REF!</v>
      </c>
      <c r="N3753" s="168" t="e">
        <f>#REF!</f>
        <v>#REF!</v>
      </c>
    </row>
    <row r="3754" spans="9:14">
      <c r="I3754" s="168" t="e">
        <f>#REF!</f>
        <v>#REF!</v>
      </c>
      <c r="J3754" s="168" t="e">
        <f>#REF!</f>
        <v>#REF!</v>
      </c>
      <c r="K3754" s="168" t="e">
        <f>#REF!</f>
        <v>#REF!</v>
      </c>
      <c r="L3754" s="168" t="e">
        <f>#REF!</f>
        <v>#REF!</v>
      </c>
      <c r="M3754" s="168" t="e">
        <f>#REF!</f>
        <v>#REF!</v>
      </c>
      <c r="N3754" s="168" t="e">
        <f>#REF!</f>
        <v>#REF!</v>
      </c>
    </row>
    <row r="3755" spans="9:14">
      <c r="I3755" s="168" t="e">
        <f>#REF!</f>
        <v>#REF!</v>
      </c>
      <c r="J3755" s="168" t="e">
        <f>#REF!</f>
        <v>#REF!</v>
      </c>
      <c r="K3755" s="168" t="e">
        <f>#REF!</f>
        <v>#REF!</v>
      </c>
      <c r="L3755" s="168" t="e">
        <f>#REF!</f>
        <v>#REF!</v>
      </c>
      <c r="M3755" s="168" t="e">
        <f>#REF!</f>
        <v>#REF!</v>
      </c>
      <c r="N3755" s="168" t="e">
        <f>#REF!</f>
        <v>#REF!</v>
      </c>
    </row>
    <row r="3756" spans="9:14">
      <c r="I3756" s="168" t="e">
        <f>#REF!</f>
        <v>#REF!</v>
      </c>
      <c r="J3756" s="168" t="e">
        <f>#REF!</f>
        <v>#REF!</v>
      </c>
      <c r="K3756" s="168" t="e">
        <f>#REF!</f>
        <v>#REF!</v>
      </c>
      <c r="L3756" s="168" t="e">
        <f>#REF!</f>
        <v>#REF!</v>
      </c>
      <c r="M3756" s="168" t="e">
        <f>#REF!</f>
        <v>#REF!</v>
      </c>
      <c r="N3756" s="168" t="e">
        <f>#REF!</f>
        <v>#REF!</v>
      </c>
    </row>
    <row r="3757" spans="9:14">
      <c r="I3757" s="168" t="e">
        <f>#REF!</f>
        <v>#REF!</v>
      </c>
      <c r="J3757" s="168" t="e">
        <f>#REF!</f>
        <v>#REF!</v>
      </c>
      <c r="K3757" s="168" t="e">
        <f>#REF!</f>
        <v>#REF!</v>
      </c>
      <c r="L3757" s="168" t="e">
        <f>#REF!</f>
        <v>#REF!</v>
      </c>
      <c r="M3757" s="168" t="e">
        <f>#REF!</f>
        <v>#REF!</v>
      </c>
      <c r="N3757" s="168" t="e">
        <f>#REF!</f>
        <v>#REF!</v>
      </c>
    </row>
    <row r="3758" spans="9:14">
      <c r="I3758" s="180" t="e">
        <f>#REF!</f>
        <v>#REF!</v>
      </c>
      <c r="J3758" s="180" t="e">
        <f>#REF!</f>
        <v>#REF!</v>
      </c>
      <c r="K3758" s="180" t="e">
        <f>#REF!</f>
        <v>#REF!</v>
      </c>
      <c r="L3758" s="180" t="e">
        <f>#REF!</f>
        <v>#REF!</v>
      </c>
      <c r="M3758" s="180" t="e">
        <f>#REF!</f>
        <v>#REF!</v>
      </c>
      <c r="N3758" s="180" t="e">
        <f>#REF!</f>
        <v>#REF!</v>
      </c>
    </row>
    <row r="3759" spans="9:14">
      <c r="I3759" s="180" t="e">
        <f>#REF!</f>
        <v>#REF!</v>
      </c>
      <c r="J3759" s="180" t="e">
        <f>#REF!</f>
        <v>#REF!</v>
      </c>
      <c r="K3759" s="180" t="e">
        <f>#REF!</f>
        <v>#REF!</v>
      </c>
      <c r="L3759" s="180" t="e">
        <f>#REF!</f>
        <v>#REF!</v>
      </c>
      <c r="M3759" s="180" t="e">
        <f>#REF!</f>
        <v>#REF!</v>
      </c>
      <c r="N3759" s="180" t="e">
        <f>#REF!</f>
        <v>#REF!</v>
      </c>
    </row>
    <row r="3760" spans="9:14">
      <c r="I3760" s="168" t="e">
        <f>#REF!</f>
        <v>#REF!</v>
      </c>
      <c r="J3760" s="168" t="e">
        <f>#REF!</f>
        <v>#REF!</v>
      </c>
      <c r="K3760" s="168" t="e">
        <f>#REF!</f>
        <v>#REF!</v>
      </c>
      <c r="L3760" s="168" t="e">
        <f>#REF!</f>
        <v>#REF!</v>
      </c>
      <c r="M3760" s="168" t="e">
        <f>#REF!</f>
        <v>#REF!</v>
      </c>
      <c r="N3760" s="168" t="e">
        <f>#REF!</f>
        <v>#REF!</v>
      </c>
    </row>
    <row r="3761" spans="9:14">
      <c r="I3761" s="168" t="e">
        <f>#REF!</f>
        <v>#REF!</v>
      </c>
      <c r="J3761" s="168" t="e">
        <f>#REF!</f>
        <v>#REF!</v>
      </c>
      <c r="K3761" s="168" t="e">
        <f>#REF!</f>
        <v>#REF!</v>
      </c>
      <c r="L3761" s="168" t="e">
        <f>#REF!</f>
        <v>#REF!</v>
      </c>
      <c r="M3761" s="168" t="e">
        <f>#REF!</f>
        <v>#REF!</v>
      </c>
      <c r="N3761" s="168" t="e">
        <f>#REF!</f>
        <v>#REF!</v>
      </c>
    </row>
    <row r="3762" spans="9:14">
      <c r="I3762" s="168" t="e">
        <f>#REF!</f>
        <v>#REF!</v>
      </c>
      <c r="J3762" s="168" t="e">
        <f>#REF!</f>
        <v>#REF!</v>
      </c>
      <c r="K3762" s="168" t="e">
        <f>#REF!</f>
        <v>#REF!</v>
      </c>
      <c r="L3762" s="168" t="e">
        <f>#REF!</f>
        <v>#REF!</v>
      </c>
      <c r="M3762" s="168" t="e">
        <f>#REF!</f>
        <v>#REF!</v>
      </c>
      <c r="N3762" s="168" t="e">
        <f>#REF!</f>
        <v>#REF!</v>
      </c>
    </row>
    <row r="3763" spans="9:14">
      <c r="I3763" s="168" t="e">
        <f>#REF!</f>
        <v>#REF!</v>
      </c>
      <c r="J3763" s="168" t="e">
        <f>#REF!</f>
        <v>#REF!</v>
      </c>
      <c r="K3763" s="168" t="e">
        <f>#REF!</f>
        <v>#REF!</v>
      </c>
      <c r="L3763" s="168" t="e">
        <f>#REF!</f>
        <v>#REF!</v>
      </c>
      <c r="M3763" s="168" t="e">
        <f>#REF!</f>
        <v>#REF!</v>
      </c>
      <c r="N3763" s="168" t="e">
        <f>#REF!</f>
        <v>#REF!</v>
      </c>
    </row>
    <row r="3764" spans="9:14">
      <c r="I3764" s="168" t="e">
        <f>#REF!</f>
        <v>#REF!</v>
      </c>
      <c r="J3764" s="168" t="e">
        <f>#REF!</f>
        <v>#REF!</v>
      </c>
      <c r="K3764" s="168" t="e">
        <f>#REF!</f>
        <v>#REF!</v>
      </c>
      <c r="L3764" s="168" t="e">
        <f>#REF!</f>
        <v>#REF!</v>
      </c>
      <c r="M3764" s="168" t="e">
        <f>#REF!</f>
        <v>#REF!</v>
      </c>
      <c r="N3764" s="168" t="e">
        <f>#REF!</f>
        <v>#REF!</v>
      </c>
    </row>
    <row r="3765" spans="9:14">
      <c r="I3765" s="168" t="e">
        <f>#REF!</f>
        <v>#REF!</v>
      </c>
      <c r="J3765" s="168" t="e">
        <f>#REF!</f>
        <v>#REF!</v>
      </c>
      <c r="K3765" s="168" t="e">
        <f>#REF!</f>
        <v>#REF!</v>
      </c>
      <c r="L3765" s="168" t="e">
        <f>#REF!</f>
        <v>#REF!</v>
      </c>
      <c r="M3765" s="168" t="e">
        <f>#REF!</f>
        <v>#REF!</v>
      </c>
      <c r="N3765" s="168" t="e">
        <f>#REF!</f>
        <v>#REF!</v>
      </c>
    </row>
    <row r="3766" spans="9:14">
      <c r="I3766" s="168" t="e">
        <f>#REF!</f>
        <v>#REF!</v>
      </c>
      <c r="J3766" s="168" t="e">
        <f>#REF!</f>
        <v>#REF!</v>
      </c>
      <c r="K3766" s="168" t="e">
        <f>#REF!</f>
        <v>#REF!</v>
      </c>
      <c r="L3766" s="168" t="e">
        <f>#REF!</f>
        <v>#REF!</v>
      </c>
      <c r="M3766" s="168" t="e">
        <f>#REF!</f>
        <v>#REF!</v>
      </c>
      <c r="N3766" s="168" t="e">
        <f>#REF!</f>
        <v>#REF!</v>
      </c>
    </row>
    <row r="3767" spans="9:14">
      <c r="I3767" s="168" t="e">
        <f>#REF!</f>
        <v>#REF!</v>
      </c>
      <c r="J3767" s="168" t="e">
        <f>#REF!</f>
        <v>#REF!</v>
      </c>
      <c r="K3767" s="168" t="e">
        <f>#REF!</f>
        <v>#REF!</v>
      </c>
      <c r="L3767" s="168" t="e">
        <f>#REF!</f>
        <v>#REF!</v>
      </c>
      <c r="M3767" s="168" t="e">
        <f>#REF!</f>
        <v>#REF!</v>
      </c>
      <c r="N3767" s="168" t="e">
        <f>#REF!</f>
        <v>#REF!</v>
      </c>
    </row>
    <row r="3768" spans="9:14">
      <c r="I3768" s="168" t="e">
        <f>#REF!</f>
        <v>#REF!</v>
      </c>
      <c r="J3768" s="168" t="e">
        <f>#REF!</f>
        <v>#REF!</v>
      </c>
      <c r="K3768" s="168" t="e">
        <f>#REF!</f>
        <v>#REF!</v>
      </c>
      <c r="L3768" s="168" t="e">
        <f>#REF!</f>
        <v>#REF!</v>
      </c>
      <c r="M3768" s="168" t="e">
        <f>#REF!</f>
        <v>#REF!</v>
      </c>
      <c r="N3768" s="168" t="e">
        <f>#REF!</f>
        <v>#REF!</v>
      </c>
    </row>
    <row r="3769" spans="9:14">
      <c r="I3769" s="168" t="e">
        <f>#REF!</f>
        <v>#REF!</v>
      </c>
      <c r="J3769" s="168" t="e">
        <f>#REF!</f>
        <v>#REF!</v>
      </c>
      <c r="K3769" s="168" t="e">
        <f>#REF!</f>
        <v>#REF!</v>
      </c>
      <c r="L3769" s="168" t="e">
        <f>#REF!</f>
        <v>#REF!</v>
      </c>
      <c r="M3769" s="168" t="e">
        <f>#REF!</f>
        <v>#REF!</v>
      </c>
      <c r="N3769" s="168" t="e">
        <f>#REF!</f>
        <v>#REF!</v>
      </c>
    </row>
    <row r="3770" spans="9:14">
      <c r="I3770" s="168" t="e">
        <f>#REF!</f>
        <v>#REF!</v>
      </c>
      <c r="J3770" s="168" t="e">
        <f>#REF!</f>
        <v>#REF!</v>
      </c>
      <c r="K3770" s="168" t="e">
        <f>#REF!</f>
        <v>#REF!</v>
      </c>
      <c r="L3770" s="168" t="e">
        <f>#REF!</f>
        <v>#REF!</v>
      </c>
      <c r="M3770" s="168" t="e">
        <f>#REF!</f>
        <v>#REF!</v>
      </c>
      <c r="N3770" s="168" t="e">
        <f>#REF!</f>
        <v>#REF!</v>
      </c>
    </row>
    <row r="3771" spans="9:14">
      <c r="I3771" s="168" t="e">
        <f>#REF!</f>
        <v>#REF!</v>
      </c>
      <c r="J3771" s="168" t="e">
        <f>#REF!</f>
        <v>#REF!</v>
      </c>
      <c r="K3771" s="168" t="e">
        <f>#REF!</f>
        <v>#REF!</v>
      </c>
      <c r="L3771" s="168" t="e">
        <f>#REF!</f>
        <v>#REF!</v>
      </c>
      <c r="M3771" s="168" t="e">
        <f>#REF!</f>
        <v>#REF!</v>
      </c>
      <c r="N3771" s="168" t="e">
        <f>#REF!</f>
        <v>#REF!</v>
      </c>
    </row>
    <row r="3772" spans="9:14">
      <c r="I3772" s="180" t="e">
        <f>#REF!</f>
        <v>#REF!</v>
      </c>
      <c r="J3772" s="180" t="e">
        <f>#REF!</f>
        <v>#REF!</v>
      </c>
      <c r="K3772" s="180" t="e">
        <f>#REF!</f>
        <v>#REF!</v>
      </c>
      <c r="L3772" s="180" t="e">
        <f>#REF!</f>
        <v>#REF!</v>
      </c>
      <c r="M3772" s="180" t="e">
        <f>#REF!</f>
        <v>#REF!</v>
      </c>
      <c r="N3772" s="180" t="e">
        <f>#REF!</f>
        <v>#REF!</v>
      </c>
    </row>
    <row r="3773" spans="9:14">
      <c r="I3773" s="180" t="e">
        <f>#REF!</f>
        <v>#REF!</v>
      </c>
      <c r="J3773" s="180" t="e">
        <f>#REF!</f>
        <v>#REF!</v>
      </c>
      <c r="K3773" s="180" t="e">
        <f>#REF!</f>
        <v>#REF!</v>
      </c>
      <c r="L3773" s="180" t="e">
        <f>#REF!</f>
        <v>#REF!</v>
      </c>
      <c r="M3773" s="180" t="e">
        <f>#REF!</f>
        <v>#REF!</v>
      </c>
      <c r="N3773" s="180" t="e">
        <f>#REF!</f>
        <v>#REF!</v>
      </c>
    </row>
    <row r="3774" spans="9:14">
      <c r="I3774" s="168" t="e">
        <f>#REF!</f>
        <v>#REF!</v>
      </c>
      <c r="J3774" s="168" t="e">
        <f>#REF!</f>
        <v>#REF!</v>
      </c>
      <c r="K3774" s="168" t="e">
        <f>#REF!</f>
        <v>#REF!</v>
      </c>
      <c r="L3774" s="168" t="e">
        <f>#REF!</f>
        <v>#REF!</v>
      </c>
      <c r="M3774" s="168" t="e">
        <f>#REF!</f>
        <v>#REF!</v>
      </c>
      <c r="N3774" s="168" t="e">
        <f>#REF!</f>
        <v>#REF!</v>
      </c>
    </row>
    <row r="3775" spans="9:14">
      <c r="I3775" s="168" t="e">
        <f>#REF!</f>
        <v>#REF!</v>
      </c>
      <c r="J3775" s="168" t="e">
        <f>#REF!</f>
        <v>#REF!</v>
      </c>
      <c r="K3775" s="168" t="e">
        <f>#REF!</f>
        <v>#REF!</v>
      </c>
      <c r="L3775" s="168" t="e">
        <f>#REF!</f>
        <v>#REF!</v>
      </c>
      <c r="M3775" s="168" t="e">
        <f>#REF!</f>
        <v>#REF!</v>
      </c>
      <c r="N3775" s="168" t="e">
        <f>#REF!</f>
        <v>#REF!</v>
      </c>
    </row>
    <row r="3776" spans="9:14">
      <c r="I3776" s="168" t="e">
        <f>#REF!</f>
        <v>#REF!</v>
      </c>
      <c r="J3776" s="168" t="e">
        <f>#REF!</f>
        <v>#REF!</v>
      </c>
      <c r="K3776" s="168" t="e">
        <f>#REF!</f>
        <v>#REF!</v>
      </c>
      <c r="L3776" s="168" t="e">
        <f>#REF!</f>
        <v>#REF!</v>
      </c>
      <c r="M3776" s="168" t="e">
        <f>#REF!</f>
        <v>#REF!</v>
      </c>
      <c r="N3776" s="168" t="e">
        <f>#REF!</f>
        <v>#REF!</v>
      </c>
    </row>
    <row r="3777" spans="9:14">
      <c r="I3777" s="168" t="e">
        <f>#REF!</f>
        <v>#REF!</v>
      </c>
      <c r="J3777" s="168" t="e">
        <f>#REF!</f>
        <v>#REF!</v>
      </c>
      <c r="K3777" s="168" t="e">
        <f>#REF!</f>
        <v>#REF!</v>
      </c>
      <c r="L3777" s="168" t="e">
        <f>#REF!</f>
        <v>#REF!</v>
      </c>
      <c r="M3777" s="168" t="e">
        <f>#REF!</f>
        <v>#REF!</v>
      </c>
      <c r="N3777" s="168" t="e">
        <f>#REF!</f>
        <v>#REF!</v>
      </c>
    </row>
    <row r="3778" spans="9:14">
      <c r="I3778" s="168" t="e">
        <f>#REF!</f>
        <v>#REF!</v>
      </c>
      <c r="J3778" s="168" t="e">
        <f>#REF!</f>
        <v>#REF!</v>
      </c>
      <c r="K3778" s="168" t="e">
        <f>#REF!</f>
        <v>#REF!</v>
      </c>
      <c r="L3778" s="168" t="e">
        <f>#REF!</f>
        <v>#REF!</v>
      </c>
      <c r="M3778" s="168" t="e">
        <f>#REF!</f>
        <v>#REF!</v>
      </c>
      <c r="N3778" s="168" t="e">
        <f>#REF!</f>
        <v>#REF!</v>
      </c>
    </row>
    <row r="3779" spans="9:14">
      <c r="I3779" s="168" t="e">
        <f>#REF!</f>
        <v>#REF!</v>
      </c>
      <c r="J3779" s="168" t="e">
        <f>#REF!</f>
        <v>#REF!</v>
      </c>
      <c r="K3779" s="168" t="e">
        <f>#REF!</f>
        <v>#REF!</v>
      </c>
      <c r="L3779" s="168" t="e">
        <f>#REF!</f>
        <v>#REF!</v>
      </c>
      <c r="M3779" s="168" t="e">
        <f>#REF!</f>
        <v>#REF!</v>
      </c>
      <c r="N3779" s="168" t="e">
        <f>#REF!</f>
        <v>#REF!</v>
      </c>
    </row>
    <row r="3780" spans="9:14">
      <c r="I3780" s="168" t="e">
        <f>#REF!</f>
        <v>#REF!</v>
      </c>
      <c r="J3780" s="168" t="e">
        <f>#REF!</f>
        <v>#REF!</v>
      </c>
      <c r="K3780" s="168" t="e">
        <f>#REF!</f>
        <v>#REF!</v>
      </c>
      <c r="L3780" s="168" t="e">
        <f>#REF!</f>
        <v>#REF!</v>
      </c>
      <c r="M3780" s="168" t="e">
        <f>#REF!</f>
        <v>#REF!</v>
      </c>
      <c r="N3780" s="168" t="e">
        <f>#REF!</f>
        <v>#REF!</v>
      </c>
    </row>
    <row r="3781" spans="9:14">
      <c r="I3781" s="168" t="e">
        <f>#REF!</f>
        <v>#REF!</v>
      </c>
      <c r="J3781" s="168" t="e">
        <f>#REF!</f>
        <v>#REF!</v>
      </c>
      <c r="K3781" s="168" t="e">
        <f>#REF!</f>
        <v>#REF!</v>
      </c>
      <c r="L3781" s="168" t="e">
        <f>#REF!</f>
        <v>#REF!</v>
      </c>
      <c r="M3781" s="168" t="e">
        <f>#REF!</f>
        <v>#REF!</v>
      </c>
      <c r="N3781" s="168" t="e">
        <f>#REF!</f>
        <v>#REF!</v>
      </c>
    </row>
    <row r="3782" spans="9:14">
      <c r="I3782" s="168"/>
      <c r="J3782" s="168"/>
      <c r="K3782" s="168"/>
      <c r="L3782" s="168"/>
      <c r="M3782" s="168"/>
      <c r="N3782" s="168"/>
    </row>
  </sheetData>
  <mergeCells count="2">
    <mergeCell ref="I2:N2"/>
    <mergeCell ref="B2:G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1">
    <tabColor rgb="FFFF0000"/>
  </sheetPr>
  <dimension ref="A1:BL19"/>
  <sheetViews>
    <sheetView zoomScale="75" zoomScaleNormal="75" workbookViewId="0">
      <selection activeCell="AE24" sqref="AE24"/>
    </sheetView>
  </sheetViews>
  <sheetFormatPr defaultColWidth="9.140625" defaultRowHeight="15"/>
  <cols>
    <col min="1" max="1" width="4" style="69" customWidth="1"/>
    <col min="2" max="2" width="36.5703125" style="69" customWidth="1"/>
    <col min="3" max="3" width="2.7109375" style="69" customWidth="1"/>
    <col min="4" max="4" width="1.7109375" style="69" customWidth="1"/>
    <col min="5" max="7" width="3.42578125" style="69" customWidth="1"/>
    <col min="8" max="10" width="3.28515625" style="69" customWidth="1"/>
    <col min="11" max="11" width="2.85546875" style="69" customWidth="1"/>
    <col min="12" max="12" width="1.85546875" style="69" customWidth="1"/>
    <col min="13" max="13" width="2.85546875" style="69" customWidth="1"/>
    <col min="14" max="14" width="3.5703125" style="69" customWidth="1"/>
    <col min="15" max="17" width="3.28515625" style="69" customWidth="1"/>
    <col min="18" max="18" width="3.5703125" style="69" customWidth="1"/>
    <col min="19" max="19" width="2.85546875" style="69" customWidth="1"/>
    <col min="20" max="20" width="1.85546875" style="69" customWidth="1"/>
    <col min="21" max="21" width="2.5703125" style="69" customWidth="1"/>
    <col min="22" max="24" width="3.28515625" style="69" customWidth="1"/>
    <col min="25" max="25" width="3.5703125" style="69" customWidth="1"/>
    <col min="26" max="26" width="3.5703125" style="69" bestFit="1" customWidth="1"/>
    <col min="27" max="27" width="3.140625" style="69" customWidth="1"/>
    <col min="28" max="28" width="1.7109375" style="69" customWidth="1"/>
    <col min="29" max="29" width="3" style="69" customWidth="1"/>
    <col min="30" max="30" width="3.5703125" style="69" customWidth="1"/>
    <col min="31" max="31" width="3.28515625" style="69" customWidth="1"/>
    <col min="32" max="32" width="3.5703125" style="69" customWidth="1"/>
    <col min="33" max="33" width="3.28515625" style="69" customWidth="1"/>
    <col min="34" max="34" width="3.42578125" style="69" customWidth="1"/>
    <col min="35" max="35" width="3" style="69" customWidth="1"/>
    <col min="36" max="36" width="2" style="69" customWidth="1"/>
    <col min="37" max="37" width="2.140625" style="69" customWidth="1"/>
    <col min="38" max="39" width="3.42578125" style="69" customWidth="1"/>
    <col min="40" max="40" width="4.140625" style="69" customWidth="1"/>
    <col min="41" max="42" width="3.42578125" style="69" customWidth="1"/>
    <col min="43" max="43" width="5.7109375" style="69" customWidth="1"/>
    <col min="44" max="44" width="3.42578125" style="69" customWidth="1"/>
    <col min="45" max="45" width="2.28515625" style="69" customWidth="1"/>
    <col min="46" max="46" width="3.5703125" style="69" customWidth="1"/>
    <col min="47" max="47" width="8.5703125" style="69" customWidth="1"/>
    <col min="48" max="48" width="1.42578125" style="69" customWidth="1"/>
    <col min="49" max="49" width="4.5703125" style="69" customWidth="1"/>
    <col min="50" max="50" width="10" style="69" customWidth="1"/>
    <col min="51" max="51" width="9.7109375" style="69" hidden="1" customWidth="1"/>
    <col min="52" max="52" width="17.140625" style="69" hidden="1" customWidth="1"/>
    <col min="53" max="57" width="9.7109375" style="69" hidden="1" customWidth="1"/>
    <col min="58" max="63" width="9.140625" style="69" hidden="1" customWidth="1"/>
    <col min="64" max="16384" width="9.140625" style="69"/>
  </cols>
  <sheetData>
    <row r="1" spans="1:64" ht="26.25"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64" ht="23.25" customHeight="1"/>
    <row r="3" spans="1:64" ht="23.25" customHeight="1"/>
    <row r="4" spans="1:64" ht="23.25" customHeight="1" thickBot="1"/>
    <row r="5" spans="1:64" ht="15.75" customHeight="1">
      <c r="A5" s="341"/>
      <c r="B5" s="342"/>
      <c r="C5" s="343">
        <v>1</v>
      </c>
      <c r="D5" s="344"/>
      <c r="E5" s="344"/>
      <c r="F5" s="344"/>
      <c r="G5" s="344"/>
      <c r="H5" s="344"/>
      <c r="I5" s="344"/>
      <c r="J5" s="345"/>
      <c r="K5" s="343">
        <v>2</v>
      </c>
      <c r="L5" s="344"/>
      <c r="M5" s="344"/>
      <c r="N5" s="344"/>
      <c r="O5" s="344"/>
      <c r="P5" s="344"/>
      <c r="Q5" s="344"/>
      <c r="R5" s="345"/>
      <c r="S5" s="343">
        <v>3</v>
      </c>
      <c r="T5" s="344"/>
      <c r="U5" s="344"/>
      <c r="V5" s="344"/>
      <c r="W5" s="344"/>
      <c r="X5" s="344"/>
      <c r="Y5" s="344"/>
      <c r="Z5" s="345"/>
      <c r="AA5" s="343">
        <v>4</v>
      </c>
      <c r="AB5" s="344"/>
      <c r="AC5" s="344"/>
      <c r="AD5" s="344"/>
      <c r="AE5" s="344"/>
      <c r="AF5" s="344"/>
      <c r="AG5" s="344"/>
      <c r="AH5" s="345"/>
      <c r="AI5" s="343">
        <v>5</v>
      </c>
      <c r="AJ5" s="344"/>
      <c r="AK5" s="344"/>
      <c r="AL5" s="344"/>
      <c r="AM5" s="344"/>
      <c r="AN5" s="344"/>
      <c r="AO5" s="344"/>
      <c r="AP5" s="345"/>
      <c r="AQ5" s="349" t="s">
        <v>22</v>
      </c>
      <c r="AR5" s="351" t="s">
        <v>20</v>
      </c>
      <c r="AS5" s="352"/>
      <c r="AT5" s="353"/>
      <c r="AU5" s="351" t="s">
        <v>21</v>
      </c>
      <c r="AV5" s="352"/>
      <c r="AW5" s="353"/>
      <c r="AX5" s="354" t="s">
        <v>16</v>
      </c>
      <c r="AY5" s="70"/>
      <c r="AZ5" s="70"/>
      <c r="BA5" s="71"/>
      <c r="BB5" s="71"/>
      <c r="BC5" s="71"/>
      <c r="BD5" s="71"/>
      <c r="BE5" s="71"/>
    </row>
    <row r="6" spans="1:64" ht="15.75" customHeight="1" thickBot="1">
      <c r="A6" s="72" t="s">
        <v>190</v>
      </c>
      <c r="B6" s="73" t="s">
        <v>23</v>
      </c>
      <c r="C6" s="346"/>
      <c r="D6" s="347"/>
      <c r="E6" s="347"/>
      <c r="F6" s="347"/>
      <c r="G6" s="347"/>
      <c r="H6" s="347"/>
      <c r="I6" s="347"/>
      <c r="J6" s="348"/>
      <c r="K6" s="346"/>
      <c r="L6" s="347"/>
      <c r="M6" s="347"/>
      <c r="N6" s="347"/>
      <c r="O6" s="347"/>
      <c r="P6" s="347"/>
      <c r="Q6" s="347"/>
      <c r="R6" s="348"/>
      <c r="S6" s="346"/>
      <c r="T6" s="347"/>
      <c r="U6" s="347"/>
      <c r="V6" s="347"/>
      <c r="W6" s="347"/>
      <c r="X6" s="347"/>
      <c r="Y6" s="347"/>
      <c r="Z6" s="348"/>
      <c r="AA6" s="346"/>
      <c r="AB6" s="347"/>
      <c r="AC6" s="347"/>
      <c r="AD6" s="347"/>
      <c r="AE6" s="347"/>
      <c r="AF6" s="347"/>
      <c r="AG6" s="347"/>
      <c r="AH6" s="348"/>
      <c r="AI6" s="346"/>
      <c r="AJ6" s="347"/>
      <c r="AK6" s="347"/>
      <c r="AL6" s="347"/>
      <c r="AM6" s="347"/>
      <c r="AN6" s="347"/>
      <c r="AO6" s="347"/>
      <c r="AP6" s="348"/>
      <c r="AQ6" s="350"/>
      <c r="AR6" s="74" t="s">
        <v>6</v>
      </c>
      <c r="AS6" s="75" t="s">
        <v>8</v>
      </c>
      <c r="AT6" s="76" t="s">
        <v>7</v>
      </c>
      <c r="AU6" s="74" t="s">
        <v>6</v>
      </c>
      <c r="AV6" s="75" t="s">
        <v>8</v>
      </c>
      <c r="AW6" s="76" t="s">
        <v>7</v>
      </c>
      <c r="AX6" s="355"/>
      <c r="AY6" s="77"/>
      <c r="AZ6" s="77"/>
      <c r="BA6" s="71" t="s">
        <v>21</v>
      </c>
      <c r="BB6" s="71" t="s">
        <v>189</v>
      </c>
      <c r="BC6" s="71" t="s">
        <v>22</v>
      </c>
      <c r="BD6" s="71"/>
      <c r="BE6" s="71"/>
      <c r="BF6" s="78" t="s">
        <v>18</v>
      </c>
    </row>
    <row r="7" spans="1:64" ht="16.5" thickBot="1">
      <c r="A7" s="79">
        <v>1</v>
      </c>
      <c r="B7" s="80" t="e">
        <f ca="1">IF($C$5=1,VLOOKUP(A7,INDIRECT(BE16),2,FALSE),"-")</f>
        <v>#REF!</v>
      </c>
      <c r="C7" s="323"/>
      <c r="D7" s="324"/>
      <c r="E7" s="324"/>
      <c r="F7" s="324"/>
      <c r="G7" s="324"/>
      <c r="H7" s="324"/>
      <c r="I7" s="324"/>
      <c r="J7" s="325"/>
      <c r="K7" s="329" t="e">
        <f ca="1">IF(AND($C$5=1,$K$5&gt;0),VLOOKUP(A7,INDIRECT($BE$16),11,FALSE),"0")</f>
        <v>#REF!</v>
      </c>
      <c r="L7" s="331" t="s">
        <v>8</v>
      </c>
      <c r="M7" s="333" t="e">
        <f ca="1">IF(AND($C$5=1,$K$5&gt;0),VLOOKUP(A7,INDIRECT($BE$16),13,FALSE),"0")</f>
        <v>#REF!</v>
      </c>
      <c r="N7" s="81" t="e">
        <f ca="1">IF(AND($C$5=1,$K$5&gt;0),VLOOKUP(A7,INDIRECT($BE$16),14,FALSE),"0")</f>
        <v>#REF!</v>
      </c>
      <c r="O7" s="82" t="e">
        <f ca="1">IF(AND($C$5=1,$K$5&gt;0),VLOOKUP(A7,INDIRECT($BE$16),15,FALSE),"0")</f>
        <v>#REF!</v>
      </c>
      <c r="P7" s="81" t="e">
        <f ca="1">IF(AND($C$5=1,$K$5&gt;0),VLOOKUP(A7,INDIRECT($BE$16),16,FALSE),"0")</f>
        <v>#REF!</v>
      </c>
      <c r="Q7" s="82" t="e">
        <f ca="1">IF(AND($C$5=1,$K$5&gt;0),VLOOKUP(A7,INDIRECT($BE$16),17,FALSE),"0")</f>
        <v>#REF!</v>
      </c>
      <c r="R7" s="81" t="e">
        <f ca="1">IF(AND($C$5=1,$K$5&gt;0),VLOOKUP(A7,INDIRECT($BE$16),18,FALSE),"0")</f>
        <v>#REF!</v>
      </c>
      <c r="S7" s="329" t="e">
        <f ca="1">IF(AND($C$5=1,$S$5&gt;0),VLOOKUP($A$7,INDIRECT($BE$16),19,FALSE),"0")</f>
        <v>#REF!</v>
      </c>
      <c r="T7" s="331" t="s">
        <v>8</v>
      </c>
      <c r="U7" s="333" t="e">
        <f ca="1">IF(AND($C$5=1,$S$5&gt;0),VLOOKUP($A$7,INDIRECT($BE$16),21,FALSE),"0")</f>
        <v>#REF!</v>
      </c>
      <c r="V7" s="81" t="e">
        <f ca="1">IF(AND($C$5=1,$S$5&gt;0),VLOOKUP($A$7,INDIRECT($BE$16),22,FALSE),"0")</f>
        <v>#REF!</v>
      </c>
      <c r="W7" s="82" t="e">
        <f ca="1">IF(AND($C$5=1,$S$5&gt;0),VLOOKUP($A$7,INDIRECT($BE$16),23,FALSE),"0")</f>
        <v>#REF!</v>
      </c>
      <c r="X7" s="82" t="e">
        <f ca="1">IF(AND($C$5=1,$S$5&gt;0),VLOOKUP($A$7,INDIRECT($BE$16),24,FALSE),"0")</f>
        <v>#REF!</v>
      </c>
      <c r="Y7" s="82" t="e">
        <f ca="1">IF(AND($C$5=1,$S$5&gt;0),VLOOKUP($A$7,INDIRECT($BE$16),25,FALSE),"0")</f>
        <v>#REF!</v>
      </c>
      <c r="Z7" s="83" t="e">
        <f ca="1">IF(AND($C$5=1,$S$5&gt;0),VLOOKUP($A$7,INDIRECT($BE$16),26,FALSE),"0")</f>
        <v>#REF!</v>
      </c>
      <c r="AA7" s="329" t="e">
        <f ca="1">IF(BE16="GRPA3",0,IF(AND($C$5=1,$AA$5&gt;0),VLOOKUP($A$7,INDIRECT($BE$16),27,FALSE),"0"))</f>
        <v>#REF!</v>
      </c>
      <c r="AB7" s="331" t="s">
        <v>8</v>
      </c>
      <c r="AC7" s="333" t="e">
        <f ca="1">IF(BE16="GRPA3",0,IF(AND($C$5=1,$AA$5&gt;0),VLOOKUP($A$7,INDIRECT($BE$16),29,FALSE),"0"))</f>
        <v>#REF!</v>
      </c>
      <c r="AD7" s="84" t="e">
        <f ca="1">IF(BE16="GRPA3",0,IF(AND($C$5=1,$AA$5&gt;0),VLOOKUP($A$7,INDIRECT($BE$16),30,FALSE),"0"))</f>
        <v>#REF!</v>
      </c>
      <c r="AE7" s="82" t="e">
        <f ca="1">IF(BE16="GRPA3",0,IF(AND($C$5=1,$AA$5&gt;0),VLOOKUP($A$7,INDIRECT($BE$16),31,FALSE),"0"))</f>
        <v>#REF!</v>
      </c>
      <c r="AF7" s="82" t="e">
        <f ca="1">IF(BE16="GRPA3",0,IF(AND($C$5=1,$AA$5&gt;0),VLOOKUP($A$7,INDIRECT($BE$16),32,FALSE),"0"))</f>
        <v>#REF!</v>
      </c>
      <c r="AG7" s="82" t="e">
        <f ca="1">IF(BE16="GRPA3",0,IF(AND($C$5=1,$AA$5&gt;0),VLOOKUP($A$7,INDIRECT($BE$16),33,FALSE),"0"))</f>
        <v>#REF!</v>
      </c>
      <c r="AH7" s="83" t="e">
        <f ca="1">IF(BE16="GRPA3",0,IF(AND($C$5=1,$AA$5&gt;0),VLOOKUP($A$7,INDIRECT($BE$16),34,FALSE),"0"))</f>
        <v>#REF!</v>
      </c>
      <c r="AI7" s="329" t="e">
        <f ca="1">IF(BE16="GRPA4",0,IF(BE16="GRPA3",0,IF(AND($C$5=1,$AI$5&gt;0),VLOOKUP($A$7,INDIRECT($BE$16),35,FALSE),"0")))</f>
        <v>#REF!</v>
      </c>
      <c r="AJ7" s="331" t="s">
        <v>8</v>
      </c>
      <c r="AK7" s="333" t="e">
        <f ca="1">IF(BE16="GRPA4",0,IF(BE16="GRPA3",0,IF(AND($C$5=1,$AI$5&gt;0),VLOOKUP($A$7,INDIRECT($BE$16),37,FALSE),"0")))</f>
        <v>#REF!</v>
      </c>
      <c r="AL7" s="82" t="e">
        <f ca="1">IF(BE16="GRPA4",0,IF(BE16="GRPA3",0,IF(AND($C$5=1,$AI$5&gt;0),VLOOKUP($A$7,INDIRECT($BE$16),38,FALSE),"0")))</f>
        <v>#REF!</v>
      </c>
      <c r="AM7" s="82" t="e">
        <f ca="1">IF(BE16="GRPA4",0,IF(BE16="GRPA3",0,IF(AND($C$5=1,$AI$5&gt;0),VLOOKUP($A$7,INDIRECT($BE$16),39,FALSE),"0")))</f>
        <v>#REF!</v>
      </c>
      <c r="AN7" s="82" t="e">
        <f ca="1">IF(BE16="GRPA4",0,IF(BE16="GRPA3",0,IF(AND($C$5=1,$AI$5&gt;0),VLOOKUP($A$7,INDIRECT($BE$16),40,FALSE),"0")))</f>
        <v>#REF!</v>
      </c>
      <c r="AO7" s="82" t="e">
        <f ca="1">IF(BE16="GRPA4",0,IF(BE16="GRPA3",0,IF(AND($C$5=1,$AI$5&gt;0),VLOOKUP($A$7,INDIRECT($BE$16),41,FALSE),"0")))</f>
        <v>#REF!</v>
      </c>
      <c r="AP7" s="85" t="e">
        <f ca="1">IF(BE16="GRPA4",0,IF(BE16="GRPA3",0,IF(AND($C$5=1,$AI$5&gt;0),VLOOKUP($A$7,INDIRECT($BE$16),42,FALSE),"0")))</f>
        <v>#REF!</v>
      </c>
      <c r="AQ7" s="339" t="e">
        <f ca="1">BF7+BG7+BH7+BI7</f>
        <v>#REF!</v>
      </c>
      <c r="AR7" s="86" t="e">
        <f ca="1">K7+S7+AA7+AI7</f>
        <v>#REF!</v>
      </c>
      <c r="AS7" s="87" t="s">
        <v>8</v>
      </c>
      <c r="AT7" s="88" t="e">
        <f ca="1">M7+U7+AC7+AK7</f>
        <v>#REF!</v>
      </c>
      <c r="AU7" s="89" t="e">
        <f ca="1">N7+O7+P7+Q7+R7+V7+W7+X7+Y7+Z7+AD7+AE7+AF7+AG7+AH7+AL7+AM7+AN7+AO7+AP7</f>
        <v>#REF!</v>
      </c>
      <c r="AV7" s="87" t="s">
        <v>8</v>
      </c>
      <c r="AW7" s="90" t="e">
        <f ca="1">SUM(N8+O8+P8+Q8+R8+V8+W8+X8+Y8+Z8+AD8+AE8+AF8+AG8+AH8+AL8+AM8+AN8+AO8+AP8)</f>
        <v>#REF!</v>
      </c>
      <c r="AX7" s="339" t="e">
        <f ca="1">IF(C5=0,"-",RANK(AZ7,AZ6:AZ16,1))</f>
        <v>#REF!</v>
      </c>
      <c r="AY7" s="91" t="s">
        <v>22</v>
      </c>
      <c r="AZ7" s="335" t="e">
        <f ca="1">(BC7*$AY$8)+(BB7*$AY$10)+(BA7*$AY$12)/3</f>
        <v>#REF!</v>
      </c>
      <c r="BA7" s="92">
        <f ca="1">RANK(AU8,BE7:BE11,0)</f>
        <v>1</v>
      </c>
      <c r="BB7" s="92">
        <f ca="1">RANK(AR8,BD7:BD11,0)</f>
        <v>1</v>
      </c>
      <c r="BC7" s="92" t="e">
        <f ca="1">RANK(AQ7,AQ7:AQ16,0)</f>
        <v>#REF!</v>
      </c>
      <c r="BD7" s="93">
        <f ca="1">AR8</f>
        <v>0</v>
      </c>
      <c r="BE7" s="93">
        <f ca="1">AU8</f>
        <v>0</v>
      </c>
      <c r="BF7" s="69" t="e">
        <f ca="1">IF(K7&gt;M7,$BL$10,$BL$11)</f>
        <v>#REF!</v>
      </c>
      <c r="BG7" s="69" t="e">
        <f ca="1">IF(S7&gt;U7,$BL$10,$BL$11)</f>
        <v>#REF!</v>
      </c>
      <c r="BH7" s="69" t="e">
        <f ca="1">IF(AA7&gt;AC7,$BL$10,$BL$11)</f>
        <v>#REF!</v>
      </c>
      <c r="BI7" s="69" t="e">
        <f ca="1">IF(AI7&gt;AK7,$BL$10,$BL$11)</f>
        <v>#REF!</v>
      </c>
    </row>
    <row r="8" spans="1:64" ht="16.5" thickBot="1">
      <c r="A8" s="94" t="s">
        <v>12</v>
      </c>
      <c r="B8" s="95" t="e">
        <f ca="1">IF($C$5=1,VLOOKUP(A8,INDIRECT(BE16),2,FALSE),"-")</f>
        <v>#REF!</v>
      </c>
      <c r="C8" s="326"/>
      <c r="D8" s="327"/>
      <c r="E8" s="327"/>
      <c r="F8" s="327"/>
      <c r="G8" s="327"/>
      <c r="H8" s="327"/>
      <c r="I8" s="327"/>
      <c r="J8" s="328"/>
      <c r="K8" s="330"/>
      <c r="L8" s="332"/>
      <c r="M8" s="334"/>
      <c r="N8" s="96" t="e">
        <f ca="1">IF(AND($C$5=1,$K$5&gt;0),VLOOKUP($A$8,INDIRECT($BE$16),14,FALSE),"0")</f>
        <v>#REF!</v>
      </c>
      <c r="O8" s="96" t="e">
        <f ca="1">IF(AND($C$5=1,$K$5&gt;0),VLOOKUP($A$8,INDIRECT($BE$16),15,FALSE),"0")</f>
        <v>#REF!</v>
      </c>
      <c r="P8" s="96" t="e">
        <f ca="1">IF(AND($C$5=1,$K$5&gt;0),VLOOKUP($A$8,INDIRECT($BE$16),16,FALSE),"0")</f>
        <v>#REF!</v>
      </c>
      <c r="Q8" s="96" t="e">
        <f ca="1">IF(AND($C$5=1,$K$5&gt;0),VLOOKUP($A$8,INDIRECT($BE$16),17,FALSE),"0")</f>
        <v>#REF!</v>
      </c>
      <c r="R8" s="96" t="e">
        <f ca="1">IF(AND($C$5=1,$K$5&gt;0),VLOOKUP($A$8,INDIRECT($BE$16),18,FALSE),"0")</f>
        <v>#REF!</v>
      </c>
      <c r="S8" s="330"/>
      <c r="T8" s="332"/>
      <c r="U8" s="334"/>
      <c r="V8" s="97" t="e">
        <f ca="1">IF(AND($C$5=1,$S$5&gt;0),VLOOKUP($A$8,INDIRECT($BE$16),22,FALSE),"0")</f>
        <v>#REF!</v>
      </c>
      <c r="W8" s="98" t="e">
        <f ca="1">IF(AND($C$5=1,$S$5&gt;0),VLOOKUP($A$8,INDIRECT($BE$16),23,FALSE),"0")</f>
        <v>#REF!</v>
      </c>
      <c r="X8" s="98" t="e">
        <f ca="1">IF(AND($C$5=1,$S$5&gt;0),VLOOKUP($A$8,INDIRECT($BE$16),24,FALSE),"0")</f>
        <v>#REF!</v>
      </c>
      <c r="Y8" s="98" t="e">
        <f ca="1">IF(AND($C$5=1,$S$5&gt;0),VLOOKUP($A$8,INDIRECT($BE$16),25,FALSE),"0")</f>
        <v>#REF!</v>
      </c>
      <c r="Z8" s="99" t="e">
        <f ca="1">IF(AND($C$5=1,$S$5&gt;0),VLOOKUP($A$8,INDIRECT($BE$16),26,FALSE),"0")</f>
        <v>#REF!</v>
      </c>
      <c r="AA8" s="330"/>
      <c r="AB8" s="332"/>
      <c r="AC8" s="334"/>
      <c r="AD8" s="97" t="e">
        <f ca="1">IF(BE16="GRPA3",0,IF(AND($C$5=1,$AA$5&gt;0),VLOOKUP($A$8,INDIRECT($BE$16),30,FALSE),"0"))</f>
        <v>#REF!</v>
      </c>
      <c r="AE8" s="98" t="e">
        <f ca="1">IF(BE16="GRPA3",0,IF(AND($C$5=1,$AA$5&gt;0),VLOOKUP($A$8,INDIRECT($BE$16),31,FALSE),"0"))</f>
        <v>#REF!</v>
      </c>
      <c r="AF8" s="98" t="e">
        <f ca="1">IF(BE16="GRPA3",0,IF(AND($C$5=1,$AA$5&gt;0),VLOOKUP($A$8,INDIRECT($BE$16),32,FALSE),"0"))</f>
        <v>#REF!</v>
      </c>
      <c r="AG8" s="98" t="e">
        <f ca="1">IF(BE16="GRPA3",0,IF(AND($C$5=1,$AA$5&gt;0),VLOOKUP($A$8,INDIRECT($BE$16),33,FALSE),"0"))</f>
        <v>#REF!</v>
      </c>
      <c r="AH8" s="99" t="e">
        <f ca="1">IF(BE16="GRPA3",0,IF(AND($C$5=1,$AA$5&gt;0),VLOOKUP($A$8,INDIRECT($BE$16),34,FALSE),"0"))</f>
        <v>#REF!</v>
      </c>
      <c r="AI8" s="330"/>
      <c r="AJ8" s="332"/>
      <c r="AK8" s="334"/>
      <c r="AL8" s="98" t="e">
        <f ca="1">IF(BE16="GRPA4",0,IF(BE16="GRPA3",0,IF(AND($C$5=1,$AI$5&gt;0),VLOOKUP($A$8,INDIRECT($BE$16),38,FALSE),"0")))</f>
        <v>#REF!</v>
      </c>
      <c r="AM8" s="98" t="e">
        <f ca="1">IF(BE16="GRPA4",0,IF(BE16="GRPA3",0,IF(AND($C$5=1,$AI$5&gt;0),VLOOKUP($A$8,INDIRECT($BE$16),39,FALSE),"0")))</f>
        <v>#REF!</v>
      </c>
      <c r="AN8" s="98" t="e">
        <f ca="1">IF(BE16="GRPA4",0,IF(BE16="GRPA3",0,IF(AND($C$5=1,$AI$5&gt;0),VLOOKUP($A$8,INDIRECT($BE$16),40,FALSE),"0")))</f>
        <v>#REF!</v>
      </c>
      <c r="AO8" s="98" t="e">
        <f ca="1">IF(BE16="GRPA4",0,IF(BE16="GRPA3",0,IF(AND($C$5=1,$AI$5&gt;0),VLOOKUP($A$8,INDIRECT($BE$16),41,FALSE),"0")))</f>
        <v>#REF!</v>
      </c>
      <c r="AP8" s="98" t="e">
        <f ca="1">IF(BE16="GRPA4",0,IF(BE16="GRPA3",0,IF(AND($C$5=1,$AI$5&gt;0),VLOOKUP($A$8,INDIRECT($BE$16),42,FALSE),"0")))</f>
        <v>#REF!</v>
      </c>
      <c r="AQ8" s="340"/>
      <c r="AR8" s="336">
        <f ca="1">IFERROR(AR7/AT7,0)</f>
        <v>0</v>
      </c>
      <c r="AS8" s="337"/>
      <c r="AT8" s="337"/>
      <c r="AU8" s="336">
        <f ca="1">IFERROR(AU7/AW7,0)</f>
        <v>0</v>
      </c>
      <c r="AV8" s="337"/>
      <c r="AW8" s="338"/>
      <c r="AX8" s="340"/>
      <c r="AY8" s="91">
        <v>70</v>
      </c>
      <c r="AZ8" s="335"/>
      <c r="BA8" s="100"/>
      <c r="BB8" s="100"/>
      <c r="BC8" s="100"/>
      <c r="BD8" s="101">
        <f ca="1">AR10</f>
        <v>0</v>
      </c>
      <c r="BE8" s="101">
        <f ca="1">AU10</f>
        <v>0</v>
      </c>
    </row>
    <row r="9" spans="1:64" ht="16.5" thickBot="1">
      <c r="A9" s="102">
        <v>16</v>
      </c>
      <c r="B9" s="80" t="e">
        <f ca="1">IF($K$5=2,VLOOKUP(A9,INDIRECT(BE16),2,FALSE),"-")</f>
        <v>#REF!</v>
      </c>
      <c r="C9" s="356" t="e">
        <f ca="1">M7</f>
        <v>#REF!</v>
      </c>
      <c r="D9" s="358" t="s">
        <v>8</v>
      </c>
      <c r="E9" s="360" t="e">
        <f ca="1">K7</f>
        <v>#REF!</v>
      </c>
      <c r="F9" s="103" t="e">
        <f ca="1">N8</f>
        <v>#REF!</v>
      </c>
      <c r="G9" s="103" t="e">
        <f ca="1">O8</f>
        <v>#REF!</v>
      </c>
      <c r="H9" s="103" t="e">
        <f ca="1">P8</f>
        <v>#REF!</v>
      </c>
      <c r="I9" s="103" t="e">
        <f ca="1">Q8</f>
        <v>#REF!</v>
      </c>
      <c r="J9" s="103" t="e">
        <f ca="1">R8</f>
        <v>#REF!</v>
      </c>
      <c r="K9" s="323"/>
      <c r="L9" s="324"/>
      <c r="M9" s="324"/>
      <c r="N9" s="324"/>
      <c r="O9" s="324"/>
      <c r="P9" s="324"/>
      <c r="Q9" s="324"/>
      <c r="R9" s="325"/>
      <c r="S9" s="329" t="e">
        <f ca="1">IF(AND($K$5=2,$S$5&gt;0),VLOOKUP($A$9,INDIRECT($BE$16),19,FALSE),"0")</f>
        <v>#REF!</v>
      </c>
      <c r="T9" s="331" t="s">
        <v>8</v>
      </c>
      <c r="U9" s="333" t="e">
        <f ca="1">IF(AND($K$5=2,$S$5&gt;0),VLOOKUP($A$9,INDIRECT($BE$16),21,FALSE),"0")</f>
        <v>#REF!</v>
      </c>
      <c r="V9" s="81" t="e">
        <f ca="1">IF(AND($K$5=2,$S$5&gt;0),VLOOKUP($A$9,INDIRECT($BE$16),22,FALSE),"0")</f>
        <v>#REF!</v>
      </c>
      <c r="W9" s="82" t="e">
        <f ca="1">IF(AND($K$5=2,$S$5&gt;0),VLOOKUP($A$9,INDIRECT($BE$16),23,FALSE),"0")</f>
        <v>#REF!</v>
      </c>
      <c r="X9" s="82" t="e">
        <f ca="1">IF(AND($K$5=2,$S$5&gt;0),VLOOKUP($A$9,INDIRECT($BE$16),24,FALSE),"0")</f>
        <v>#REF!</v>
      </c>
      <c r="Y9" s="82" t="e">
        <f ca="1">IF(AND($K$5=2,$S$5&gt;0),VLOOKUP($A$9,INDIRECT($BE$16),25,FALSE),"0")</f>
        <v>#REF!</v>
      </c>
      <c r="Z9" s="83" t="e">
        <f ca="1">IF(AND($K$5=2,$S$5&gt;0),VLOOKUP($A$9,INDIRECT($BE$16),26,FALSE),"0")</f>
        <v>#REF!</v>
      </c>
      <c r="AA9" s="329" t="e">
        <f ca="1">IF($BE$16="GRPA3",0,IF(AND($K$5=2,$AA$5&gt;0),VLOOKUP($A$9,INDIRECT($BE$16),27,FALSE),"0"))</f>
        <v>#REF!</v>
      </c>
      <c r="AB9" s="331" t="s">
        <v>8</v>
      </c>
      <c r="AC9" s="333" t="e">
        <f ca="1">IF($BE$16="GRPA3",0,IF(AND($K$5=2,$AA$5&gt;0),VLOOKUP($A$9,INDIRECT($BE$16),29,FALSE),"0"))</f>
        <v>#REF!</v>
      </c>
      <c r="AD9" s="81" t="e">
        <f ca="1">IF($BE$16="GRPA3",0,IF(AND($K$5=2,$AA$5&gt;0),VLOOKUP($A$9,INDIRECT($BE$16),30,FALSE),"0"))</f>
        <v>#REF!</v>
      </c>
      <c r="AE9" s="82" t="e">
        <f ca="1">IF($BE$16="GRPA3",0,IF(AND($K$5=2,$AA$5&gt;0),VLOOKUP($A$9,INDIRECT($BE$16),31,FALSE),"0"))</f>
        <v>#REF!</v>
      </c>
      <c r="AF9" s="82" t="e">
        <f ca="1">IF($BE$16="GRPA3",0,IF(AND($K$5=2,$AA$5&gt;0),VLOOKUP($A$9,INDIRECT($BE$16),32,FALSE),"0"))</f>
        <v>#REF!</v>
      </c>
      <c r="AG9" s="82" t="e">
        <f ca="1">IF($BE$16="GRPA3",0,IF(AND($K$5=2,$AA$5&gt;0),VLOOKUP($A$9,INDIRECT($BE$16),33,FALSE),"0"))</f>
        <v>#REF!</v>
      </c>
      <c r="AH9" s="83" t="e">
        <f ca="1">IF($BE$16="GRPA3",0,IF(AND($K$5=2,$AA$5&gt;0),VLOOKUP($A$9,INDIRECT($BE$16),34,FALSE),"0"))</f>
        <v>#REF!</v>
      </c>
      <c r="AI9" s="329" t="e">
        <f ca="1">IF($BE$16="GRPA4",0,IF($BE$16="GRPA3",0,IF(AND($K$5=2,AI5&gt;0),VLOOKUP($A$9,INDIRECT($BE$16),35,FALSE),"0")))</f>
        <v>#REF!</v>
      </c>
      <c r="AJ9" s="331" t="s">
        <v>8</v>
      </c>
      <c r="AK9" s="333" t="e">
        <f ca="1">IF($BE$16="GRPA4",0,IF($BE$16="GRPA3",0,IF(AND($K$5=2,AI5&gt;0),VLOOKUP($A$9,INDIRECT($BE$16),37,FALSE),"0")))</f>
        <v>#REF!</v>
      </c>
      <c r="AL9" s="82" t="e">
        <f ca="1">IF($BE$16="GRPA4",0,IF($BE$16="GRPA3",0,IF(AND($K$5=2,AI5&gt;0),VLOOKUP($A$9,INDIRECT($BE$16),38,FALSE),"0")))</f>
        <v>#REF!</v>
      </c>
      <c r="AM9" s="82" t="e">
        <f ca="1">IF($BE$16="GRPA4",0,IF($BE$16="GRPA3",0,IF(AND($K$5=2,AI5&gt;0),VLOOKUP($A$9,INDIRECT($BE$16),39,FALSE),"0")))</f>
        <v>#REF!</v>
      </c>
      <c r="AN9" s="82" t="e">
        <f ca="1">IF($BE$16="GRPA4",0,IF($BE$16="GRPA3",0,IF(AND($K$5=2,AI5&gt;0),VLOOKUP($A$9,INDIRECT($BE$16),40,FALSE),"0")))</f>
        <v>#REF!</v>
      </c>
      <c r="AO9" s="82" t="e">
        <f ca="1">IF($BE$16="GRPA4",0,IF($BE$16="GRPA3",0,IF(AND($K$5=2,AI5&gt;0),VLOOKUP($A$9,INDIRECT($BE$16),41,FALSE),"0")))</f>
        <v>#REF!</v>
      </c>
      <c r="AP9" s="85" t="e">
        <f ca="1">IF($BE$16="GRPA4",0,IF($BE$16="GRPA3",0,IF(AND($K$5=2,AI5&gt;0),VLOOKUP($A$9,INDIRECT($BE$16),42,FALSE),"0")))</f>
        <v>#REF!</v>
      </c>
      <c r="AQ9" s="339" t="e">
        <f ca="1">BF9+BG9+BH9+BI9</f>
        <v>#REF!</v>
      </c>
      <c r="AR9" s="86" t="e">
        <f ca="1">C9+S9+AA9+AI9</f>
        <v>#REF!</v>
      </c>
      <c r="AS9" s="87" t="s">
        <v>8</v>
      </c>
      <c r="AT9" s="88" t="e">
        <f ca="1">E9+U9+AC9+AK9</f>
        <v>#REF!</v>
      </c>
      <c r="AU9" s="89" t="e">
        <f ca="1">F9+G9+H9+I9+J9+V9+W9+X9+Y9+Z9+AD9+AE9+AF9+AG9+AH9+AL9+AM9+AN9+AO9+AP9</f>
        <v>#REF!</v>
      </c>
      <c r="AV9" s="87" t="s">
        <v>8</v>
      </c>
      <c r="AW9" s="90" t="e">
        <f ca="1">F10+G10+H10+I10+J10+V10+W10+X10+Y10+Z10+AD10+AE10+AF10+AG10+AH10+AL10+AM10+AN10+AO10+AP10</f>
        <v>#REF!</v>
      </c>
      <c r="AX9" s="339" t="e">
        <f ca="1">IF(K5=0,"-",RANK(AZ9,AZ6:AZ16,1))</f>
        <v>#REF!</v>
      </c>
      <c r="AY9" s="91" t="s">
        <v>189</v>
      </c>
      <c r="AZ9" s="335" t="e">
        <f ca="1">(BC9*$AY$8)+(BB9*$AY$10)+(BA9*$AY$12)/3</f>
        <v>#REF!</v>
      </c>
      <c r="BA9" s="92">
        <f ca="1">RANK(AU10,BE7:BE11,0)</f>
        <v>1</v>
      </c>
      <c r="BB9" s="92">
        <f ca="1">RANK(AR10,BD7:BD11,0)</f>
        <v>1</v>
      </c>
      <c r="BC9" s="92" t="e">
        <f ca="1">RANK(AQ9,AQ7:AQ16,0)</f>
        <v>#REF!</v>
      </c>
      <c r="BD9" s="93">
        <f ca="1">AR12</f>
        <v>0</v>
      </c>
      <c r="BE9" s="93">
        <f ca="1">AU12</f>
        <v>0</v>
      </c>
      <c r="BF9" s="69" t="e">
        <f ca="1">IF(C9&gt;E9,$BL$10,$BL$11)</f>
        <v>#REF!</v>
      </c>
      <c r="BG9" s="69" t="e">
        <f ca="1">IF(S9&gt;U9,$BL$10,$BL$11)</f>
        <v>#REF!</v>
      </c>
      <c r="BH9" s="69" t="e">
        <f ca="1">IF(AA9&gt;AC9,$BL$10,$BL$11)</f>
        <v>#REF!</v>
      </c>
      <c r="BI9" s="69" t="e">
        <f ca="1">IF(AI9&gt;AK9,$BL$10,$BL$11)</f>
        <v>#REF!</v>
      </c>
    </row>
    <row r="10" spans="1:64" ht="16.5" thickBot="1">
      <c r="A10" s="94" t="s">
        <v>13</v>
      </c>
      <c r="B10" s="95" t="e">
        <f ca="1">IF($K$5=2,VLOOKUP(A10,INDIRECT($BE$16),2,FALSE),"-")</f>
        <v>#REF!</v>
      </c>
      <c r="C10" s="357"/>
      <c r="D10" s="359"/>
      <c r="E10" s="361"/>
      <c r="F10" s="104" t="e">
        <f ca="1">N7</f>
        <v>#REF!</v>
      </c>
      <c r="G10" s="105" t="e">
        <f ca="1">O7</f>
        <v>#REF!</v>
      </c>
      <c r="H10" s="104" t="e">
        <f ca="1">P7</f>
        <v>#REF!</v>
      </c>
      <c r="I10" s="105" t="e">
        <f ca="1">Q7</f>
        <v>#REF!</v>
      </c>
      <c r="J10" s="104" t="e">
        <f ca="1">R7</f>
        <v>#REF!</v>
      </c>
      <c r="K10" s="326"/>
      <c r="L10" s="327"/>
      <c r="M10" s="327"/>
      <c r="N10" s="327"/>
      <c r="O10" s="327"/>
      <c r="P10" s="327"/>
      <c r="Q10" s="327"/>
      <c r="R10" s="328"/>
      <c r="S10" s="330"/>
      <c r="T10" s="332"/>
      <c r="U10" s="334"/>
      <c r="V10" s="96" t="e">
        <f ca="1">IF(AND($K$5=2,$S$5&gt;0),VLOOKUP($A$10,INDIRECT($BE$16),22,FALSE),"0")</f>
        <v>#REF!</v>
      </c>
      <c r="W10" s="106" t="e">
        <f ca="1">IF(AND($K$5=2,$S$5&gt;0),VLOOKUP($A$10,INDIRECT($BE$16),23,FALSE),"0")</f>
        <v>#REF!</v>
      </c>
      <c r="X10" s="106" t="e">
        <f ca="1">IF(AND($K$5=2,$S$5&gt;0),VLOOKUP($A$10,INDIRECT($BE$16),24,FALSE),"0")</f>
        <v>#REF!</v>
      </c>
      <c r="Y10" s="106" t="e">
        <f ca="1">IF(AND($K$5=2,$S$5&gt;0),VLOOKUP($A$10,INDIRECT($BE$16),25,FALSE),"0")</f>
        <v>#REF!</v>
      </c>
      <c r="Z10" s="107" t="e">
        <f ca="1">IF(AND($K$5=2,$S$5&gt;0),VLOOKUP($A$10,INDIRECT($BE$16),26,FALSE),"0")</f>
        <v>#REF!</v>
      </c>
      <c r="AA10" s="330"/>
      <c r="AB10" s="332"/>
      <c r="AC10" s="334"/>
      <c r="AD10" s="97" t="e">
        <f ca="1">IF($BE$16="GRPA3",0,IF(AND($K$5=2,$AA$5&gt;0),VLOOKUP($A$10,INDIRECT($BE$16),30,FALSE),"0"))</f>
        <v>#REF!</v>
      </c>
      <c r="AE10" s="98" t="e">
        <f ca="1">IF($BE$16="GRPA3",0,IF(AND($K$5=2,$AA$5&gt;0),VLOOKUP($A$10,INDIRECT($BE$16),31,FALSE),"0"))</f>
        <v>#REF!</v>
      </c>
      <c r="AF10" s="98" t="e">
        <f ca="1">IF($BE$16="GRPA3",0,IF(AND($K$5=2,$AA$5&gt;0),VLOOKUP($A$10,INDIRECT($BE$16),32,FALSE),"0"))</f>
        <v>#REF!</v>
      </c>
      <c r="AG10" s="98" t="e">
        <f ca="1">IF($BE$16="GRPA3",0,IF(AND($K$5=2,$AA$5&gt;0),VLOOKUP($A$10,INDIRECT($BE$16),33,FALSE),"0"))</f>
        <v>#REF!</v>
      </c>
      <c r="AH10" s="99" t="e">
        <f ca="1">IF($BE$16="GRPA3",0,IF(AND($K$5=2,$AA$5&gt;0),VLOOKUP($A$10,INDIRECT($BE$16),34,FALSE),"0"))</f>
        <v>#REF!</v>
      </c>
      <c r="AI10" s="330"/>
      <c r="AJ10" s="332"/>
      <c r="AK10" s="334"/>
      <c r="AL10" s="98" t="e">
        <f ca="1">IF($BE$16="GRPA4",0,IF($BE$16="GRPA3",0,IF(AND($K$5=2,AI5&gt;0),VLOOKUP($A$10,INDIRECT($BE$16),38,FALSE),"0")))</f>
        <v>#REF!</v>
      </c>
      <c r="AM10" s="98" t="e">
        <f ca="1">IF($BE$16="GRPA4",0,IF($BE$16="GRPA3",0,IF(AND($K$5=2,AI5&gt;0),VLOOKUP($A$10,INDIRECT($BE$16),39,FALSE),"0")))</f>
        <v>#REF!</v>
      </c>
      <c r="AN10" s="98" t="e">
        <f ca="1">IF($BE$16="GRPA4",0,IF($BE$16="GRPA3",0,IF(AND($K$5=2,AI5&gt;0),VLOOKUP($A$10,INDIRECT($BE$16),40,FALSE),"0")))</f>
        <v>#REF!</v>
      </c>
      <c r="AO10" s="98" t="e">
        <f ca="1">IF($BE$16="GRPA4",0,IF($BE$16="GRPA3",0,IF(AND($K$5=2,AI5&gt;0),VLOOKUP($A$10,INDIRECT($BE$16),41,FALSE),"0")))</f>
        <v>#REF!</v>
      </c>
      <c r="AP10" s="108" t="e">
        <f ca="1">IF($BE$16="GRPA4",0,IF($BE$16="GRPA3",0,IF(AND($K$5=2,AI5&gt;0),VLOOKUP($A$10,INDIRECT($BE$16),42,FALSE),"0")))</f>
        <v>#REF!</v>
      </c>
      <c r="AQ10" s="340"/>
      <c r="AR10" s="336">
        <f ca="1">IFERROR(AR9/AT9,0)</f>
        <v>0</v>
      </c>
      <c r="AS10" s="337"/>
      <c r="AT10" s="337"/>
      <c r="AU10" s="336">
        <f ca="1">IFERROR(AU9/AW9,0)</f>
        <v>0</v>
      </c>
      <c r="AV10" s="337"/>
      <c r="AW10" s="338"/>
      <c r="AX10" s="340"/>
      <c r="AY10" s="91">
        <v>2</v>
      </c>
      <c r="AZ10" s="335"/>
      <c r="BA10" s="100"/>
      <c r="BB10" s="100"/>
      <c r="BC10" s="100"/>
      <c r="BD10" s="101">
        <f ca="1">AR14</f>
        <v>0</v>
      </c>
      <c r="BE10" s="101">
        <f ca="1">AU14</f>
        <v>0</v>
      </c>
      <c r="BL10" s="69">
        <v>2</v>
      </c>
    </row>
    <row r="11" spans="1:64" ht="16.5" thickBot="1">
      <c r="A11" s="102">
        <v>17</v>
      </c>
      <c r="B11" s="80" t="e">
        <f ca="1">IF($S$5=3,VLOOKUP(A11,INDIRECT(BE16),2,FALSE),"-")</f>
        <v>#REF!</v>
      </c>
      <c r="C11" s="356" t="e">
        <f ca="1">U7</f>
        <v>#REF!</v>
      </c>
      <c r="D11" s="358" t="s">
        <v>8</v>
      </c>
      <c r="E11" s="360" t="e">
        <f ca="1">S7</f>
        <v>#REF!</v>
      </c>
      <c r="F11" s="109" t="e">
        <f ca="1">V8</f>
        <v>#REF!</v>
      </c>
      <c r="G11" s="109" t="e">
        <f ca="1">W8</f>
        <v>#REF!</v>
      </c>
      <c r="H11" s="109" t="e">
        <f ca="1">X8</f>
        <v>#REF!</v>
      </c>
      <c r="I11" s="109" t="e">
        <f ca="1">Y8</f>
        <v>#REF!</v>
      </c>
      <c r="J11" s="110" t="e">
        <f ca="1">Z8</f>
        <v>#REF!</v>
      </c>
      <c r="K11" s="356" t="e">
        <f ca="1">U9</f>
        <v>#REF!</v>
      </c>
      <c r="L11" s="358" t="s">
        <v>8</v>
      </c>
      <c r="M11" s="360" t="e">
        <f ca="1">S9</f>
        <v>#REF!</v>
      </c>
      <c r="N11" s="103" t="e">
        <f ca="1">V10</f>
        <v>#REF!</v>
      </c>
      <c r="O11" s="103" t="e">
        <f ca="1">W10</f>
        <v>#REF!</v>
      </c>
      <c r="P11" s="103" t="e">
        <f ca="1">X10</f>
        <v>#REF!</v>
      </c>
      <c r="Q11" s="103" t="e">
        <f ca="1">Y10</f>
        <v>#REF!</v>
      </c>
      <c r="R11" s="103" t="e">
        <f ca="1">Z10</f>
        <v>#REF!</v>
      </c>
      <c r="S11" s="323"/>
      <c r="T11" s="324"/>
      <c r="U11" s="324"/>
      <c r="V11" s="324"/>
      <c r="W11" s="324"/>
      <c r="X11" s="324"/>
      <c r="Y11" s="324"/>
      <c r="Z11" s="325"/>
      <c r="AA11" s="329" t="e">
        <f ca="1">IF($BE$16="GRPA3",0,IF(AND($S$5=3,$AA$5&gt;0),VLOOKUP($A$11,INDIRECT($BE$16),27,FALSE),"0"))</f>
        <v>#REF!</v>
      </c>
      <c r="AB11" s="331" t="s">
        <v>8</v>
      </c>
      <c r="AC11" s="333" t="e">
        <f ca="1">IF($BE$16="GRPA3",0,IF(AND($S$5=3,$AA$5&gt;0),VLOOKUP($A$11,INDIRECT($BE$16),29,FALSE),"0"))</f>
        <v>#REF!</v>
      </c>
      <c r="AD11" s="81" t="e">
        <f ca="1">IF($BE$16="GRPA3",0,IF(AND($S$5=3,$AA$5&gt;0),VLOOKUP($A$11,INDIRECT($BE$16),30,FALSE),"0"))</f>
        <v>#REF!</v>
      </c>
      <c r="AE11" s="82" t="e">
        <f ca="1">IF($BE$16="GRPA3",0,IF(AND($S$5=3,$AA$5&gt;0),VLOOKUP($A$11,INDIRECT($BE$16),31,FALSE),"0"))</f>
        <v>#REF!</v>
      </c>
      <c r="AF11" s="82" t="e">
        <f ca="1">IF($BE$16="GRPA3",0,IF(AND($S$5=3,$AA$5&gt;0),VLOOKUP($A$11,INDIRECT($BE$16),32,FALSE),"0"))</f>
        <v>#REF!</v>
      </c>
      <c r="AG11" s="82" t="e">
        <f ca="1">IF($BE$16="GRPA3",0,IF(AND($S$5=3,$AA$5&gt;0),VLOOKUP($A$11,INDIRECT($BE$16),33,FALSE),"0"))</f>
        <v>#REF!</v>
      </c>
      <c r="AH11" s="83" t="e">
        <f ca="1">IF($BE$16="GRPA3",0,IF(AND($S$5=3,$AA$5&gt;0),VLOOKUP($A$11,INDIRECT($BE$16),34,FALSE),"0"))</f>
        <v>#REF!</v>
      </c>
      <c r="AI11" s="329" t="e">
        <f ca="1">IF($BE$16="GRPA4",0,IF($BE$16="GRPA3",0,IF(AND($S$5=3,AI5&gt;0),VLOOKUP($A$11,INDIRECT($BE$16),35,FALSE),"0")))</f>
        <v>#REF!</v>
      </c>
      <c r="AJ11" s="331" t="s">
        <v>8</v>
      </c>
      <c r="AK11" s="333" t="e">
        <f ca="1">IF($BE$16="GRPA4",0,IF($BE$16="GRPA3",0,IF(AND($S$5=3,AI5&gt;0),VLOOKUP($A$11,INDIRECT($BE$16),37,FALSE),"0")))</f>
        <v>#REF!</v>
      </c>
      <c r="AL11" s="82" t="e">
        <f ca="1">IF($BE$16="GRPA4",0,IF($BE$16="GRPA3",0,IF(AND($S$5=3,AI5&gt;0),VLOOKUP($A$11,INDIRECT($BE$16),38,FALSE),"0")))</f>
        <v>#REF!</v>
      </c>
      <c r="AM11" s="82" t="e">
        <f ca="1">IF($BE$16="GRPA4",0,IF($BE$16="GRPA3",0,IF(AND($S$5=3,AI5&gt;0),VLOOKUP($A$11,INDIRECT($BE$16),39,FALSE),"0")))</f>
        <v>#REF!</v>
      </c>
      <c r="AN11" s="82" t="e">
        <f ca="1">IF($BE$16="GRPA4",0,IF($BE$16="GRPA3",0,IF(AND($S$5=3,AI5&gt;0),VLOOKUP($A$11,INDIRECT($BE$16),40,FALSE),"0")))</f>
        <v>#REF!</v>
      </c>
      <c r="AO11" s="82" t="e">
        <f ca="1">IF($BE$16="GRPA4",0,IF($BE$16="GRPA3",0,IF(AND($S$5=3,AI5&gt;0),VLOOKUP($A$11,INDIRECT($BE$16),41,FALSE),"0")))</f>
        <v>#REF!</v>
      </c>
      <c r="AP11" s="85" t="e">
        <f ca="1">IF($BE$16="GRPA4",0,IF($BE$16="GRPA3",0,IF(AND($S$5=3,AI5&gt;0),VLOOKUP($A$11,INDIRECT($BE$16),42,FALSE),"0")))</f>
        <v>#REF!</v>
      </c>
      <c r="AQ11" s="339" t="e">
        <f ca="1">BF11+BG11+BH11+BI11</f>
        <v>#REF!</v>
      </c>
      <c r="AR11" s="86" t="e">
        <f ca="1">C11+K11+AA11+AI11</f>
        <v>#REF!</v>
      </c>
      <c r="AS11" s="87" t="s">
        <v>8</v>
      </c>
      <c r="AT11" s="111" t="e">
        <f ca="1">E11+M11+AC11+AK11</f>
        <v>#REF!</v>
      </c>
      <c r="AU11" s="112" t="e">
        <f ca="1">F11+G11+H11+I11+J11+N11+O11+P11+Q11+R11+AD11+AE11+AF11+AG11+AH11+AL11+AM11+AN11+AO11+AP11</f>
        <v>#REF!</v>
      </c>
      <c r="AV11" s="87" t="s">
        <v>8</v>
      </c>
      <c r="AW11" s="90" t="e">
        <f ca="1">F12+G12+H12+I12+J12+N12+O12+P12+Q12+R12+AD12+AE12+AF12+AG12+AH12+AL12+AM12+AN12+AO12+AP12</f>
        <v>#REF!</v>
      </c>
      <c r="AX11" s="339" t="e">
        <f ca="1">IF(S5=0,"-",RANK(AZ11,AZ6:AZ16,1))</f>
        <v>#REF!</v>
      </c>
      <c r="AY11" s="91" t="s">
        <v>21</v>
      </c>
      <c r="AZ11" s="335" t="e">
        <f ca="1">(BC11*$AY$8)+(BB11*$AY$10)+(BA11*$AY$12)/3</f>
        <v>#REF!</v>
      </c>
      <c r="BA11" s="92">
        <f ca="1">RANK(AU12,BE7:BE11,0)</f>
        <v>1</v>
      </c>
      <c r="BB11" s="92">
        <f ca="1">RANK(AR12,BD7:BD11,0)</f>
        <v>1</v>
      </c>
      <c r="BC11" s="92" t="e">
        <f ca="1">RANK(AQ11,AQ7:AQ16,0)</f>
        <v>#REF!</v>
      </c>
      <c r="BD11" s="93">
        <f ca="1">AR16</f>
        <v>0</v>
      </c>
      <c r="BE11" s="93">
        <f ca="1">AU16</f>
        <v>0</v>
      </c>
      <c r="BF11" s="69" t="e">
        <f ca="1">IF(C11&gt;E11,$BL$10,$BL$11)</f>
        <v>#REF!</v>
      </c>
      <c r="BG11" s="69" t="e">
        <f ca="1">IF(K11&gt;M11,$BL$10,$BL$11)</f>
        <v>#REF!</v>
      </c>
      <c r="BH11" s="69" t="e">
        <f ca="1">IF(AA11&gt;AC11,$BL$10,$BL$11)</f>
        <v>#REF!</v>
      </c>
      <c r="BI11" s="69" t="e">
        <f ca="1">IF(AI11&gt;AK11,$BL$10,$BL$11)</f>
        <v>#REF!</v>
      </c>
      <c r="BL11" s="69">
        <v>0</v>
      </c>
    </row>
    <row r="12" spans="1:64" ht="16.5" thickBot="1">
      <c r="A12" s="94" t="s">
        <v>14</v>
      </c>
      <c r="B12" s="95" t="e">
        <f ca="1">IF($S$5=3,VLOOKUP(A12,INDIRECT(BE16),2,FALSE),"-")</f>
        <v>#REF!</v>
      </c>
      <c r="C12" s="357"/>
      <c r="D12" s="359"/>
      <c r="E12" s="361"/>
      <c r="F12" s="104" t="e">
        <f ca="1">V7</f>
        <v>#REF!</v>
      </c>
      <c r="G12" s="104" t="e">
        <f ca="1">W7</f>
        <v>#REF!</v>
      </c>
      <c r="H12" s="104" t="e">
        <f ca="1">X7</f>
        <v>#REF!</v>
      </c>
      <c r="I12" s="104" t="e">
        <f ca="1">Y7</f>
        <v>#REF!</v>
      </c>
      <c r="J12" s="113" t="e">
        <f ca="1">Z7</f>
        <v>#REF!</v>
      </c>
      <c r="K12" s="357"/>
      <c r="L12" s="359"/>
      <c r="M12" s="361"/>
      <c r="N12" s="104" t="e">
        <f ca="1">V9</f>
        <v>#REF!</v>
      </c>
      <c r="O12" s="104" t="e">
        <f ca="1">W9</f>
        <v>#REF!</v>
      </c>
      <c r="P12" s="104" t="e">
        <f ca="1">X9</f>
        <v>#REF!</v>
      </c>
      <c r="Q12" s="104" t="e">
        <f ca="1">Y9</f>
        <v>#REF!</v>
      </c>
      <c r="R12" s="104" t="e">
        <f ca="1">Z9</f>
        <v>#REF!</v>
      </c>
      <c r="S12" s="326"/>
      <c r="T12" s="327"/>
      <c r="U12" s="327"/>
      <c r="V12" s="327"/>
      <c r="W12" s="327"/>
      <c r="X12" s="327"/>
      <c r="Y12" s="327"/>
      <c r="Z12" s="328"/>
      <c r="AA12" s="330"/>
      <c r="AB12" s="332"/>
      <c r="AC12" s="334"/>
      <c r="AD12" s="96" t="e">
        <f ca="1">IF($BE$16="GRPA3",0,IF(AND($S$5=3,$AA$5&gt;0),VLOOKUP($A$12,INDIRECT($BE$16),30,FALSE),"0"))</f>
        <v>#REF!</v>
      </c>
      <c r="AE12" s="106" t="e">
        <f ca="1">IF($BE$16="GRPA3",0,IF(AND($S$5=3,$AA$5&gt;0),VLOOKUP($A$12,INDIRECT($BE$16),31,FALSE),"0"))</f>
        <v>#REF!</v>
      </c>
      <c r="AF12" s="106" t="e">
        <f ca="1">IF($BE$16="GRPA3",0,IF(AND($S$5=3,$AA$5&gt;0),VLOOKUP($A$12,INDIRECT($BE$16),32,FALSE),"0"))</f>
        <v>#REF!</v>
      </c>
      <c r="AG12" s="106" t="e">
        <f ca="1">IF($BE$16="GRPA3",0,IF(AND($S$5=3,$AA$5&gt;0),VLOOKUP($A$12,INDIRECT($BE$16),33,FALSE),"0"))</f>
        <v>#REF!</v>
      </c>
      <c r="AH12" s="107" t="e">
        <f ca="1">IF($BE$16="GRPA3",0,IF(AND($S$5=3,$AA$5&gt;0),VLOOKUP($A$12,INDIRECT($BE$16),34,FALSE),"0"))</f>
        <v>#REF!</v>
      </c>
      <c r="AI12" s="330"/>
      <c r="AJ12" s="332"/>
      <c r="AK12" s="334"/>
      <c r="AL12" s="98" t="e">
        <f ca="1">IF($BE$16="GRPA4",0,IF($BE$16="GRPA3",0,IF(AND($S$5=3,AI5&gt;0),VLOOKUP($A$12,INDIRECT($BE$16),38,FALSE),"0")))</f>
        <v>#REF!</v>
      </c>
      <c r="AM12" s="98" t="e">
        <f ca="1">IF($BE$16="GRPA4",0,IF($BE$16="GRPA3",0,IF(AND($S$5=3,AI5&gt;0),VLOOKUP($A$12,INDIRECT($BE$16),39,FALSE),"0")))</f>
        <v>#REF!</v>
      </c>
      <c r="AN12" s="98" t="e">
        <f ca="1">IF($BE$16="GRPA4",0,IF($BE$16="GRPA3",0,IF(AND($S$5=3,AI5&gt;0),VLOOKUP($A$12,INDIRECT($BE$16),40,FALSE),"0")))</f>
        <v>#REF!</v>
      </c>
      <c r="AO12" s="98" t="e">
        <f ca="1">IF($BE$16="GRPA4",0,IF($BE$16="GRPA3",0,IF(AND($S$5=3,AI5&gt;0),VLOOKUP($A$12,INDIRECT($BE$16),41,FALSE),"0")))</f>
        <v>#REF!</v>
      </c>
      <c r="AP12" s="108" t="e">
        <f ca="1">IF($BE$16="GRPA4",0,IF($BE$16="GRPA3",0,IF(AND($S$5=3,AI5&gt;0),VLOOKUP($A$12,INDIRECT($BE$16),42,FALSE),"0")))</f>
        <v>#REF!</v>
      </c>
      <c r="AQ12" s="340"/>
      <c r="AR12" s="336">
        <f ca="1">IFERROR(AR11/AT11,0)</f>
        <v>0</v>
      </c>
      <c r="AS12" s="337"/>
      <c r="AT12" s="337"/>
      <c r="AU12" s="336">
        <f ca="1">IFERROR(AU11/AW11,0)</f>
        <v>0</v>
      </c>
      <c r="AV12" s="337"/>
      <c r="AW12" s="338"/>
      <c r="AX12" s="340"/>
      <c r="AY12" s="91">
        <v>1</v>
      </c>
      <c r="AZ12" s="335"/>
      <c r="BA12" s="100"/>
      <c r="BB12" s="100"/>
      <c r="BC12" s="100"/>
      <c r="BD12" s="101"/>
      <c r="BE12" s="101"/>
    </row>
    <row r="13" spans="1:64" ht="16.5" thickBot="1">
      <c r="A13" s="114">
        <v>32</v>
      </c>
      <c r="B13" s="80" t="e">
        <f ca="1">IF($AA$5=4,VLOOKUP(A13,INDIRECT(BE16),2,FALSE),"-")</f>
        <v>#REF!</v>
      </c>
      <c r="C13" s="356" t="e">
        <f ca="1">AC7</f>
        <v>#REF!</v>
      </c>
      <c r="D13" s="358" t="s">
        <v>8</v>
      </c>
      <c r="E13" s="360" t="e">
        <f ca="1">AA7</f>
        <v>#REF!</v>
      </c>
      <c r="F13" s="109" t="e">
        <f ca="1">AD8</f>
        <v>#REF!</v>
      </c>
      <c r="G13" s="109" t="e">
        <f ca="1">AE8</f>
        <v>#REF!</v>
      </c>
      <c r="H13" s="109" t="e">
        <f ca="1">AF8</f>
        <v>#REF!</v>
      </c>
      <c r="I13" s="109" t="e">
        <f ca="1">AG8</f>
        <v>#REF!</v>
      </c>
      <c r="J13" s="109" t="e">
        <f ca="1">AH8</f>
        <v>#REF!</v>
      </c>
      <c r="K13" s="356" t="e">
        <f ca="1">AC9</f>
        <v>#REF!</v>
      </c>
      <c r="L13" s="358" t="s">
        <v>8</v>
      </c>
      <c r="M13" s="360" t="e">
        <f ca="1">AA9</f>
        <v>#REF!</v>
      </c>
      <c r="N13" s="109" t="e">
        <f ca="1">AD10</f>
        <v>#REF!</v>
      </c>
      <c r="O13" s="109" t="e">
        <f ca="1">AE10</f>
        <v>#REF!</v>
      </c>
      <c r="P13" s="109" t="e">
        <f ca="1">AF10</f>
        <v>#REF!</v>
      </c>
      <c r="Q13" s="109" t="e">
        <f ca="1">AG10</f>
        <v>#REF!</v>
      </c>
      <c r="R13" s="109" t="e">
        <f ca="1">AH10</f>
        <v>#REF!</v>
      </c>
      <c r="S13" s="356" t="e">
        <f ca="1">AC11</f>
        <v>#REF!</v>
      </c>
      <c r="T13" s="358" t="s">
        <v>8</v>
      </c>
      <c r="U13" s="360" t="e">
        <f ca="1">AA11</f>
        <v>#REF!</v>
      </c>
      <c r="V13" s="103" t="e">
        <f ca="1">AD12</f>
        <v>#REF!</v>
      </c>
      <c r="W13" s="103" t="e">
        <f ca="1">AE12</f>
        <v>#REF!</v>
      </c>
      <c r="X13" s="103" t="e">
        <f ca="1">AF12</f>
        <v>#REF!</v>
      </c>
      <c r="Y13" s="103" t="e">
        <f ca="1">AG12</f>
        <v>#REF!</v>
      </c>
      <c r="Z13" s="103" t="e">
        <f ca="1">AH12</f>
        <v>#REF!</v>
      </c>
      <c r="AA13" s="323"/>
      <c r="AB13" s="324"/>
      <c r="AC13" s="324"/>
      <c r="AD13" s="324"/>
      <c r="AE13" s="324"/>
      <c r="AF13" s="324"/>
      <c r="AG13" s="324"/>
      <c r="AH13" s="324"/>
      <c r="AI13" s="329" t="e">
        <f ca="1">IF($BE$16="GRPA4",0,IF($BE$16="GRPA3",0,IF(AND($AA$5=4,AI5&gt;0),VLOOKUP($A$13,INDIRECT($BE$16),35,FALSE),"0")))</f>
        <v>#REF!</v>
      </c>
      <c r="AJ13" s="331" t="s">
        <v>8</v>
      </c>
      <c r="AK13" s="333" t="e">
        <f ca="1">IF($BE$16="GRPA4",0,IF($BE$16="GRPA3",0,IF(AND($AA$5=4,AI5&gt;0),VLOOKUP($A$13,INDIRECT($BE$16),37,FALSE),"0")))</f>
        <v>#REF!</v>
      </c>
      <c r="AL13" s="115" t="e">
        <f ca="1">IF($BE$16="GRPA4",0,IF($BE$16="GRPA3",0,IF(AND($AA$5=4,AI5&gt;0),VLOOKUP($A$13,INDIRECT($BE$16),38,FALSE),"0")))</f>
        <v>#REF!</v>
      </c>
      <c r="AM13" s="115" t="e">
        <f ca="1">IF($BE$16="GRPA4",0,IF($BE$16="GRPA3",0,IF(AND($AA$5=4,AI5&gt;0),VLOOKUP($A$13,INDIRECT($BE$16),39,FALSE),"0")))</f>
        <v>#REF!</v>
      </c>
      <c r="AN13" s="115" t="e">
        <f ca="1">IF($BE$16="GRPA4",0,IF($BE$16="GRPA3",0,IF(AND($AA$5=4,AI5&gt;0),VLOOKUP($A$13,INDIRECT($BE$16),40,FALSE),"0")))</f>
        <v>#REF!</v>
      </c>
      <c r="AO13" s="115" t="e">
        <f ca="1">IF($BE$16="GRPA4",0,IF($BE$16="GRPA3",0,IF(AND($AA$5=4,AI5&gt;0),VLOOKUP($A$13,INDIRECT($BE$16),41,FALSE),"0")))</f>
        <v>#REF!</v>
      </c>
      <c r="AP13" s="116" t="e">
        <f ca="1">IF($BE$16="GRPA4",0,IF($BE$16="GRPA3",0,IF(AND($AA$5=4,AI5&gt;0),VLOOKUP($A$13,INDIRECT($BE$16),42,FALSE),"0")))</f>
        <v>#REF!</v>
      </c>
      <c r="AQ13" s="339" t="e">
        <f ca="1">BF13+BG13+BH13+BI13</f>
        <v>#REF!</v>
      </c>
      <c r="AR13" s="86" t="e">
        <f ca="1">C13+K13+S13+AI13</f>
        <v>#REF!</v>
      </c>
      <c r="AS13" s="87" t="s">
        <v>8</v>
      </c>
      <c r="AT13" s="88" t="e">
        <f ca="1">E13+M13+U13+AK13</f>
        <v>#REF!</v>
      </c>
      <c r="AU13" s="117" t="e">
        <f ca="1">F13+G13+H13+I13+J13+N13+O13+P13+Q13+R13+V13+W13+X13+Y13+Z13+AL13+AM13+AN13+AO13+AP13</f>
        <v>#REF!</v>
      </c>
      <c r="AV13" s="87" t="s">
        <v>8</v>
      </c>
      <c r="AW13" s="118" t="e">
        <f ca="1">F14+G14+H14+I14+J14+N14+O14+P14+Q14+R14+V14+W14+X14+Y14+Z14+AL14+AM14+AN14+AO14+AP14</f>
        <v>#REF!</v>
      </c>
      <c r="AX13" s="339" t="e">
        <f ca="1">IF(AA5=0,"-",RANK(AZ13,AZ6:AZ16,1))</f>
        <v>#REF!</v>
      </c>
      <c r="AY13" s="91"/>
      <c r="AZ13" s="335" t="e">
        <f ca="1">(BC13*$AY$8)+(BB13*$AY$10)+(BA13*$AY$12)/3</f>
        <v>#REF!</v>
      </c>
      <c r="BA13" s="92">
        <f ca="1">RANK(AU14,BE7:BE11,0)</f>
        <v>1</v>
      </c>
      <c r="BB13" s="92">
        <f ca="1">RANK(AR14,BD7:BD11,0)</f>
        <v>1</v>
      </c>
      <c r="BC13" s="92" t="e">
        <f ca="1">RANK(AQ13,AQ7:AQ16,0)</f>
        <v>#REF!</v>
      </c>
      <c r="BD13" s="93"/>
      <c r="BE13" s="93"/>
      <c r="BF13" s="69" t="e">
        <f ca="1">IF(C13&gt;E13,$BL$10,$BL$11)</f>
        <v>#REF!</v>
      </c>
      <c r="BG13" s="69" t="e">
        <f ca="1">IF(K13&gt;M13,$BL$10,$BL$11)</f>
        <v>#REF!</v>
      </c>
      <c r="BH13" s="69" t="e">
        <f ca="1">IF(S13&gt;U13,$BL$10,$BL$11)</f>
        <v>#REF!</v>
      </c>
      <c r="BI13" s="69" t="e">
        <f ca="1">IF(AI13&gt;AK13,$BL$10,$BL$11)</f>
        <v>#REF!</v>
      </c>
    </row>
    <row r="14" spans="1:64" ht="16.5" thickBot="1">
      <c r="A14" s="119" t="s">
        <v>15</v>
      </c>
      <c r="B14" s="95" t="e">
        <f ca="1">IF($AA$5=4,VLOOKUP(A14,INDIRECT(BE16),2,FALSE),"-")</f>
        <v>#REF!</v>
      </c>
      <c r="C14" s="357"/>
      <c r="D14" s="359"/>
      <c r="E14" s="361"/>
      <c r="F14" s="104" t="e">
        <f ca="1">AD7</f>
        <v>#REF!</v>
      </c>
      <c r="G14" s="104" t="e">
        <f ca="1">AE7</f>
        <v>#REF!</v>
      </c>
      <c r="H14" s="104" t="e">
        <f ca="1">AF7</f>
        <v>#REF!</v>
      </c>
      <c r="I14" s="104" t="e">
        <f ca="1">AG7</f>
        <v>#REF!</v>
      </c>
      <c r="J14" s="104" t="e">
        <f ca="1">AH7</f>
        <v>#REF!</v>
      </c>
      <c r="K14" s="357"/>
      <c r="L14" s="359"/>
      <c r="M14" s="361"/>
      <c r="N14" s="104" t="e">
        <f ca="1">AD9</f>
        <v>#REF!</v>
      </c>
      <c r="O14" s="104" t="e">
        <f ca="1">AE9</f>
        <v>#REF!</v>
      </c>
      <c r="P14" s="104" t="e">
        <f ca="1">AF9</f>
        <v>#REF!</v>
      </c>
      <c r="Q14" s="104" t="e">
        <f ca="1">AG9</f>
        <v>#REF!</v>
      </c>
      <c r="R14" s="104" t="e">
        <f ca="1">AH9</f>
        <v>#REF!</v>
      </c>
      <c r="S14" s="357"/>
      <c r="T14" s="359"/>
      <c r="U14" s="361"/>
      <c r="V14" s="104" t="e">
        <f ca="1">AD11</f>
        <v>#REF!</v>
      </c>
      <c r="W14" s="104" t="e">
        <f ca="1">AE11</f>
        <v>#REF!</v>
      </c>
      <c r="X14" s="104" t="e">
        <f ca="1">AF11</f>
        <v>#REF!</v>
      </c>
      <c r="Y14" s="104" t="e">
        <f ca="1">AG11</f>
        <v>#REF!</v>
      </c>
      <c r="Z14" s="104" t="e">
        <f ca="1">AH11</f>
        <v>#REF!</v>
      </c>
      <c r="AA14" s="326"/>
      <c r="AB14" s="327"/>
      <c r="AC14" s="327"/>
      <c r="AD14" s="327"/>
      <c r="AE14" s="327"/>
      <c r="AF14" s="327"/>
      <c r="AG14" s="327"/>
      <c r="AH14" s="327"/>
      <c r="AI14" s="330"/>
      <c r="AJ14" s="332"/>
      <c r="AK14" s="334"/>
      <c r="AL14" s="120" t="e">
        <f ca="1">IF($BE$16="GRPA4",0,IF($BE$16="GRPA3",0,IF(AND($AA$5=4,AI5&gt;0),VLOOKUP($A$14,INDIRECT($BE$16),38,FALSE),"0")))</f>
        <v>#REF!</v>
      </c>
      <c r="AM14" s="120" t="e">
        <f ca="1">IF($BE$16="GRPA4",0,IF($BE$16="GRPA3",0,IF(AND($AA$5=4,AI5&gt;0),VLOOKUP($A$14,INDIRECT($BE$16),39,FALSE),"0")))</f>
        <v>#REF!</v>
      </c>
      <c r="AN14" s="120" t="e">
        <f ca="1">IF($BE$16="GRPA4",0,IF($BE$16="GRPA3",0,IF(AND($AA$5=4,AI5&gt;0),VLOOKUP($A$14,INDIRECT($BE$16),40,FALSE),"0")))</f>
        <v>#REF!</v>
      </c>
      <c r="AO14" s="120" t="e">
        <f ca="1">IF($BE$16="GRPA4",0,IF($BE$16="GRPA3",0,IF(AND($AA$5=4,AI5&gt;0),VLOOKUP($A$14,INDIRECT($BE$16),41,FALSE),"0")))</f>
        <v>#REF!</v>
      </c>
      <c r="AP14" s="121" t="e">
        <f ca="1">IF($BE$16="GRPA4",0,IF($BE$16="GRPA3",0,IF(AND($AA$5=4,AI5&gt;0),VLOOKUP($A$14,INDIRECT($BE$16),42,FALSE),"0")))</f>
        <v>#REF!</v>
      </c>
      <c r="AQ14" s="340"/>
      <c r="AR14" s="336">
        <f ca="1">IFERROR(AR13/AT13,0)</f>
        <v>0</v>
      </c>
      <c r="AS14" s="337"/>
      <c r="AT14" s="337"/>
      <c r="AU14" s="336">
        <f ca="1">IFERROR(AU13/AW13,0)</f>
        <v>0</v>
      </c>
      <c r="AV14" s="337"/>
      <c r="AW14" s="338"/>
      <c r="AX14" s="340"/>
      <c r="AY14" s="91"/>
      <c r="AZ14" s="335"/>
      <c r="BA14" s="100"/>
      <c r="BB14" s="100"/>
      <c r="BC14" s="100"/>
      <c r="BD14" s="101"/>
      <c r="BE14" s="101"/>
    </row>
    <row r="15" spans="1:64" ht="16.5" thickBot="1">
      <c r="A15" s="114">
        <v>40</v>
      </c>
      <c r="B15" s="80" t="e">
        <f ca="1">IF($AI$5=5,VLOOKUP(A15,INDIRECT(BE16),2,FALSE),"-")</f>
        <v>#REF!</v>
      </c>
      <c r="C15" s="356" t="e">
        <f ca="1">AK7</f>
        <v>#REF!</v>
      </c>
      <c r="D15" s="358" t="s">
        <v>8</v>
      </c>
      <c r="E15" s="360" t="e">
        <f ca="1">AI7</f>
        <v>#REF!</v>
      </c>
      <c r="F15" s="109" t="e">
        <f ca="1">AL8</f>
        <v>#REF!</v>
      </c>
      <c r="G15" s="109" t="e">
        <f ca="1">AM8</f>
        <v>#REF!</v>
      </c>
      <c r="H15" s="109" t="e">
        <f ca="1">AN8</f>
        <v>#REF!</v>
      </c>
      <c r="I15" s="109" t="e">
        <f ca="1">AO8</f>
        <v>#REF!</v>
      </c>
      <c r="J15" s="109" t="e">
        <f ca="1">AP8</f>
        <v>#REF!</v>
      </c>
      <c r="K15" s="356" t="e">
        <f ca="1">AK9</f>
        <v>#REF!</v>
      </c>
      <c r="L15" s="358" t="s">
        <v>8</v>
      </c>
      <c r="M15" s="360" t="e">
        <f ca="1">AI9</f>
        <v>#REF!</v>
      </c>
      <c r="N15" s="109" t="e">
        <f ca="1">AL10</f>
        <v>#REF!</v>
      </c>
      <c r="O15" s="109" t="e">
        <f ca="1">AM10</f>
        <v>#REF!</v>
      </c>
      <c r="P15" s="109" t="e">
        <f ca="1">AN10</f>
        <v>#REF!</v>
      </c>
      <c r="Q15" s="109" t="e">
        <f ca="1">AO10</f>
        <v>#REF!</v>
      </c>
      <c r="R15" s="109" t="e">
        <f ca="1">AP10</f>
        <v>#REF!</v>
      </c>
      <c r="S15" s="356" t="e">
        <f ca="1">AK11</f>
        <v>#REF!</v>
      </c>
      <c r="T15" s="358" t="s">
        <v>8</v>
      </c>
      <c r="U15" s="360" t="e">
        <f ca="1">AI11</f>
        <v>#REF!</v>
      </c>
      <c r="V15" s="103" t="e">
        <f ca="1">AL12</f>
        <v>#REF!</v>
      </c>
      <c r="W15" s="103" t="e">
        <f ca="1">AM12</f>
        <v>#REF!</v>
      </c>
      <c r="X15" s="103" t="e">
        <f ca="1">AN12</f>
        <v>#REF!</v>
      </c>
      <c r="Y15" s="103" t="e">
        <f ca="1">AO12</f>
        <v>#REF!</v>
      </c>
      <c r="Z15" s="103" t="e">
        <f ca="1">AP12</f>
        <v>#REF!</v>
      </c>
      <c r="AA15" s="356" t="e">
        <f ca="1">AK13</f>
        <v>#REF!</v>
      </c>
      <c r="AB15" s="364" t="s">
        <v>8</v>
      </c>
      <c r="AC15" s="362" t="e">
        <f ca="1">AI13</f>
        <v>#REF!</v>
      </c>
      <c r="AD15" s="122" t="e">
        <f ca="1">AL14</f>
        <v>#REF!</v>
      </c>
      <c r="AE15" s="122" t="e">
        <f ca="1">AM14</f>
        <v>#REF!</v>
      </c>
      <c r="AF15" s="122" t="e">
        <f ca="1">AN14</f>
        <v>#REF!</v>
      </c>
      <c r="AG15" s="122" t="e">
        <f ca="1">AO14</f>
        <v>#REF!</v>
      </c>
      <c r="AH15" s="122" t="e">
        <f ca="1">AP14</f>
        <v>#REF!</v>
      </c>
      <c r="AI15" s="123"/>
      <c r="AJ15" s="124"/>
      <c r="AK15" s="124"/>
      <c r="AL15" s="124"/>
      <c r="AM15" s="124"/>
      <c r="AN15" s="124"/>
      <c r="AO15" s="124"/>
      <c r="AP15" s="125"/>
      <c r="AQ15" s="339" t="e">
        <f ca="1">BF15+BG15+BH15+BI15</f>
        <v>#REF!</v>
      </c>
      <c r="AR15" s="86" t="e">
        <f ca="1">C15+K15+S15+AA15</f>
        <v>#REF!</v>
      </c>
      <c r="AS15" s="87" t="s">
        <v>8</v>
      </c>
      <c r="AT15" s="88" t="e">
        <f ca="1">E15+M15+U15+AC15</f>
        <v>#REF!</v>
      </c>
      <c r="AU15" s="89" t="e">
        <f ca="1">F15+G15+H15+I15+J15+N15+O15+P15+Q15+R15+V15+W15+X15+Y15+Z15</f>
        <v>#REF!</v>
      </c>
      <c r="AV15" s="87" t="s">
        <v>8</v>
      </c>
      <c r="AW15" s="90" t="e">
        <f ca="1">F16+G16+H16+I16+J16+N16+O16+P16+Q16+R16+V16+W16+X16+Y16+Z16</f>
        <v>#REF!</v>
      </c>
      <c r="AX15" s="339" t="e">
        <f ca="1">IF(AI5=0,"-",RANK(AZ15,AZ6:AZ16,1))</f>
        <v>#REF!</v>
      </c>
      <c r="AY15" s="91"/>
      <c r="AZ15" s="335" t="e">
        <f ca="1">(BC15*AY8)+(BB15*AY10)+(BA15*AY12)/3</f>
        <v>#REF!</v>
      </c>
      <c r="BA15" s="92">
        <f ca="1">RANK(AU16,BE7:BE11,0)</f>
        <v>1</v>
      </c>
      <c r="BB15" s="92">
        <f ca="1">RANK(AR16,BD7:BD11,0)</f>
        <v>1</v>
      </c>
      <c r="BC15" s="92" t="e">
        <f ca="1">RANK(AQ15,AQ7:AQ16,0)</f>
        <v>#REF!</v>
      </c>
      <c r="BD15" s="93"/>
      <c r="BE15" s="93" t="e">
        <f>IF(BE16="GRPA3",3,IF(BE16="GRPA4",4,IF(BE16="GRPA5",5,"-")))</f>
        <v>#REF!</v>
      </c>
      <c r="BF15" s="69" t="e">
        <f ca="1">IF(C15&gt;E15,$BL$10,$BL$11)</f>
        <v>#REF!</v>
      </c>
      <c r="BG15" s="69" t="e">
        <f ca="1">IF(K15&gt;M15,$BL$10,$BL$11)</f>
        <v>#REF!</v>
      </c>
      <c r="BH15" s="69" t="e">
        <f ca="1">IF(S15&gt;U15,$BL$10,$BL$11)</f>
        <v>#REF!</v>
      </c>
      <c r="BI15" s="69" t="e">
        <f ca="1">IF(AA15&gt;AC15,$BL$10,$BL$11)</f>
        <v>#REF!</v>
      </c>
    </row>
    <row r="16" spans="1:64" ht="16.5" thickBot="1">
      <c r="A16" s="119" t="s">
        <v>211</v>
      </c>
      <c r="B16" s="95" t="e">
        <f ca="1">IF($AI$5=5,VLOOKUP(A16,INDIRECT(BE16),2,FALSE),"-")</f>
        <v>#REF!</v>
      </c>
      <c r="C16" s="357"/>
      <c r="D16" s="359"/>
      <c r="E16" s="361"/>
      <c r="F16" s="104" t="e">
        <f ca="1">AL7</f>
        <v>#REF!</v>
      </c>
      <c r="G16" s="104" t="e">
        <f ca="1">AM7</f>
        <v>#REF!</v>
      </c>
      <c r="H16" s="104" t="e">
        <f ca="1">AN7</f>
        <v>#REF!</v>
      </c>
      <c r="I16" s="104" t="e">
        <f ca="1">AO7</f>
        <v>#REF!</v>
      </c>
      <c r="J16" s="104" t="e">
        <f ca="1">AP7</f>
        <v>#REF!</v>
      </c>
      <c r="K16" s="357"/>
      <c r="L16" s="359"/>
      <c r="M16" s="361"/>
      <c r="N16" s="104" t="e">
        <f ca="1">AL9</f>
        <v>#REF!</v>
      </c>
      <c r="O16" s="104" t="e">
        <f ca="1">AM9</f>
        <v>#REF!</v>
      </c>
      <c r="P16" s="104" t="e">
        <f ca="1">AN9</f>
        <v>#REF!</v>
      </c>
      <c r="Q16" s="104" t="e">
        <f ca="1">AO9</f>
        <v>#REF!</v>
      </c>
      <c r="R16" s="104" t="e">
        <f ca="1">AP9</f>
        <v>#REF!</v>
      </c>
      <c r="S16" s="357"/>
      <c r="T16" s="359"/>
      <c r="U16" s="361"/>
      <c r="V16" s="104" t="e">
        <f ca="1">AL11</f>
        <v>#REF!</v>
      </c>
      <c r="W16" s="104" t="e">
        <f ca="1">AM11</f>
        <v>#REF!</v>
      </c>
      <c r="X16" s="104" t="e">
        <f ca="1">AN11</f>
        <v>#REF!</v>
      </c>
      <c r="Y16" s="104" t="e">
        <f ca="1">AO11</f>
        <v>#REF!</v>
      </c>
      <c r="Z16" s="104" t="e">
        <f ca="1">AP11</f>
        <v>#REF!</v>
      </c>
      <c r="AA16" s="357"/>
      <c r="AB16" s="365"/>
      <c r="AC16" s="363"/>
      <c r="AD16" s="126" t="e">
        <f ca="1">AL13</f>
        <v>#REF!</v>
      </c>
      <c r="AE16" s="126" t="e">
        <f ca="1">AM13</f>
        <v>#REF!</v>
      </c>
      <c r="AF16" s="126" t="e">
        <f ca="1">AN13</f>
        <v>#REF!</v>
      </c>
      <c r="AG16" s="126" t="e">
        <f ca="1">AO13</f>
        <v>#REF!</v>
      </c>
      <c r="AH16" s="126" t="e">
        <f ca="1">AP13</f>
        <v>#REF!</v>
      </c>
      <c r="AI16" s="127"/>
      <c r="AJ16" s="128"/>
      <c r="AK16" s="128"/>
      <c r="AL16" s="128"/>
      <c r="AM16" s="128"/>
      <c r="AN16" s="128"/>
      <c r="AO16" s="128"/>
      <c r="AP16" s="129"/>
      <c r="AQ16" s="340"/>
      <c r="AR16" s="336">
        <f ca="1">IFERROR(AR15/AT15,0)</f>
        <v>0</v>
      </c>
      <c r="AS16" s="337"/>
      <c r="AT16" s="337"/>
      <c r="AU16" s="336">
        <f ca="1">IFERROR(AU15/AW15,0)</f>
        <v>0</v>
      </c>
      <c r="AV16" s="337"/>
      <c r="AW16" s="338"/>
      <c r="AX16" s="340"/>
      <c r="AY16" s="91"/>
      <c r="AZ16" s="335"/>
      <c r="BA16" s="100"/>
      <c r="BB16" s="100"/>
      <c r="BC16" s="100"/>
      <c r="BD16" s="101"/>
      <c r="BE16" s="101" t="e">
        <f>IF(#REF!=3,"GRPA3",IF(#REF!=4,"GRPA4",IF(#REF!=5,"GRPA5","-")))</f>
        <v>#REF!</v>
      </c>
    </row>
    <row r="19" spans="2:2">
      <c r="B19" s="130">
        <v>0</v>
      </c>
    </row>
  </sheetData>
  <mergeCells count="100">
    <mergeCell ref="B1:N1"/>
    <mergeCell ref="AK9:AK10"/>
    <mergeCell ref="AI11:AI12"/>
    <mergeCell ref="AJ11:AJ12"/>
    <mergeCell ref="AK11:AK12"/>
    <mergeCell ref="T9:T10"/>
    <mergeCell ref="U9:U10"/>
    <mergeCell ref="U7:U8"/>
    <mergeCell ref="AA7:AA8"/>
    <mergeCell ref="AB7:AB8"/>
    <mergeCell ref="C9:C10"/>
    <mergeCell ref="D9:D10"/>
    <mergeCell ref="E9:E10"/>
    <mergeCell ref="K9:R10"/>
    <mergeCell ref="S9:S10"/>
    <mergeCell ref="S7:S8"/>
    <mergeCell ref="AZ15:AZ16"/>
    <mergeCell ref="AR16:AT16"/>
    <mergeCell ref="AU16:AW16"/>
    <mergeCell ref="M15:M16"/>
    <mergeCell ref="S15:S16"/>
    <mergeCell ref="T15:T16"/>
    <mergeCell ref="U15:U16"/>
    <mergeCell ref="AC15:AC16"/>
    <mergeCell ref="AA15:AA16"/>
    <mergeCell ref="AB15:AB16"/>
    <mergeCell ref="AQ15:AQ16"/>
    <mergeCell ref="AX15:AX16"/>
    <mergeCell ref="AI13:AI14"/>
    <mergeCell ref="AJ13:AJ14"/>
    <mergeCell ref="AK13:AK14"/>
    <mergeCell ref="C15:C16"/>
    <mergeCell ref="D15:D16"/>
    <mergeCell ref="E15:E16"/>
    <mergeCell ref="K15:K16"/>
    <mergeCell ref="L15:L16"/>
    <mergeCell ref="C13:C14"/>
    <mergeCell ref="D13:D14"/>
    <mergeCell ref="E13:E14"/>
    <mergeCell ref="K13:K14"/>
    <mergeCell ref="L13:L14"/>
    <mergeCell ref="M13:M14"/>
    <mergeCell ref="S13:S14"/>
    <mergeCell ref="AZ13:AZ14"/>
    <mergeCell ref="AR14:AT14"/>
    <mergeCell ref="AU14:AW14"/>
    <mergeCell ref="S11:Z12"/>
    <mergeCell ref="AA11:AA12"/>
    <mergeCell ref="AB11:AB12"/>
    <mergeCell ref="AC11:AC12"/>
    <mergeCell ref="AQ11:AQ12"/>
    <mergeCell ref="AX11:AX12"/>
    <mergeCell ref="AR12:AT12"/>
    <mergeCell ref="AU12:AW12"/>
    <mergeCell ref="T13:T14"/>
    <mergeCell ref="U13:U14"/>
    <mergeCell ref="AA13:AH14"/>
    <mergeCell ref="AQ13:AQ14"/>
    <mergeCell ref="AX13:AX14"/>
    <mergeCell ref="M11:M12"/>
    <mergeCell ref="AA9:AA10"/>
    <mergeCell ref="AB9:AB10"/>
    <mergeCell ref="AC9:AC10"/>
    <mergeCell ref="AQ9:AQ10"/>
    <mergeCell ref="AI9:AI10"/>
    <mergeCell ref="AJ9:AJ10"/>
    <mergeCell ref="C11:C12"/>
    <mergeCell ref="D11:D12"/>
    <mergeCell ref="E11:E12"/>
    <mergeCell ref="K11:K12"/>
    <mergeCell ref="L11:L12"/>
    <mergeCell ref="AZ11:AZ12"/>
    <mergeCell ref="AU5:AW5"/>
    <mergeCell ref="AX5:AX6"/>
    <mergeCell ref="AX7:AX8"/>
    <mergeCell ref="AI5:AP6"/>
    <mergeCell ref="AI7:AI8"/>
    <mergeCell ref="AJ7:AJ8"/>
    <mergeCell ref="AK7:AK8"/>
    <mergeCell ref="AX9:AX10"/>
    <mergeCell ref="AZ9:AZ10"/>
    <mergeCell ref="AR10:AT10"/>
    <mergeCell ref="AU10:AW10"/>
    <mergeCell ref="A5:B5"/>
    <mergeCell ref="C5:J6"/>
    <mergeCell ref="K5:R6"/>
    <mergeCell ref="AQ5:AQ6"/>
    <mergeCell ref="AR5:AT5"/>
    <mergeCell ref="S5:Z6"/>
    <mergeCell ref="AA5:AH6"/>
    <mergeCell ref="C7:J8"/>
    <mergeCell ref="K7:K8"/>
    <mergeCell ref="L7:L8"/>
    <mergeCell ref="M7:M8"/>
    <mergeCell ref="AZ7:AZ8"/>
    <mergeCell ref="AR8:AT8"/>
    <mergeCell ref="AU8:AW8"/>
    <mergeCell ref="AQ7:AQ8"/>
    <mergeCell ref="T7:T8"/>
    <mergeCell ref="AC7:AC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2"/>
  <dimension ref="A1:A4"/>
  <sheetViews>
    <sheetView workbookViewId="0">
      <selection activeCell="A5" sqref="A5"/>
    </sheetView>
  </sheetViews>
  <sheetFormatPr defaultRowHeight="15"/>
  <sheetData>
    <row r="1" spans="1:1">
      <c r="A1" t="s">
        <v>197</v>
      </c>
    </row>
    <row r="2" spans="1:1">
      <c r="A2" t="s">
        <v>198</v>
      </c>
    </row>
    <row r="3" spans="1:1">
      <c r="A3" t="s">
        <v>199</v>
      </c>
    </row>
    <row r="4" spans="1:1">
      <c r="A4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9</vt:i4>
      </vt:variant>
    </vt:vector>
  </HeadingPairs>
  <TitlesOfParts>
    <vt:vector size="21" baseType="lpstr">
      <vt:lpstr>BAZA PZTS TN</vt:lpstr>
      <vt:lpstr>TYP TURNIEJU </vt:lpstr>
      <vt:lpstr>PROTOKÓŁ</vt:lpstr>
      <vt:lpstr>Baza zawodników</vt:lpstr>
      <vt:lpstr>Lista pkt</vt:lpstr>
      <vt:lpstr>Lista losowania</vt:lpstr>
      <vt:lpstr>TABELE Pkt</vt:lpstr>
      <vt:lpstr>MAŁA TABELKA</vt:lpstr>
      <vt:lpstr>MAŁA TABELKA - GRUPY</vt:lpstr>
      <vt:lpstr>Arkusz2</vt:lpstr>
      <vt:lpstr>BAZA PZTS</vt:lpstr>
      <vt:lpstr>BAZA KLUBY</vt:lpstr>
      <vt:lpstr>BAZA02</vt:lpstr>
      <vt:lpstr>BAZALST</vt:lpstr>
      <vt:lpstr>GR3P</vt:lpstr>
      <vt:lpstr>GR4P</vt:lpstr>
      <vt:lpstr>GR5P</vt:lpstr>
      <vt:lpstr>LISTAST1</vt:lpstr>
      <vt:lpstr>PZTS2509</vt:lpstr>
      <vt:lpstr>typturniej</vt:lpstr>
      <vt:lpstr>typturnieju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OZTS</dc:creator>
  <cp:lastModifiedBy>Kala</cp:lastModifiedBy>
  <cp:lastPrinted>2018-12-29T19:03:23Z</cp:lastPrinted>
  <dcterms:created xsi:type="dcterms:W3CDTF">2017-03-15T19:48:29Z</dcterms:created>
  <dcterms:modified xsi:type="dcterms:W3CDTF">2019-01-04T15:10:58Z</dcterms:modified>
</cp:coreProperties>
</file>